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48" windowWidth="15576" windowHeight="9228"/>
  </bookViews>
  <sheets>
    <sheet name="Índice" sheetId="23" r:id="rId1"/>
    <sheet name="PN" sheetId="1" r:id="rId2"/>
    <sheet name="M" sheetId="2" r:id="rId3"/>
    <sheet name="MFTpb" sheetId="3" r:id="rId4"/>
    <sheet name="MFTpa" sheetId="10" r:id="rId5"/>
    <sheet name="MIVA" sheetId="4" r:id="rId6"/>
    <sheet name="MOI" sheetId="5" r:id="rId7"/>
    <sheet name="MS" sheetId="6" r:id="rId8"/>
    <sheet name="MMDistr" sheetId="8" r:id="rId9"/>
    <sheet name="MCT" sheetId="9" r:id="rId10"/>
    <sheet name="ImpPrim" sheetId="11" r:id="rId11"/>
    <sheet name="MMultProd" sheetId="12" r:id="rId12"/>
    <sheet name="MultImprt" sheetId="13" r:id="rId13"/>
    <sheet name="MMultCINac" sheetId="14" r:id="rId14"/>
    <sheet name="MMultVAB" sheetId="15" r:id="rId15"/>
    <sheet name="MMultRem" sheetId="16" r:id="rId16"/>
    <sheet name="MMultEBE" sheetId="17" r:id="rId17"/>
    <sheet name="MMultISProds" sheetId="18" r:id="rId18"/>
    <sheet name="MMULTISProdc" sheetId="19" r:id="rId19"/>
    <sheet name="MMultPF" sheetId="20" r:id="rId20"/>
    <sheet name="Síntese" sheetId="21" r:id="rId21"/>
    <sheet name="Conteúdos da Procura" sheetId="22" r:id="rId22"/>
    <sheet name="MetaInfo" sheetId="24" r:id="rId23"/>
  </sheets>
  <externalReferences>
    <externalReference r:id="rId24"/>
  </externalReferences>
  <definedNames>
    <definedName name="_xlnm._FilterDatabase" localSheetId="21" hidden="1">'Conteúdos da Procura'!$D$10:$F$92</definedName>
    <definedName name="_xlnm._FilterDatabase" localSheetId="1" hidden="1">PN!$A$7:$CM$91</definedName>
    <definedName name="Accounts">#REF!</definedName>
    <definedName name="datab">#REF!</definedName>
    <definedName name="_xlnm.Database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skrange">'[1]0800Trimmed'!$F$35:$AU$154</definedName>
  </definedNames>
  <calcPr calcId="125725"/>
</workbook>
</file>

<file path=xl/calcChain.xml><?xml version="1.0" encoding="utf-8"?>
<calcChain xmlns="http://schemas.openxmlformats.org/spreadsheetml/2006/main">
  <c r="L11" i="22"/>
  <c r="BN93"/>
  <c r="BG93"/>
  <c r="BI93" s="1"/>
  <c r="AT93"/>
  <c r="AM93"/>
  <c r="AO93" s="1"/>
  <c r="P93"/>
  <c r="AC93"/>
  <c r="AE93" s="1"/>
  <c r="Z92"/>
  <c r="L92" l="1"/>
  <c r="AJ92"/>
  <c r="S92"/>
  <c r="U92" s="1"/>
  <c r="P92"/>
  <c r="AT91"/>
  <c r="AJ93"/>
  <c r="BD93"/>
  <c r="BJ93" s="1"/>
  <c r="BN91"/>
  <c r="S93"/>
  <c r="U93" s="1"/>
  <c r="V93" s="1"/>
  <c r="AP93"/>
  <c r="AW93"/>
  <c r="BQ93"/>
  <c r="AC92"/>
  <c r="AE92" s="1"/>
  <c r="AF92" s="1"/>
  <c r="Z11"/>
  <c r="Z13"/>
  <c r="Z15"/>
  <c r="Z17"/>
  <c r="Z19"/>
  <c r="Z21"/>
  <c r="Z23"/>
  <c r="Z25"/>
  <c r="Z27"/>
  <c r="Z29"/>
  <c r="Z31"/>
  <c r="Z33"/>
  <c r="Z35"/>
  <c r="Z37"/>
  <c r="Z39"/>
  <c r="Z41"/>
  <c r="Z43"/>
  <c r="Z45"/>
  <c r="Z47"/>
  <c r="Z49"/>
  <c r="Z51"/>
  <c r="Z53"/>
  <c r="Z55"/>
  <c r="Z57"/>
  <c r="Z59"/>
  <c r="Z61"/>
  <c r="Z63"/>
  <c r="Z65"/>
  <c r="Z67"/>
  <c r="Z69"/>
  <c r="Z71"/>
  <c r="Z73"/>
  <c r="Z75"/>
  <c r="Z77"/>
  <c r="Z79"/>
  <c r="Z81"/>
  <c r="Z83"/>
  <c r="Z85"/>
  <c r="Z87"/>
  <c r="Z89"/>
  <c r="Z91"/>
  <c r="AC11"/>
  <c r="AE11" s="1"/>
  <c r="AC13"/>
  <c r="AE13" s="1"/>
  <c r="AC15"/>
  <c r="AC17"/>
  <c r="AE17" s="1"/>
  <c r="AC19"/>
  <c r="AC21"/>
  <c r="AE21" s="1"/>
  <c r="AC23"/>
  <c r="AC25"/>
  <c r="AE25" s="1"/>
  <c r="AC27"/>
  <c r="AC29"/>
  <c r="AE29" s="1"/>
  <c r="AC31"/>
  <c r="AC33"/>
  <c r="AE33" s="1"/>
  <c r="AC35"/>
  <c r="AC37"/>
  <c r="AE37" s="1"/>
  <c r="AC39"/>
  <c r="AC41"/>
  <c r="AE41" s="1"/>
  <c r="AC43"/>
  <c r="AC45"/>
  <c r="AE45" s="1"/>
  <c r="AC47"/>
  <c r="AC49"/>
  <c r="AE49" s="1"/>
  <c r="AC51"/>
  <c r="AC53"/>
  <c r="AE53" s="1"/>
  <c r="AC55"/>
  <c r="AC57"/>
  <c r="AE57" s="1"/>
  <c r="AC59"/>
  <c r="AC61"/>
  <c r="AE61" s="1"/>
  <c r="AC63"/>
  <c r="AC65"/>
  <c r="AE65" s="1"/>
  <c r="AC67"/>
  <c r="AC69"/>
  <c r="AE69" s="1"/>
  <c r="AC71"/>
  <c r="AC73"/>
  <c r="AE73" s="1"/>
  <c r="AC75"/>
  <c r="AC77"/>
  <c r="AE77" s="1"/>
  <c r="AC79"/>
  <c r="AC81"/>
  <c r="AE81" s="1"/>
  <c r="AC83"/>
  <c r="AC85"/>
  <c r="AE85" s="1"/>
  <c r="AC87"/>
  <c r="AC89"/>
  <c r="AE89" s="1"/>
  <c r="AC91"/>
  <c r="P11"/>
  <c r="P13"/>
  <c r="P15"/>
  <c r="P17"/>
  <c r="P19"/>
  <c r="P21"/>
  <c r="P23"/>
  <c r="P25"/>
  <c r="P27"/>
  <c r="P29"/>
  <c r="P31"/>
  <c r="P33"/>
  <c r="P35"/>
  <c r="P37"/>
  <c r="P39"/>
  <c r="P41"/>
  <c r="P43"/>
  <c r="P45"/>
  <c r="P47"/>
  <c r="P49"/>
  <c r="P51"/>
  <c r="P53"/>
  <c r="P55"/>
  <c r="P57"/>
  <c r="P59"/>
  <c r="P61"/>
  <c r="P63"/>
  <c r="P65"/>
  <c r="P67"/>
  <c r="P69"/>
  <c r="P71"/>
  <c r="P73"/>
  <c r="P75"/>
  <c r="P77"/>
  <c r="P79"/>
  <c r="P81"/>
  <c r="P83"/>
  <c r="P85"/>
  <c r="P87"/>
  <c r="P89"/>
  <c r="P91"/>
  <c r="S11"/>
  <c r="AJ11"/>
  <c r="AM91"/>
  <c r="AO91" s="1"/>
  <c r="AM92"/>
  <c r="AO92" s="1"/>
  <c r="AP92" s="1"/>
  <c r="AC12"/>
  <c r="AC14"/>
  <c r="AC16"/>
  <c r="AC18"/>
  <c r="AC20"/>
  <c r="AC22"/>
  <c r="AC24"/>
  <c r="AC26"/>
  <c r="AC28"/>
  <c r="AC30"/>
  <c r="AC32"/>
  <c r="AC34"/>
  <c r="AC36"/>
  <c r="AC38"/>
  <c r="AC40"/>
  <c r="AC42"/>
  <c r="AC44"/>
  <c r="AC46"/>
  <c r="AC48"/>
  <c r="AC50"/>
  <c r="AC52"/>
  <c r="AC54"/>
  <c r="AC56"/>
  <c r="AC58"/>
  <c r="AC60"/>
  <c r="AC62"/>
  <c r="AC64"/>
  <c r="AC66"/>
  <c r="AC68"/>
  <c r="AC70"/>
  <c r="AC72"/>
  <c r="AC74"/>
  <c r="AC76"/>
  <c r="AC78"/>
  <c r="AC80"/>
  <c r="AC82"/>
  <c r="AC84"/>
  <c r="AC86"/>
  <c r="AC88"/>
  <c r="AC90"/>
  <c r="AE15"/>
  <c r="AE19"/>
  <c r="AE23"/>
  <c r="AE27"/>
  <c r="AE31"/>
  <c r="AE35"/>
  <c r="AE39"/>
  <c r="AE43"/>
  <c r="AE47"/>
  <c r="AE51"/>
  <c r="AE55"/>
  <c r="AE59"/>
  <c r="AE63"/>
  <c r="AE67"/>
  <c r="AE71"/>
  <c r="AE75"/>
  <c r="AE79"/>
  <c r="AE83"/>
  <c r="AE87"/>
  <c r="AE91"/>
  <c r="P12"/>
  <c r="P16"/>
  <c r="P20"/>
  <c r="P24"/>
  <c r="P28"/>
  <c r="P32"/>
  <c r="P36"/>
  <c r="P40"/>
  <c r="P44"/>
  <c r="P48"/>
  <c r="P52"/>
  <c r="P56"/>
  <c r="P60"/>
  <c r="P64"/>
  <c r="P68"/>
  <c r="P72"/>
  <c r="P76"/>
  <c r="P80"/>
  <c r="P84"/>
  <c r="P88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AJ13"/>
  <c r="AJ15"/>
  <c r="AJ17"/>
  <c r="AJ19"/>
  <c r="AJ21"/>
  <c r="AJ23"/>
  <c r="AJ25"/>
  <c r="AJ27"/>
  <c r="AJ29"/>
  <c r="AJ31"/>
  <c r="AJ33"/>
  <c r="AJ35"/>
  <c r="AJ37"/>
  <c r="AJ39"/>
  <c r="AJ41"/>
  <c r="AJ43"/>
  <c r="AJ45"/>
  <c r="AJ47"/>
  <c r="AJ49"/>
  <c r="AJ51"/>
  <c r="AJ53"/>
  <c r="AJ55"/>
  <c r="AJ57"/>
  <c r="AJ59"/>
  <c r="AJ61"/>
  <c r="AJ63"/>
  <c r="AJ65"/>
  <c r="AJ67"/>
  <c r="AJ69"/>
  <c r="AJ71"/>
  <c r="AJ73"/>
  <c r="AJ75"/>
  <c r="AJ77"/>
  <c r="AJ79"/>
  <c r="AJ81"/>
  <c r="AJ83"/>
  <c r="AJ85"/>
  <c r="AJ87"/>
  <c r="AJ89"/>
  <c r="AJ91"/>
  <c r="AM12"/>
  <c r="AO12" s="1"/>
  <c r="AM16"/>
  <c r="AO16" s="1"/>
  <c r="AM20"/>
  <c r="AO20" s="1"/>
  <c r="AM24"/>
  <c r="AO24" s="1"/>
  <c r="AM28"/>
  <c r="AO28" s="1"/>
  <c r="AM32"/>
  <c r="AO32" s="1"/>
  <c r="AM36"/>
  <c r="AO36" s="1"/>
  <c r="AM40"/>
  <c r="AO40" s="1"/>
  <c r="AM44"/>
  <c r="AO44" s="1"/>
  <c r="AM48"/>
  <c r="AO48" s="1"/>
  <c r="AM52"/>
  <c r="AO52" s="1"/>
  <c r="AM56"/>
  <c r="AO56" s="1"/>
  <c r="AM60"/>
  <c r="AO60" s="1"/>
  <c r="AM64"/>
  <c r="AO64" s="1"/>
  <c r="AM68"/>
  <c r="AO68" s="1"/>
  <c r="AM72"/>
  <c r="AO72" s="1"/>
  <c r="AM76"/>
  <c r="AO76" s="1"/>
  <c r="AM80"/>
  <c r="AO80" s="1"/>
  <c r="AM84"/>
  <c r="AO84" s="1"/>
  <c r="AM88"/>
  <c r="AO88" s="1"/>
  <c r="AT92"/>
  <c r="AW91"/>
  <c r="AY91" s="1"/>
  <c r="AW92"/>
  <c r="BD91"/>
  <c r="BD92"/>
  <c r="BG92"/>
  <c r="BI92" s="1"/>
  <c r="BG91"/>
  <c r="BI91" s="1"/>
  <c r="BN92"/>
  <c r="BQ91"/>
  <c r="BS91" s="1"/>
  <c r="BQ92"/>
  <c r="AT11"/>
  <c r="AT13"/>
  <c r="AT15"/>
  <c r="AT17"/>
  <c r="AT19"/>
  <c r="AT21"/>
  <c r="AT23"/>
  <c r="AT25"/>
  <c r="AT27"/>
  <c r="AT29"/>
  <c r="AT31"/>
  <c r="AT33"/>
  <c r="AT35"/>
  <c r="AT37"/>
  <c r="AT39"/>
  <c r="AT41"/>
  <c r="AT43"/>
  <c r="AT45"/>
  <c r="AT47"/>
  <c r="AT49"/>
  <c r="AT51"/>
  <c r="AT53"/>
  <c r="AT55"/>
  <c r="AT57"/>
  <c r="AT59"/>
  <c r="AT61"/>
  <c r="AT63"/>
  <c r="AT65"/>
  <c r="AT67"/>
  <c r="AT69"/>
  <c r="AT71"/>
  <c r="AT73"/>
  <c r="AT75"/>
  <c r="AT77"/>
  <c r="AT79"/>
  <c r="AT81"/>
  <c r="AT83"/>
  <c r="AT85"/>
  <c r="AT87"/>
  <c r="AT89"/>
  <c r="AW14"/>
  <c r="AW18"/>
  <c r="AW22"/>
  <c r="AW26"/>
  <c r="AW30"/>
  <c r="AW34"/>
  <c r="AW38"/>
  <c r="AW42"/>
  <c r="AW46"/>
  <c r="AW50"/>
  <c r="AW54"/>
  <c r="AW58"/>
  <c r="AW62"/>
  <c r="AW66"/>
  <c r="AW70"/>
  <c r="AW74"/>
  <c r="AW78"/>
  <c r="AW82"/>
  <c r="AW86"/>
  <c r="AW90"/>
  <c r="AW11"/>
  <c r="AW13"/>
  <c r="AW15"/>
  <c r="AW17"/>
  <c r="AW19"/>
  <c r="AW21"/>
  <c r="AW23"/>
  <c r="AW25"/>
  <c r="AW27"/>
  <c r="AW29"/>
  <c r="AW31"/>
  <c r="AW33"/>
  <c r="AW35"/>
  <c r="AW37"/>
  <c r="AW39"/>
  <c r="AW41"/>
  <c r="AW43"/>
  <c r="AW45"/>
  <c r="AW47"/>
  <c r="AW49"/>
  <c r="AW51"/>
  <c r="AW53"/>
  <c r="AW55"/>
  <c r="AW57"/>
  <c r="AW59"/>
  <c r="AW61"/>
  <c r="AW63"/>
  <c r="AW65"/>
  <c r="AW67"/>
  <c r="AW69"/>
  <c r="AW71"/>
  <c r="AW73"/>
  <c r="AW75"/>
  <c r="AW77"/>
  <c r="AW79"/>
  <c r="AW81"/>
  <c r="AW83"/>
  <c r="AW85"/>
  <c r="AW87"/>
  <c r="AW89"/>
  <c r="BD12"/>
  <c r="BD14"/>
  <c r="BD16"/>
  <c r="BD18"/>
  <c r="BD20"/>
  <c r="BD22"/>
  <c r="BD24"/>
  <c r="BD26"/>
  <c r="BD28"/>
  <c r="BD30"/>
  <c r="BD32"/>
  <c r="BD34"/>
  <c r="BD36"/>
  <c r="BD38"/>
  <c r="BD40"/>
  <c r="BD42"/>
  <c r="BD44"/>
  <c r="BD46"/>
  <c r="BD48"/>
  <c r="BD50"/>
  <c r="BD52"/>
  <c r="BD54"/>
  <c r="BD56"/>
  <c r="BD58"/>
  <c r="BD60"/>
  <c r="BD62"/>
  <c r="BD64"/>
  <c r="BD66"/>
  <c r="BD68"/>
  <c r="BD70"/>
  <c r="BD72"/>
  <c r="BD74"/>
  <c r="BD76"/>
  <c r="BD78"/>
  <c r="BD80"/>
  <c r="BD82"/>
  <c r="BD84"/>
  <c r="BD86"/>
  <c r="BD88"/>
  <c r="BD90"/>
  <c r="BD11"/>
  <c r="BD13"/>
  <c r="BD15"/>
  <c r="BD17"/>
  <c r="BD19"/>
  <c r="BD21"/>
  <c r="BD23"/>
  <c r="BD25"/>
  <c r="BD27"/>
  <c r="BD29"/>
  <c r="BD31"/>
  <c r="BD33"/>
  <c r="BD35"/>
  <c r="BD37"/>
  <c r="BD39"/>
  <c r="BD41"/>
  <c r="BD43"/>
  <c r="BD45"/>
  <c r="BD47"/>
  <c r="BD49"/>
  <c r="BD51"/>
  <c r="BD53"/>
  <c r="BD55"/>
  <c r="BD57"/>
  <c r="BD59"/>
  <c r="BD61"/>
  <c r="BD63"/>
  <c r="BD65"/>
  <c r="BD67"/>
  <c r="BD69"/>
  <c r="BD71"/>
  <c r="BD73"/>
  <c r="BD75"/>
  <c r="BD77"/>
  <c r="BD79"/>
  <c r="BD81"/>
  <c r="BD83"/>
  <c r="BD85"/>
  <c r="BD87"/>
  <c r="BD89"/>
  <c r="BG11"/>
  <c r="BI11" s="1"/>
  <c r="BJ11" s="1"/>
  <c r="BG13"/>
  <c r="BI13" s="1"/>
  <c r="BJ13" s="1"/>
  <c r="BG15"/>
  <c r="BI15" s="1"/>
  <c r="BJ15" s="1"/>
  <c r="BG17"/>
  <c r="BI17" s="1"/>
  <c r="BJ17" s="1"/>
  <c r="BG19"/>
  <c r="BI19" s="1"/>
  <c r="BJ19" s="1"/>
  <c r="BG21"/>
  <c r="BI21" s="1"/>
  <c r="BJ21" s="1"/>
  <c r="BG23"/>
  <c r="BI23" s="1"/>
  <c r="BJ23" s="1"/>
  <c r="BG25"/>
  <c r="BI25" s="1"/>
  <c r="BJ25" s="1"/>
  <c r="BG27"/>
  <c r="BI27" s="1"/>
  <c r="BJ27" s="1"/>
  <c r="BG29"/>
  <c r="BI29" s="1"/>
  <c r="BJ29" s="1"/>
  <c r="BG31"/>
  <c r="BI31" s="1"/>
  <c r="BG33"/>
  <c r="BI33" s="1"/>
  <c r="BJ33" s="1"/>
  <c r="BG35"/>
  <c r="BI35" s="1"/>
  <c r="BG37"/>
  <c r="BI37" s="1"/>
  <c r="BJ37" s="1"/>
  <c r="BG39"/>
  <c r="BI39" s="1"/>
  <c r="BG41"/>
  <c r="BI41" s="1"/>
  <c r="BJ41" s="1"/>
  <c r="BG43"/>
  <c r="BI43" s="1"/>
  <c r="BG45"/>
  <c r="BI45" s="1"/>
  <c r="BJ45" s="1"/>
  <c r="BG47"/>
  <c r="BI47" s="1"/>
  <c r="BG49"/>
  <c r="BI49" s="1"/>
  <c r="BJ49" s="1"/>
  <c r="BG51"/>
  <c r="BI51" s="1"/>
  <c r="BG53"/>
  <c r="BI53" s="1"/>
  <c r="BJ53" s="1"/>
  <c r="BG55"/>
  <c r="BI55" s="1"/>
  <c r="BG57"/>
  <c r="BI57" s="1"/>
  <c r="BJ57" s="1"/>
  <c r="BG61"/>
  <c r="BI61" s="1"/>
  <c r="BG65"/>
  <c r="BI65" s="1"/>
  <c r="BJ65" s="1"/>
  <c r="BG69"/>
  <c r="BI69" s="1"/>
  <c r="BG73"/>
  <c r="BI73" s="1"/>
  <c r="BJ73" s="1"/>
  <c r="BG77"/>
  <c r="BI77" s="1"/>
  <c r="BG81"/>
  <c r="BI81" s="1"/>
  <c r="BJ81" s="1"/>
  <c r="BG85"/>
  <c r="BI85" s="1"/>
  <c r="BG89"/>
  <c r="BI89" s="1"/>
  <c r="BJ89" s="1"/>
  <c r="BN11"/>
  <c r="BN13"/>
  <c r="BN15"/>
  <c r="BN17"/>
  <c r="BN19"/>
  <c r="BN21"/>
  <c r="BN23"/>
  <c r="BN25"/>
  <c r="BN27"/>
  <c r="BN29"/>
  <c r="BN31"/>
  <c r="BN33"/>
  <c r="BN35"/>
  <c r="BN37"/>
  <c r="BN39"/>
  <c r="BN41"/>
  <c r="BN43"/>
  <c r="BN45"/>
  <c r="BN47"/>
  <c r="BN49"/>
  <c r="BN51"/>
  <c r="BN53"/>
  <c r="BN55"/>
  <c r="BN57"/>
  <c r="BN59"/>
  <c r="BN61"/>
  <c r="BN63"/>
  <c r="BN65"/>
  <c r="BN67"/>
  <c r="BN69"/>
  <c r="BN71"/>
  <c r="BN73"/>
  <c r="BN75"/>
  <c r="BN77"/>
  <c r="BN79"/>
  <c r="BN81"/>
  <c r="BN83"/>
  <c r="BN85"/>
  <c r="BN87"/>
  <c r="BN89"/>
  <c r="BQ12"/>
  <c r="BQ14"/>
  <c r="BQ16"/>
  <c r="BQ18"/>
  <c r="BQ20"/>
  <c r="BQ22"/>
  <c r="BQ24"/>
  <c r="BQ26"/>
  <c r="BQ28"/>
  <c r="BQ30"/>
  <c r="BQ32"/>
  <c r="BQ34"/>
  <c r="BQ36"/>
  <c r="BQ38"/>
  <c r="BQ40"/>
  <c r="BQ42"/>
  <c r="BQ44"/>
  <c r="BQ46"/>
  <c r="BQ48"/>
  <c r="BQ50"/>
  <c r="BQ52"/>
  <c r="BQ54"/>
  <c r="BQ56"/>
  <c r="BQ58"/>
  <c r="BQ60"/>
  <c r="BQ62"/>
  <c r="BQ64"/>
  <c r="BQ66"/>
  <c r="BQ68"/>
  <c r="BQ70"/>
  <c r="BQ72"/>
  <c r="BQ74"/>
  <c r="BQ76"/>
  <c r="BQ78"/>
  <c r="BQ80"/>
  <c r="BQ82"/>
  <c r="BQ84"/>
  <c r="BQ86"/>
  <c r="BQ88"/>
  <c r="BQ90"/>
  <c r="BQ11"/>
  <c r="BQ13"/>
  <c r="BQ15"/>
  <c r="BQ17"/>
  <c r="BQ19"/>
  <c r="BQ21"/>
  <c r="BQ23"/>
  <c r="BQ25"/>
  <c r="BQ27"/>
  <c r="BQ29"/>
  <c r="BQ31"/>
  <c r="BQ33"/>
  <c r="BQ35"/>
  <c r="BQ37"/>
  <c r="BQ39"/>
  <c r="BQ41"/>
  <c r="BQ43"/>
  <c r="BQ45"/>
  <c r="BQ47"/>
  <c r="BQ49"/>
  <c r="BQ51"/>
  <c r="BQ53"/>
  <c r="BQ55"/>
  <c r="BQ57"/>
  <c r="BQ59"/>
  <c r="BQ61"/>
  <c r="BQ63"/>
  <c r="BQ65"/>
  <c r="BQ67"/>
  <c r="BQ69"/>
  <c r="BQ71"/>
  <c r="BQ73"/>
  <c r="BQ75"/>
  <c r="BQ77"/>
  <c r="BQ79"/>
  <c r="BQ81"/>
  <c r="BQ83"/>
  <c r="BQ85"/>
  <c r="BQ87"/>
  <c r="BQ89"/>
  <c r="L93"/>
  <c r="Z93"/>
  <c r="AF93" s="1"/>
  <c r="AY93"/>
  <c r="AZ93" s="1"/>
  <c r="BS93"/>
  <c r="BT93" s="1"/>
  <c r="V92" l="1"/>
  <c r="BJ85"/>
  <c r="BJ77"/>
  <c r="BJ69"/>
  <c r="BJ61"/>
  <c r="BJ91"/>
  <c r="BT91"/>
  <c r="BS88"/>
  <c r="BS84"/>
  <c r="BS80"/>
  <c r="BS76"/>
  <c r="BS72"/>
  <c r="BS68"/>
  <c r="BS64"/>
  <c r="BS60"/>
  <c r="BS56"/>
  <c r="BS52"/>
  <c r="BS48"/>
  <c r="BS44"/>
  <c r="BS40"/>
  <c r="BS36"/>
  <c r="BS32"/>
  <c r="BS28"/>
  <c r="BS24"/>
  <c r="BS20"/>
  <c r="BS16"/>
  <c r="BS12"/>
  <c r="BN88"/>
  <c r="BN84"/>
  <c r="BN80"/>
  <c r="BN76"/>
  <c r="BN72"/>
  <c r="BN68"/>
  <c r="BN64"/>
  <c r="BN60"/>
  <c r="BN56"/>
  <c r="BN52"/>
  <c r="BN48"/>
  <c r="BN44"/>
  <c r="BN40"/>
  <c r="BN36"/>
  <c r="BN32"/>
  <c r="BN28"/>
  <c r="BN24"/>
  <c r="BN20"/>
  <c r="BN16"/>
  <c r="BN12"/>
  <c r="AT88"/>
  <c r="AT84"/>
  <c r="AT80"/>
  <c r="AT76"/>
  <c r="AT72"/>
  <c r="AT68"/>
  <c r="AT64"/>
  <c r="AT60"/>
  <c r="AT56"/>
  <c r="AT52"/>
  <c r="AT48"/>
  <c r="AT44"/>
  <c r="AT40"/>
  <c r="AT36"/>
  <c r="AT32"/>
  <c r="AT28"/>
  <c r="AT24"/>
  <c r="AT20"/>
  <c r="AT16"/>
  <c r="AT12"/>
  <c r="AF89"/>
  <c r="AF81"/>
  <c r="AF73"/>
  <c r="AF65"/>
  <c r="AF57"/>
  <c r="AF49"/>
  <c r="AF41"/>
  <c r="AF33"/>
  <c r="AF25"/>
  <c r="AF17"/>
  <c r="BJ55"/>
  <c r="BJ51"/>
  <c r="BJ47"/>
  <c r="BJ43"/>
  <c r="BJ39"/>
  <c r="BJ35"/>
  <c r="BJ31"/>
  <c r="BJ92"/>
  <c r="BG88"/>
  <c r="BI88" s="1"/>
  <c r="BJ88" s="1"/>
  <c r="BG84"/>
  <c r="BG80"/>
  <c r="BI80" s="1"/>
  <c r="BJ80" s="1"/>
  <c r="BG76"/>
  <c r="BG72"/>
  <c r="BI72" s="1"/>
  <c r="BJ72" s="1"/>
  <c r="BG68"/>
  <c r="BG64"/>
  <c r="BI64" s="1"/>
  <c r="BJ64" s="1"/>
  <c r="BG60"/>
  <c r="BG56"/>
  <c r="BI56" s="1"/>
  <c r="BJ56" s="1"/>
  <c r="BG52"/>
  <c r="BG48"/>
  <c r="BI48" s="1"/>
  <c r="BJ48" s="1"/>
  <c r="BG44"/>
  <c r="BG40"/>
  <c r="BI40" s="1"/>
  <c r="BJ40" s="1"/>
  <c r="BG36"/>
  <c r="BG32"/>
  <c r="BI32" s="1"/>
  <c r="BJ32" s="1"/>
  <c r="BG28"/>
  <c r="BG24"/>
  <c r="BI24" s="1"/>
  <c r="BJ24" s="1"/>
  <c r="BG20"/>
  <c r="BG16"/>
  <c r="BI16" s="1"/>
  <c r="BJ16" s="1"/>
  <c r="BG12"/>
  <c r="AZ91"/>
  <c r="AP91"/>
  <c r="AJ90"/>
  <c r="AJ86"/>
  <c r="AJ82"/>
  <c r="AJ78"/>
  <c r="AJ74"/>
  <c r="AJ70"/>
  <c r="AJ66"/>
  <c r="AJ62"/>
  <c r="AJ58"/>
  <c r="AJ54"/>
  <c r="AJ50"/>
  <c r="AJ46"/>
  <c r="AJ42"/>
  <c r="AJ38"/>
  <c r="AJ34"/>
  <c r="AJ30"/>
  <c r="AJ26"/>
  <c r="AJ22"/>
  <c r="AJ18"/>
  <c r="AJ14"/>
  <c r="U91"/>
  <c r="V91" s="1"/>
  <c r="U87"/>
  <c r="V87" s="1"/>
  <c r="U83"/>
  <c r="V83" s="1"/>
  <c r="U79"/>
  <c r="V79" s="1"/>
  <c r="U75"/>
  <c r="V75" s="1"/>
  <c r="U71"/>
  <c r="V71" s="1"/>
  <c r="U67"/>
  <c r="V67" s="1"/>
  <c r="U63"/>
  <c r="V63" s="1"/>
  <c r="U59"/>
  <c r="V59" s="1"/>
  <c r="U55"/>
  <c r="V55" s="1"/>
  <c r="U51"/>
  <c r="V51" s="1"/>
  <c r="U47"/>
  <c r="V47" s="1"/>
  <c r="U43"/>
  <c r="V43" s="1"/>
  <c r="U39"/>
  <c r="V39" s="1"/>
  <c r="U35"/>
  <c r="V35" s="1"/>
  <c r="U31"/>
  <c r="V31" s="1"/>
  <c r="U27"/>
  <c r="V27" s="1"/>
  <c r="U23"/>
  <c r="V23" s="1"/>
  <c r="U19"/>
  <c r="V19" s="1"/>
  <c r="U15"/>
  <c r="V15" s="1"/>
  <c r="S90"/>
  <c r="S86"/>
  <c r="U86" s="1"/>
  <c r="S82"/>
  <c r="U82" s="1"/>
  <c r="S78"/>
  <c r="U78" s="1"/>
  <c r="S74"/>
  <c r="S70"/>
  <c r="U70" s="1"/>
  <c r="S66"/>
  <c r="U66" s="1"/>
  <c r="S62"/>
  <c r="U62" s="1"/>
  <c r="S58"/>
  <c r="S54"/>
  <c r="U54" s="1"/>
  <c r="S50"/>
  <c r="U50" s="1"/>
  <c r="S46"/>
  <c r="U46" s="1"/>
  <c r="S42"/>
  <c r="S38"/>
  <c r="U38" s="1"/>
  <c r="S34"/>
  <c r="U34" s="1"/>
  <c r="S30"/>
  <c r="U30" s="1"/>
  <c r="S26"/>
  <c r="S22"/>
  <c r="U22" s="1"/>
  <c r="S18"/>
  <c r="U18" s="1"/>
  <c r="S14"/>
  <c r="U14" s="1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BS89"/>
  <c r="BT89" s="1"/>
  <c r="BS85"/>
  <c r="BT85" s="1"/>
  <c r="BS81"/>
  <c r="BT81" s="1"/>
  <c r="BS77"/>
  <c r="BT77" s="1"/>
  <c r="BS73"/>
  <c r="BT73" s="1"/>
  <c r="BS69"/>
  <c r="BT69" s="1"/>
  <c r="BS65"/>
  <c r="BT65" s="1"/>
  <c r="BS61"/>
  <c r="BT61" s="1"/>
  <c r="BS57"/>
  <c r="BT57" s="1"/>
  <c r="BS53"/>
  <c r="BT53" s="1"/>
  <c r="BS49"/>
  <c r="BT49" s="1"/>
  <c r="BS45"/>
  <c r="BT45" s="1"/>
  <c r="BS41"/>
  <c r="BT41" s="1"/>
  <c r="BS37"/>
  <c r="BT37" s="1"/>
  <c r="BS33"/>
  <c r="BT33" s="1"/>
  <c r="BS29"/>
  <c r="BT29" s="1"/>
  <c r="BS25"/>
  <c r="BT25" s="1"/>
  <c r="BS21"/>
  <c r="BT21" s="1"/>
  <c r="BS17"/>
  <c r="BT17" s="1"/>
  <c r="BS13"/>
  <c r="BT13" s="1"/>
  <c r="AY89"/>
  <c r="AZ89" s="1"/>
  <c r="AY85"/>
  <c r="AZ85" s="1"/>
  <c r="AY81"/>
  <c r="AZ81" s="1"/>
  <c r="AY77"/>
  <c r="AZ77" s="1"/>
  <c r="AY73"/>
  <c r="AZ73" s="1"/>
  <c r="AY69"/>
  <c r="AZ69" s="1"/>
  <c r="AY65"/>
  <c r="AZ65" s="1"/>
  <c r="AY61"/>
  <c r="AZ61" s="1"/>
  <c r="AY57"/>
  <c r="AZ57" s="1"/>
  <c r="AY53"/>
  <c r="AZ53" s="1"/>
  <c r="AY49"/>
  <c r="AZ49" s="1"/>
  <c r="AY45"/>
  <c r="AZ45" s="1"/>
  <c r="AY41"/>
  <c r="AZ41" s="1"/>
  <c r="AY37"/>
  <c r="AZ37" s="1"/>
  <c r="AY33"/>
  <c r="AZ33" s="1"/>
  <c r="AY29"/>
  <c r="AZ29" s="1"/>
  <c r="AY25"/>
  <c r="AZ25" s="1"/>
  <c r="AY21"/>
  <c r="AZ21" s="1"/>
  <c r="AY17"/>
  <c r="AZ17" s="1"/>
  <c r="AY13"/>
  <c r="AZ13" s="1"/>
  <c r="BS92"/>
  <c r="BT92" s="1"/>
  <c r="AY90"/>
  <c r="AY86"/>
  <c r="AY82"/>
  <c r="AY78"/>
  <c r="AY74"/>
  <c r="AY70"/>
  <c r="AY66"/>
  <c r="AY62"/>
  <c r="AY58"/>
  <c r="AY54"/>
  <c r="AY50"/>
  <c r="AY46"/>
  <c r="AY42"/>
  <c r="AY38"/>
  <c r="AY34"/>
  <c r="AY30"/>
  <c r="AY26"/>
  <c r="AY22"/>
  <c r="AY18"/>
  <c r="AY14"/>
  <c r="AM87"/>
  <c r="AO87" s="1"/>
  <c r="AP87" s="1"/>
  <c r="AM83"/>
  <c r="AO83" s="1"/>
  <c r="AP83" s="1"/>
  <c r="AM79"/>
  <c r="AO79" s="1"/>
  <c r="AP79" s="1"/>
  <c r="AM75"/>
  <c r="AO75" s="1"/>
  <c r="AP75" s="1"/>
  <c r="AM71"/>
  <c r="AO71" s="1"/>
  <c r="AP71" s="1"/>
  <c r="AM67"/>
  <c r="AO67" s="1"/>
  <c r="AP67" s="1"/>
  <c r="AM63"/>
  <c r="AO63" s="1"/>
  <c r="AP63" s="1"/>
  <c r="AM59"/>
  <c r="AO59" s="1"/>
  <c r="AP59" s="1"/>
  <c r="AM55"/>
  <c r="AO55" s="1"/>
  <c r="AP55" s="1"/>
  <c r="AM51"/>
  <c r="AO51" s="1"/>
  <c r="AP51" s="1"/>
  <c r="AM47"/>
  <c r="AO47" s="1"/>
  <c r="AP47" s="1"/>
  <c r="AM43"/>
  <c r="AO43" s="1"/>
  <c r="AP43" s="1"/>
  <c r="AM39"/>
  <c r="AO39" s="1"/>
  <c r="AP39" s="1"/>
  <c r="AM35"/>
  <c r="AO35" s="1"/>
  <c r="AP35" s="1"/>
  <c r="AM31"/>
  <c r="AO31" s="1"/>
  <c r="AP31" s="1"/>
  <c r="AM27"/>
  <c r="AO27" s="1"/>
  <c r="AP27" s="1"/>
  <c r="AM23"/>
  <c r="AO23" s="1"/>
  <c r="AP23" s="1"/>
  <c r="AM19"/>
  <c r="AO19" s="1"/>
  <c r="AP19" s="1"/>
  <c r="AM15"/>
  <c r="AO15" s="1"/>
  <c r="AP15" s="1"/>
  <c r="AM11"/>
  <c r="AO11" s="1"/>
  <c r="AP11" s="1"/>
  <c r="U11"/>
  <c r="V11" s="1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Z88"/>
  <c r="AF88" s="1"/>
  <c r="Z84"/>
  <c r="AF84" s="1"/>
  <c r="Z80"/>
  <c r="AF80" s="1"/>
  <c r="Z76"/>
  <c r="AF76" s="1"/>
  <c r="Z72"/>
  <c r="AF72" s="1"/>
  <c r="Z68"/>
  <c r="AF68" s="1"/>
  <c r="Z64"/>
  <c r="AF64" s="1"/>
  <c r="Z60"/>
  <c r="AF60" s="1"/>
  <c r="Z56"/>
  <c r="AF56" s="1"/>
  <c r="Z52"/>
  <c r="AF52" s="1"/>
  <c r="Z48"/>
  <c r="AF48" s="1"/>
  <c r="Z44"/>
  <c r="AF44" s="1"/>
  <c r="Z40"/>
  <c r="AF40" s="1"/>
  <c r="Z36"/>
  <c r="AF36" s="1"/>
  <c r="Z32"/>
  <c r="AF32" s="1"/>
  <c r="Z28"/>
  <c r="AF28" s="1"/>
  <c r="Z24"/>
  <c r="AF24" s="1"/>
  <c r="Z20"/>
  <c r="AF20" s="1"/>
  <c r="Z16"/>
  <c r="AF16" s="1"/>
  <c r="Z12"/>
  <c r="AF12" s="1"/>
  <c r="AF85"/>
  <c r="AF77"/>
  <c r="AF69"/>
  <c r="AF61"/>
  <c r="AF53"/>
  <c r="AF45"/>
  <c r="AF37"/>
  <c r="AF29"/>
  <c r="AF21"/>
  <c r="AF13"/>
  <c r="L84"/>
  <c r="L76"/>
  <c r="L72"/>
  <c r="L68"/>
  <c r="L64"/>
  <c r="L60"/>
  <c r="L56"/>
  <c r="L52"/>
  <c r="L48"/>
  <c r="L44"/>
  <c r="L40"/>
  <c r="L36"/>
  <c r="L32"/>
  <c r="L28"/>
  <c r="L24"/>
  <c r="L20"/>
  <c r="L16"/>
  <c r="L12"/>
  <c r="L73"/>
  <c r="L69"/>
  <c r="L65"/>
  <c r="L61"/>
  <c r="L57"/>
  <c r="L53"/>
  <c r="L49"/>
  <c r="L45"/>
  <c r="L41"/>
  <c r="L37"/>
  <c r="L33"/>
  <c r="L29"/>
  <c r="L25"/>
  <c r="L21"/>
  <c r="L17"/>
  <c r="L13"/>
  <c r="BS87"/>
  <c r="BT87" s="1"/>
  <c r="BS83"/>
  <c r="BT83" s="1"/>
  <c r="BS79"/>
  <c r="BT79" s="1"/>
  <c r="BS75"/>
  <c r="BT75" s="1"/>
  <c r="BS71"/>
  <c r="BT71" s="1"/>
  <c r="BS67"/>
  <c r="BT67" s="1"/>
  <c r="BS63"/>
  <c r="BT63" s="1"/>
  <c r="BS59"/>
  <c r="BT59" s="1"/>
  <c r="BS55"/>
  <c r="BT55" s="1"/>
  <c r="BS51"/>
  <c r="BT51" s="1"/>
  <c r="BS47"/>
  <c r="BT47" s="1"/>
  <c r="BS43"/>
  <c r="BT43" s="1"/>
  <c r="BS39"/>
  <c r="BT39" s="1"/>
  <c r="BS35"/>
  <c r="BT35" s="1"/>
  <c r="BS31"/>
  <c r="BT31" s="1"/>
  <c r="BS27"/>
  <c r="BT27" s="1"/>
  <c r="BS23"/>
  <c r="BT23" s="1"/>
  <c r="BS19"/>
  <c r="BT19" s="1"/>
  <c r="BS15"/>
  <c r="BT15" s="1"/>
  <c r="BS11"/>
  <c r="BT11" s="1"/>
  <c r="BI84"/>
  <c r="BJ84" s="1"/>
  <c r="BI76"/>
  <c r="BJ76" s="1"/>
  <c r="BI68"/>
  <c r="BJ68" s="1"/>
  <c r="BI60"/>
  <c r="BJ60" s="1"/>
  <c r="BI52"/>
  <c r="BJ52" s="1"/>
  <c r="BI44"/>
  <c r="BJ44" s="1"/>
  <c r="BI36"/>
  <c r="BJ36" s="1"/>
  <c r="BI28"/>
  <c r="BJ28" s="1"/>
  <c r="BI20"/>
  <c r="BJ20" s="1"/>
  <c r="BI12"/>
  <c r="BJ12" s="1"/>
  <c r="BG87"/>
  <c r="BI87" s="1"/>
  <c r="BJ87" s="1"/>
  <c r="BG83"/>
  <c r="BI83" s="1"/>
  <c r="BJ83" s="1"/>
  <c r="BG79"/>
  <c r="BI79" s="1"/>
  <c r="BJ79" s="1"/>
  <c r="BG75"/>
  <c r="BI75" s="1"/>
  <c r="BJ75" s="1"/>
  <c r="BG71"/>
  <c r="BI71" s="1"/>
  <c r="BJ71" s="1"/>
  <c r="BG67"/>
  <c r="BI67" s="1"/>
  <c r="BJ67" s="1"/>
  <c r="BG63"/>
  <c r="BI63" s="1"/>
  <c r="BJ63" s="1"/>
  <c r="BG59"/>
  <c r="BI59" s="1"/>
  <c r="BJ59" s="1"/>
  <c r="AY87"/>
  <c r="AZ87" s="1"/>
  <c r="AY83"/>
  <c r="AZ83" s="1"/>
  <c r="AY79"/>
  <c r="AZ79" s="1"/>
  <c r="AY75"/>
  <c r="AZ75" s="1"/>
  <c r="AY71"/>
  <c r="AZ71" s="1"/>
  <c r="AY67"/>
  <c r="AZ67" s="1"/>
  <c r="AY63"/>
  <c r="AZ63" s="1"/>
  <c r="AY59"/>
  <c r="AZ59" s="1"/>
  <c r="AY55"/>
  <c r="AZ55" s="1"/>
  <c r="AY51"/>
  <c r="AZ51" s="1"/>
  <c r="AY47"/>
  <c r="AZ47" s="1"/>
  <c r="AY43"/>
  <c r="AZ43" s="1"/>
  <c r="AY39"/>
  <c r="AZ39" s="1"/>
  <c r="AY35"/>
  <c r="AZ35" s="1"/>
  <c r="AY31"/>
  <c r="AZ31" s="1"/>
  <c r="AY27"/>
  <c r="AZ27" s="1"/>
  <c r="AY23"/>
  <c r="AZ23" s="1"/>
  <c r="AY19"/>
  <c r="AZ19" s="1"/>
  <c r="AY15"/>
  <c r="AZ15" s="1"/>
  <c r="AY11"/>
  <c r="AZ11" s="1"/>
  <c r="AW88"/>
  <c r="AW84"/>
  <c r="AY84" s="1"/>
  <c r="AZ84" s="1"/>
  <c r="AW80"/>
  <c r="AW76"/>
  <c r="AY76" s="1"/>
  <c r="AZ76" s="1"/>
  <c r="AW72"/>
  <c r="AW68"/>
  <c r="AY68" s="1"/>
  <c r="AZ68" s="1"/>
  <c r="AW64"/>
  <c r="AW60"/>
  <c r="AY60" s="1"/>
  <c r="AZ60" s="1"/>
  <c r="AW56"/>
  <c r="AW52"/>
  <c r="AY52" s="1"/>
  <c r="AZ52" s="1"/>
  <c r="AW48"/>
  <c r="AW44"/>
  <c r="AY44" s="1"/>
  <c r="AZ44" s="1"/>
  <c r="AW40"/>
  <c r="AW36"/>
  <c r="AY36" s="1"/>
  <c r="AZ36" s="1"/>
  <c r="AW32"/>
  <c r="AW28"/>
  <c r="AY28" s="1"/>
  <c r="AZ28" s="1"/>
  <c r="AW24"/>
  <c r="AW20"/>
  <c r="AY20" s="1"/>
  <c r="AZ20" s="1"/>
  <c r="AW16"/>
  <c r="AW12"/>
  <c r="AY12" s="1"/>
  <c r="AZ12" s="1"/>
  <c r="BS90"/>
  <c r="BS86"/>
  <c r="BS82"/>
  <c r="BS78"/>
  <c r="BS74"/>
  <c r="BS70"/>
  <c r="BS66"/>
  <c r="BS62"/>
  <c r="BS58"/>
  <c r="BS54"/>
  <c r="BS50"/>
  <c r="BS46"/>
  <c r="BS42"/>
  <c r="BS38"/>
  <c r="BS34"/>
  <c r="BS30"/>
  <c r="BS26"/>
  <c r="BS22"/>
  <c r="BS18"/>
  <c r="BS14"/>
  <c r="BN90"/>
  <c r="BN86"/>
  <c r="BN82"/>
  <c r="BN78"/>
  <c r="BN74"/>
  <c r="BN70"/>
  <c r="BN66"/>
  <c r="BN62"/>
  <c r="BN58"/>
  <c r="BN54"/>
  <c r="BN50"/>
  <c r="BN46"/>
  <c r="BN42"/>
  <c r="BN38"/>
  <c r="BN34"/>
  <c r="BN30"/>
  <c r="BN26"/>
  <c r="BN22"/>
  <c r="BN18"/>
  <c r="BN14"/>
  <c r="BG90"/>
  <c r="BI90" s="1"/>
  <c r="BJ90" s="1"/>
  <c r="BG86"/>
  <c r="BI86" s="1"/>
  <c r="BJ86" s="1"/>
  <c r="BG82"/>
  <c r="BI82" s="1"/>
  <c r="BJ82" s="1"/>
  <c r="BG78"/>
  <c r="BI78" s="1"/>
  <c r="BJ78" s="1"/>
  <c r="BG74"/>
  <c r="BI74" s="1"/>
  <c r="BJ74" s="1"/>
  <c r="BG70"/>
  <c r="BI70" s="1"/>
  <c r="BJ70" s="1"/>
  <c r="BG66"/>
  <c r="BI66" s="1"/>
  <c r="BJ66" s="1"/>
  <c r="BG62"/>
  <c r="BI62" s="1"/>
  <c r="BJ62" s="1"/>
  <c r="BG58"/>
  <c r="BI58" s="1"/>
  <c r="BJ58" s="1"/>
  <c r="BG54"/>
  <c r="BI54" s="1"/>
  <c r="BJ54" s="1"/>
  <c r="BG50"/>
  <c r="BI50" s="1"/>
  <c r="BJ50" s="1"/>
  <c r="BG46"/>
  <c r="BI46" s="1"/>
  <c r="BJ46" s="1"/>
  <c r="BG42"/>
  <c r="BI42" s="1"/>
  <c r="BJ42" s="1"/>
  <c r="BG38"/>
  <c r="BI38" s="1"/>
  <c r="BJ38" s="1"/>
  <c r="BG34"/>
  <c r="BI34" s="1"/>
  <c r="BJ34" s="1"/>
  <c r="BG30"/>
  <c r="BI30" s="1"/>
  <c r="BJ30" s="1"/>
  <c r="BG26"/>
  <c r="BI26" s="1"/>
  <c r="BJ26" s="1"/>
  <c r="BG22"/>
  <c r="BI22" s="1"/>
  <c r="BJ22" s="1"/>
  <c r="BG18"/>
  <c r="BI18" s="1"/>
  <c r="BJ18" s="1"/>
  <c r="BG14"/>
  <c r="BI14" s="1"/>
  <c r="BJ14" s="1"/>
  <c r="AY92"/>
  <c r="AZ92" s="1"/>
  <c r="AY88"/>
  <c r="AZ88" s="1"/>
  <c r="AY80"/>
  <c r="AY72"/>
  <c r="AZ72" s="1"/>
  <c r="AY64"/>
  <c r="AY56"/>
  <c r="AZ56" s="1"/>
  <c r="AY48"/>
  <c r="AY40"/>
  <c r="AZ40" s="1"/>
  <c r="AY32"/>
  <c r="AY24"/>
  <c r="AZ24" s="1"/>
  <c r="AY16"/>
  <c r="AT90"/>
  <c r="AT86"/>
  <c r="AT82"/>
  <c r="AT78"/>
  <c r="AT74"/>
  <c r="AT70"/>
  <c r="AT66"/>
  <c r="AT62"/>
  <c r="AT58"/>
  <c r="AT54"/>
  <c r="AT50"/>
  <c r="AT46"/>
  <c r="AT42"/>
  <c r="AT38"/>
  <c r="AT34"/>
  <c r="AT30"/>
  <c r="AT26"/>
  <c r="AT22"/>
  <c r="AT18"/>
  <c r="AT14"/>
  <c r="AM90"/>
  <c r="AO90" s="1"/>
  <c r="AP90" s="1"/>
  <c r="AM86"/>
  <c r="AO86" s="1"/>
  <c r="AP86" s="1"/>
  <c r="AM82"/>
  <c r="AO82" s="1"/>
  <c r="AP82" s="1"/>
  <c r="AM78"/>
  <c r="AO78" s="1"/>
  <c r="AP78" s="1"/>
  <c r="AM74"/>
  <c r="AO74" s="1"/>
  <c r="AP74" s="1"/>
  <c r="AM70"/>
  <c r="AO70" s="1"/>
  <c r="AP70" s="1"/>
  <c r="AM66"/>
  <c r="AO66" s="1"/>
  <c r="AP66" s="1"/>
  <c r="AM62"/>
  <c r="AO62" s="1"/>
  <c r="AP62" s="1"/>
  <c r="AM58"/>
  <c r="AO58" s="1"/>
  <c r="AP58" s="1"/>
  <c r="AM54"/>
  <c r="AO54" s="1"/>
  <c r="AP54" s="1"/>
  <c r="AM50"/>
  <c r="AO50" s="1"/>
  <c r="AP50" s="1"/>
  <c r="AM46"/>
  <c r="AO46" s="1"/>
  <c r="AP46" s="1"/>
  <c r="AM42"/>
  <c r="AO42" s="1"/>
  <c r="AP42" s="1"/>
  <c r="AM38"/>
  <c r="AO38" s="1"/>
  <c r="AP38" s="1"/>
  <c r="AM34"/>
  <c r="AO34" s="1"/>
  <c r="AP34" s="1"/>
  <c r="AM30"/>
  <c r="AO30" s="1"/>
  <c r="AP30" s="1"/>
  <c r="AM26"/>
  <c r="AO26" s="1"/>
  <c r="AP26" s="1"/>
  <c r="AM22"/>
  <c r="AO22" s="1"/>
  <c r="AP22" s="1"/>
  <c r="AM18"/>
  <c r="AO18" s="1"/>
  <c r="AP18" s="1"/>
  <c r="AM14"/>
  <c r="AO14" s="1"/>
  <c r="AP14" s="1"/>
  <c r="U90"/>
  <c r="U74"/>
  <c r="U58"/>
  <c r="U42"/>
  <c r="U26"/>
  <c r="P90"/>
  <c r="P86"/>
  <c r="P82"/>
  <c r="P78"/>
  <c r="P74"/>
  <c r="P70"/>
  <c r="P66"/>
  <c r="P62"/>
  <c r="P58"/>
  <c r="P54"/>
  <c r="P50"/>
  <c r="P46"/>
  <c r="P42"/>
  <c r="P38"/>
  <c r="P34"/>
  <c r="P30"/>
  <c r="P26"/>
  <c r="P22"/>
  <c r="P18"/>
  <c r="P14"/>
  <c r="AM89"/>
  <c r="AO89" s="1"/>
  <c r="AP89" s="1"/>
  <c r="AM85"/>
  <c r="AO85" s="1"/>
  <c r="AP85" s="1"/>
  <c r="AM81"/>
  <c r="AO81" s="1"/>
  <c r="AP81" s="1"/>
  <c r="AM77"/>
  <c r="AO77" s="1"/>
  <c r="AP77" s="1"/>
  <c r="AM73"/>
  <c r="AO73" s="1"/>
  <c r="AP73" s="1"/>
  <c r="AM69"/>
  <c r="AO69" s="1"/>
  <c r="AP69" s="1"/>
  <c r="AM65"/>
  <c r="AO65" s="1"/>
  <c r="AP65" s="1"/>
  <c r="AM61"/>
  <c r="AO61" s="1"/>
  <c r="AP61" s="1"/>
  <c r="AM57"/>
  <c r="AO57" s="1"/>
  <c r="AP57" s="1"/>
  <c r="AM53"/>
  <c r="AO53" s="1"/>
  <c r="AP53" s="1"/>
  <c r="AM49"/>
  <c r="AO49" s="1"/>
  <c r="AP49" s="1"/>
  <c r="AM45"/>
  <c r="AO45" s="1"/>
  <c r="AP45" s="1"/>
  <c r="AM41"/>
  <c r="AO41" s="1"/>
  <c r="AP41" s="1"/>
  <c r="AM37"/>
  <c r="AO37" s="1"/>
  <c r="AP37" s="1"/>
  <c r="AM33"/>
  <c r="AO33" s="1"/>
  <c r="AP33" s="1"/>
  <c r="AM29"/>
  <c r="AO29" s="1"/>
  <c r="AP29" s="1"/>
  <c r="AM25"/>
  <c r="AO25" s="1"/>
  <c r="AP25" s="1"/>
  <c r="AM21"/>
  <c r="AO21" s="1"/>
  <c r="AP21" s="1"/>
  <c r="AM17"/>
  <c r="AO17" s="1"/>
  <c r="AP17" s="1"/>
  <c r="AM13"/>
  <c r="AO13" s="1"/>
  <c r="AP13" s="1"/>
  <c r="AJ88"/>
  <c r="AP88" s="1"/>
  <c r="AJ84"/>
  <c r="AP84" s="1"/>
  <c r="AJ80"/>
  <c r="AP80" s="1"/>
  <c r="AJ76"/>
  <c r="AP76" s="1"/>
  <c r="AJ72"/>
  <c r="AP72" s="1"/>
  <c r="AJ68"/>
  <c r="AP68" s="1"/>
  <c r="AJ64"/>
  <c r="AP64" s="1"/>
  <c r="AJ60"/>
  <c r="AP60" s="1"/>
  <c r="AJ56"/>
  <c r="AP56" s="1"/>
  <c r="AJ52"/>
  <c r="AP52" s="1"/>
  <c r="AJ48"/>
  <c r="AP48" s="1"/>
  <c r="AJ44"/>
  <c r="AP44" s="1"/>
  <c r="AJ40"/>
  <c r="AP40" s="1"/>
  <c r="AJ36"/>
  <c r="AP36" s="1"/>
  <c r="AJ32"/>
  <c r="AP32" s="1"/>
  <c r="AJ28"/>
  <c r="AP28" s="1"/>
  <c r="AJ24"/>
  <c r="AP24" s="1"/>
  <c r="AJ20"/>
  <c r="AP20" s="1"/>
  <c r="AJ16"/>
  <c r="AP16" s="1"/>
  <c r="AJ12"/>
  <c r="AP12" s="1"/>
  <c r="U89"/>
  <c r="V89" s="1"/>
  <c r="U85"/>
  <c r="V85" s="1"/>
  <c r="U81"/>
  <c r="V81" s="1"/>
  <c r="U77"/>
  <c r="V77" s="1"/>
  <c r="U73"/>
  <c r="V73" s="1"/>
  <c r="U69"/>
  <c r="V69" s="1"/>
  <c r="U65"/>
  <c r="V65" s="1"/>
  <c r="U61"/>
  <c r="V61" s="1"/>
  <c r="U57"/>
  <c r="V57" s="1"/>
  <c r="U53"/>
  <c r="V53" s="1"/>
  <c r="U49"/>
  <c r="V49" s="1"/>
  <c r="U45"/>
  <c r="V45" s="1"/>
  <c r="U41"/>
  <c r="V41" s="1"/>
  <c r="U37"/>
  <c r="V37" s="1"/>
  <c r="U33"/>
  <c r="V33" s="1"/>
  <c r="U29"/>
  <c r="V29" s="1"/>
  <c r="U25"/>
  <c r="V25" s="1"/>
  <c r="U21"/>
  <c r="V21" s="1"/>
  <c r="U17"/>
  <c r="V17" s="1"/>
  <c r="U13"/>
  <c r="V13" s="1"/>
  <c r="S88"/>
  <c r="U88" s="1"/>
  <c r="V88" s="1"/>
  <c r="S84"/>
  <c r="U84" s="1"/>
  <c r="V84" s="1"/>
  <c r="S80"/>
  <c r="U80" s="1"/>
  <c r="V80" s="1"/>
  <c r="S76"/>
  <c r="U76" s="1"/>
  <c r="V76" s="1"/>
  <c r="S72"/>
  <c r="U72" s="1"/>
  <c r="V72" s="1"/>
  <c r="S68"/>
  <c r="U68" s="1"/>
  <c r="V68" s="1"/>
  <c r="S64"/>
  <c r="U64" s="1"/>
  <c r="V64" s="1"/>
  <c r="S60"/>
  <c r="U60" s="1"/>
  <c r="V60" s="1"/>
  <c r="S56"/>
  <c r="U56" s="1"/>
  <c r="V56" s="1"/>
  <c r="S52"/>
  <c r="U52" s="1"/>
  <c r="V52" s="1"/>
  <c r="S48"/>
  <c r="U48" s="1"/>
  <c r="V48" s="1"/>
  <c r="S44"/>
  <c r="U44" s="1"/>
  <c r="V44" s="1"/>
  <c r="S40"/>
  <c r="U40" s="1"/>
  <c r="V40" s="1"/>
  <c r="S36"/>
  <c r="U36" s="1"/>
  <c r="V36" s="1"/>
  <c r="S32"/>
  <c r="U32" s="1"/>
  <c r="V32" s="1"/>
  <c r="S28"/>
  <c r="U28" s="1"/>
  <c r="V28" s="1"/>
  <c r="S24"/>
  <c r="U24" s="1"/>
  <c r="V24" s="1"/>
  <c r="S20"/>
  <c r="U20" s="1"/>
  <c r="V20" s="1"/>
  <c r="S16"/>
  <c r="U16" s="1"/>
  <c r="V16" s="1"/>
  <c r="S12"/>
  <c r="U12" s="1"/>
  <c r="V12" s="1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Z90"/>
  <c r="AF90" s="1"/>
  <c r="Z86"/>
  <c r="AF86" s="1"/>
  <c r="Z82"/>
  <c r="AF82" s="1"/>
  <c r="Z78"/>
  <c r="AF78" s="1"/>
  <c r="Z74"/>
  <c r="AF74" s="1"/>
  <c r="Z70"/>
  <c r="AF70" s="1"/>
  <c r="Z66"/>
  <c r="AF66" s="1"/>
  <c r="Z62"/>
  <c r="AF62" s="1"/>
  <c r="Z58"/>
  <c r="AF58" s="1"/>
  <c r="Z54"/>
  <c r="AF54" s="1"/>
  <c r="Z50"/>
  <c r="AF50" s="1"/>
  <c r="Z46"/>
  <c r="AF46" s="1"/>
  <c r="Z42"/>
  <c r="AF42" s="1"/>
  <c r="Z38"/>
  <c r="AF38" s="1"/>
  <c r="Z34"/>
  <c r="AF34" s="1"/>
  <c r="Z30"/>
  <c r="AF30" s="1"/>
  <c r="Z26"/>
  <c r="AF26" s="1"/>
  <c r="Z22"/>
  <c r="AF22" s="1"/>
  <c r="Z18"/>
  <c r="AF18" s="1"/>
  <c r="Z14"/>
  <c r="AF14" s="1"/>
  <c r="L88"/>
  <c r="L80"/>
  <c r="L77"/>
  <c r="L81"/>
  <c r="L85"/>
  <c r="L89"/>
  <c r="L75"/>
  <c r="L71"/>
  <c r="L67"/>
  <c r="L63"/>
  <c r="L59"/>
  <c r="L55"/>
  <c r="L51"/>
  <c r="L47"/>
  <c r="L43"/>
  <c r="L39"/>
  <c r="L35"/>
  <c r="L31"/>
  <c r="L27"/>
  <c r="L23"/>
  <c r="L19"/>
  <c r="L15"/>
  <c r="L90"/>
  <c r="L86"/>
  <c r="L82"/>
  <c r="L78"/>
  <c r="L74"/>
  <c r="L70"/>
  <c r="L66"/>
  <c r="L62"/>
  <c r="L58"/>
  <c r="L54"/>
  <c r="L50"/>
  <c r="L46"/>
  <c r="L42"/>
  <c r="L38"/>
  <c r="L34"/>
  <c r="L30"/>
  <c r="L26"/>
  <c r="L22"/>
  <c r="L18"/>
  <c r="L14"/>
  <c r="L91"/>
  <c r="L87"/>
  <c r="L83"/>
  <c r="L79"/>
  <c r="AZ16" l="1"/>
  <c r="AZ32"/>
  <c r="AZ48"/>
  <c r="AZ64"/>
  <c r="AZ80"/>
  <c r="BT16"/>
  <c r="BT24"/>
  <c r="BT32"/>
  <c r="BT40"/>
  <c r="BT48"/>
  <c r="BT56"/>
  <c r="BT64"/>
  <c r="BT72"/>
  <c r="BT80"/>
  <c r="BT88"/>
  <c r="BT12"/>
  <c r="BT20"/>
  <c r="BT28"/>
  <c r="BT36"/>
  <c r="BT44"/>
  <c r="BT52"/>
  <c r="BT60"/>
  <c r="BT68"/>
  <c r="BT76"/>
  <c r="BT84"/>
  <c r="V18"/>
  <c r="V26"/>
  <c r="V34"/>
  <c r="V42"/>
  <c r="V50"/>
  <c r="V58"/>
  <c r="V66"/>
  <c r="V74"/>
  <c r="V82"/>
  <c r="V90"/>
  <c r="BT14"/>
  <c r="BT22"/>
  <c r="BT30"/>
  <c r="BT38"/>
  <c r="BT46"/>
  <c r="BT54"/>
  <c r="BT62"/>
  <c r="BT70"/>
  <c r="BT78"/>
  <c r="BT86"/>
  <c r="AZ18"/>
  <c r="AZ26"/>
  <c r="AZ34"/>
  <c r="AZ42"/>
  <c r="AZ50"/>
  <c r="AZ58"/>
  <c r="AZ66"/>
  <c r="AZ74"/>
  <c r="AZ82"/>
  <c r="AZ90"/>
  <c r="V14"/>
  <c r="V22"/>
  <c r="V30"/>
  <c r="V38"/>
  <c r="V46"/>
  <c r="V54"/>
  <c r="V62"/>
  <c r="V70"/>
  <c r="V78"/>
  <c r="V86"/>
  <c r="BT18"/>
  <c r="BT26"/>
  <c r="BT34"/>
  <c r="BT42"/>
  <c r="BT50"/>
  <c r="BT58"/>
  <c r="BT66"/>
  <c r="BT74"/>
  <c r="BT82"/>
  <c r="BT90"/>
  <c r="AZ14"/>
  <c r="AZ22"/>
  <c r="AZ30"/>
  <c r="AZ38"/>
  <c r="AZ46"/>
  <c r="AZ54"/>
  <c r="AZ62"/>
  <c r="AZ70"/>
  <c r="AZ78"/>
  <c r="AZ86"/>
  <c r="CB91" i="20" l="1"/>
  <c r="BP91"/>
  <c r="BO91"/>
  <c r="BD91"/>
  <c r="BC91"/>
  <c r="AR91"/>
  <c r="AQ91"/>
  <c r="AF91"/>
  <c r="AE91"/>
  <c r="T91"/>
  <c r="S91"/>
  <c r="H91"/>
  <c r="G91"/>
  <c r="CG90" i="19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G90" i="18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G90" i="17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G9"/>
  <c r="CG91" s="1"/>
  <c r="CG90" i="16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G90" i="15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G90" i="14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F104" i="10"/>
  <c r="CF108" s="1"/>
  <c r="CE104"/>
  <c r="CE108" s="1"/>
  <c r="CD104"/>
  <c r="CD108" s="1"/>
  <c r="CC104"/>
  <c r="CC108" s="1"/>
  <c r="CB104"/>
  <c r="CB108" s="1"/>
  <c r="CA104"/>
  <c r="CA108" s="1"/>
  <c r="BZ104"/>
  <c r="BZ108" s="1"/>
  <c r="BY104"/>
  <c r="BY108" s="1"/>
  <c r="BX104"/>
  <c r="BX108" s="1"/>
  <c r="BW104"/>
  <c r="BW108" s="1"/>
  <c r="BV104"/>
  <c r="BV108" s="1"/>
  <c r="BU104"/>
  <c r="BU108" s="1"/>
  <c r="BT104"/>
  <c r="BT108" s="1"/>
  <c r="BS104"/>
  <c r="BS108" s="1"/>
  <c r="BR104"/>
  <c r="BR108" s="1"/>
  <c r="BQ104"/>
  <c r="BQ108" s="1"/>
  <c r="BP104"/>
  <c r="BP108" s="1"/>
  <c r="BO104"/>
  <c r="BO108" s="1"/>
  <c r="BN104"/>
  <c r="BN108" s="1"/>
  <c r="BM104"/>
  <c r="BM108" s="1"/>
  <c r="BL104"/>
  <c r="BL108" s="1"/>
  <c r="BK104"/>
  <c r="BK108" s="1"/>
  <c r="BJ104"/>
  <c r="BJ108" s="1"/>
  <c r="BI104"/>
  <c r="BI108" s="1"/>
  <c r="BH104"/>
  <c r="BH108" s="1"/>
  <c r="BG104"/>
  <c r="BG108" s="1"/>
  <c r="BF104"/>
  <c r="BF108" s="1"/>
  <c r="BE104"/>
  <c r="BE108" s="1"/>
  <c r="BD104"/>
  <c r="BD108" s="1"/>
  <c r="BC104"/>
  <c r="BC108" s="1"/>
  <c r="BB104"/>
  <c r="BB108" s="1"/>
  <c r="BA104"/>
  <c r="BA108" s="1"/>
  <c r="AZ104"/>
  <c r="AZ108" s="1"/>
  <c r="AY104"/>
  <c r="AY108" s="1"/>
  <c r="AX104"/>
  <c r="AX108" s="1"/>
  <c r="AW104"/>
  <c r="AW108" s="1"/>
  <c r="AV104"/>
  <c r="AV108" s="1"/>
  <c r="AU104"/>
  <c r="AU108" s="1"/>
  <c r="AT104"/>
  <c r="AT108" s="1"/>
  <c r="AS104"/>
  <c r="AS108" s="1"/>
  <c r="AR104"/>
  <c r="AR108" s="1"/>
  <c r="AQ104"/>
  <c r="AQ108" s="1"/>
  <c r="AP104"/>
  <c r="AP108" s="1"/>
  <c r="AO104"/>
  <c r="AO108" s="1"/>
  <c r="AN104"/>
  <c r="AN108" s="1"/>
  <c r="AM104"/>
  <c r="AM108" s="1"/>
  <c r="AL104"/>
  <c r="AL108" s="1"/>
  <c r="AK104"/>
  <c r="AK108" s="1"/>
  <c r="AJ104"/>
  <c r="AJ108" s="1"/>
  <c r="AI104"/>
  <c r="AI108" s="1"/>
  <c r="AH104"/>
  <c r="AH108" s="1"/>
  <c r="AG104"/>
  <c r="AG108" s="1"/>
  <c r="AF104"/>
  <c r="AF108" s="1"/>
  <c r="AE104"/>
  <c r="AE108" s="1"/>
  <c r="AD104"/>
  <c r="AD108" s="1"/>
  <c r="AC104"/>
  <c r="AC108" s="1"/>
  <c r="AB104"/>
  <c r="AB108" s="1"/>
  <c r="AA104"/>
  <c r="AA108" s="1"/>
  <c r="Z104"/>
  <c r="Z108" s="1"/>
  <c r="Y104"/>
  <c r="Y108" s="1"/>
  <c r="X104"/>
  <c r="X108" s="1"/>
  <c r="W104"/>
  <c r="W108" s="1"/>
  <c r="V104"/>
  <c r="V108" s="1"/>
  <c r="U104"/>
  <c r="U108" s="1"/>
  <c r="T104"/>
  <c r="T108" s="1"/>
  <c r="S104"/>
  <c r="S108" s="1"/>
  <c r="R104"/>
  <c r="R108" s="1"/>
  <c r="Q104"/>
  <c r="Q108" s="1"/>
  <c r="P104"/>
  <c r="P108" s="1"/>
  <c r="O104"/>
  <c r="O108" s="1"/>
  <c r="N104"/>
  <c r="N108" s="1"/>
  <c r="M104"/>
  <c r="M108" s="1"/>
  <c r="L104"/>
  <c r="L108" s="1"/>
  <c r="K104"/>
  <c r="K108" s="1"/>
  <c r="J104"/>
  <c r="J108" s="1"/>
  <c r="I104"/>
  <c r="I108" s="1"/>
  <c r="H104"/>
  <c r="H108" s="1"/>
  <c r="G104"/>
  <c r="G108" s="1"/>
  <c r="F104"/>
  <c r="F108" s="1"/>
  <c r="E104"/>
  <c r="E108" s="1"/>
  <c r="D104"/>
  <c r="D108" s="1"/>
  <c r="C104"/>
  <c r="C108" s="1"/>
  <c r="CG97"/>
  <c r="CG96"/>
  <c r="CG95"/>
  <c r="CG94"/>
  <c r="CG93"/>
  <c r="CR90"/>
  <c r="CG90"/>
  <c r="CR89"/>
  <c r="CG89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K51"/>
  <c r="CG51"/>
  <c r="CO50"/>
  <c r="CP50" s="1"/>
  <c r="CK50"/>
  <c r="CG50"/>
  <c r="CO49"/>
  <c r="CP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G35"/>
  <c r="CO34"/>
  <c r="CP34" s="1"/>
  <c r="CK34"/>
  <c r="CG34"/>
  <c r="CO33"/>
  <c r="CP33" s="1"/>
  <c r="CK33"/>
  <c r="CG33"/>
  <c r="CO32"/>
  <c r="CP32" s="1"/>
  <c r="CK32"/>
  <c r="CG32"/>
  <c r="CO31"/>
  <c r="CP31" s="1"/>
  <c r="CK31"/>
  <c r="CG31"/>
  <c r="CO30"/>
  <c r="CP30" s="1"/>
  <c r="CK30"/>
  <c r="CG30"/>
  <c r="CO29"/>
  <c r="CP29" s="1"/>
  <c r="CK29"/>
  <c r="CG29"/>
  <c r="CO28"/>
  <c r="CP28" s="1"/>
  <c r="CK28"/>
  <c r="CG28"/>
  <c r="CO27"/>
  <c r="CP27" s="1"/>
  <c r="CK27"/>
  <c r="CG27"/>
  <c r="CO26"/>
  <c r="CP26" s="1"/>
  <c r="CK26"/>
  <c r="CG26"/>
  <c r="CO25"/>
  <c r="CP25" s="1"/>
  <c r="CK25"/>
  <c r="CG25"/>
  <c r="CO24"/>
  <c r="CP24" s="1"/>
  <c r="CK24"/>
  <c r="CG24"/>
  <c r="CO23"/>
  <c r="CP23" s="1"/>
  <c r="CK23"/>
  <c r="CG23"/>
  <c r="CO22"/>
  <c r="CP22" s="1"/>
  <c r="CK22"/>
  <c r="CG22"/>
  <c r="CO21"/>
  <c r="CP21" s="1"/>
  <c r="CK21"/>
  <c r="CG21"/>
  <c r="CO20"/>
  <c r="CP20" s="1"/>
  <c r="CK20"/>
  <c r="CG20"/>
  <c r="CO19"/>
  <c r="CP19" s="1"/>
  <c r="CK19"/>
  <c r="CG19"/>
  <c r="CO18"/>
  <c r="CP18" s="1"/>
  <c r="CK18"/>
  <c r="CG18"/>
  <c r="CO17"/>
  <c r="CP17" s="1"/>
  <c r="CK17"/>
  <c r="CG17"/>
  <c r="CO16"/>
  <c r="CP16" s="1"/>
  <c r="CK16"/>
  <c r="CG16"/>
  <c r="CO15"/>
  <c r="CP15" s="1"/>
  <c r="CK15"/>
  <c r="CG15"/>
  <c r="CO14"/>
  <c r="CP14" s="1"/>
  <c r="CK14"/>
  <c r="CG14"/>
  <c r="CO13"/>
  <c r="CP13" s="1"/>
  <c r="CK13"/>
  <c r="CG13"/>
  <c r="CO12"/>
  <c r="CP12" s="1"/>
  <c r="CK12"/>
  <c r="CG12"/>
  <c r="CO11"/>
  <c r="CP11" s="1"/>
  <c r="CK11"/>
  <c r="CG11"/>
  <c r="CO10"/>
  <c r="CP10" s="1"/>
  <c r="CK10"/>
  <c r="CG10"/>
  <c r="CQ91"/>
  <c r="CN91"/>
  <c r="CM91"/>
  <c r="CL91"/>
  <c r="CJ91"/>
  <c r="CI91"/>
  <c r="CH91"/>
  <c r="CF91"/>
  <c r="CF100" s="1"/>
  <c r="CF99" s="1"/>
  <c r="CF98" s="1"/>
  <c r="CE91"/>
  <c r="CE100" s="1"/>
  <c r="CE99" s="1"/>
  <c r="CE98" s="1"/>
  <c r="CD91"/>
  <c r="CD100" s="1"/>
  <c r="CD99" s="1"/>
  <c r="CD98" s="1"/>
  <c r="CC91"/>
  <c r="CC100" s="1"/>
  <c r="CC99" s="1"/>
  <c r="CC98" s="1"/>
  <c r="CB91"/>
  <c r="CB100" s="1"/>
  <c r="CB99" s="1"/>
  <c r="CB98" s="1"/>
  <c r="CA91"/>
  <c r="CA100" s="1"/>
  <c r="CA99" s="1"/>
  <c r="CA98" s="1"/>
  <c r="BZ91"/>
  <c r="BZ100" s="1"/>
  <c r="BZ99" s="1"/>
  <c r="BZ98" s="1"/>
  <c r="BY91"/>
  <c r="BY100" s="1"/>
  <c r="BY99" s="1"/>
  <c r="BY98" s="1"/>
  <c r="BX91"/>
  <c r="BX100" s="1"/>
  <c r="BX99" s="1"/>
  <c r="BX98" s="1"/>
  <c r="BW91"/>
  <c r="BW100" s="1"/>
  <c r="BW99" s="1"/>
  <c r="BW98" s="1"/>
  <c r="BV91"/>
  <c r="BV100" s="1"/>
  <c r="BV99" s="1"/>
  <c r="BV98" s="1"/>
  <c r="BU91"/>
  <c r="BU100" s="1"/>
  <c r="BU99" s="1"/>
  <c r="BU98" s="1"/>
  <c r="BT91"/>
  <c r="BT100" s="1"/>
  <c r="BT99" s="1"/>
  <c r="BT98" s="1"/>
  <c r="BS91"/>
  <c r="BS100" s="1"/>
  <c r="BS99" s="1"/>
  <c r="BS98" s="1"/>
  <c r="BR91"/>
  <c r="BR100" s="1"/>
  <c r="BR99" s="1"/>
  <c r="BR98" s="1"/>
  <c r="BQ91"/>
  <c r="BQ100" s="1"/>
  <c r="BQ99" s="1"/>
  <c r="BQ98" s="1"/>
  <c r="BP91"/>
  <c r="BP100" s="1"/>
  <c r="BP99" s="1"/>
  <c r="BP98" s="1"/>
  <c r="BO91"/>
  <c r="BO100" s="1"/>
  <c r="BO99" s="1"/>
  <c r="BO98" s="1"/>
  <c r="BN91"/>
  <c r="BN100" s="1"/>
  <c r="BN99" s="1"/>
  <c r="BN98" s="1"/>
  <c r="BM91"/>
  <c r="BM100" s="1"/>
  <c r="BM99" s="1"/>
  <c r="BM98" s="1"/>
  <c r="BL91"/>
  <c r="BL100" s="1"/>
  <c r="BL99" s="1"/>
  <c r="BL98" s="1"/>
  <c r="BK91"/>
  <c r="BK100" s="1"/>
  <c r="BK99" s="1"/>
  <c r="BK98" s="1"/>
  <c r="BJ91"/>
  <c r="BJ100" s="1"/>
  <c r="BJ99" s="1"/>
  <c r="BJ98" s="1"/>
  <c r="BI91"/>
  <c r="BI100" s="1"/>
  <c r="BI99" s="1"/>
  <c r="BI98" s="1"/>
  <c r="BH91"/>
  <c r="BH100" s="1"/>
  <c r="BH99" s="1"/>
  <c r="BH98" s="1"/>
  <c r="BG91"/>
  <c r="BG100" s="1"/>
  <c r="BG99" s="1"/>
  <c r="BG98" s="1"/>
  <c r="BF91"/>
  <c r="BF100" s="1"/>
  <c r="BF99" s="1"/>
  <c r="BF98" s="1"/>
  <c r="BE91"/>
  <c r="BE100" s="1"/>
  <c r="BE99" s="1"/>
  <c r="BE98" s="1"/>
  <c r="BD91"/>
  <c r="BD100" s="1"/>
  <c r="BD99" s="1"/>
  <c r="BD98" s="1"/>
  <c r="BC91"/>
  <c r="BC100" s="1"/>
  <c r="BC99" s="1"/>
  <c r="BC98" s="1"/>
  <c r="BB91"/>
  <c r="BB100" s="1"/>
  <c r="BB99" s="1"/>
  <c r="BB98" s="1"/>
  <c r="BA91"/>
  <c r="BA100" s="1"/>
  <c r="BA99" s="1"/>
  <c r="BA98" s="1"/>
  <c r="AZ91"/>
  <c r="AZ100" s="1"/>
  <c r="AZ99" s="1"/>
  <c r="AZ98" s="1"/>
  <c r="AY91"/>
  <c r="AY100" s="1"/>
  <c r="AY99" s="1"/>
  <c r="AY98" s="1"/>
  <c r="AX91"/>
  <c r="AX100" s="1"/>
  <c r="AX99" s="1"/>
  <c r="AX98" s="1"/>
  <c r="AW91"/>
  <c r="AW100" s="1"/>
  <c r="AW99" s="1"/>
  <c r="AW98" s="1"/>
  <c r="AV91"/>
  <c r="AV100" s="1"/>
  <c r="AV99" s="1"/>
  <c r="AV98" s="1"/>
  <c r="AU91"/>
  <c r="AU100" s="1"/>
  <c r="AU99" s="1"/>
  <c r="AU98" s="1"/>
  <c r="AT91"/>
  <c r="AT100" s="1"/>
  <c r="AT99" s="1"/>
  <c r="AT98" s="1"/>
  <c r="AS91"/>
  <c r="AS100" s="1"/>
  <c r="AS99" s="1"/>
  <c r="AS98" s="1"/>
  <c r="AR91"/>
  <c r="AR100" s="1"/>
  <c r="AR99" s="1"/>
  <c r="AR98" s="1"/>
  <c r="AQ91"/>
  <c r="AQ100" s="1"/>
  <c r="AQ99" s="1"/>
  <c r="AQ98" s="1"/>
  <c r="AP91"/>
  <c r="AP100" s="1"/>
  <c r="AP99" s="1"/>
  <c r="AP98" s="1"/>
  <c r="AO91"/>
  <c r="AO100" s="1"/>
  <c r="AO99" s="1"/>
  <c r="AO98" s="1"/>
  <c r="AN91"/>
  <c r="AN100" s="1"/>
  <c r="AN99" s="1"/>
  <c r="AN98" s="1"/>
  <c r="AM91"/>
  <c r="AM100" s="1"/>
  <c r="AM99" s="1"/>
  <c r="AM98" s="1"/>
  <c r="AL91"/>
  <c r="AL100" s="1"/>
  <c r="AL99" s="1"/>
  <c r="AL98" s="1"/>
  <c r="AK91"/>
  <c r="AK100" s="1"/>
  <c r="AK99" s="1"/>
  <c r="AK98" s="1"/>
  <c r="AJ91"/>
  <c r="AJ100" s="1"/>
  <c r="AJ99" s="1"/>
  <c r="AJ98" s="1"/>
  <c r="AI91"/>
  <c r="AI100" s="1"/>
  <c r="AI99" s="1"/>
  <c r="AI98" s="1"/>
  <c r="AH91"/>
  <c r="AH100" s="1"/>
  <c r="AH99" s="1"/>
  <c r="AH98" s="1"/>
  <c r="AG91"/>
  <c r="AG100" s="1"/>
  <c r="AG99" s="1"/>
  <c r="AG98" s="1"/>
  <c r="AF91"/>
  <c r="AF100" s="1"/>
  <c r="AF99" s="1"/>
  <c r="AF98" s="1"/>
  <c r="AE91"/>
  <c r="AE100" s="1"/>
  <c r="AE99" s="1"/>
  <c r="AE98" s="1"/>
  <c r="AD91"/>
  <c r="AD100" s="1"/>
  <c r="AD99" s="1"/>
  <c r="AD98" s="1"/>
  <c r="AC91"/>
  <c r="AC100" s="1"/>
  <c r="AC99" s="1"/>
  <c r="AC98" s="1"/>
  <c r="AB91"/>
  <c r="AB100" s="1"/>
  <c r="AB99" s="1"/>
  <c r="AB98" s="1"/>
  <c r="AA91"/>
  <c r="AA100" s="1"/>
  <c r="AA99" s="1"/>
  <c r="AA98" s="1"/>
  <c r="Z91"/>
  <c r="Z100" s="1"/>
  <c r="Z99" s="1"/>
  <c r="Z98" s="1"/>
  <c r="Y91"/>
  <c r="Y100" s="1"/>
  <c r="Y99" s="1"/>
  <c r="Y98" s="1"/>
  <c r="X91"/>
  <c r="X100" s="1"/>
  <c r="X99" s="1"/>
  <c r="X98" s="1"/>
  <c r="W91"/>
  <c r="W100" s="1"/>
  <c r="W99" s="1"/>
  <c r="W98" s="1"/>
  <c r="V91"/>
  <c r="V100" s="1"/>
  <c r="V99" s="1"/>
  <c r="V98" s="1"/>
  <c r="U91"/>
  <c r="U100" s="1"/>
  <c r="U99" s="1"/>
  <c r="U98" s="1"/>
  <c r="T91"/>
  <c r="T100" s="1"/>
  <c r="T99" s="1"/>
  <c r="T98" s="1"/>
  <c r="S91"/>
  <c r="S100" s="1"/>
  <c r="S99" s="1"/>
  <c r="S98" s="1"/>
  <c r="R91"/>
  <c r="R100" s="1"/>
  <c r="R99" s="1"/>
  <c r="R98" s="1"/>
  <c r="Q91"/>
  <c r="Q100" s="1"/>
  <c r="Q99" s="1"/>
  <c r="Q98" s="1"/>
  <c r="P91"/>
  <c r="P100" s="1"/>
  <c r="P99" s="1"/>
  <c r="P98" s="1"/>
  <c r="O91"/>
  <c r="O100" s="1"/>
  <c r="O99" s="1"/>
  <c r="O98" s="1"/>
  <c r="N91"/>
  <c r="N100" s="1"/>
  <c r="N99" s="1"/>
  <c r="N98" s="1"/>
  <c r="M91"/>
  <c r="M100" s="1"/>
  <c r="M99" s="1"/>
  <c r="M98" s="1"/>
  <c r="L91"/>
  <c r="L100" s="1"/>
  <c r="L99" s="1"/>
  <c r="L98" s="1"/>
  <c r="K91"/>
  <c r="K100" s="1"/>
  <c r="K99" s="1"/>
  <c r="K98" s="1"/>
  <c r="J91"/>
  <c r="J100" s="1"/>
  <c r="J99" s="1"/>
  <c r="J98" s="1"/>
  <c r="I91"/>
  <c r="I100" s="1"/>
  <c r="I99" s="1"/>
  <c r="I98" s="1"/>
  <c r="H91"/>
  <c r="H100" s="1"/>
  <c r="H99" s="1"/>
  <c r="H98" s="1"/>
  <c r="G91"/>
  <c r="G100" s="1"/>
  <c r="G99" s="1"/>
  <c r="G98" s="1"/>
  <c r="F91"/>
  <c r="F100" s="1"/>
  <c r="F99" s="1"/>
  <c r="F98" s="1"/>
  <c r="E91"/>
  <c r="E100" s="1"/>
  <c r="E99" s="1"/>
  <c r="E98" s="1"/>
  <c r="D91"/>
  <c r="D100" s="1"/>
  <c r="D99" s="1"/>
  <c r="D98" s="1"/>
  <c r="C91"/>
  <c r="C100" s="1"/>
  <c r="CF91" i="8"/>
  <c r="CE91"/>
  <c r="CR90"/>
  <c r="CS90" s="1"/>
  <c r="CG90"/>
  <c r="CR89"/>
  <c r="CG89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R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R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R51" s="1"/>
  <c r="CK51"/>
  <c r="CG51"/>
  <c r="CO50"/>
  <c r="CP50" s="1"/>
  <c r="CK50"/>
  <c r="CG50"/>
  <c r="CO49"/>
  <c r="CP49" s="1"/>
  <c r="CR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O34"/>
  <c r="CP34" s="1"/>
  <c r="CK34"/>
  <c r="CG34"/>
  <c r="CO33"/>
  <c r="CP33" s="1"/>
  <c r="CK33"/>
  <c r="CO32"/>
  <c r="CP32" s="1"/>
  <c r="CK32"/>
  <c r="CG32"/>
  <c r="CO31"/>
  <c r="CP31" s="1"/>
  <c r="CR31" s="1"/>
  <c r="CK31"/>
  <c r="CO30"/>
  <c r="CP30" s="1"/>
  <c r="CK30"/>
  <c r="CG30"/>
  <c r="CO29"/>
  <c r="CP29" s="1"/>
  <c r="CK29"/>
  <c r="CO28"/>
  <c r="CP28" s="1"/>
  <c r="CK28"/>
  <c r="CG28"/>
  <c r="CO27"/>
  <c r="CP27" s="1"/>
  <c r="CK27"/>
  <c r="CO26"/>
  <c r="CP26" s="1"/>
  <c r="CK26"/>
  <c r="CG26"/>
  <c r="CO25"/>
  <c r="CP25" s="1"/>
  <c r="CK25"/>
  <c r="CO24"/>
  <c r="CP24" s="1"/>
  <c r="CK24"/>
  <c r="CG24"/>
  <c r="CO23"/>
  <c r="CP23" s="1"/>
  <c r="CR23" s="1"/>
  <c r="CK23"/>
  <c r="CO22"/>
  <c r="CP22" s="1"/>
  <c r="CK22"/>
  <c r="CG22"/>
  <c r="CO21"/>
  <c r="CP21" s="1"/>
  <c r="CK21"/>
  <c r="CO20"/>
  <c r="CP20" s="1"/>
  <c r="CK20"/>
  <c r="CG20"/>
  <c r="CO19"/>
  <c r="CP19" s="1"/>
  <c r="CK19"/>
  <c r="CG19"/>
  <c r="CO18"/>
  <c r="CP18" s="1"/>
  <c r="CK18"/>
  <c r="CG18"/>
  <c r="CO17"/>
  <c r="CP17" s="1"/>
  <c r="CR17" s="1"/>
  <c r="CK17"/>
  <c r="CG17"/>
  <c r="CO16"/>
  <c r="CP16" s="1"/>
  <c r="CK16"/>
  <c r="CG16"/>
  <c r="CO15"/>
  <c r="CP15" s="1"/>
  <c r="CR15" s="1"/>
  <c r="CK15"/>
  <c r="CG15"/>
  <c r="CO14"/>
  <c r="CP14" s="1"/>
  <c r="CK14"/>
  <c r="CG14"/>
  <c r="CO13"/>
  <c r="CP13" s="1"/>
  <c r="CR13" s="1"/>
  <c r="CK13"/>
  <c r="CG13"/>
  <c r="CO12"/>
  <c r="CP12" s="1"/>
  <c r="CK12"/>
  <c r="CG12"/>
  <c r="CO11"/>
  <c r="CP11" s="1"/>
  <c r="CR11" s="1"/>
  <c r="CK11"/>
  <c r="CO10"/>
  <c r="CP10" s="1"/>
  <c r="CK10"/>
  <c r="CG10"/>
  <c r="CL91"/>
  <c r="CJ91"/>
  <c r="CD91"/>
  <c r="CB91"/>
  <c r="BZ91"/>
  <c r="BX91"/>
  <c r="BV91"/>
  <c r="BT91"/>
  <c r="BR91"/>
  <c r="BP91"/>
  <c r="BN91"/>
  <c r="BL91"/>
  <c r="BJ91"/>
  <c r="BH91"/>
  <c r="BF91"/>
  <c r="BD91"/>
  <c r="BB91"/>
  <c r="AZ91"/>
  <c r="AX91"/>
  <c r="AV91"/>
  <c r="AT91"/>
  <c r="AR91"/>
  <c r="AP91"/>
  <c r="AN91"/>
  <c r="AL91"/>
  <c r="AJ91"/>
  <c r="AH91"/>
  <c r="AF91"/>
  <c r="AD91"/>
  <c r="AB91"/>
  <c r="Z91"/>
  <c r="X91"/>
  <c r="V91"/>
  <c r="T91"/>
  <c r="R91"/>
  <c r="P91"/>
  <c r="N91"/>
  <c r="L91"/>
  <c r="J91"/>
  <c r="H91"/>
  <c r="F91"/>
  <c r="D91"/>
  <c r="CF91" i="6"/>
  <c r="CE91"/>
  <c r="CG90"/>
  <c r="CG89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R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R51" s="1"/>
  <c r="CK51"/>
  <c r="CG51"/>
  <c r="CO50"/>
  <c r="CP50" s="1"/>
  <c r="CK50"/>
  <c r="CG50"/>
  <c r="CO49"/>
  <c r="CP49" s="1"/>
  <c r="CR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G35"/>
  <c r="CO34"/>
  <c r="CP34" s="1"/>
  <c r="CK34"/>
  <c r="CG34"/>
  <c r="CO33"/>
  <c r="CP33" s="1"/>
  <c r="CK33"/>
  <c r="CG33"/>
  <c r="CO32"/>
  <c r="CP32" s="1"/>
  <c r="CK32"/>
  <c r="CG32"/>
  <c r="CO31"/>
  <c r="CP31" s="1"/>
  <c r="CK31"/>
  <c r="CG31"/>
  <c r="CO30"/>
  <c r="CP30" s="1"/>
  <c r="CK30"/>
  <c r="CG30"/>
  <c r="CO29"/>
  <c r="CP29" s="1"/>
  <c r="CK29"/>
  <c r="CG29"/>
  <c r="CO28"/>
  <c r="CP28" s="1"/>
  <c r="CK28"/>
  <c r="CG28"/>
  <c r="CO27"/>
  <c r="CP27" s="1"/>
  <c r="CK27"/>
  <c r="CG27"/>
  <c r="CO26"/>
  <c r="CP26" s="1"/>
  <c r="CK26"/>
  <c r="CG26"/>
  <c r="CO25"/>
  <c r="CP25" s="1"/>
  <c r="CK25"/>
  <c r="CG25"/>
  <c r="CO24"/>
  <c r="CP24" s="1"/>
  <c r="CK24"/>
  <c r="CG24"/>
  <c r="CO23"/>
  <c r="CP23" s="1"/>
  <c r="CK23"/>
  <c r="CG23"/>
  <c r="CO22"/>
  <c r="CP22" s="1"/>
  <c r="CK22"/>
  <c r="CG22"/>
  <c r="CO21"/>
  <c r="CP21" s="1"/>
  <c r="CK21"/>
  <c r="CG21"/>
  <c r="CO20"/>
  <c r="CP20" s="1"/>
  <c r="CK20"/>
  <c r="CG20"/>
  <c r="CO19"/>
  <c r="CP19" s="1"/>
  <c r="CK19"/>
  <c r="CG19"/>
  <c r="CO18"/>
  <c r="CP18" s="1"/>
  <c r="CK18"/>
  <c r="CG18"/>
  <c r="CO17"/>
  <c r="CP17" s="1"/>
  <c r="CK17"/>
  <c r="CG17"/>
  <c r="CO16"/>
  <c r="CP16" s="1"/>
  <c r="CK16"/>
  <c r="CG16"/>
  <c r="CO15"/>
  <c r="CP15" s="1"/>
  <c r="CK15"/>
  <c r="CG15"/>
  <c r="CO14"/>
  <c r="CP14" s="1"/>
  <c r="CK14"/>
  <c r="CG14"/>
  <c r="CO13"/>
  <c r="CP13" s="1"/>
  <c r="CK13"/>
  <c r="CG13"/>
  <c r="CO12"/>
  <c r="CP12" s="1"/>
  <c r="CK12"/>
  <c r="CG12"/>
  <c r="CO11"/>
  <c r="CP11" s="1"/>
  <c r="CK11"/>
  <c r="CG11"/>
  <c r="CO10"/>
  <c r="CP10" s="1"/>
  <c r="CK10"/>
  <c r="CG10"/>
  <c r="CQ91"/>
  <c r="CN91"/>
  <c r="CM91"/>
  <c r="CL91"/>
  <c r="CJ91"/>
  <c r="CI91"/>
  <c r="CH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F91" i="5"/>
  <c r="CE91"/>
  <c r="CR90"/>
  <c r="CG90"/>
  <c r="CR89"/>
  <c r="CG89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K51"/>
  <c r="CG51"/>
  <c r="CO50"/>
  <c r="CP50" s="1"/>
  <c r="CK50"/>
  <c r="CG50"/>
  <c r="CO49"/>
  <c r="CP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G35"/>
  <c r="CO34"/>
  <c r="CP34" s="1"/>
  <c r="CK34"/>
  <c r="CG34"/>
  <c r="CO33"/>
  <c r="CP33" s="1"/>
  <c r="CK33"/>
  <c r="CG33"/>
  <c r="CO32"/>
  <c r="CP32" s="1"/>
  <c r="CK32"/>
  <c r="CG32"/>
  <c r="CO31"/>
  <c r="CP31" s="1"/>
  <c r="CK31"/>
  <c r="CG31"/>
  <c r="CO30"/>
  <c r="CP30" s="1"/>
  <c r="CK30"/>
  <c r="CG30"/>
  <c r="CO29"/>
  <c r="CP29" s="1"/>
  <c r="CK29"/>
  <c r="CG29"/>
  <c r="CO28"/>
  <c r="CP28" s="1"/>
  <c r="CK28"/>
  <c r="CG28"/>
  <c r="CO27"/>
  <c r="CP27" s="1"/>
  <c r="CK27"/>
  <c r="CG27"/>
  <c r="CO26"/>
  <c r="CP26" s="1"/>
  <c r="CK26"/>
  <c r="CG26"/>
  <c r="CO25"/>
  <c r="CP25" s="1"/>
  <c r="CK25"/>
  <c r="CG25"/>
  <c r="CO24"/>
  <c r="CP24" s="1"/>
  <c r="CK24"/>
  <c r="CG24"/>
  <c r="CO23"/>
  <c r="CP23" s="1"/>
  <c r="CK23"/>
  <c r="CG23"/>
  <c r="CO22"/>
  <c r="CP22" s="1"/>
  <c r="CK22"/>
  <c r="CG22"/>
  <c r="CO21"/>
  <c r="CP21" s="1"/>
  <c r="CK21"/>
  <c r="CG21"/>
  <c r="CO20"/>
  <c r="CP20" s="1"/>
  <c r="CK20"/>
  <c r="CG20"/>
  <c r="CO19"/>
  <c r="CP19" s="1"/>
  <c r="CK19"/>
  <c r="CG19"/>
  <c r="CO18"/>
  <c r="CP18" s="1"/>
  <c r="CK18"/>
  <c r="CG18"/>
  <c r="CO17"/>
  <c r="CP17" s="1"/>
  <c r="CK17"/>
  <c r="CG17"/>
  <c r="CO16"/>
  <c r="CP16" s="1"/>
  <c r="CK16"/>
  <c r="CG16"/>
  <c r="CO15"/>
  <c r="CP15" s="1"/>
  <c r="CK15"/>
  <c r="CG15"/>
  <c r="CO14"/>
  <c r="CP14" s="1"/>
  <c r="CK14"/>
  <c r="CG14"/>
  <c r="CO13"/>
  <c r="CP13" s="1"/>
  <c r="CK13"/>
  <c r="CG13"/>
  <c r="CO12"/>
  <c r="CP12" s="1"/>
  <c r="CK12"/>
  <c r="CG12"/>
  <c r="CO11"/>
  <c r="CP11" s="1"/>
  <c r="CK11"/>
  <c r="CG11"/>
  <c r="CO10"/>
  <c r="CP10" s="1"/>
  <c r="CK10"/>
  <c r="CG10"/>
  <c r="CN91"/>
  <c r="CM91"/>
  <c r="CL91"/>
  <c r="CJ91"/>
  <c r="CI91"/>
  <c r="CH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R90" i="4"/>
  <c r="CG90"/>
  <c r="CR89"/>
  <c r="CG89"/>
  <c r="CG106" i="3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R94"/>
  <c r="CS94" s="1"/>
  <c r="CR93"/>
  <c r="CS93" s="1"/>
  <c r="CR92"/>
  <c r="CS92" s="1"/>
  <c r="CR90"/>
  <c r="CG90"/>
  <c r="CR89"/>
  <c r="CG89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K51"/>
  <c r="CG51"/>
  <c r="CO50"/>
  <c r="CP50" s="1"/>
  <c r="CK50"/>
  <c r="CG50"/>
  <c r="CO49"/>
  <c r="CP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G35"/>
  <c r="CO34"/>
  <c r="CP34" s="1"/>
  <c r="CK34"/>
  <c r="CG34"/>
  <c r="CO33"/>
  <c r="CP33" s="1"/>
  <c r="CK33"/>
  <c r="CG33"/>
  <c r="CO32"/>
  <c r="CP32" s="1"/>
  <c r="CK32"/>
  <c r="CG32"/>
  <c r="CO31"/>
  <c r="CP31" s="1"/>
  <c r="CK31"/>
  <c r="CG31"/>
  <c r="CO30"/>
  <c r="CP30" s="1"/>
  <c r="CK30"/>
  <c r="CG30"/>
  <c r="CO29"/>
  <c r="CP29" s="1"/>
  <c r="CK29"/>
  <c r="CG29"/>
  <c r="CO28"/>
  <c r="CP28" s="1"/>
  <c r="CK28"/>
  <c r="CG28"/>
  <c r="CO27"/>
  <c r="CP27" s="1"/>
  <c r="CK27"/>
  <c r="CG27"/>
  <c r="CO26"/>
  <c r="CP26" s="1"/>
  <c r="CK26"/>
  <c r="CG26"/>
  <c r="CO25"/>
  <c r="CP25" s="1"/>
  <c r="CK25"/>
  <c r="CG25"/>
  <c r="CO24"/>
  <c r="CP24" s="1"/>
  <c r="CK24"/>
  <c r="CG24"/>
  <c r="CO23"/>
  <c r="CP23" s="1"/>
  <c r="CK23"/>
  <c r="CG23"/>
  <c r="CO22"/>
  <c r="CP22" s="1"/>
  <c r="CK22"/>
  <c r="CG22"/>
  <c r="CO21"/>
  <c r="CP21" s="1"/>
  <c r="CK21"/>
  <c r="CG21"/>
  <c r="CO20"/>
  <c r="CP20" s="1"/>
  <c r="CK20"/>
  <c r="CG20"/>
  <c r="CO19"/>
  <c r="CP19" s="1"/>
  <c r="CK19"/>
  <c r="CG19"/>
  <c r="CO18"/>
  <c r="CP18" s="1"/>
  <c r="CK18"/>
  <c r="CG18"/>
  <c r="CO17"/>
  <c r="CP17" s="1"/>
  <c r="CK17"/>
  <c r="CG17"/>
  <c r="CO16"/>
  <c r="CP16" s="1"/>
  <c r="CK16"/>
  <c r="CG16"/>
  <c r="CO15"/>
  <c r="CP15" s="1"/>
  <c r="CK15"/>
  <c r="CG15"/>
  <c r="CO14"/>
  <c r="CP14" s="1"/>
  <c r="CK14"/>
  <c r="CG14"/>
  <c r="CO13"/>
  <c r="CP13" s="1"/>
  <c r="CK13"/>
  <c r="CG13"/>
  <c r="CO12"/>
  <c r="CP12" s="1"/>
  <c r="CK12"/>
  <c r="CG12"/>
  <c r="CO11"/>
  <c r="CP11" s="1"/>
  <c r="CK11"/>
  <c r="CG11"/>
  <c r="CO10"/>
  <c r="CP10" s="1"/>
  <c r="CK10"/>
  <c r="CG10"/>
  <c r="CQ91"/>
  <c r="CN91"/>
  <c r="CN95" s="1"/>
  <c r="CM91"/>
  <c r="CM95" s="1"/>
  <c r="CL91"/>
  <c r="CL95" s="1"/>
  <c r="CJ91"/>
  <c r="CJ95" s="1"/>
  <c r="CI91"/>
  <c r="CI95" s="1"/>
  <c r="CH91"/>
  <c r="CH95" s="1"/>
  <c r="CF91"/>
  <c r="CF95" s="1"/>
  <c r="CF104" s="1"/>
  <c r="CE91"/>
  <c r="CE95" s="1"/>
  <c r="CE104" s="1"/>
  <c r="CD91"/>
  <c r="CD95" s="1"/>
  <c r="CD104" s="1"/>
  <c r="CC91"/>
  <c r="CC95" s="1"/>
  <c r="CC104" s="1"/>
  <c r="CB91"/>
  <c r="CB95" s="1"/>
  <c r="CB104" s="1"/>
  <c r="CA91"/>
  <c r="CA95" s="1"/>
  <c r="CA104" s="1"/>
  <c r="BZ91"/>
  <c r="BZ95" s="1"/>
  <c r="BZ104" s="1"/>
  <c r="BY91"/>
  <c r="BY95" s="1"/>
  <c r="BY104" s="1"/>
  <c r="BX91"/>
  <c r="BX95" s="1"/>
  <c r="BX104" s="1"/>
  <c r="BW91"/>
  <c r="BW95" s="1"/>
  <c r="BW104" s="1"/>
  <c r="BV91"/>
  <c r="BV95" s="1"/>
  <c r="BV104" s="1"/>
  <c r="BU91"/>
  <c r="BU95" s="1"/>
  <c r="BU104" s="1"/>
  <c r="BT91"/>
  <c r="BT95" s="1"/>
  <c r="BT104" s="1"/>
  <c r="BS91"/>
  <c r="BS95" s="1"/>
  <c r="BS104" s="1"/>
  <c r="BR91"/>
  <c r="BR95" s="1"/>
  <c r="BR104" s="1"/>
  <c r="BQ91"/>
  <c r="BQ95" s="1"/>
  <c r="BQ104" s="1"/>
  <c r="BP91"/>
  <c r="BP95" s="1"/>
  <c r="BP104" s="1"/>
  <c r="BO91"/>
  <c r="BO95" s="1"/>
  <c r="BO104" s="1"/>
  <c r="BN91"/>
  <c r="BN95" s="1"/>
  <c r="BN104" s="1"/>
  <c r="BM91"/>
  <c r="BM95" s="1"/>
  <c r="BM104" s="1"/>
  <c r="BL91"/>
  <c r="BL95" s="1"/>
  <c r="BL104" s="1"/>
  <c r="BK91"/>
  <c r="BK95" s="1"/>
  <c r="BK104" s="1"/>
  <c r="BJ91"/>
  <c r="BJ95" s="1"/>
  <c r="BJ104" s="1"/>
  <c r="BI91"/>
  <c r="BI95" s="1"/>
  <c r="BI104" s="1"/>
  <c r="BH91"/>
  <c r="BH95" s="1"/>
  <c r="BH104" s="1"/>
  <c r="BG91"/>
  <c r="BG95" s="1"/>
  <c r="BG104" s="1"/>
  <c r="BF91"/>
  <c r="BF95" s="1"/>
  <c r="BF104" s="1"/>
  <c r="BE91"/>
  <c r="BE95" s="1"/>
  <c r="BE104" s="1"/>
  <c r="BD91"/>
  <c r="BD95" s="1"/>
  <c r="BD104" s="1"/>
  <c r="BC91"/>
  <c r="BC95" s="1"/>
  <c r="BC104" s="1"/>
  <c r="BB91"/>
  <c r="BB95" s="1"/>
  <c r="BB104" s="1"/>
  <c r="BA91"/>
  <c r="BA95" s="1"/>
  <c r="BA104" s="1"/>
  <c r="AZ91"/>
  <c r="AZ95" s="1"/>
  <c r="AZ104" s="1"/>
  <c r="AY91"/>
  <c r="AY95" s="1"/>
  <c r="AY104" s="1"/>
  <c r="AX91"/>
  <c r="AX95" s="1"/>
  <c r="AX104" s="1"/>
  <c r="AW91"/>
  <c r="AW95" s="1"/>
  <c r="AW104" s="1"/>
  <c r="AV91"/>
  <c r="AV95" s="1"/>
  <c r="AV104" s="1"/>
  <c r="AU91"/>
  <c r="AU95" s="1"/>
  <c r="AU104" s="1"/>
  <c r="AT91"/>
  <c r="AT95" s="1"/>
  <c r="AT104" s="1"/>
  <c r="AS91"/>
  <c r="AS95" s="1"/>
  <c r="AS104" s="1"/>
  <c r="AR91"/>
  <c r="AR95" s="1"/>
  <c r="AR104" s="1"/>
  <c r="AQ91"/>
  <c r="AQ95" s="1"/>
  <c r="AQ104" s="1"/>
  <c r="AP91"/>
  <c r="AP95" s="1"/>
  <c r="AP104" s="1"/>
  <c r="AO91"/>
  <c r="AO95" s="1"/>
  <c r="AO104" s="1"/>
  <c r="AN91"/>
  <c r="AN95" s="1"/>
  <c r="AN104" s="1"/>
  <c r="AM91"/>
  <c r="AM95" s="1"/>
  <c r="AM104" s="1"/>
  <c r="AL91"/>
  <c r="AL95" s="1"/>
  <c r="AL104" s="1"/>
  <c r="AK91"/>
  <c r="AK95" s="1"/>
  <c r="AK104" s="1"/>
  <c r="AJ91"/>
  <c r="AJ95" s="1"/>
  <c r="AJ104" s="1"/>
  <c r="AI91"/>
  <c r="AI95" s="1"/>
  <c r="AI104" s="1"/>
  <c r="AH91"/>
  <c r="AH95" s="1"/>
  <c r="AH104" s="1"/>
  <c r="AG91"/>
  <c r="AG95" s="1"/>
  <c r="AG104" s="1"/>
  <c r="AF91"/>
  <c r="AF95" s="1"/>
  <c r="AF104" s="1"/>
  <c r="AE91"/>
  <c r="AE95" s="1"/>
  <c r="AE104" s="1"/>
  <c r="AD91"/>
  <c r="AD95" s="1"/>
  <c r="AD104" s="1"/>
  <c r="AC91"/>
  <c r="AC95" s="1"/>
  <c r="AC104" s="1"/>
  <c r="AB91"/>
  <c r="AB95" s="1"/>
  <c r="AB104" s="1"/>
  <c r="AA91"/>
  <c r="AA95" s="1"/>
  <c r="AA104" s="1"/>
  <c r="Z91"/>
  <c r="Z95" s="1"/>
  <c r="Z104" s="1"/>
  <c r="Y91"/>
  <c r="Y95" s="1"/>
  <c r="Y104" s="1"/>
  <c r="X91"/>
  <c r="X95" s="1"/>
  <c r="X104" s="1"/>
  <c r="W91"/>
  <c r="W95" s="1"/>
  <c r="W104" s="1"/>
  <c r="V91"/>
  <c r="V95" s="1"/>
  <c r="V104" s="1"/>
  <c r="U91"/>
  <c r="U95" s="1"/>
  <c r="U104" s="1"/>
  <c r="T91"/>
  <c r="T95" s="1"/>
  <c r="T104" s="1"/>
  <c r="S91"/>
  <c r="S95" s="1"/>
  <c r="S104" s="1"/>
  <c r="R91"/>
  <c r="R95" s="1"/>
  <c r="R104" s="1"/>
  <c r="Q91"/>
  <c r="Q95" s="1"/>
  <c r="Q104" s="1"/>
  <c r="P91"/>
  <c r="P95" s="1"/>
  <c r="P104" s="1"/>
  <c r="O91"/>
  <c r="O95" s="1"/>
  <c r="O104" s="1"/>
  <c r="N91"/>
  <c r="N95" s="1"/>
  <c r="N104" s="1"/>
  <c r="M91"/>
  <c r="M95" s="1"/>
  <c r="M104" s="1"/>
  <c r="L91"/>
  <c r="L95" s="1"/>
  <c r="L104" s="1"/>
  <c r="K91"/>
  <c r="K95" s="1"/>
  <c r="K104" s="1"/>
  <c r="J91"/>
  <c r="J95" s="1"/>
  <c r="J104" s="1"/>
  <c r="I91"/>
  <c r="I95" s="1"/>
  <c r="I104" s="1"/>
  <c r="H91"/>
  <c r="H95" s="1"/>
  <c r="H104" s="1"/>
  <c r="G91"/>
  <c r="G95" s="1"/>
  <c r="G104" s="1"/>
  <c r="F91"/>
  <c r="F95" s="1"/>
  <c r="F104" s="1"/>
  <c r="E91"/>
  <c r="E95" s="1"/>
  <c r="E104" s="1"/>
  <c r="D91"/>
  <c r="D95" s="1"/>
  <c r="D104" s="1"/>
  <c r="C91"/>
  <c r="C95" s="1"/>
  <c r="C104" s="1"/>
  <c r="CF91" i="2"/>
  <c r="CE91"/>
  <c r="CR90"/>
  <c r="CG90"/>
  <c r="CR89"/>
  <c r="CG89"/>
  <c r="CS89" s="1"/>
  <c r="CO88"/>
  <c r="CP88" s="1"/>
  <c r="CK88"/>
  <c r="CG88"/>
  <c r="CO87"/>
  <c r="CP87" s="1"/>
  <c r="CK87"/>
  <c r="CG87"/>
  <c r="CO86"/>
  <c r="CP86" s="1"/>
  <c r="CK86"/>
  <c r="CG86"/>
  <c r="CO85"/>
  <c r="CP85" s="1"/>
  <c r="CK85"/>
  <c r="CG85"/>
  <c r="CO84"/>
  <c r="CP84" s="1"/>
  <c r="CK84"/>
  <c r="CG84"/>
  <c r="CO83"/>
  <c r="CP83" s="1"/>
  <c r="CK83"/>
  <c r="CG83"/>
  <c r="CO82"/>
  <c r="CP82" s="1"/>
  <c r="CK82"/>
  <c r="CG82"/>
  <c r="CO81"/>
  <c r="CP81" s="1"/>
  <c r="CK81"/>
  <c r="CG81"/>
  <c r="CO80"/>
  <c r="CP80" s="1"/>
  <c r="CK80"/>
  <c r="CG80"/>
  <c r="CO79"/>
  <c r="CP79" s="1"/>
  <c r="CK79"/>
  <c r="CG79"/>
  <c r="CO78"/>
  <c r="CP78" s="1"/>
  <c r="CK78"/>
  <c r="CG78"/>
  <c r="CO77"/>
  <c r="CP77" s="1"/>
  <c r="CK77"/>
  <c r="CG77"/>
  <c r="CO76"/>
  <c r="CP76" s="1"/>
  <c r="CK76"/>
  <c r="CG76"/>
  <c r="CO75"/>
  <c r="CP75" s="1"/>
  <c r="CK75"/>
  <c r="CG75"/>
  <c r="CO74"/>
  <c r="CP74" s="1"/>
  <c r="CK74"/>
  <c r="CG74"/>
  <c r="CO73"/>
  <c r="CP73" s="1"/>
  <c r="CK73"/>
  <c r="CG73"/>
  <c r="CO72"/>
  <c r="CP72" s="1"/>
  <c r="CK72"/>
  <c r="CG72"/>
  <c r="CO71"/>
  <c r="CP71" s="1"/>
  <c r="CK71"/>
  <c r="CG71"/>
  <c r="CO70"/>
  <c r="CP70" s="1"/>
  <c r="CK70"/>
  <c r="CG70"/>
  <c r="CO69"/>
  <c r="CP69" s="1"/>
  <c r="CK69"/>
  <c r="CG69"/>
  <c r="CO68"/>
  <c r="CP68" s="1"/>
  <c r="CK68"/>
  <c r="CG68"/>
  <c r="CO67"/>
  <c r="CP67" s="1"/>
  <c r="CK67"/>
  <c r="CG67"/>
  <c r="CO66"/>
  <c r="CP66" s="1"/>
  <c r="CK66"/>
  <c r="CG66"/>
  <c r="CO65"/>
  <c r="CP65" s="1"/>
  <c r="CK65"/>
  <c r="CG65"/>
  <c r="CO64"/>
  <c r="CP64" s="1"/>
  <c r="CK64"/>
  <c r="CG64"/>
  <c r="CO63"/>
  <c r="CP63" s="1"/>
  <c r="CK63"/>
  <c r="CG63"/>
  <c r="CO62"/>
  <c r="CP62" s="1"/>
  <c r="CK62"/>
  <c r="CG62"/>
  <c r="CO61"/>
  <c r="CP61" s="1"/>
  <c r="CK61"/>
  <c r="CG61"/>
  <c r="CO60"/>
  <c r="CP60" s="1"/>
  <c r="CK60"/>
  <c r="CG60"/>
  <c r="CO59"/>
  <c r="CP59" s="1"/>
  <c r="CK59"/>
  <c r="CG59"/>
  <c r="CO58"/>
  <c r="CP58" s="1"/>
  <c r="CK58"/>
  <c r="CG58"/>
  <c r="CO57"/>
  <c r="CP57" s="1"/>
  <c r="CK57"/>
  <c r="CG57"/>
  <c r="CO56"/>
  <c r="CP56" s="1"/>
  <c r="CK56"/>
  <c r="CG56"/>
  <c r="CO55"/>
  <c r="CP55" s="1"/>
  <c r="CK55"/>
  <c r="CG55"/>
  <c r="CO54"/>
  <c r="CP54" s="1"/>
  <c r="CK54"/>
  <c r="CG54"/>
  <c r="CO53"/>
  <c r="CP53" s="1"/>
  <c r="CK53"/>
  <c r="CG53"/>
  <c r="CO52"/>
  <c r="CP52" s="1"/>
  <c r="CK52"/>
  <c r="CG52"/>
  <c r="CO51"/>
  <c r="CP51" s="1"/>
  <c r="CK51"/>
  <c r="CG51"/>
  <c r="CO50"/>
  <c r="CP50" s="1"/>
  <c r="CK50"/>
  <c r="CG50"/>
  <c r="CO49"/>
  <c r="CP49" s="1"/>
  <c r="CK49"/>
  <c r="CG49"/>
  <c r="CO48"/>
  <c r="CP48" s="1"/>
  <c r="CK48"/>
  <c r="CG48"/>
  <c r="CO47"/>
  <c r="CP47" s="1"/>
  <c r="CK47"/>
  <c r="CG47"/>
  <c r="CO46"/>
  <c r="CP46" s="1"/>
  <c r="CK46"/>
  <c r="CG46"/>
  <c r="CO45"/>
  <c r="CP45" s="1"/>
  <c r="CK45"/>
  <c r="CG45"/>
  <c r="CO44"/>
  <c r="CP44" s="1"/>
  <c r="CK44"/>
  <c r="CG44"/>
  <c r="CO43"/>
  <c r="CP43" s="1"/>
  <c r="CK43"/>
  <c r="CG43"/>
  <c r="CO42"/>
  <c r="CP42" s="1"/>
  <c r="CK42"/>
  <c r="CG42"/>
  <c r="CO41"/>
  <c r="CP41" s="1"/>
  <c r="CK41"/>
  <c r="CG41"/>
  <c r="CO40"/>
  <c r="CP40" s="1"/>
  <c r="CK40"/>
  <c r="CG40"/>
  <c r="CO39"/>
  <c r="CP39" s="1"/>
  <c r="CK39"/>
  <c r="CG39"/>
  <c r="CO38"/>
  <c r="CP38" s="1"/>
  <c r="CK38"/>
  <c r="CG38"/>
  <c r="CO37"/>
  <c r="CP37" s="1"/>
  <c r="CK37"/>
  <c r="CG37"/>
  <c r="CO36"/>
  <c r="CP36" s="1"/>
  <c r="CK36"/>
  <c r="CG36"/>
  <c r="CO35"/>
  <c r="CP35" s="1"/>
  <c r="CK35"/>
  <c r="CG35"/>
  <c r="CO34"/>
  <c r="CP34" s="1"/>
  <c r="CK34"/>
  <c r="CG34"/>
  <c r="CO33"/>
  <c r="CP33" s="1"/>
  <c r="CK33"/>
  <c r="CG33"/>
  <c r="CO32"/>
  <c r="CP32" s="1"/>
  <c r="CK32"/>
  <c r="CG32"/>
  <c r="CO31"/>
  <c r="CP31" s="1"/>
  <c r="CK31"/>
  <c r="CG31"/>
  <c r="CO30"/>
  <c r="CP30" s="1"/>
  <c r="CK30"/>
  <c r="CG30"/>
  <c r="CO29"/>
  <c r="CP29" s="1"/>
  <c r="CK29"/>
  <c r="CG29"/>
  <c r="CO28"/>
  <c r="CP28" s="1"/>
  <c r="CK28"/>
  <c r="CG28"/>
  <c r="CO27"/>
  <c r="CP27" s="1"/>
  <c r="CK27"/>
  <c r="CG27"/>
  <c r="CO26"/>
  <c r="CP26" s="1"/>
  <c r="CK26"/>
  <c r="CG26"/>
  <c r="CO25"/>
  <c r="CP25" s="1"/>
  <c r="CK25"/>
  <c r="CG25"/>
  <c r="CO24"/>
  <c r="CP24" s="1"/>
  <c r="CK24"/>
  <c r="CG24"/>
  <c r="CO23"/>
  <c r="CP23" s="1"/>
  <c r="CK23"/>
  <c r="CG23"/>
  <c r="CO22"/>
  <c r="CP22" s="1"/>
  <c r="CK22"/>
  <c r="CG22"/>
  <c r="CO21"/>
  <c r="CP21" s="1"/>
  <c r="CK21"/>
  <c r="CG21"/>
  <c r="CO20"/>
  <c r="CP20" s="1"/>
  <c r="CK20"/>
  <c r="CG20"/>
  <c r="CO19"/>
  <c r="CP19" s="1"/>
  <c r="CK19"/>
  <c r="CG19"/>
  <c r="CO18"/>
  <c r="CP18" s="1"/>
  <c r="CK18"/>
  <c r="CG18"/>
  <c r="CO17"/>
  <c r="CP17" s="1"/>
  <c r="CK17"/>
  <c r="CG17"/>
  <c r="CO16"/>
  <c r="CP16" s="1"/>
  <c r="CK16"/>
  <c r="CG16"/>
  <c r="CO15"/>
  <c r="CP15" s="1"/>
  <c r="CK15"/>
  <c r="CG15"/>
  <c r="CO14"/>
  <c r="CP14" s="1"/>
  <c r="CK14"/>
  <c r="CG14"/>
  <c r="CO13"/>
  <c r="CP13" s="1"/>
  <c r="CK13"/>
  <c r="CG13"/>
  <c r="CO12"/>
  <c r="CP12" s="1"/>
  <c r="CK12"/>
  <c r="CG12"/>
  <c r="CO11"/>
  <c r="CP11" s="1"/>
  <c r="CK11"/>
  <c r="CG11"/>
  <c r="CO10"/>
  <c r="CP10" s="1"/>
  <c r="CK10"/>
  <c r="CG10"/>
  <c r="CQ91"/>
  <c r="CN91"/>
  <c r="CM91"/>
  <c r="CL91"/>
  <c r="CJ91"/>
  <c r="CI91"/>
  <c r="CH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R96" i="1"/>
  <c r="CS96" s="1"/>
  <c r="CR94"/>
  <c r="CS94" s="1"/>
  <c r="CR93"/>
  <c r="CS93" s="1"/>
  <c r="CR92"/>
  <c r="CS92" s="1"/>
  <c r="CR90"/>
  <c r="CS90" s="1"/>
  <c r="CR89"/>
  <c r="CS89" s="1"/>
  <c r="CR88"/>
  <c r="CS88" s="1"/>
  <c r="CR87"/>
  <c r="CS87" s="1"/>
  <c r="CR86"/>
  <c r="CS86" s="1"/>
  <c r="CR85"/>
  <c r="CS85" s="1"/>
  <c r="CR84"/>
  <c r="CS84" s="1"/>
  <c r="CR83"/>
  <c r="CS83" s="1"/>
  <c r="CR82"/>
  <c r="CS82" s="1"/>
  <c r="CR81"/>
  <c r="CS81" s="1"/>
  <c r="CR80"/>
  <c r="CS80" s="1"/>
  <c r="CR79"/>
  <c r="CS79" s="1"/>
  <c r="CR78"/>
  <c r="CS78" s="1"/>
  <c r="CR77"/>
  <c r="CS77" s="1"/>
  <c r="CR76"/>
  <c r="CS76" s="1"/>
  <c r="CR75"/>
  <c r="CS75" s="1"/>
  <c r="CR74"/>
  <c r="CS74" s="1"/>
  <c r="CR73"/>
  <c r="CS73" s="1"/>
  <c r="CR72"/>
  <c r="CS72" s="1"/>
  <c r="CR71"/>
  <c r="CS71" s="1"/>
  <c r="CR70"/>
  <c r="CS70" s="1"/>
  <c r="CR69"/>
  <c r="CS69" s="1"/>
  <c r="CR68"/>
  <c r="CS68" s="1"/>
  <c r="CR67"/>
  <c r="CS67" s="1"/>
  <c r="CR66"/>
  <c r="CS66" s="1"/>
  <c r="CR65"/>
  <c r="CS65" s="1"/>
  <c r="CR64"/>
  <c r="CS64" s="1"/>
  <c r="CR63"/>
  <c r="CS63" s="1"/>
  <c r="CR62"/>
  <c r="CS62" s="1"/>
  <c r="CR61"/>
  <c r="CS61" s="1"/>
  <c r="CR60"/>
  <c r="CS60" s="1"/>
  <c r="CR59"/>
  <c r="CS59" s="1"/>
  <c r="CR58"/>
  <c r="CS58" s="1"/>
  <c r="CR57"/>
  <c r="CS57" s="1"/>
  <c r="CR56"/>
  <c r="CS56" s="1"/>
  <c r="CR55"/>
  <c r="CS55" s="1"/>
  <c r="CR54"/>
  <c r="CS54" s="1"/>
  <c r="CR53"/>
  <c r="CS53" s="1"/>
  <c r="CR52"/>
  <c r="CS52" s="1"/>
  <c r="CR51"/>
  <c r="CS51" s="1"/>
  <c r="CR50"/>
  <c r="CS50" s="1"/>
  <c r="CR49"/>
  <c r="CS49" s="1"/>
  <c r="CR48"/>
  <c r="CS48" s="1"/>
  <c r="CR47"/>
  <c r="CS47" s="1"/>
  <c r="CR46"/>
  <c r="CS46" s="1"/>
  <c r="CR45"/>
  <c r="CS45" s="1"/>
  <c r="CR44"/>
  <c r="CS44" s="1"/>
  <c r="CR43"/>
  <c r="CS43" s="1"/>
  <c r="CR42"/>
  <c r="CS42" s="1"/>
  <c r="CR41"/>
  <c r="CS41" s="1"/>
  <c r="CR40"/>
  <c r="CS40" s="1"/>
  <c r="CR39"/>
  <c r="CS39" s="1"/>
  <c r="CR38"/>
  <c r="CS38" s="1"/>
  <c r="CR37"/>
  <c r="CS37" s="1"/>
  <c r="CR36"/>
  <c r="CS36" s="1"/>
  <c r="CR35"/>
  <c r="CS35" s="1"/>
  <c r="CR34"/>
  <c r="CS34" s="1"/>
  <c r="CR33"/>
  <c r="CS33" s="1"/>
  <c r="CR32"/>
  <c r="CS32" s="1"/>
  <c r="CR31"/>
  <c r="CS31" s="1"/>
  <c r="CR30"/>
  <c r="CS30" s="1"/>
  <c r="CR29"/>
  <c r="CS29" s="1"/>
  <c r="CR28"/>
  <c r="CS28" s="1"/>
  <c r="CR27"/>
  <c r="CS27" s="1"/>
  <c r="CR26"/>
  <c r="CS26" s="1"/>
  <c r="CR25"/>
  <c r="CS25" s="1"/>
  <c r="CR24"/>
  <c r="CS24" s="1"/>
  <c r="CR23"/>
  <c r="CS23" s="1"/>
  <c r="CR22"/>
  <c r="CS22" s="1"/>
  <c r="CR21"/>
  <c r="CS21" s="1"/>
  <c r="CR20"/>
  <c r="CS20" s="1"/>
  <c r="CR19"/>
  <c r="CS19" s="1"/>
  <c r="CR18"/>
  <c r="CS18" s="1"/>
  <c r="CR17"/>
  <c r="CS17" s="1"/>
  <c r="CR16"/>
  <c r="CS16" s="1"/>
  <c r="CR15"/>
  <c r="CS15" s="1"/>
  <c r="CR14"/>
  <c r="CS14" s="1"/>
  <c r="CR13"/>
  <c r="CS13" s="1"/>
  <c r="CR12"/>
  <c r="CS12" s="1"/>
  <c r="CR11"/>
  <c r="CS11" s="1"/>
  <c r="CR10"/>
  <c r="CS10" s="1"/>
  <c r="CQ91"/>
  <c r="CP91"/>
  <c r="CP95" s="1"/>
  <c r="CP97" s="1"/>
  <c r="CO91"/>
  <c r="CO95" s="1"/>
  <c r="CO97" s="1"/>
  <c r="CN91"/>
  <c r="CN95" s="1"/>
  <c r="CN97" s="1"/>
  <c r="CM91"/>
  <c r="CM95" s="1"/>
  <c r="CM97" s="1"/>
  <c r="CL91"/>
  <c r="CL95" s="1"/>
  <c r="CL97" s="1"/>
  <c r="CK91"/>
  <c r="CK95" s="1"/>
  <c r="CK97" s="1"/>
  <c r="CJ91"/>
  <c r="CJ95" s="1"/>
  <c r="CJ97" s="1"/>
  <c r="CI91"/>
  <c r="CI95" s="1"/>
  <c r="CI97" s="1"/>
  <c r="CH91"/>
  <c r="CH95" s="1"/>
  <c r="CH97" s="1"/>
  <c r="CG91"/>
  <c r="CG95" s="1"/>
  <c r="CG97" s="1"/>
  <c r="CF91"/>
  <c r="CF95" s="1"/>
  <c r="CF97" s="1"/>
  <c r="CE91"/>
  <c r="CE95" s="1"/>
  <c r="CE97" s="1"/>
  <c r="CD91"/>
  <c r="CD95" s="1"/>
  <c r="CD97" s="1"/>
  <c r="CC91"/>
  <c r="CC95" s="1"/>
  <c r="CC97" s="1"/>
  <c r="CB91"/>
  <c r="CB95" s="1"/>
  <c r="CB97" s="1"/>
  <c r="CA91"/>
  <c r="CA95" s="1"/>
  <c r="CA97" s="1"/>
  <c r="BZ91"/>
  <c r="BZ95" s="1"/>
  <c r="BZ97" s="1"/>
  <c r="BY91"/>
  <c r="BY95" s="1"/>
  <c r="BY97" s="1"/>
  <c r="BX91"/>
  <c r="BX95" s="1"/>
  <c r="BX97" s="1"/>
  <c r="BW91"/>
  <c r="BW95" s="1"/>
  <c r="BW97" s="1"/>
  <c r="BV91"/>
  <c r="BV95" s="1"/>
  <c r="BV97" s="1"/>
  <c r="BU91"/>
  <c r="BU95" s="1"/>
  <c r="BU97" s="1"/>
  <c r="BT91"/>
  <c r="BT95" s="1"/>
  <c r="BT97" s="1"/>
  <c r="BS91"/>
  <c r="BS95" s="1"/>
  <c r="BS97" s="1"/>
  <c r="BR91"/>
  <c r="BR95" s="1"/>
  <c r="BR97" s="1"/>
  <c r="BQ91"/>
  <c r="BQ95" s="1"/>
  <c r="BQ97" s="1"/>
  <c r="BP91"/>
  <c r="BP95" s="1"/>
  <c r="BP97" s="1"/>
  <c r="BO91"/>
  <c r="BO95" s="1"/>
  <c r="BO97" s="1"/>
  <c r="BN91"/>
  <c r="BN95" s="1"/>
  <c r="BN97" s="1"/>
  <c r="BM91"/>
  <c r="BM95" s="1"/>
  <c r="BM97" s="1"/>
  <c r="BL91"/>
  <c r="BL95" s="1"/>
  <c r="BL97" s="1"/>
  <c r="BK91"/>
  <c r="BK95" s="1"/>
  <c r="BK97" s="1"/>
  <c r="BJ91"/>
  <c r="BJ95" s="1"/>
  <c r="BJ97" s="1"/>
  <c r="BI91"/>
  <c r="BI95" s="1"/>
  <c r="BI97" s="1"/>
  <c r="BH91"/>
  <c r="BH95" s="1"/>
  <c r="BH97" s="1"/>
  <c r="BG91"/>
  <c r="BG95" s="1"/>
  <c r="BG97" s="1"/>
  <c r="BF91"/>
  <c r="BF95" s="1"/>
  <c r="BF97" s="1"/>
  <c r="BE91"/>
  <c r="BE95" s="1"/>
  <c r="BE97" s="1"/>
  <c r="BD91"/>
  <c r="BD95" s="1"/>
  <c r="BD97" s="1"/>
  <c r="BC91"/>
  <c r="BC95" s="1"/>
  <c r="BC97" s="1"/>
  <c r="BB91"/>
  <c r="BB95" s="1"/>
  <c r="BB97" s="1"/>
  <c r="BA91"/>
  <c r="BA95" s="1"/>
  <c r="BA97" s="1"/>
  <c r="AZ91"/>
  <c r="AZ95" s="1"/>
  <c r="AZ97" s="1"/>
  <c r="AY91"/>
  <c r="AY95" s="1"/>
  <c r="AY97" s="1"/>
  <c r="AX91"/>
  <c r="AX95" s="1"/>
  <c r="AX97" s="1"/>
  <c r="AW91"/>
  <c r="AW95" s="1"/>
  <c r="AW97" s="1"/>
  <c r="AV91"/>
  <c r="AV95" s="1"/>
  <c r="AV97" s="1"/>
  <c r="AU91"/>
  <c r="AU95" s="1"/>
  <c r="AU97" s="1"/>
  <c r="AT91"/>
  <c r="AT95" s="1"/>
  <c r="AT97" s="1"/>
  <c r="AS91"/>
  <c r="AS95" s="1"/>
  <c r="AS97" s="1"/>
  <c r="AR91"/>
  <c r="AR95" s="1"/>
  <c r="AR97" s="1"/>
  <c r="AQ91"/>
  <c r="AQ95" s="1"/>
  <c r="AQ97" s="1"/>
  <c r="AP91"/>
  <c r="AP95" s="1"/>
  <c r="AP97" s="1"/>
  <c r="AO91"/>
  <c r="AO95" s="1"/>
  <c r="AO97" s="1"/>
  <c r="AN91"/>
  <c r="AN95" s="1"/>
  <c r="AN97" s="1"/>
  <c r="AM91"/>
  <c r="AM95" s="1"/>
  <c r="AM97" s="1"/>
  <c r="AL91"/>
  <c r="AL95" s="1"/>
  <c r="AL97" s="1"/>
  <c r="AK91"/>
  <c r="AK95" s="1"/>
  <c r="AK97" s="1"/>
  <c r="AJ91"/>
  <c r="AJ95" s="1"/>
  <c r="AJ97" s="1"/>
  <c r="AI91"/>
  <c r="AI95" s="1"/>
  <c r="AI97" s="1"/>
  <c r="AH91"/>
  <c r="AH95" s="1"/>
  <c r="AH97" s="1"/>
  <c r="AG91"/>
  <c r="AG95" s="1"/>
  <c r="AG97" s="1"/>
  <c r="AF91"/>
  <c r="AF95" s="1"/>
  <c r="AF97" s="1"/>
  <c r="AE91"/>
  <c r="AE95" s="1"/>
  <c r="AE97" s="1"/>
  <c r="AD91"/>
  <c r="AD95" s="1"/>
  <c r="AD97" s="1"/>
  <c r="AC91"/>
  <c r="AC95" s="1"/>
  <c r="AC97" s="1"/>
  <c r="AB91"/>
  <c r="AB95" s="1"/>
  <c r="AB97" s="1"/>
  <c r="AA91"/>
  <c r="AA95" s="1"/>
  <c r="AA97" s="1"/>
  <c r="Z91"/>
  <c r="Z95" s="1"/>
  <c r="Z97" s="1"/>
  <c r="Y91"/>
  <c r="Y95" s="1"/>
  <c r="Y97" s="1"/>
  <c r="X91"/>
  <c r="X95" s="1"/>
  <c r="X97" s="1"/>
  <c r="W91"/>
  <c r="W95" s="1"/>
  <c r="W97" s="1"/>
  <c r="V91"/>
  <c r="V95" s="1"/>
  <c r="V97" s="1"/>
  <c r="U91"/>
  <c r="U95" s="1"/>
  <c r="U97" s="1"/>
  <c r="T91"/>
  <c r="T95" s="1"/>
  <c r="T97" s="1"/>
  <c r="S91"/>
  <c r="S95" s="1"/>
  <c r="S97" s="1"/>
  <c r="R91"/>
  <c r="R95" s="1"/>
  <c r="R97" s="1"/>
  <c r="Q91"/>
  <c r="Q95" s="1"/>
  <c r="Q97" s="1"/>
  <c r="P91"/>
  <c r="P95" s="1"/>
  <c r="P97" s="1"/>
  <c r="O91"/>
  <c r="O95" s="1"/>
  <c r="O97" s="1"/>
  <c r="N91"/>
  <c r="N95" s="1"/>
  <c r="N97" s="1"/>
  <c r="M91"/>
  <c r="M95" s="1"/>
  <c r="M97" s="1"/>
  <c r="L91"/>
  <c r="L95" s="1"/>
  <c r="L97" s="1"/>
  <c r="K91"/>
  <c r="K95" s="1"/>
  <c r="K97" s="1"/>
  <c r="J91"/>
  <c r="J95" s="1"/>
  <c r="J97" s="1"/>
  <c r="I91"/>
  <c r="I95" s="1"/>
  <c r="I97" s="1"/>
  <c r="H91"/>
  <c r="H95" s="1"/>
  <c r="H97" s="1"/>
  <c r="G91"/>
  <c r="G95" s="1"/>
  <c r="G97" s="1"/>
  <c r="F91"/>
  <c r="F95" s="1"/>
  <c r="F97" s="1"/>
  <c r="E91"/>
  <c r="E95" s="1"/>
  <c r="E97" s="1"/>
  <c r="D91"/>
  <c r="D95" s="1"/>
  <c r="D97" s="1"/>
  <c r="C91"/>
  <c r="C95" s="1"/>
  <c r="C97" s="1"/>
  <c r="CS90" i="2" l="1"/>
  <c r="CR10" i="5"/>
  <c r="CR12"/>
  <c r="CR14"/>
  <c r="CR16"/>
  <c r="CR18"/>
  <c r="CR20"/>
  <c r="CR22"/>
  <c r="CR24"/>
  <c r="CR26"/>
  <c r="CR28"/>
  <c r="CR30"/>
  <c r="CR32"/>
  <c r="CR34"/>
  <c r="CR36"/>
  <c r="CR38"/>
  <c r="CR40"/>
  <c r="CR42"/>
  <c r="CR44"/>
  <c r="CR46"/>
  <c r="CR48"/>
  <c r="CR50"/>
  <c r="CR52"/>
  <c r="CR54"/>
  <c r="CR56"/>
  <c r="CR58"/>
  <c r="CR60"/>
  <c r="CR62"/>
  <c r="CR64"/>
  <c r="CR66"/>
  <c r="CR68"/>
  <c r="CR70"/>
  <c r="CR72"/>
  <c r="CR74"/>
  <c r="CR76"/>
  <c r="CR78"/>
  <c r="CR80"/>
  <c r="CR82"/>
  <c r="CR84"/>
  <c r="CR86"/>
  <c r="CS90"/>
  <c r="M90" i="20"/>
  <c r="AK89"/>
  <c r="BI90"/>
  <c r="M11"/>
  <c r="M13"/>
  <c r="M15"/>
  <c r="M17"/>
  <c r="M19"/>
  <c r="M21"/>
  <c r="M23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5"/>
  <c r="M67"/>
  <c r="M69"/>
  <c r="M71"/>
  <c r="M73"/>
  <c r="M75"/>
  <c r="M77"/>
  <c r="M79"/>
  <c r="M81"/>
  <c r="M83"/>
  <c r="M85"/>
  <c r="M87"/>
  <c r="M89"/>
  <c r="Y89"/>
  <c r="Y87"/>
  <c r="Y85"/>
  <c r="Y81"/>
  <c r="Y79"/>
  <c r="Y77"/>
  <c r="Y73"/>
  <c r="Y71"/>
  <c r="Y69"/>
  <c r="Y65"/>
  <c r="Y63"/>
  <c r="Y61"/>
  <c r="Y57"/>
  <c r="Y55"/>
  <c r="Y53"/>
  <c r="Y49"/>
  <c r="Y47"/>
  <c r="Y45"/>
  <c r="Y41"/>
  <c r="Y39"/>
  <c r="Y37"/>
  <c r="Y33"/>
  <c r="Y31"/>
  <c r="Y29"/>
  <c r="Y25"/>
  <c r="Y23"/>
  <c r="Y21"/>
  <c r="Y17"/>
  <c r="Y15"/>
  <c r="Y13"/>
  <c r="M10"/>
  <c r="M12"/>
  <c r="M14"/>
  <c r="M16"/>
  <c r="M18"/>
  <c r="M20"/>
  <c r="M22"/>
  <c r="M24"/>
  <c r="M26"/>
  <c r="M28"/>
  <c r="M30"/>
  <c r="M32"/>
  <c r="M34"/>
  <c r="M36"/>
  <c r="M38"/>
  <c r="M40"/>
  <c r="M42"/>
  <c r="M44"/>
  <c r="M46"/>
  <c r="M48"/>
  <c r="M50"/>
  <c r="M52"/>
  <c r="M54"/>
  <c r="M56"/>
  <c r="M58"/>
  <c r="M60"/>
  <c r="M62"/>
  <c r="M64"/>
  <c r="M66"/>
  <c r="M68"/>
  <c r="M70"/>
  <c r="M72"/>
  <c r="M74"/>
  <c r="M76"/>
  <c r="M78"/>
  <c r="M80"/>
  <c r="M82"/>
  <c r="M84"/>
  <c r="M86"/>
  <c r="M88"/>
  <c r="I91"/>
  <c r="Y90"/>
  <c r="Y11"/>
  <c r="Y19"/>
  <c r="Y27"/>
  <c r="Y35"/>
  <c r="Y43"/>
  <c r="Y51"/>
  <c r="Y59"/>
  <c r="Y67"/>
  <c r="Y75"/>
  <c r="Y83"/>
  <c r="Y9"/>
  <c r="AK90"/>
  <c r="AW89"/>
  <c r="AW90"/>
  <c r="BI89"/>
  <c r="BI87"/>
  <c r="BI85"/>
  <c r="BI83"/>
  <c r="BI81"/>
  <c r="BI79"/>
  <c r="BI77"/>
  <c r="BI75"/>
  <c r="BI73"/>
  <c r="BI71"/>
  <c r="BI69"/>
  <c r="BI67"/>
  <c r="BI65"/>
  <c r="BI63"/>
  <c r="BI61"/>
  <c r="BI59"/>
  <c r="BI57"/>
  <c r="BI55"/>
  <c r="BI53"/>
  <c r="BI51"/>
  <c r="BI49"/>
  <c r="BI47"/>
  <c r="BI45"/>
  <c r="BI43"/>
  <c r="BI41"/>
  <c r="BI39"/>
  <c r="BI37"/>
  <c r="BI35"/>
  <c r="BI33"/>
  <c r="BI31"/>
  <c r="BI29"/>
  <c r="BI27"/>
  <c r="BI25"/>
  <c r="BI23"/>
  <c r="BI21"/>
  <c r="BI19"/>
  <c r="BI17"/>
  <c r="BI15"/>
  <c r="BI13"/>
  <c r="BI11"/>
  <c r="Y10"/>
  <c r="Y12"/>
  <c r="Y16"/>
  <c r="Y18"/>
  <c r="Y20"/>
  <c r="Y24"/>
  <c r="Y26"/>
  <c r="Y28"/>
  <c r="Y32"/>
  <c r="Y34"/>
  <c r="Y36"/>
  <c r="Y40"/>
  <c r="Y42"/>
  <c r="Y44"/>
  <c r="Y48"/>
  <c r="Y50"/>
  <c r="Y52"/>
  <c r="Y56"/>
  <c r="Y58"/>
  <c r="Y60"/>
  <c r="Y64"/>
  <c r="Y66"/>
  <c r="Y68"/>
  <c r="Y72"/>
  <c r="Y74"/>
  <c r="Y76"/>
  <c r="Y80"/>
  <c r="Y82"/>
  <c r="Y84"/>
  <c r="Y88"/>
  <c r="AK11"/>
  <c r="AK13"/>
  <c r="AK15"/>
  <c r="AK17"/>
  <c r="AK19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W10"/>
  <c r="AW12"/>
  <c r="AW14"/>
  <c r="AW16"/>
  <c r="AW18"/>
  <c r="AW20"/>
  <c r="AW22"/>
  <c r="AW24"/>
  <c r="AW26"/>
  <c r="AW28"/>
  <c r="AW30"/>
  <c r="AW32"/>
  <c r="AW34"/>
  <c r="AW36"/>
  <c r="AW38"/>
  <c r="AW40"/>
  <c r="AW42"/>
  <c r="AW44"/>
  <c r="AW46"/>
  <c r="AW48"/>
  <c r="AW50"/>
  <c r="AW52"/>
  <c r="AW54"/>
  <c r="AW56"/>
  <c r="AW58"/>
  <c r="AW60"/>
  <c r="AW62"/>
  <c r="AW64"/>
  <c r="AW66"/>
  <c r="AW68"/>
  <c r="AW70"/>
  <c r="AW72"/>
  <c r="AW74"/>
  <c r="AW76"/>
  <c r="AW78"/>
  <c r="AW80"/>
  <c r="AW82"/>
  <c r="AW84"/>
  <c r="AW86"/>
  <c r="AW88"/>
  <c r="AW11"/>
  <c r="AW13"/>
  <c r="AW15"/>
  <c r="AW17"/>
  <c r="AW19"/>
  <c r="AW21"/>
  <c r="AW23"/>
  <c r="AW25"/>
  <c r="AW27"/>
  <c r="AW29"/>
  <c r="AW31"/>
  <c r="AW33"/>
  <c r="AW35"/>
  <c r="AW37"/>
  <c r="AW39"/>
  <c r="AW41"/>
  <c r="AW43"/>
  <c r="AW45"/>
  <c r="AW47"/>
  <c r="AW49"/>
  <c r="AW51"/>
  <c r="AW53"/>
  <c r="AW55"/>
  <c r="AW57"/>
  <c r="AW59"/>
  <c r="AW61"/>
  <c r="AW63"/>
  <c r="AW65"/>
  <c r="AW67"/>
  <c r="AW69"/>
  <c r="AW71"/>
  <c r="AW73"/>
  <c r="AW75"/>
  <c r="AW77"/>
  <c r="AW79"/>
  <c r="AW81"/>
  <c r="AW83"/>
  <c r="AW85"/>
  <c r="AW87"/>
  <c r="BU90"/>
  <c r="BU15"/>
  <c r="BU19"/>
  <c r="BU23"/>
  <c r="BU27"/>
  <c r="BU31"/>
  <c r="BU35"/>
  <c r="BU39"/>
  <c r="BU43"/>
  <c r="BU47"/>
  <c r="BU51"/>
  <c r="BU55"/>
  <c r="BU59"/>
  <c r="BU63"/>
  <c r="BU67"/>
  <c r="BU71"/>
  <c r="BU75"/>
  <c r="BU79"/>
  <c r="BU83"/>
  <c r="BU87"/>
  <c r="BI10"/>
  <c r="BI14"/>
  <c r="BI18"/>
  <c r="BI22"/>
  <c r="BI26"/>
  <c r="BI30"/>
  <c r="BI34"/>
  <c r="BI38"/>
  <c r="BI42"/>
  <c r="BI46"/>
  <c r="BI50"/>
  <c r="BI54"/>
  <c r="BI58"/>
  <c r="BI62"/>
  <c r="BI66"/>
  <c r="BI70"/>
  <c r="BI74"/>
  <c r="BI78"/>
  <c r="BI82"/>
  <c r="BI86"/>
  <c r="BU12"/>
  <c r="BU14"/>
  <c r="BU16"/>
  <c r="BU18"/>
  <c r="BU20"/>
  <c r="BU22"/>
  <c r="BU24"/>
  <c r="BU26"/>
  <c r="BU28"/>
  <c r="BU30"/>
  <c r="BU32"/>
  <c r="BU34"/>
  <c r="BU36"/>
  <c r="BU38"/>
  <c r="BU40"/>
  <c r="BU42"/>
  <c r="BU44"/>
  <c r="BU46"/>
  <c r="BU48"/>
  <c r="BU50"/>
  <c r="BU52"/>
  <c r="BU54"/>
  <c r="BU56"/>
  <c r="BU58"/>
  <c r="BU60"/>
  <c r="BU62"/>
  <c r="BU64"/>
  <c r="BU66"/>
  <c r="BU68"/>
  <c r="BU70"/>
  <c r="BU72"/>
  <c r="BU74"/>
  <c r="BU76"/>
  <c r="BU78"/>
  <c r="BU80"/>
  <c r="BU82"/>
  <c r="BU84"/>
  <c r="BU86"/>
  <c r="BU88"/>
  <c r="BU9"/>
  <c r="BU11"/>
  <c r="BU13"/>
  <c r="BU17"/>
  <c r="BU21"/>
  <c r="BU25"/>
  <c r="BU29"/>
  <c r="BU33"/>
  <c r="BU37"/>
  <c r="BU41"/>
  <c r="BU45"/>
  <c r="BU49"/>
  <c r="BU53"/>
  <c r="BU57"/>
  <c r="BU61"/>
  <c r="BU65"/>
  <c r="BU69"/>
  <c r="BU73"/>
  <c r="BU77"/>
  <c r="BU81"/>
  <c r="BU85"/>
  <c r="BU89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90"/>
  <c r="CA91"/>
  <c r="CG9" i="19"/>
  <c r="CG91" s="1"/>
  <c r="CG9" i="18"/>
  <c r="CG91" s="1"/>
  <c r="C91" i="17"/>
  <c r="CG9" i="16"/>
  <c r="CG91" s="1"/>
  <c r="CG9" i="15"/>
  <c r="CG91" s="1"/>
  <c r="CG9" i="14"/>
  <c r="CG91" s="1"/>
  <c r="CG90" i="12"/>
  <c r="CG88"/>
  <c r="CG80"/>
  <c r="CG78"/>
  <c r="CG76"/>
  <c r="CG74"/>
  <c r="CG72"/>
  <c r="CG70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S13" i="8"/>
  <c r="CS15"/>
  <c r="CS17"/>
  <c r="CR19"/>
  <c r="CS19" s="1"/>
  <c r="CR27"/>
  <c r="CS49"/>
  <c r="CS51"/>
  <c r="CS59"/>
  <c r="CS63"/>
  <c r="CR65"/>
  <c r="CS65" s="1"/>
  <c r="CR67"/>
  <c r="CS67" s="1"/>
  <c r="CR69"/>
  <c r="CS69" s="1"/>
  <c r="CR71"/>
  <c r="CS71" s="1"/>
  <c r="CR73"/>
  <c r="CS73" s="1"/>
  <c r="CR79"/>
  <c r="CR83"/>
  <c r="CR85"/>
  <c r="CS89"/>
  <c r="CR21"/>
  <c r="CR25"/>
  <c r="CR29"/>
  <c r="CR33"/>
  <c r="CS49" i="6"/>
  <c r="CS51"/>
  <c r="CS59"/>
  <c r="CR18"/>
  <c r="CS18" s="1"/>
  <c r="CR24"/>
  <c r="CS24" s="1"/>
  <c r="CS10" i="5"/>
  <c r="CS12"/>
  <c r="CS14"/>
  <c r="CS16"/>
  <c r="CS18"/>
  <c r="CS20"/>
  <c r="CS22"/>
  <c r="CS24"/>
  <c r="CS26"/>
  <c r="CS28"/>
  <c r="CS30"/>
  <c r="CS32"/>
  <c r="CS34"/>
  <c r="CS36"/>
  <c r="CS38"/>
  <c r="CS40"/>
  <c r="CS42"/>
  <c r="CS44"/>
  <c r="CS46"/>
  <c r="CS48"/>
  <c r="CS50"/>
  <c r="CS52"/>
  <c r="CS54"/>
  <c r="CS56"/>
  <c r="CS58"/>
  <c r="CS60"/>
  <c r="CS62"/>
  <c r="CS64"/>
  <c r="CS66"/>
  <c r="CS68"/>
  <c r="CS70"/>
  <c r="CS72"/>
  <c r="CS74"/>
  <c r="CS76"/>
  <c r="CS78"/>
  <c r="CS80"/>
  <c r="CS82"/>
  <c r="CS84"/>
  <c r="CS86"/>
  <c r="CS89"/>
  <c r="CS89" i="10"/>
  <c r="CR10"/>
  <c r="CS10" s="1"/>
  <c r="CR12"/>
  <c r="CS12" s="1"/>
  <c r="CR14"/>
  <c r="CS14" s="1"/>
  <c r="CR16"/>
  <c r="CS16" s="1"/>
  <c r="CR18"/>
  <c r="CS18" s="1"/>
  <c r="CR20"/>
  <c r="CS20" s="1"/>
  <c r="CR22"/>
  <c r="CS22" s="1"/>
  <c r="CR24"/>
  <c r="CS24" s="1"/>
  <c r="CR26"/>
  <c r="CS26" s="1"/>
  <c r="CR28"/>
  <c r="CS28" s="1"/>
  <c r="CR30"/>
  <c r="CS30" s="1"/>
  <c r="CR32"/>
  <c r="CS32" s="1"/>
  <c r="CR34"/>
  <c r="CS34" s="1"/>
  <c r="CR36"/>
  <c r="CS36" s="1"/>
  <c r="CR38"/>
  <c r="CS38" s="1"/>
  <c r="CR40"/>
  <c r="CS40" s="1"/>
  <c r="CR42"/>
  <c r="CS42" s="1"/>
  <c r="CR44"/>
  <c r="CS44" s="1"/>
  <c r="CR46"/>
  <c r="CS46" s="1"/>
  <c r="CR48"/>
  <c r="CS48" s="1"/>
  <c r="CR50"/>
  <c r="CS50" s="1"/>
  <c r="CR52"/>
  <c r="CS52" s="1"/>
  <c r="CR54"/>
  <c r="CS54" s="1"/>
  <c r="CR56"/>
  <c r="CS56" s="1"/>
  <c r="CR58"/>
  <c r="CS58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8"/>
  <c r="CS78" s="1"/>
  <c r="CR80"/>
  <c r="CS80" s="1"/>
  <c r="CR82"/>
  <c r="CS82" s="1"/>
  <c r="CR84"/>
  <c r="CS84" s="1"/>
  <c r="CR86"/>
  <c r="CS86" s="1"/>
  <c r="CR88"/>
  <c r="CS88" s="1"/>
  <c r="CS90"/>
  <c r="CG100"/>
  <c r="CG99" s="1"/>
  <c r="C99"/>
  <c r="C98" s="1"/>
  <c r="CG98" s="1"/>
  <c r="CR11"/>
  <c r="CS11" s="1"/>
  <c r="CR13"/>
  <c r="CS13" s="1"/>
  <c r="CR15"/>
  <c r="CS15" s="1"/>
  <c r="CR17"/>
  <c r="CS17" s="1"/>
  <c r="CR19"/>
  <c r="CS19" s="1"/>
  <c r="CR21"/>
  <c r="CS21" s="1"/>
  <c r="CR23"/>
  <c r="CS23" s="1"/>
  <c r="CR25"/>
  <c r="CS25" s="1"/>
  <c r="CR27"/>
  <c r="CS27" s="1"/>
  <c r="CR29"/>
  <c r="CS29" s="1"/>
  <c r="CR31"/>
  <c r="CS31" s="1"/>
  <c r="CR33"/>
  <c r="CS33" s="1"/>
  <c r="CR35"/>
  <c r="CS35" s="1"/>
  <c r="CR37"/>
  <c r="CS37" s="1"/>
  <c r="CR39"/>
  <c r="CS39" s="1"/>
  <c r="CR41"/>
  <c r="CS41" s="1"/>
  <c r="CR43"/>
  <c r="CS43" s="1"/>
  <c r="CR45"/>
  <c r="CS45" s="1"/>
  <c r="CR47"/>
  <c r="CS47" s="1"/>
  <c r="CR49"/>
  <c r="CS49" s="1"/>
  <c r="CR51"/>
  <c r="CS51" s="1"/>
  <c r="CR53"/>
  <c r="CS53" s="1"/>
  <c r="CR55"/>
  <c r="CS55" s="1"/>
  <c r="CR57"/>
  <c r="CS57" s="1"/>
  <c r="CR59"/>
  <c r="CS59" s="1"/>
  <c r="CR61"/>
  <c r="CS61" s="1"/>
  <c r="CR63"/>
  <c r="CS63" s="1"/>
  <c r="CR65"/>
  <c r="CS65" s="1"/>
  <c r="CR67"/>
  <c r="CS67" s="1"/>
  <c r="CR69"/>
  <c r="CS69" s="1"/>
  <c r="CR71"/>
  <c r="CS71" s="1"/>
  <c r="CR73"/>
  <c r="CS73" s="1"/>
  <c r="CR75"/>
  <c r="CS75" s="1"/>
  <c r="CR77"/>
  <c r="CS77" s="1"/>
  <c r="CR79"/>
  <c r="CS79" s="1"/>
  <c r="CR81"/>
  <c r="CS81" s="1"/>
  <c r="CR83"/>
  <c r="CS83" s="1"/>
  <c r="CR85"/>
  <c r="CS85" s="1"/>
  <c r="CR87"/>
  <c r="CS87" s="1"/>
  <c r="CG9"/>
  <c r="CG91" s="1"/>
  <c r="CK9"/>
  <c r="CK91" s="1"/>
  <c r="CO9"/>
  <c r="CG101"/>
  <c r="CG104" s="1"/>
  <c r="CG108" s="1"/>
  <c r="CR88" i="5"/>
  <c r="CS88" s="1"/>
  <c r="CR10" i="6"/>
  <c r="CS10" s="1"/>
  <c r="CR11"/>
  <c r="CS11" s="1"/>
  <c r="CR12"/>
  <c r="CS12" s="1"/>
  <c r="CR14"/>
  <c r="CS14" s="1"/>
  <c r="CR15"/>
  <c r="CS15" s="1"/>
  <c r="CR16"/>
  <c r="CS16" s="1"/>
  <c r="CR20"/>
  <c r="CS20" s="1"/>
  <c r="CR22"/>
  <c r="CS22" s="1"/>
  <c r="CR26"/>
  <c r="CS26" s="1"/>
  <c r="CR27"/>
  <c r="CS27" s="1"/>
  <c r="CR28"/>
  <c r="CS28" s="1"/>
  <c r="CR29"/>
  <c r="CS29" s="1"/>
  <c r="CR30"/>
  <c r="CS30" s="1"/>
  <c r="CR31"/>
  <c r="CS31" s="1"/>
  <c r="CR32"/>
  <c r="CS32" s="1"/>
  <c r="CR33"/>
  <c r="CS33" s="1"/>
  <c r="CR11" i="5"/>
  <c r="CS11" s="1"/>
  <c r="CR13"/>
  <c r="CS13" s="1"/>
  <c r="CR15"/>
  <c r="CS15" s="1"/>
  <c r="CR17"/>
  <c r="CS17" s="1"/>
  <c r="CR19"/>
  <c r="CS19" s="1"/>
  <c r="CR21"/>
  <c r="CS21" s="1"/>
  <c r="CR23"/>
  <c r="CS23" s="1"/>
  <c r="CR25"/>
  <c r="CS25" s="1"/>
  <c r="CR27"/>
  <c r="CS27" s="1"/>
  <c r="CR29"/>
  <c r="CS29" s="1"/>
  <c r="CR31"/>
  <c r="CS31" s="1"/>
  <c r="CR33"/>
  <c r="CS33" s="1"/>
  <c r="CR35"/>
  <c r="CS35" s="1"/>
  <c r="CR37"/>
  <c r="CS37" s="1"/>
  <c r="CR39"/>
  <c r="CS39" s="1"/>
  <c r="CR41"/>
  <c r="CS41" s="1"/>
  <c r="CR43"/>
  <c r="CS43" s="1"/>
  <c r="CR45"/>
  <c r="CS45" s="1"/>
  <c r="CR47"/>
  <c r="CS47" s="1"/>
  <c r="CR49"/>
  <c r="CS49" s="1"/>
  <c r="CR51"/>
  <c r="CS51" s="1"/>
  <c r="CR53"/>
  <c r="CS53" s="1"/>
  <c r="CR55"/>
  <c r="CS55" s="1"/>
  <c r="CR57"/>
  <c r="CS57" s="1"/>
  <c r="CR59"/>
  <c r="CS59" s="1"/>
  <c r="CR61"/>
  <c r="CS61" s="1"/>
  <c r="CR63"/>
  <c r="CS63" s="1"/>
  <c r="CR65"/>
  <c r="CS65" s="1"/>
  <c r="CR67"/>
  <c r="CS67" s="1"/>
  <c r="CR69"/>
  <c r="CS69" s="1"/>
  <c r="CR71"/>
  <c r="CS71" s="1"/>
  <c r="CR73"/>
  <c r="CS73" s="1"/>
  <c r="CR75"/>
  <c r="CS75" s="1"/>
  <c r="CR77"/>
  <c r="CS77" s="1"/>
  <c r="CR79"/>
  <c r="CS79" s="1"/>
  <c r="CR81"/>
  <c r="CS81" s="1"/>
  <c r="CR83"/>
  <c r="CS83" s="1"/>
  <c r="CR85"/>
  <c r="CS85" s="1"/>
  <c r="CR87"/>
  <c r="CS87" s="1"/>
  <c r="CR13" i="6"/>
  <c r="CS13" s="1"/>
  <c r="CR17"/>
  <c r="CS17" s="1"/>
  <c r="CR19"/>
  <c r="CS19" s="1"/>
  <c r="CR21"/>
  <c r="CS21" s="1"/>
  <c r="CR23"/>
  <c r="CS23" s="1"/>
  <c r="CR25"/>
  <c r="CS25" s="1"/>
  <c r="CG10" i="4"/>
  <c r="CK10"/>
  <c r="CO10"/>
  <c r="CG12"/>
  <c r="CK12"/>
  <c r="CO12"/>
  <c r="CG14"/>
  <c r="CK14"/>
  <c r="CO14"/>
  <c r="CG16"/>
  <c r="CK16"/>
  <c r="CO16"/>
  <c r="CG18"/>
  <c r="CK18"/>
  <c r="CO18"/>
  <c r="CG20"/>
  <c r="CK20"/>
  <c r="CO20"/>
  <c r="CG22"/>
  <c r="CK22"/>
  <c r="CO22"/>
  <c r="CG24"/>
  <c r="CK24"/>
  <c r="CO24"/>
  <c r="CG26"/>
  <c r="CK26"/>
  <c r="CO26"/>
  <c r="CG28"/>
  <c r="CK28"/>
  <c r="CO28"/>
  <c r="CG30"/>
  <c r="CK30"/>
  <c r="CO30"/>
  <c r="CG32"/>
  <c r="CK32"/>
  <c r="CO32"/>
  <c r="CG34"/>
  <c r="CK34"/>
  <c r="CO34"/>
  <c r="CG36"/>
  <c r="CK36"/>
  <c r="CO36"/>
  <c r="CG38"/>
  <c r="CK38"/>
  <c r="CO38"/>
  <c r="CG40"/>
  <c r="CK40"/>
  <c r="CO40"/>
  <c r="CG42"/>
  <c r="CK42"/>
  <c r="CO42"/>
  <c r="CG44"/>
  <c r="CK44"/>
  <c r="CO44"/>
  <c r="CG46"/>
  <c r="CK46"/>
  <c r="CO46"/>
  <c r="CG48"/>
  <c r="CK48"/>
  <c r="CO48"/>
  <c r="CG50"/>
  <c r="CK50"/>
  <c r="CO50"/>
  <c r="CG52"/>
  <c r="CK52"/>
  <c r="CO52"/>
  <c r="CG54"/>
  <c r="CK54"/>
  <c r="CO54"/>
  <c r="CG56"/>
  <c r="CK56"/>
  <c r="CO56"/>
  <c r="CG58"/>
  <c r="CK58"/>
  <c r="CO58"/>
  <c r="CG60"/>
  <c r="CK60"/>
  <c r="CO60"/>
  <c r="CG62"/>
  <c r="CK62"/>
  <c r="CO62"/>
  <c r="CG64"/>
  <c r="CK64"/>
  <c r="CO64"/>
  <c r="CG66"/>
  <c r="CK66"/>
  <c r="CO66"/>
  <c r="CG68"/>
  <c r="CK68"/>
  <c r="CO68"/>
  <c r="CG70"/>
  <c r="CK70"/>
  <c r="CO70"/>
  <c r="CG72"/>
  <c r="CK72"/>
  <c r="CO72"/>
  <c r="CG74"/>
  <c r="CK74"/>
  <c r="CO74"/>
  <c r="CG76"/>
  <c r="CK76"/>
  <c r="CO76"/>
  <c r="CG78"/>
  <c r="CK78"/>
  <c r="CO78"/>
  <c r="CG80"/>
  <c r="CK80"/>
  <c r="CO80"/>
  <c r="CG82"/>
  <c r="CK82"/>
  <c r="CO82"/>
  <c r="CG84"/>
  <c r="CK84"/>
  <c r="CO84"/>
  <c r="CG86"/>
  <c r="CK86"/>
  <c r="CO86"/>
  <c r="CG88"/>
  <c r="CK88"/>
  <c r="CO88"/>
  <c r="CS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H91"/>
  <c r="BJ91"/>
  <c r="BL91"/>
  <c r="BN91"/>
  <c r="BP91"/>
  <c r="BR91"/>
  <c r="BT91"/>
  <c r="BV91"/>
  <c r="BX91"/>
  <c r="BZ91"/>
  <c r="CB91"/>
  <c r="CD91"/>
  <c r="CH91"/>
  <c r="CJ91"/>
  <c r="CL91"/>
  <c r="CN91"/>
  <c r="CG9" i="5"/>
  <c r="CG91" s="1"/>
  <c r="CK9"/>
  <c r="CK91" s="1"/>
  <c r="CO9"/>
  <c r="CQ91"/>
  <c r="CR34" i="6"/>
  <c r="CS34" s="1"/>
  <c r="CR36"/>
  <c r="CS36" s="1"/>
  <c r="CR46"/>
  <c r="CS46" s="1"/>
  <c r="CR48"/>
  <c r="CS48" s="1"/>
  <c r="CR50"/>
  <c r="CS50" s="1"/>
  <c r="CR52"/>
  <c r="CS52" s="1"/>
  <c r="CR54"/>
  <c r="CS54" s="1"/>
  <c r="CR58"/>
  <c r="CS58" s="1"/>
  <c r="CR60"/>
  <c r="CS60" s="1"/>
  <c r="CR64"/>
  <c r="CS64" s="1"/>
  <c r="CR66"/>
  <c r="CS66" s="1"/>
  <c r="CR68"/>
  <c r="CS68" s="1"/>
  <c r="CR70"/>
  <c r="CS70" s="1"/>
  <c r="CR74"/>
  <c r="CS74" s="1"/>
  <c r="CR88"/>
  <c r="CS88" s="1"/>
  <c r="CG9" i="4"/>
  <c r="CK9"/>
  <c r="CO9"/>
  <c r="CG11"/>
  <c r="CK11"/>
  <c r="CO11"/>
  <c r="CG13"/>
  <c r="CK13"/>
  <c r="CO13"/>
  <c r="CG15"/>
  <c r="CK15"/>
  <c r="CO15"/>
  <c r="CG17"/>
  <c r="CK17"/>
  <c r="CO17"/>
  <c r="CG19"/>
  <c r="CK19"/>
  <c r="CO19"/>
  <c r="CG21"/>
  <c r="CK21"/>
  <c r="CO21"/>
  <c r="CG23"/>
  <c r="CK23"/>
  <c r="CO23"/>
  <c r="CG25"/>
  <c r="CK25"/>
  <c r="CO25"/>
  <c r="CG27"/>
  <c r="CK27"/>
  <c r="CO27"/>
  <c r="CG29"/>
  <c r="CK29"/>
  <c r="CO29"/>
  <c r="CG31"/>
  <c r="CK31"/>
  <c r="CO31"/>
  <c r="CG33"/>
  <c r="CK33"/>
  <c r="CO33"/>
  <c r="CG35"/>
  <c r="CK35"/>
  <c r="CO35"/>
  <c r="CG37"/>
  <c r="CK37"/>
  <c r="CO37"/>
  <c r="CG39"/>
  <c r="CK39"/>
  <c r="CO39"/>
  <c r="CG41"/>
  <c r="CK41"/>
  <c r="CO41"/>
  <c r="CG43"/>
  <c r="CK43"/>
  <c r="CO43"/>
  <c r="CG45"/>
  <c r="CK45"/>
  <c r="CO45"/>
  <c r="CG47"/>
  <c r="CK47"/>
  <c r="CO47"/>
  <c r="CG49"/>
  <c r="CK49"/>
  <c r="CO49"/>
  <c r="CG51"/>
  <c r="CK51"/>
  <c r="CO51"/>
  <c r="CG53"/>
  <c r="CK53"/>
  <c r="CO53"/>
  <c r="CG55"/>
  <c r="CK55"/>
  <c r="CO55"/>
  <c r="CG57"/>
  <c r="CK57"/>
  <c r="CO57"/>
  <c r="CG59"/>
  <c r="CK59"/>
  <c r="CO59"/>
  <c r="CG61"/>
  <c r="CK61"/>
  <c r="CO61"/>
  <c r="CG63"/>
  <c r="CK63"/>
  <c r="CO63"/>
  <c r="CG65"/>
  <c r="CK65"/>
  <c r="CO65"/>
  <c r="CG67"/>
  <c r="CK67"/>
  <c r="CO67"/>
  <c r="CG69"/>
  <c r="CK69"/>
  <c r="CO69"/>
  <c r="CG71"/>
  <c r="CK71"/>
  <c r="CO71"/>
  <c r="CG73"/>
  <c r="CK73"/>
  <c r="CO73"/>
  <c r="CG75"/>
  <c r="CK75"/>
  <c r="CO75"/>
  <c r="CG77"/>
  <c r="CK77"/>
  <c r="CO77"/>
  <c r="CG79"/>
  <c r="CK79"/>
  <c r="CO79"/>
  <c r="CG81"/>
  <c r="CK81"/>
  <c r="CO81"/>
  <c r="CG83"/>
  <c r="CK83"/>
  <c r="CO83"/>
  <c r="CG85"/>
  <c r="CK85"/>
  <c r="CO85"/>
  <c r="CG87"/>
  <c r="CK87"/>
  <c r="CO87"/>
  <c r="CS89"/>
  <c r="C91"/>
  <c r="E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BE91"/>
  <c r="BG91"/>
  <c r="BI91"/>
  <c r="BK91"/>
  <c r="BM91"/>
  <c r="BO91"/>
  <c r="BQ91"/>
  <c r="BS91"/>
  <c r="BU91"/>
  <c r="BW91"/>
  <c r="BY91"/>
  <c r="CA91"/>
  <c r="CC91"/>
  <c r="CI91"/>
  <c r="CM91"/>
  <c r="CQ91"/>
  <c r="CG9" i="6"/>
  <c r="CG91" s="1"/>
  <c r="CK9"/>
  <c r="CK91" s="1"/>
  <c r="CO9"/>
  <c r="CR35"/>
  <c r="CS35" s="1"/>
  <c r="CR37"/>
  <c r="CS37" s="1"/>
  <c r="CR38"/>
  <c r="CS38" s="1"/>
  <c r="CR39"/>
  <c r="CS39" s="1"/>
  <c r="CR40"/>
  <c r="CS40" s="1"/>
  <c r="CR41"/>
  <c r="CS41" s="1"/>
  <c r="CR42"/>
  <c r="CS42" s="1"/>
  <c r="CR43"/>
  <c r="CS43" s="1"/>
  <c r="CR44"/>
  <c r="CS44" s="1"/>
  <c r="CR45"/>
  <c r="CS45" s="1"/>
  <c r="CR47"/>
  <c r="CS47" s="1"/>
  <c r="CR53"/>
  <c r="CS53" s="1"/>
  <c r="CR55"/>
  <c r="CS55" s="1"/>
  <c r="CR56"/>
  <c r="CS56" s="1"/>
  <c r="CR57"/>
  <c r="CS57" s="1"/>
  <c r="CR61"/>
  <c r="CS61" s="1"/>
  <c r="CR62"/>
  <c r="CS62" s="1"/>
  <c r="CR63"/>
  <c r="CS63" s="1"/>
  <c r="CR65"/>
  <c r="CS65" s="1"/>
  <c r="CR67"/>
  <c r="CS67" s="1"/>
  <c r="CR69"/>
  <c r="CS69" s="1"/>
  <c r="CR71"/>
  <c r="CS71" s="1"/>
  <c r="CR72"/>
  <c r="CS72" s="1"/>
  <c r="CR73"/>
  <c r="CS73" s="1"/>
  <c r="CR75"/>
  <c r="CS75" s="1"/>
  <c r="CR76"/>
  <c r="CS76" s="1"/>
  <c r="CR77"/>
  <c r="CS77" s="1"/>
  <c r="CR78"/>
  <c r="CS78" s="1"/>
  <c r="CR79"/>
  <c r="CS79" s="1"/>
  <c r="CR80"/>
  <c r="CS80" s="1"/>
  <c r="CR81"/>
  <c r="CS81" s="1"/>
  <c r="CR82"/>
  <c r="CS82" s="1"/>
  <c r="CR83"/>
  <c r="CS83" s="1"/>
  <c r="CR84"/>
  <c r="CS84" s="1"/>
  <c r="CR85"/>
  <c r="CS85" s="1"/>
  <c r="CR86"/>
  <c r="CS86" s="1"/>
  <c r="CR87"/>
  <c r="CS87" s="1"/>
  <c r="CN91" i="8"/>
  <c r="CO9"/>
  <c r="CR12"/>
  <c r="CS12" s="1"/>
  <c r="CR14"/>
  <c r="CS14" s="1"/>
  <c r="CR16"/>
  <c r="CS16" s="1"/>
  <c r="CR18"/>
  <c r="CS18" s="1"/>
  <c r="CH91"/>
  <c r="CK9"/>
  <c r="CK91" s="1"/>
  <c r="CR10"/>
  <c r="CS10" s="1"/>
  <c r="CG11"/>
  <c r="CS11" s="1"/>
  <c r="CR48"/>
  <c r="CS48" s="1"/>
  <c r="CR50"/>
  <c r="CS50" s="1"/>
  <c r="CR52"/>
  <c r="CS52" s="1"/>
  <c r="CR54"/>
  <c r="CS54" s="1"/>
  <c r="CR58"/>
  <c r="CS58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8"/>
  <c r="CS78" s="1"/>
  <c r="CS79"/>
  <c r="CR80"/>
  <c r="CS80" s="1"/>
  <c r="CR82"/>
  <c r="CS82" s="1"/>
  <c r="CS83"/>
  <c r="CR84"/>
  <c r="CS84" s="1"/>
  <c r="CS85"/>
  <c r="CR86"/>
  <c r="CS86" s="1"/>
  <c r="CR88"/>
  <c r="CS88" s="1"/>
  <c r="C91"/>
  <c r="E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BE91"/>
  <c r="BG91"/>
  <c r="BI91"/>
  <c r="BK91"/>
  <c r="BM91"/>
  <c r="BO91"/>
  <c r="BQ91"/>
  <c r="BS91"/>
  <c r="BU91"/>
  <c r="BW91"/>
  <c r="BY91"/>
  <c r="CA91"/>
  <c r="CC91"/>
  <c r="CG9"/>
  <c r="CI91"/>
  <c r="CM91"/>
  <c r="CQ91"/>
  <c r="CR20"/>
  <c r="CS20" s="1"/>
  <c r="CG21"/>
  <c r="CS21" s="1"/>
  <c r="CR22"/>
  <c r="CS22" s="1"/>
  <c r="CG23"/>
  <c r="CS23" s="1"/>
  <c r="CR24"/>
  <c r="CS24" s="1"/>
  <c r="CG25"/>
  <c r="CS25" s="1"/>
  <c r="CR26"/>
  <c r="CS26" s="1"/>
  <c r="CG27"/>
  <c r="CS27" s="1"/>
  <c r="CR28"/>
  <c r="CS28" s="1"/>
  <c r="CG29"/>
  <c r="CS29" s="1"/>
  <c r="CR30"/>
  <c r="CS30" s="1"/>
  <c r="CG31"/>
  <c r="CS31" s="1"/>
  <c r="CR32"/>
  <c r="CS32" s="1"/>
  <c r="CG33"/>
  <c r="CS33" s="1"/>
  <c r="CR34"/>
  <c r="CS34" s="1"/>
  <c r="CG35"/>
  <c r="CR35"/>
  <c r="CR36"/>
  <c r="CS36" s="1"/>
  <c r="CR37"/>
  <c r="CS37" s="1"/>
  <c r="CR38"/>
  <c r="CS38" s="1"/>
  <c r="CR39"/>
  <c r="CS39" s="1"/>
  <c r="CR40"/>
  <c r="CS40" s="1"/>
  <c r="CR41"/>
  <c r="CS41" s="1"/>
  <c r="CR42"/>
  <c r="CS42" s="1"/>
  <c r="CR43"/>
  <c r="CS43" s="1"/>
  <c r="CR44"/>
  <c r="CS44" s="1"/>
  <c r="CR45"/>
  <c r="CS45" s="1"/>
  <c r="CR46"/>
  <c r="CS46" s="1"/>
  <c r="CR47"/>
  <c r="CS47" s="1"/>
  <c r="CR53"/>
  <c r="CS53" s="1"/>
  <c r="CR55"/>
  <c r="CS55" s="1"/>
  <c r="CR56"/>
  <c r="CS56" s="1"/>
  <c r="CR57"/>
  <c r="CS57" s="1"/>
  <c r="CR61"/>
  <c r="CS61" s="1"/>
  <c r="CR75"/>
  <c r="CS75" s="1"/>
  <c r="CR77"/>
  <c r="CS77" s="1"/>
  <c r="CR81"/>
  <c r="CS81" s="1"/>
  <c r="CR87"/>
  <c r="CS87" s="1"/>
  <c r="CR10" i="3"/>
  <c r="CS10" s="1"/>
  <c r="CR12"/>
  <c r="CS12" s="1"/>
  <c r="CR14"/>
  <c r="CS14" s="1"/>
  <c r="CR16"/>
  <c r="CS16" s="1"/>
  <c r="CR18"/>
  <c r="CS18" s="1"/>
  <c r="CR20"/>
  <c r="CS20" s="1"/>
  <c r="CR22"/>
  <c r="CS22" s="1"/>
  <c r="CR24"/>
  <c r="CS24" s="1"/>
  <c r="CR26"/>
  <c r="CS26" s="1"/>
  <c r="CR28"/>
  <c r="CS28" s="1"/>
  <c r="CR30"/>
  <c r="CS30" s="1"/>
  <c r="CR32"/>
  <c r="CS32" s="1"/>
  <c r="CR34"/>
  <c r="CS34" s="1"/>
  <c r="CR36"/>
  <c r="CS36" s="1"/>
  <c r="CR38"/>
  <c r="CS38" s="1"/>
  <c r="CR40"/>
  <c r="CS40" s="1"/>
  <c r="CR42"/>
  <c r="CS42" s="1"/>
  <c r="CR44"/>
  <c r="CS44" s="1"/>
  <c r="CR46"/>
  <c r="CS46" s="1"/>
  <c r="CR48"/>
  <c r="CS48" s="1"/>
  <c r="CR50"/>
  <c r="CS50" s="1"/>
  <c r="CR52"/>
  <c r="CS52" s="1"/>
  <c r="CR54"/>
  <c r="CS54" s="1"/>
  <c r="CR56"/>
  <c r="CS56" s="1"/>
  <c r="CR58"/>
  <c r="CS58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8"/>
  <c r="CS78" s="1"/>
  <c r="CR11"/>
  <c r="CS11" s="1"/>
  <c r="CR13"/>
  <c r="CS13" s="1"/>
  <c r="CR15"/>
  <c r="CS15" s="1"/>
  <c r="CR17"/>
  <c r="CS17" s="1"/>
  <c r="CR19"/>
  <c r="CS19" s="1"/>
  <c r="CR21"/>
  <c r="CS21" s="1"/>
  <c r="CR23"/>
  <c r="CS23" s="1"/>
  <c r="CR25"/>
  <c r="CS25" s="1"/>
  <c r="CR27"/>
  <c r="CS27" s="1"/>
  <c r="CR29"/>
  <c r="CS29" s="1"/>
  <c r="CR31"/>
  <c r="CS31" s="1"/>
  <c r="CR33"/>
  <c r="CS33" s="1"/>
  <c r="CR35"/>
  <c r="CS35" s="1"/>
  <c r="CR37"/>
  <c r="CS37" s="1"/>
  <c r="CR39"/>
  <c r="CS39" s="1"/>
  <c r="CR41"/>
  <c r="CS41" s="1"/>
  <c r="CR43"/>
  <c r="CS43" s="1"/>
  <c r="CR45"/>
  <c r="CS45" s="1"/>
  <c r="CR47"/>
  <c r="CS47" s="1"/>
  <c r="CR49"/>
  <c r="CS49" s="1"/>
  <c r="CR51"/>
  <c r="CS51" s="1"/>
  <c r="CR53"/>
  <c r="CS53" s="1"/>
  <c r="CR55"/>
  <c r="CS55" s="1"/>
  <c r="CR57"/>
  <c r="CS57" s="1"/>
  <c r="CR59"/>
  <c r="CS59" s="1"/>
  <c r="CR61"/>
  <c r="CS61" s="1"/>
  <c r="CR63"/>
  <c r="CS63" s="1"/>
  <c r="CR65"/>
  <c r="CS65" s="1"/>
  <c r="CR67"/>
  <c r="CS67" s="1"/>
  <c r="CR69"/>
  <c r="CS69" s="1"/>
  <c r="CR71"/>
  <c r="CS71" s="1"/>
  <c r="CR73"/>
  <c r="CS73" s="1"/>
  <c r="CR75"/>
  <c r="CS75" s="1"/>
  <c r="CR77"/>
  <c r="CS77" s="1"/>
  <c r="CQ95"/>
  <c r="CG9"/>
  <c r="CG91" s="1"/>
  <c r="CG95" s="1"/>
  <c r="CG104" s="1"/>
  <c r="CK9"/>
  <c r="CK91" s="1"/>
  <c r="CK95" s="1"/>
  <c r="CO9"/>
  <c r="CR80"/>
  <c r="CS80" s="1"/>
  <c r="CR82"/>
  <c r="CS82" s="1"/>
  <c r="CR84"/>
  <c r="CS84" s="1"/>
  <c r="CR86"/>
  <c r="CS86" s="1"/>
  <c r="CR88"/>
  <c r="CS88" s="1"/>
  <c r="CS90"/>
  <c r="CG107"/>
  <c r="CR79"/>
  <c r="CS79" s="1"/>
  <c r="CR81"/>
  <c r="CS81" s="1"/>
  <c r="CR83"/>
  <c r="CS83" s="1"/>
  <c r="CR85"/>
  <c r="CS85" s="1"/>
  <c r="CR87"/>
  <c r="CS87" s="1"/>
  <c r="CS89"/>
  <c r="CR10" i="2"/>
  <c r="CS10" s="1"/>
  <c r="CR12"/>
  <c r="CS12" s="1"/>
  <c r="CR14"/>
  <c r="CS14" s="1"/>
  <c r="CR16"/>
  <c r="CS16" s="1"/>
  <c r="CR18"/>
  <c r="CS18" s="1"/>
  <c r="CR11"/>
  <c r="CS11" s="1"/>
  <c r="CR13"/>
  <c r="CS13" s="1"/>
  <c r="CR15"/>
  <c r="CS15" s="1"/>
  <c r="CR17"/>
  <c r="CS17" s="1"/>
  <c r="CR20"/>
  <c r="CS20" s="1"/>
  <c r="CR22"/>
  <c r="CS22" s="1"/>
  <c r="CR24"/>
  <c r="CS24" s="1"/>
  <c r="CR26"/>
  <c r="CS26" s="1"/>
  <c r="CR28"/>
  <c r="CS28" s="1"/>
  <c r="CR30"/>
  <c r="CS30" s="1"/>
  <c r="CR32"/>
  <c r="CS32" s="1"/>
  <c r="CR34"/>
  <c r="CS34" s="1"/>
  <c r="CR36"/>
  <c r="CS36" s="1"/>
  <c r="CR38"/>
  <c r="CS38" s="1"/>
  <c r="CR40"/>
  <c r="CS40" s="1"/>
  <c r="CR42"/>
  <c r="CS42" s="1"/>
  <c r="CR44"/>
  <c r="CS44" s="1"/>
  <c r="CR46"/>
  <c r="CS46" s="1"/>
  <c r="CR48"/>
  <c r="CS48" s="1"/>
  <c r="CR50"/>
  <c r="CS50" s="1"/>
  <c r="CR52"/>
  <c r="CS52" s="1"/>
  <c r="CR54"/>
  <c r="CS54" s="1"/>
  <c r="CR56"/>
  <c r="CS56" s="1"/>
  <c r="CR58"/>
  <c r="CS58" s="1"/>
  <c r="CR60"/>
  <c r="CS60" s="1"/>
  <c r="CR62"/>
  <c r="CS62" s="1"/>
  <c r="CR64"/>
  <c r="CS64" s="1"/>
  <c r="CR66"/>
  <c r="CS66" s="1"/>
  <c r="CR68"/>
  <c r="CS68" s="1"/>
  <c r="CR70"/>
  <c r="CS70" s="1"/>
  <c r="CR72"/>
  <c r="CS72" s="1"/>
  <c r="CR74"/>
  <c r="CS74" s="1"/>
  <c r="CR76"/>
  <c r="CS76" s="1"/>
  <c r="CR78"/>
  <c r="CS78" s="1"/>
  <c r="CR80"/>
  <c r="CS80" s="1"/>
  <c r="CR82"/>
  <c r="CS82" s="1"/>
  <c r="CR84"/>
  <c r="CS84" s="1"/>
  <c r="CR86"/>
  <c r="CS86" s="1"/>
  <c r="CR88"/>
  <c r="CS88" s="1"/>
  <c r="CG9"/>
  <c r="CG91" s="1"/>
  <c r="CK9"/>
  <c r="CK91" s="1"/>
  <c r="CO9"/>
  <c r="CR19"/>
  <c r="CS19" s="1"/>
  <c r="CR21"/>
  <c r="CS21" s="1"/>
  <c r="CR23"/>
  <c r="CS23" s="1"/>
  <c r="CR25"/>
  <c r="CS25" s="1"/>
  <c r="CR27"/>
  <c r="CS27" s="1"/>
  <c r="CR29"/>
  <c r="CS29" s="1"/>
  <c r="CR31"/>
  <c r="CS31" s="1"/>
  <c r="CR33"/>
  <c r="CS33" s="1"/>
  <c r="CR35"/>
  <c r="CS35" s="1"/>
  <c r="CR37"/>
  <c r="CS37" s="1"/>
  <c r="CR39"/>
  <c r="CS39" s="1"/>
  <c r="CR41"/>
  <c r="CS41" s="1"/>
  <c r="CR43"/>
  <c r="CS43" s="1"/>
  <c r="CR45"/>
  <c r="CS45" s="1"/>
  <c r="CR47"/>
  <c r="CS47" s="1"/>
  <c r="CR49"/>
  <c r="CS49" s="1"/>
  <c r="CR51"/>
  <c r="CS51" s="1"/>
  <c r="CR53"/>
  <c r="CS53" s="1"/>
  <c r="CR55"/>
  <c r="CS55" s="1"/>
  <c r="CR57"/>
  <c r="CS57" s="1"/>
  <c r="CR59"/>
  <c r="CS59" s="1"/>
  <c r="CR61"/>
  <c r="CS61" s="1"/>
  <c r="CR63"/>
  <c r="CS63" s="1"/>
  <c r="CR65"/>
  <c r="CS65" s="1"/>
  <c r="CR67"/>
  <c r="CS67" s="1"/>
  <c r="CR69"/>
  <c r="CS69" s="1"/>
  <c r="CR71"/>
  <c r="CS71" s="1"/>
  <c r="CR73"/>
  <c r="CS73" s="1"/>
  <c r="CR75"/>
  <c r="CS75" s="1"/>
  <c r="CR77"/>
  <c r="CS77" s="1"/>
  <c r="CR79"/>
  <c r="CS79" s="1"/>
  <c r="CR81"/>
  <c r="CS81" s="1"/>
  <c r="CR83"/>
  <c r="CS83" s="1"/>
  <c r="CR85"/>
  <c r="CS85" s="1"/>
  <c r="CR87"/>
  <c r="CS87" s="1"/>
  <c r="CQ95" i="1"/>
  <c r="CR91"/>
  <c r="CS91" s="1"/>
  <c r="CR9"/>
  <c r="CS9" s="1"/>
  <c r="CE91" i="20" l="1"/>
  <c r="CC91"/>
  <c r="BY91"/>
  <c r="BL91"/>
  <c r="BE91"/>
  <c r="AI91"/>
  <c r="AG91"/>
  <c r="AC91"/>
  <c r="AA91"/>
  <c r="V91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AK10"/>
  <c r="P91"/>
  <c r="BS91"/>
  <c r="CG84"/>
  <c r="CG76"/>
  <c r="CG68"/>
  <c r="CG60"/>
  <c r="CG52"/>
  <c r="CG44"/>
  <c r="CG36"/>
  <c r="CG28"/>
  <c r="CG20"/>
  <c r="CG12"/>
  <c r="BG91"/>
  <c r="BA91"/>
  <c r="AY91"/>
  <c r="AV91"/>
  <c r="AT91"/>
  <c r="AN91"/>
  <c r="X91"/>
  <c r="K91"/>
  <c r="E91"/>
  <c r="C91"/>
  <c r="BZ91"/>
  <c r="CG9"/>
  <c r="AD91"/>
  <c r="AK9"/>
  <c r="BB91"/>
  <c r="BI9"/>
  <c r="F91"/>
  <c r="M9"/>
  <c r="M91" s="1"/>
  <c r="CG86"/>
  <c r="CG70"/>
  <c r="CG54"/>
  <c r="CG46"/>
  <c r="CG30"/>
  <c r="CG14"/>
  <c r="BR91"/>
  <c r="BI80"/>
  <c r="BI64"/>
  <c r="BI48"/>
  <c r="BI32"/>
  <c r="BI16"/>
  <c r="CG82"/>
  <c r="CG74"/>
  <c r="CG66"/>
  <c r="CG58"/>
  <c r="CG50"/>
  <c r="CG42"/>
  <c r="CG34"/>
  <c r="CG26"/>
  <c r="CG18"/>
  <c r="CG10"/>
  <c r="CG88"/>
  <c r="CG80"/>
  <c r="CG72"/>
  <c r="CG64"/>
  <c r="CG56"/>
  <c r="CG48"/>
  <c r="CG40"/>
  <c r="CG32"/>
  <c r="CG24"/>
  <c r="CG16"/>
  <c r="CD91"/>
  <c r="BQ91"/>
  <c r="BU10"/>
  <c r="BU91" s="1"/>
  <c r="BM91"/>
  <c r="BK91"/>
  <c r="BH91"/>
  <c r="BX91"/>
  <c r="BW91"/>
  <c r="BT91"/>
  <c r="BN91"/>
  <c r="BI84"/>
  <c r="BI76"/>
  <c r="BI68"/>
  <c r="BI60"/>
  <c r="BI52"/>
  <c r="BI44"/>
  <c r="BI36"/>
  <c r="BI28"/>
  <c r="BI20"/>
  <c r="BI12"/>
  <c r="AZ91"/>
  <c r="AU91"/>
  <c r="AS91"/>
  <c r="AO91"/>
  <c r="AM91"/>
  <c r="AJ91"/>
  <c r="AH91"/>
  <c r="AB91"/>
  <c r="Y86"/>
  <c r="Y78"/>
  <c r="Y70"/>
  <c r="Y62"/>
  <c r="Y54"/>
  <c r="Y46"/>
  <c r="Y38"/>
  <c r="Y30"/>
  <c r="Y22"/>
  <c r="Y14"/>
  <c r="AW9"/>
  <c r="AW91" s="1"/>
  <c r="AK88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U91"/>
  <c r="L91"/>
  <c r="D91"/>
  <c r="CF91"/>
  <c r="CG78"/>
  <c r="CG62"/>
  <c r="CG38"/>
  <c r="CG22"/>
  <c r="BI88"/>
  <c r="BI72"/>
  <c r="BI56"/>
  <c r="BI40"/>
  <c r="BI24"/>
  <c r="BF91"/>
  <c r="AP91"/>
  <c r="Y91"/>
  <c r="W91"/>
  <c r="Q91"/>
  <c r="R91"/>
  <c r="O91"/>
  <c r="J91"/>
  <c r="C91" i="12"/>
  <c r="CG9"/>
  <c r="CF91"/>
  <c r="CB91"/>
  <c r="BX91"/>
  <c r="BT91"/>
  <c r="BP91"/>
  <c r="BL91"/>
  <c r="BH91"/>
  <c r="BD91"/>
  <c r="AZ91"/>
  <c r="AV91"/>
  <c r="AR91"/>
  <c r="AN91"/>
  <c r="AJ91"/>
  <c r="AF91"/>
  <c r="AB91"/>
  <c r="X91"/>
  <c r="T91"/>
  <c r="P91"/>
  <c r="L91"/>
  <c r="H91"/>
  <c r="D91"/>
  <c r="CG32"/>
  <c r="CG34"/>
  <c r="CG36"/>
  <c r="CG38"/>
  <c r="CG40"/>
  <c r="CG42"/>
  <c r="CG44"/>
  <c r="CG46"/>
  <c r="CG48"/>
  <c r="CG50"/>
  <c r="CG52"/>
  <c r="CG54"/>
  <c r="CG56"/>
  <c r="CG58"/>
  <c r="CG60"/>
  <c r="CG62"/>
  <c r="CG64"/>
  <c r="CG66"/>
  <c r="CG68"/>
  <c r="CG69"/>
  <c r="CG71"/>
  <c r="CG73"/>
  <c r="CG75"/>
  <c r="CG77"/>
  <c r="CG79"/>
  <c r="CG82"/>
  <c r="CG84"/>
  <c r="CG86"/>
  <c r="CG87"/>
  <c r="CG89"/>
  <c r="CG29"/>
  <c r="CG27"/>
  <c r="CG25"/>
  <c r="CG23"/>
  <c r="CG21"/>
  <c r="CG19"/>
  <c r="CG17"/>
  <c r="CG15"/>
  <c r="CG13"/>
  <c r="CG11"/>
  <c r="CE91"/>
  <c r="CA91"/>
  <c r="BW91"/>
  <c r="BS91"/>
  <c r="BO91"/>
  <c r="BK91"/>
  <c r="BG91"/>
  <c r="BC91"/>
  <c r="AY91"/>
  <c r="AU91"/>
  <c r="AQ91"/>
  <c r="AM91"/>
  <c r="AI91"/>
  <c r="AE91"/>
  <c r="AA91"/>
  <c r="W91"/>
  <c r="S91"/>
  <c r="O91"/>
  <c r="K91"/>
  <c r="G91"/>
  <c r="CD91"/>
  <c r="BZ91"/>
  <c r="BV91"/>
  <c r="BR91"/>
  <c r="BN91"/>
  <c r="BJ91"/>
  <c r="BF91"/>
  <c r="BB91"/>
  <c r="AX91"/>
  <c r="AT91"/>
  <c r="AP91"/>
  <c r="AL91"/>
  <c r="AH91"/>
  <c r="AD91"/>
  <c r="Z91"/>
  <c r="V91"/>
  <c r="R91"/>
  <c r="N91"/>
  <c r="J91"/>
  <c r="F91"/>
  <c r="CG81"/>
  <c r="CG83"/>
  <c r="CG85"/>
  <c r="CG30"/>
  <c r="CG28"/>
  <c r="CG26"/>
  <c r="CG24"/>
  <c r="CG22"/>
  <c r="CG20"/>
  <c r="CG18"/>
  <c r="CG16"/>
  <c r="CG14"/>
  <c r="CG12"/>
  <c r="CG10"/>
  <c r="CC91"/>
  <c r="BY91"/>
  <c r="BU91"/>
  <c r="BQ91"/>
  <c r="BM91"/>
  <c r="BI91"/>
  <c r="BE91"/>
  <c r="BA91"/>
  <c r="AW91"/>
  <c r="AS91"/>
  <c r="AO91"/>
  <c r="AK91"/>
  <c r="AG91"/>
  <c r="AC91"/>
  <c r="Y91"/>
  <c r="U91"/>
  <c r="Q91"/>
  <c r="M91"/>
  <c r="I91"/>
  <c r="E91"/>
  <c r="CO91" i="10"/>
  <c r="CP9"/>
  <c r="CO91" i="6"/>
  <c r="CP9"/>
  <c r="CP87" i="4"/>
  <c r="CP77"/>
  <c r="CP67"/>
  <c r="CP65"/>
  <c r="CP63"/>
  <c r="CP61"/>
  <c r="CP57"/>
  <c r="CP47"/>
  <c r="CP43"/>
  <c r="CP39"/>
  <c r="CP33"/>
  <c r="CP31"/>
  <c r="CP29"/>
  <c r="CP27"/>
  <c r="CP23"/>
  <c r="CP21"/>
  <c r="CP19"/>
  <c r="CP17"/>
  <c r="CP15"/>
  <c r="CP13"/>
  <c r="CP11"/>
  <c r="CO91"/>
  <c r="CP9"/>
  <c r="CP60"/>
  <c r="CP58"/>
  <c r="CP52"/>
  <c r="CP50"/>
  <c r="CP28"/>
  <c r="CP26"/>
  <c r="CP24"/>
  <c r="CP22"/>
  <c r="CP20"/>
  <c r="CP16"/>
  <c r="CP14"/>
  <c r="CP12"/>
  <c r="CP10"/>
  <c r="CO91" i="8"/>
  <c r="CP9"/>
  <c r="CG91" i="4"/>
  <c r="CP85"/>
  <c r="CP83"/>
  <c r="CP81"/>
  <c r="CP79"/>
  <c r="CP75"/>
  <c r="CP73"/>
  <c r="CP71"/>
  <c r="CP69"/>
  <c r="CP59"/>
  <c r="CP55"/>
  <c r="CP53"/>
  <c r="CP51"/>
  <c r="CP49"/>
  <c r="CP45"/>
  <c r="CP41"/>
  <c r="CP37"/>
  <c r="CP35"/>
  <c r="CP25"/>
  <c r="CK91"/>
  <c r="CP9" i="5"/>
  <c r="CO91"/>
  <c r="CP88" i="4"/>
  <c r="CP86"/>
  <c r="CP84"/>
  <c r="CP82"/>
  <c r="CP80"/>
  <c r="CP78"/>
  <c r="CP76"/>
  <c r="CP74"/>
  <c r="CP72"/>
  <c r="CP70"/>
  <c r="CP68"/>
  <c r="CP66"/>
  <c r="CP64"/>
  <c r="CP62"/>
  <c r="CP56"/>
  <c r="CP54"/>
  <c r="CP48"/>
  <c r="CP46"/>
  <c r="CP44"/>
  <c r="CP42"/>
  <c r="CP40"/>
  <c r="CP38"/>
  <c r="CP36"/>
  <c r="CP34"/>
  <c r="CP32"/>
  <c r="CP30"/>
  <c r="CP18"/>
  <c r="CS35" i="8"/>
  <c r="CG91"/>
  <c r="CO91" i="3"/>
  <c r="CO95" s="1"/>
  <c r="CP9"/>
  <c r="CO91" i="2"/>
  <c r="CP9"/>
  <c r="CQ97" i="1"/>
  <c r="CR97" s="1"/>
  <c r="CS97" s="1"/>
  <c r="CR95"/>
  <c r="CS95" s="1"/>
  <c r="BI91" i="20" l="1"/>
  <c r="AK91"/>
  <c r="CG91"/>
  <c r="CG91" i="12"/>
  <c r="CP91" i="10"/>
  <c r="CR91" s="1"/>
  <c r="CS91" s="1"/>
  <c r="CR9"/>
  <c r="CS9" s="1"/>
  <c r="CR18" i="4"/>
  <c r="CR30"/>
  <c r="CR32"/>
  <c r="CR34"/>
  <c r="CR36"/>
  <c r="CR38"/>
  <c r="CR40"/>
  <c r="CR42"/>
  <c r="CR44"/>
  <c r="CR46"/>
  <c r="CR48"/>
  <c r="CR54"/>
  <c r="CR56"/>
  <c r="CR62"/>
  <c r="CR64"/>
  <c r="CR66"/>
  <c r="CR68"/>
  <c r="CR70"/>
  <c r="CR72"/>
  <c r="CR74"/>
  <c r="CR76"/>
  <c r="CR78"/>
  <c r="CR80"/>
  <c r="CR82"/>
  <c r="CR84"/>
  <c r="CR86"/>
  <c r="CR88"/>
  <c r="CR25"/>
  <c r="CR35"/>
  <c r="CR37"/>
  <c r="CR41"/>
  <c r="CR45"/>
  <c r="CR49"/>
  <c r="CR51"/>
  <c r="CR53"/>
  <c r="CR55"/>
  <c r="CR59"/>
  <c r="CR69"/>
  <c r="CR71"/>
  <c r="CR73"/>
  <c r="CR75"/>
  <c r="CR79"/>
  <c r="CR81"/>
  <c r="CR83"/>
  <c r="CR85"/>
  <c r="CP91" i="8"/>
  <c r="CR91" s="1"/>
  <c r="CS91" s="1"/>
  <c r="CR9"/>
  <c r="CS9" s="1"/>
  <c r="CR10" i="4"/>
  <c r="CR12"/>
  <c r="CR14"/>
  <c r="CR16"/>
  <c r="CR20"/>
  <c r="CR22"/>
  <c r="CR24"/>
  <c r="CR26"/>
  <c r="CR28"/>
  <c r="CR50"/>
  <c r="CR52"/>
  <c r="CR58"/>
  <c r="CR60"/>
  <c r="CP91"/>
  <c r="CR9"/>
  <c r="CP91" i="5"/>
  <c r="CR9"/>
  <c r="CR11" i="4"/>
  <c r="CR13"/>
  <c r="CR15"/>
  <c r="CR17"/>
  <c r="CR19"/>
  <c r="CR21"/>
  <c r="CR23"/>
  <c r="CR27"/>
  <c r="CR29"/>
  <c r="CR31"/>
  <c r="CR33"/>
  <c r="CR39"/>
  <c r="CR43"/>
  <c r="CR47"/>
  <c r="CR57"/>
  <c r="CR61"/>
  <c r="CR63"/>
  <c r="CR65"/>
  <c r="CR67"/>
  <c r="CR77"/>
  <c r="CR87"/>
  <c r="CP91" i="6"/>
  <c r="CR9"/>
  <c r="CP91" i="3"/>
  <c r="CR9"/>
  <c r="CS9" s="1"/>
  <c r="CP91" i="2"/>
  <c r="CR91" s="1"/>
  <c r="CS91" s="1"/>
  <c r="CR9"/>
  <c r="CS9" s="1"/>
  <c r="CR91" i="6" l="1"/>
  <c r="CS9"/>
  <c r="CS91" s="1"/>
  <c r="CS87" i="4"/>
  <c r="CS77"/>
  <c r="CS67"/>
  <c r="CS65"/>
  <c r="CS63"/>
  <c r="CS61"/>
  <c r="CS57"/>
  <c r="CS47"/>
  <c r="CS43"/>
  <c r="CS39"/>
  <c r="CS33"/>
  <c r="CS31"/>
  <c r="CS29"/>
  <c r="CS27"/>
  <c r="CS23"/>
  <c r="CS21"/>
  <c r="CS19"/>
  <c r="CS17"/>
  <c r="CS15"/>
  <c r="CS13"/>
  <c r="CS11"/>
  <c r="CR91" i="5"/>
  <c r="CS9"/>
  <c r="CS91" s="1"/>
  <c r="CS9" i="4"/>
  <c r="CR91"/>
  <c r="CS60"/>
  <c r="CS58"/>
  <c r="CS52"/>
  <c r="CS50"/>
  <c r="CS28"/>
  <c r="CS26"/>
  <c r="CS24"/>
  <c r="CS22"/>
  <c r="CS20"/>
  <c r="CS16"/>
  <c r="CS14"/>
  <c r="CS12"/>
  <c r="CS10"/>
  <c r="CS85"/>
  <c r="CS83"/>
  <c r="CS81"/>
  <c r="CS79"/>
  <c r="CS75"/>
  <c r="CS73"/>
  <c r="CS71"/>
  <c r="CS69"/>
  <c r="CS59"/>
  <c r="CS55"/>
  <c r="CS53"/>
  <c r="CS51"/>
  <c r="CS49"/>
  <c r="CS45"/>
  <c r="CS41"/>
  <c r="CS37"/>
  <c r="CS35"/>
  <c r="CS25"/>
  <c r="CS88"/>
  <c r="CS86"/>
  <c r="CS84"/>
  <c r="CS82"/>
  <c r="CS80"/>
  <c r="CS78"/>
  <c r="CS76"/>
  <c r="CS74"/>
  <c r="CS72"/>
  <c r="CS70"/>
  <c r="CS68"/>
  <c r="CS66"/>
  <c r="CS64"/>
  <c r="CS62"/>
  <c r="CS56"/>
  <c r="CS54"/>
  <c r="CS48"/>
  <c r="CS46"/>
  <c r="CS44"/>
  <c r="CS42"/>
  <c r="CS40"/>
  <c r="CS38"/>
  <c r="CS36"/>
  <c r="CS34"/>
  <c r="CS32"/>
  <c r="CS30"/>
  <c r="CS18"/>
  <c r="CP95" i="3"/>
  <c r="CR95" s="1"/>
  <c r="CS95" s="1"/>
  <c r="CR91"/>
  <c r="CS91" s="1"/>
  <c r="CS91" i="4" l="1"/>
</calcChain>
</file>

<file path=xl/sharedStrings.xml><?xml version="1.0" encoding="utf-8"?>
<sst xmlns="http://schemas.openxmlformats.org/spreadsheetml/2006/main" count="11241" uniqueCount="510">
  <si>
    <r>
      <t>Un.: 10</t>
    </r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Euros</t>
    </r>
  </si>
  <si>
    <t>P82</t>
  </si>
  <si>
    <t>Produtos</t>
  </si>
  <si>
    <t>01</t>
  </si>
  <si>
    <t>02</t>
  </si>
  <si>
    <t>03</t>
  </si>
  <si>
    <t>04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</si>
  <si>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</si>
  <si>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</si>
  <si>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</si>
  <si>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</si>
  <si>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</si>
  <si>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</si>
  <si>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</si>
  <si>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</si>
  <si>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</si>
  <si>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</si>
  <si>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</si>
  <si>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</si>
  <si>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</si>
  <si>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</si>
  <si>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</si>
  <si>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</si>
  <si>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</si>
  <si>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</si>
  <si>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</si>
  <si>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</si>
  <si>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</si>
  <si>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</si>
  <si>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</si>
  <si>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</si>
  <si>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</si>
  <si>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</si>
  <si>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40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</si>
  <si>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</si>
  <si>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</si>
  <si>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</si>
  <si>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</si>
  <si>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</si>
  <si>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</si>
  <si>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</si>
  <si>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</si>
  <si>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</si>
  <si>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</si>
  <si>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</si>
  <si>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</si>
  <si>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</si>
  <si>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</si>
  <si>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</si>
  <si>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</si>
  <si>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</si>
  <si>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</si>
  <si>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</si>
  <si>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</si>
  <si>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</si>
  <si>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</si>
  <si>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</si>
  <si>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</si>
  <si>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</si>
  <si>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</si>
  <si>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</si>
  <si>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</si>
  <si>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</si>
  <si>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</si>
  <si>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</si>
  <si>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</si>
  <si>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</si>
  <si>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</si>
  <si>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</si>
  <si>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</si>
  <si>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</si>
  <si>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</si>
  <si>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</si>
  <si>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</si>
  <si>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</si>
  <si>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</si>
  <si>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</si>
  <si>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</si>
  <si>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</si>
  <si>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</si>
  <si>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</si>
  <si>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</si>
  <si>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</si>
  <si>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</si>
  <si>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</si>
  <si>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Total Consumos Intermédios</t>
  </si>
  <si>
    <t>EMPREGOS FINAIS</t>
  </si>
  <si>
    <t>Total empregos</t>
  </si>
  <si>
    <t>Products</t>
  </si>
  <si>
    <t>Produtos da agricultura, da produção animal, da caça e dos serviços relacionados</t>
  </si>
  <si>
    <t>Produtos da silvicultura, da exploração florestal e serviços relacionados</t>
  </si>
  <si>
    <t>Produtos da pesca e da aquacultura e serviços relacionados</t>
  </si>
  <si>
    <t>Produtos das indústrias extrativas</t>
  </si>
  <si>
    <t>Produtos alimentares</t>
  </si>
  <si>
    <t>Bebidas</t>
  </si>
  <si>
    <t>Produtos da indústria do tabaco</t>
  </si>
  <si>
    <t>Produtos têxteis</t>
  </si>
  <si>
    <t xml:space="preserve">Artigos de vestuário </t>
  </si>
  <si>
    <t>Couro e produtos afins</t>
  </si>
  <si>
    <t xml:space="preserve">Madeira e cortiça e suas obras, exceto mobiliário, obras de espartaria e cestaria </t>
  </si>
  <si>
    <t>Papel e cartão e seus artigos</t>
  </si>
  <si>
    <t>Trabalhos de impressão e gravação</t>
  </si>
  <si>
    <t>Coque, produtos petrolíferos refinados e aglomerados de combustíveis</t>
  </si>
  <si>
    <t xml:space="preserve">Produtos químicos e fibras sintéticas ou artificiais </t>
  </si>
  <si>
    <t>Produtos farmacêuticos de base, preparações e artigos farmacêuticos</t>
  </si>
  <si>
    <t>Artigos de borracha e de matérias plásticas</t>
  </si>
  <si>
    <t>Outros produtos minerais não metálicos</t>
  </si>
  <si>
    <t>Metais de base</t>
  </si>
  <si>
    <t>Produtos metálicos transformados, exceto máquinas e equipamento</t>
  </si>
  <si>
    <t>Produtos informáticos, eletrónicos e óticos</t>
  </si>
  <si>
    <t>Equipamento elétrico</t>
  </si>
  <si>
    <t>Máquinas e equipamentos, n.e.</t>
  </si>
  <si>
    <t>Veículos automóveis, reboques e semirreboques</t>
  </si>
  <si>
    <t xml:space="preserve">Outro material de transporte </t>
  </si>
  <si>
    <t>Mobiliário</t>
  </si>
  <si>
    <t>Produtos diversos das indústrias transformadoras</t>
  </si>
  <si>
    <t>Serviços de reparação e instalação de máquinas e equipamento</t>
  </si>
  <si>
    <t>Eletricidade, gás, vapor e água quente e fria e ar frio</t>
  </si>
  <si>
    <t>Captação, tratamento e distribuição de água</t>
  </si>
  <si>
    <t>Recolha, drenagem e tratamento de águas residuais; recolha, tratamento e eliminação de resíduos; valorização de materiais; descontaminação e atividades similares</t>
  </si>
  <si>
    <t>Construção de edifícios</t>
  </si>
  <si>
    <t>Trabalhos engenharia civil</t>
  </si>
  <si>
    <t>Trabalhos de construção especializados</t>
  </si>
  <si>
    <t>Vendas por grosso e a retalho e serviços de reparação de veículos automóveis e motociclos</t>
  </si>
  <si>
    <t>Vendas por grosso, exceto de veículos automóveis e motociclos</t>
  </si>
  <si>
    <t>Vendas a retalho, exceto de veículos automóveis e motociclos</t>
  </si>
  <si>
    <t>Serviços de transporte terrestre e por condutas (pipelines)</t>
  </si>
  <si>
    <t>Serviços de transporte por água</t>
  </si>
  <si>
    <t>Serviços de transporte aéreo</t>
  </si>
  <si>
    <t>Serviços de armazenagem e auxiliares dos transportes</t>
  </si>
  <si>
    <t>Serviços postais e de courrier</t>
  </si>
  <si>
    <t>Serviços de alojamento</t>
  </si>
  <si>
    <t>Serviços de restauração e similares</t>
  </si>
  <si>
    <t>Serviços de edição</t>
  </si>
  <si>
    <t>Serviços de produção de filmes, vídeos e programas de televisão, gravação de som e edição de música</t>
  </si>
  <si>
    <t>Serviços de programação e radiodifusão</t>
  </si>
  <si>
    <t>Serviços de telecomunicações</t>
  </si>
  <si>
    <t>Consultoria e programação informática e serviços relacionados</t>
  </si>
  <si>
    <t>Serviços de informação</t>
  </si>
  <si>
    <t>Serviços financeiros, exceto seguros e fundos de pensões</t>
  </si>
  <si>
    <t>Serviços de seguros, resseguros e fundos de pensões, exceto serviços da segurança social obrigatória</t>
  </si>
  <si>
    <t>Serviços auxiliares de serviços financeiros e de seguros</t>
  </si>
  <si>
    <t>Serviços imobiliários</t>
  </si>
  <si>
    <t>Serviços jurídicos e contabilísticos</t>
  </si>
  <si>
    <t>Serviços de sedes sociais; serviços de consultoria de gestão</t>
  </si>
  <si>
    <t>Serviços de arquitetura e de engenharia; serviços de ensaios e de análise técnicas</t>
  </si>
  <si>
    <t>Serviços de investigação e desenvolvimento científicos</t>
  </si>
  <si>
    <t>Serviços de publicidade e estudos de mercado</t>
  </si>
  <si>
    <t>Outros serviços de consultoria, científicos, técnicos e similares</t>
  </si>
  <si>
    <t>Serviços veterinários</t>
  </si>
  <si>
    <t>Serviços de aluguer</t>
  </si>
  <si>
    <t>Serviços de emprego</t>
  </si>
  <si>
    <t>Serviços de agências de viagens, operadores turísticos e outros serviços de reservas e relacionados</t>
  </si>
  <si>
    <t>Serviços de segurança e investigação</t>
  </si>
  <si>
    <t>Serviços para edifícios e serviços de plantação e manutenção de jardins</t>
  </si>
  <si>
    <t>Serviços administrativos e de apoio prestados às empresas</t>
  </si>
  <si>
    <t>Serviços da administração pública, defesa e segurança social obrigatória</t>
  </si>
  <si>
    <t>Serviços de educação</t>
  </si>
  <si>
    <t>Serviços de saúde humana</t>
  </si>
  <si>
    <t>Serviços de apoio social com alojamento</t>
  </si>
  <si>
    <t>Serviços de apoio social sem alojamento</t>
  </si>
  <si>
    <t>Serviços criativos, artísticos e de espetáculo</t>
  </si>
  <si>
    <t>Serviços de bibliotecas, arquivos e museus e outros serviços culturais</t>
  </si>
  <si>
    <t>Serviços de lotarias e outros jogos de aposta</t>
  </si>
  <si>
    <t>Serviços desportivos, de diversão e recreativos</t>
  </si>
  <si>
    <t>Serviços prestados por organizações associativas</t>
  </si>
  <si>
    <t>Serviços de reparação de computadores e de bens pessoais e domésticos</t>
  </si>
  <si>
    <t>Outros serviços pessoais</t>
  </si>
  <si>
    <t>Serviços das famílias empregadoras de pessoal doméstico</t>
  </si>
  <si>
    <t>Produção de bens e serviços pelas famílias para uso próprio</t>
  </si>
  <si>
    <t>Serviços dos organismos internacionais e outras instituições extraterritoriais</t>
  </si>
  <si>
    <t>Despesa de consumo final das famílias</t>
  </si>
  <si>
    <t>Despesa de consumo final das ISFLSF</t>
  </si>
  <si>
    <t>Despesa de consumo final das administrações públicas</t>
  </si>
  <si>
    <t>Despesa de consumo final</t>
  </si>
  <si>
    <t>Formação bruta de capital fixo</t>
  </si>
  <si>
    <t>Aquisições líquidas de cessões de objetos de valor</t>
  </si>
  <si>
    <t>Variação de existências</t>
  </si>
  <si>
    <t>Aquisições líquidas de cessões de objetos de valor e variação de existências</t>
  </si>
  <si>
    <t>Formação bruta de capital</t>
  </si>
  <si>
    <t>Exportação (FOB)</t>
  </si>
  <si>
    <t>Total empregos finais</t>
  </si>
  <si>
    <t>Products of agriculture, hunting and related services</t>
  </si>
  <si>
    <t>Products of forestry, logging and related services</t>
  </si>
  <si>
    <t>Fish and other fishing products; aquaculture products; support services to fishing</t>
  </si>
  <si>
    <t>Mining and quarrying products</t>
  </si>
  <si>
    <t>Food products</t>
  </si>
  <si>
    <t>Beverages</t>
  </si>
  <si>
    <t>Tobacco products</t>
  </si>
  <si>
    <t>Textiles</t>
  </si>
  <si>
    <t>Wearing apparel</t>
  </si>
  <si>
    <t>Leather and related products</t>
  </si>
  <si>
    <t>Wood and of products of wood and cork, except furniture; articles of straw and plaiting materials</t>
  </si>
  <si>
    <t>Paper and paper products</t>
  </si>
  <si>
    <t>Printing and recording services</t>
  </si>
  <si>
    <t xml:space="preserve">Coke and refined petroleum products </t>
  </si>
  <si>
    <t>Chemicals and chemical products</t>
  </si>
  <si>
    <t>Basic pharmaceutical products and pharmaceutical preparations</t>
  </si>
  <si>
    <t>Rubber and plastics products</t>
  </si>
  <si>
    <t>Other non-metallic mineral products</t>
  </si>
  <si>
    <t>Basic metals</t>
  </si>
  <si>
    <t>Fabricated metal products, except machinery and equipment</t>
  </si>
  <si>
    <t>Computer, electronic and optical products</t>
  </si>
  <si>
    <t>Electrical equipment</t>
  </si>
  <si>
    <t>Machinery and equipment n.e.c.</t>
  </si>
  <si>
    <t>Motor vehicles, trailers and semi-trailers</t>
  </si>
  <si>
    <t>Other transport equipment</t>
  </si>
  <si>
    <t>Furniture</t>
  </si>
  <si>
    <t>Other manufactured goods</t>
  </si>
  <si>
    <t>Repair and installation services of machinery and equipment</t>
  </si>
  <si>
    <t>Electricity, gas, steam and air conditioning</t>
  </si>
  <si>
    <t>Natural water; water treatment and supply services</t>
  </si>
  <si>
    <t>Sewerage; Waste collection, treatment and disposal activities; Remediation activities and other waste management services</t>
  </si>
  <si>
    <t>Buildings and building construction works</t>
  </si>
  <si>
    <t>Constructions and construction works for civil engineering</t>
  </si>
  <si>
    <t>Specialised construction works</t>
  </si>
  <si>
    <t>Wholesale and retail trade and repair services of motor vehicles and motorcycles</t>
  </si>
  <si>
    <t>Wholesale trade services, except of motor vehicles and motorcycles</t>
  </si>
  <si>
    <t>Retail trade services, except of motor vehicles and motorcycles</t>
  </si>
  <si>
    <t>Land transport services and transport services via pipelines</t>
  </si>
  <si>
    <t>Water transport services</t>
  </si>
  <si>
    <t>Air transport services</t>
  </si>
  <si>
    <t>Warehousing and support services for transportation</t>
  </si>
  <si>
    <t>Postal and courier services</t>
  </si>
  <si>
    <t>Accommodation services</t>
  </si>
  <si>
    <t>Food and beverage serving services</t>
  </si>
  <si>
    <t>Publishing services</t>
  </si>
  <si>
    <t>Motion picture, video and television programme; production services, sound recording and music publishing</t>
  </si>
  <si>
    <t>Programming and broadcasting services</t>
  </si>
  <si>
    <t>Telecommunications services</t>
  </si>
  <si>
    <t>Computer programming, consultancy and related services</t>
  </si>
  <si>
    <t>Information services</t>
  </si>
  <si>
    <t>Financial services, except insurance and pension funding</t>
  </si>
  <si>
    <t>Insurance, reinsurance and pension funding services, except compulsory social security</t>
  </si>
  <si>
    <t>Services auxiliary to financial services and insurance services</t>
  </si>
  <si>
    <t>Real estate services</t>
  </si>
  <si>
    <t>Legal and accounting services</t>
  </si>
  <si>
    <t>Services of head offices; management consulting services</t>
  </si>
  <si>
    <t>Architectural and engineering services; technical testing and analysis services</t>
  </si>
  <si>
    <t>Scientific research and development services</t>
  </si>
  <si>
    <t>Advertising and market research services</t>
  </si>
  <si>
    <t>Other professional, scientific and technical services</t>
  </si>
  <si>
    <t>Veterinary services</t>
  </si>
  <si>
    <t>Rental and leasing services</t>
  </si>
  <si>
    <t>Employment services</t>
  </si>
  <si>
    <t>Travel agency, tour operator and other reservation services and related services</t>
  </si>
  <si>
    <t>Security and investigation services</t>
  </si>
  <si>
    <t>Services to buildings and landscape</t>
  </si>
  <si>
    <t>Office administrative, office support and other business support services</t>
  </si>
  <si>
    <t>Public administration and defence services; compulsory social security services</t>
  </si>
  <si>
    <t>Education services</t>
  </si>
  <si>
    <t>Human health services</t>
  </si>
  <si>
    <t>Residential care services</t>
  </si>
  <si>
    <t>Social work services without accommodation</t>
  </si>
  <si>
    <t>Creative, arts and entertainment services</t>
  </si>
  <si>
    <t>Library, archive, museum and other cultural services</t>
  </si>
  <si>
    <t>Gambling and betting services</t>
  </si>
  <si>
    <t>Sporting services and amusement and recreation services</t>
  </si>
  <si>
    <t>Services furnished by membership organisations</t>
  </si>
  <si>
    <t>Repair services of computers and personal and household goods</t>
  </si>
  <si>
    <t>Other personal services</t>
  </si>
  <si>
    <t>Services of households as employers of domestic
personnel</t>
  </si>
  <si>
    <t xml:space="preserve">Undifferentiated goods and services produced by households for own use </t>
  </si>
  <si>
    <t>Services provided by extraterritorial organisations and bodies</t>
  </si>
  <si>
    <t>Total</t>
  </si>
  <si>
    <t>IVA</t>
  </si>
  <si>
    <t>VAT</t>
  </si>
  <si>
    <t>OI</t>
  </si>
  <si>
    <t>Other taxes on products</t>
  </si>
  <si>
    <t>S</t>
  </si>
  <si>
    <t>Subsidies on products</t>
  </si>
  <si>
    <t>Consumo intermédio ajustado/ Procura final a preços de aquisição</t>
  </si>
  <si>
    <t xml:space="preserve">Total </t>
  </si>
  <si>
    <t>Inputs importados (CIF)</t>
  </si>
  <si>
    <t>Use of imported products, cif</t>
  </si>
  <si>
    <t>Total CIFTpa</t>
  </si>
  <si>
    <t>Total intermediate consumption adjusted/final use at purchasers' prices</t>
  </si>
  <si>
    <t>Remunerações</t>
  </si>
  <si>
    <t>Compensation of employees</t>
  </si>
  <si>
    <t xml:space="preserve">  Ordenados e salários</t>
  </si>
  <si>
    <t xml:space="preserve">  Wages and salaries </t>
  </si>
  <si>
    <t>Subsídios à produção</t>
  </si>
  <si>
    <t>Subsidies on production</t>
  </si>
  <si>
    <t>Outros impostos à produção</t>
  </si>
  <si>
    <t>Other taxes on production</t>
  </si>
  <si>
    <t>Consumo de capital fixo</t>
  </si>
  <si>
    <t>Consumption of fixed capital</t>
  </si>
  <si>
    <t>Excedente líquido de exploração</t>
  </si>
  <si>
    <t xml:space="preserve">Operating surplus, net </t>
  </si>
  <si>
    <t>Excedente bruto de exploração</t>
  </si>
  <si>
    <t xml:space="preserve">Operating surplus, gross </t>
  </si>
  <si>
    <t>Valor acrescentado bruto</t>
  </si>
  <si>
    <t>Gross value added</t>
  </si>
  <si>
    <t>Produção a preços de base</t>
  </si>
  <si>
    <t>Output at basic prices</t>
  </si>
  <si>
    <t>FINAL USES</t>
  </si>
  <si>
    <t>Total uses</t>
  </si>
  <si>
    <t>Final consumption expenditure by households</t>
  </si>
  <si>
    <t>Final consumption expenditure by non-profit organisations serving households (NPISH)</t>
  </si>
  <si>
    <t>Final consumption expenditure by government</t>
  </si>
  <si>
    <t>Final consumption expenditure</t>
  </si>
  <si>
    <t>Gross fixed capital formation</t>
  </si>
  <si>
    <t>Changes in valuables</t>
  </si>
  <si>
    <t>Changes in inventories</t>
  </si>
  <si>
    <t>Changes in inventories and valuables</t>
  </si>
  <si>
    <t>Gross capital formation</t>
  </si>
  <si>
    <t>Exports fob</t>
  </si>
  <si>
    <t xml:space="preserve">Total final uses </t>
  </si>
  <si>
    <t>Quadro C.6.6.1 - Matriz de produção nacional a preços de base, 2015 (P82-P82)</t>
  </si>
  <si>
    <t>Table C.6.6.1 - Input-Output table for domestic production at basic prices, 2015 (P82-P82)</t>
  </si>
  <si>
    <t>,</t>
  </si>
  <si>
    <t>Quadro C.6.6.2 - Matriz de importações (CIF), 2015 (P82-P82)</t>
  </si>
  <si>
    <t>Table C.6.6.2 - Input-Output table for imports (CIF), 2015 (P82-P82)</t>
  </si>
  <si>
    <t>Total intermediate consumption adjusted / final use at purchasers' prices</t>
  </si>
  <si>
    <t>Importação (CIF)</t>
  </si>
  <si>
    <t>Imports cif</t>
  </si>
  <si>
    <t>Total de recursos a preços de base</t>
  </si>
  <si>
    <t>Supply at basic prices</t>
  </si>
  <si>
    <t>Procura Interna</t>
  </si>
  <si>
    <t>Margens de distribuição</t>
  </si>
  <si>
    <t>Distribution margins</t>
  </si>
  <si>
    <t>Impostos sobre os produtos</t>
  </si>
  <si>
    <t>Taxes on products</t>
  </si>
  <si>
    <t>Subsídios aos produtos</t>
  </si>
  <si>
    <t>Total de recursos a preços de aquisição</t>
  </si>
  <si>
    <t>Supply at purchaser's prices</t>
  </si>
  <si>
    <t>Quadro C.6.6.3 - Matriz de fluxos totais a preços de base, 2015 (P82-P82)</t>
  </si>
  <si>
    <t>Table C.6.6.3 - Input-Output table for total flows at basic prices, 2015 (P82-P82)</t>
  </si>
  <si>
    <t>Quadro C.6.6.4 - Matriz de fluxos totais a preços de aquisição, 2015 (P82-P82)</t>
  </si>
  <si>
    <t>Table C.6.6.4 - Input-Output table for total flows at purchaser's  prices, 2015 (P82-P82)</t>
  </si>
  <si>
    <t>Table C.6.6.5 - Input-Output table for VAT, 2015 (P82-P82)</t>
  </si>
  <si>
    <t>Quadro C.6.6.5 - Matriz de IVA , 2015 (P82-P82)</t>
  </si>
  <si>
    <t>Quadro C.6.6.6 - Matriz de outros impostos aos produtos, 2015 (P82-P82)</t>
  </si>
  <si>
    <t>Table C.6.6.6 - Input-Output table for othet taxes on products, 2015 (P82-P82)</t>
  </si>
  <si>
    <t>Quadro C.6.6.7 - Matriz de subsídios aos produtos, 2015 (P82-P82)</t>
  </si>
  <si>
    <t>Table C.6.6.7 - Input-Output table for subsidies on products, 2015 (P82-P82)</t>
  </si>
  <si>
    <t>Quadro C.6.6.8 - Matriz de margens de distribuição, 2015 (P82-P82)</t>
  </si>
  <si>
    <t>Table C.6.6.8 - Input-Output table for distribution margins, 2015 (P82-P82)</t>
  </si>
  <si>
    <t>Impostos líquidos de subsídios aos produtos</t>
  </si>
  <si>
    <t>Total preços de aquisição</t>
  </si>
  <si>
    <t>Outros impostos líquidos de subsídios à produção</t>
  </si>
  <si>
    <t>Imported inputs  (CIF)</t>
  </si>
  <si>
    <t>Taxes less subsidies on products</t>
  </si>
  <si>
    <t>Other net taxes on production</t>
  </si>
  <si>
    <t>Quadro C.6.6.9 - Matriz de coeficientes técnicos, 2015 (P82-P82)</t>
  </si>
  <si>
    <t>Table C.6.6.9 - Input-Output table for technical coeficients, 2015 (P82-P82)</t>
  </si>
  <si>
    <t>Un.: %</t>
  </si>
  <si>
    <t>Inputs importados</t>
  </si>
  <si>
    <t>VAB</t>
  </si>
  <si>
    <t>Unidade: %</t>
  </si>
  <si>
    <t>Consumo Intermédio Nacional</t>
  </si>
  <si>
    <t>National intermediate consumption</t>
  </si>
  <si>
    <t>Gross value adde</t>
  </si>
  <si>
    <t>Quadro C.6.6.10 - Matriz coeficientes técnicos dos inputs primários 2015 (P82-P82)</t>
  </si>
  <si>
    <t>Table C.6.6.10 - Primary Input coefficients for domestic intermediates, 2015 (P82-P82)</t>
  </si>
  <si>
    <t>Quadro C.6.6.11 - Matriz de multiplicadores de produção, 2015 (P82 -P82)</t>
  </si>
  <si>
    <t>Table C.6.6.11 - Output multipliers, 2015 (P82-P82)</t>
  </si>
  <si>
    <t>Total CI</t>
  </si>
  <si>
    <t>Quadro C.6.6.12 - Matriz de multiplicadores de importações, 2015 (P82 -P82)</t>
  </si>
  <si>
    <t>Table C.6.6.12 - Import multipliers, 2015 (P82-P82)</t>
  </si>
  <si>
    <t>Quadro C.6.6.13 - Matriz Multiplicadores Consumo Intermédio Nacional (pb), 2015 (P82 -P82)</t>
  </si>
  <si>
    <t>Table C.6.6.13 - Internal/National intermediate consumption multipliers, 2015 (P82-P82)</t>
  </si>
  <si>
    <t>Quadro C.6.6.14 - Matriz Multiplicadores do VAB, 2015 (P82 -P82)</t>
  </si>
  <si>
    <t>Table C.6.6.14 - GVA multipliers, 2015 (P82-P82)</t>
  </si>
  <si>
    <t>Quadro C.6.6.15 - Matriz Multiplicadores das remunerações, 2015 (P82 -P82)</t>
  </si>
  <si>
    <t>Table C.6.6.15 - Compensation of employees multipliers, 2015 (P82-P82)</t>
  </si>
  <si>
    <t>Quadro C.6.6.16 - Matriz Multiplicadores do Excedente Bruto de Exploração/Rendimento Misto, 2015 (P82 -P82)</t>
  </si>
  <si>
    <t>Table C.6.6.16 -Operating surplus, gross /Mixed Income multipliers, 2015 (P82-P82)</t>
  </si>
  <si>
    <t>Quadro C.6.6.17 - Matriz multiplicadores impostos líquidos de subsídios aos produtos no consumo intermédio, 2015 (P82 -P82)</t>
  </si>
  <si>
    <t>Table C.6.6.17 - Taxes less subsidies on products on  Intermediate Consumption  multipliers, 2015 (P82-P82)</t>
  </si>
  <si>
    <t>Quadro C.6.6.18 - Matriz multiplicadores impostos líquidos de subsídios à produção, 2015 (P82 -P82)</t>
  </si>
  <si>
    <t>Table C.6.6.18 -Other net taxes on production multipliers, 2015 (P82-P82)</t>
  </si>
  <si>
    <t>Exportações</t>
  </si>
  <si>
    <t>Procura Final</t>
  </si>
  <si>
    <t>Produção</t>
  </si>
  <si>
    <t>Consumo intermédio</t>
  </si>
  <si>
    <t>PIB</t>
  </si>
  <si>
    <t>Importado</t>
  </si>
  <si>
    <t>Despesa de Consumo Final das Familias (DCFF)</t>
  </si>
  <si>
    <t>Consumo intermédio (CI)</t>
  </si>
  <si>
    <t>Valor Acrescentado Bruto</t>
  </si>
  <si>
    <t>Importações Diretas</t>
  </si>
  <si>
    <t>Impostos líquid. subsídios aos produtos (sobre DCFF)</t>
  </si>
  <si>
    <t>Impostos líquid. subsídios aos produtos (sobre CI)</t>
  </si>
  <si>
    <t>Impostos líquid. subsídios à produção</t>
  </si>
  <si>
    <t>Excedente Bruto de Exploração</t>
  </si>
  <si>
    <t>Interno</t>
  </si>
  <si>
    <t>Despesa de Consumo Final das Administraões Públicas (DCFAPs)</t>
  </si>
  <si>
    <t>Impostos líquid. subsídios aos produtos (sobre DCFAPs)</t>
  </si>
  <si>
    <t>Despesa de Consumo Final das Instituições Sem Fim Lucrativo ao Serviço das famílias (DCFISFLSF)</t>
  </si>
  <si>
    <t>Formação Bruta de Capital Fixo (FBCF)</t>
  </si>
  <si>
    <t>Impostos líquid. subsídios aos produtos (sobre DCFISFLSF)</t>
  </si>
  <si>
    <t>Impostos líquid. subsídios aos produtos (sobre FBCF)</t>
  </si>
  <si>
    <t>Impostos líquid. subsídios aos produtos (sobre exportações)</t>
  </si>
  <si>
    <t>Impostos líquid. subsídios aos produtos (sobre procuração final)</t>
  </si>
  <si>
    <t>Impostos líquid. subsídios aos produtos (sobre procuração interna)</t>
  </si>
  <si>
    <t>Quadro C.6.6.20 - Matriz multiplicadores da procura, Despesa de Consumo Final das Admnistrações Públicas, 2015 (P82 -P82)</t>
  </si>
  <si>
    <t>Quadro C.6.6.21 - Matriz multiplicadores da procura, Despesa de Consumo Final das Instituições Sem Fim Lucrativo ao Serviço das Familias, 2015 (P82 -P82)</t>
  </si>
  <si>
    <t>Quadro C.6.6.22 - Matriz multiplicadores da procura, Formação Bruta de Capital Fixo, 2015 (P82 -P82)</t>
  </si>
  <si>
    <t>Quadro C.6.6.23 - Matriz multiplicadores da procura, Exportações, 2015 (P82 -P82)</t>
  </si>
  <si>
    <t>Quadro C.6.6.24 - Matriz multiplicadores da procura, Procura Final, 2015 (P82 -P82)</t>
  </si>
  <si>
    <t>Quadro C.6.6.25 - Matriz multiplicadores da procura, Procura Interna, 2015 (P82 -P82)</t>
  </si>
  <si>
    <t>Table C.6.6.20 - Demand Multipliers, Final Consumption Expenditure of General Government, 2015 (P82-P82)</t>
  </si>
  <si>
    <t>Table C.6.6.21 - Demand Multipliers, Final Consumption Expenditure of Non-profit Institutions Serving Households, 2015 (P82-P82)</t>
  </si>
  <si>
    <t>Table C.6.6.22 - Demand Multipliers, Gross Fixed Capital Formation, 2015 (P82-P82)</t>
  </si>
  <si>
    <t>Table C.6.6.23 - Demand Multipliers, Exports, 2015 (P82-P82)</t>
  </si>
  <si>
    <t>Table C.6.6.24 - Demand Multipliers, Total Demand, 2015 (P82-P82)</t>
  </si>
  <si>
    <t>Table C.6.6.25 - Demand Multipliers, Domestic Demand, 2015 (P82-P82)</t>
  </si>
  <si>
    <t>Despesa de consumo final famílias</t>
  </si>
  <si>
    <t>Despesa de consumo final das APs</t>
  </si>
  <si>
    <t>Procura final total</t>
  </si>
  <si>
    <t>Procura interna</t>
  </si>
  <si>
    <t>PIB ótica da despesa</t>
  </si>
  <si>
    <t>Despesa final</t>
  </si>
  <si>
    <t>Importações</t>
  </si>
  <si>
    <r>
      <t>Diretas</t>
    </r>
    <r>
      <rPr>
        <vertAlign val="superscript"/>
        <sz val="8"/>
        <color theme="0"/>
        <rFont val="Calibri"/>
        <family val="2"/>
        <scheme val="minor"/>
      </rPr>
      <t>3</t>
    </r>
  </si>
  <si>
    <r>
      <t>Indiretas</t>
    </r>
    <r>
      <rPr>
        <vertAlign val="superscript"/>
        <sz val="8"/>
        <color theme="0"/>
        <rFont val="Calibri"/>
        <family val="2"/>
        <scheme val="minor"/>
      </rPr>
      <t>4</t>
    </r>
  </si>
  <si>
    <t>PIB ótica da produção</t>
  </si>
  <si>
    <t>Origem nacional</t>
  </si>
  <si>
    <t>Impostos líquidos</t>
  </si>
  <si>
    <r>
      <t>Diretos</t>
    </r>
    <r>
      <rPr>
        <vertAlign val="superscript"/>
        <sz val="8"/>
        <color theme="0"/>
        <rFont val="Calibri"/>
        <family val="2"/>
        <scheme val="minor"/>
      </rPr>
      <t>1</t>
    </r>
  </si>
  <si>
    <r>
      <t>Indiretos</t>
    </r>
    <r>
      <rPr>
        <vertAlign val="superscript"/>
        <sz val="8"/>
        <color theme="0"/>
        <rFont val="Calibri"/>
        <family val="2"/>
        <scheme val="minor"/>
      </rPr>
      <t>2</t>
    </r>
  </si>
  <si>
    <t>PIB ótica do rendimento</t>
  </si>
  <si>
    <t>Impostos líquidos de subsídios</t>
  </si>
  <si>
    <r>
      <rPr>
        <vertAlign val="superscript"/>
        <sz val="9"/>
        <color theme="1"/>
        <rFont val="Calibri"/>
        <family val="2"/>
      </rPr>
      <t>1</t>
    </r>
    <r>
      <rPr>
        <sz val="9"/>
        <color theme="1"/>
        <rFont val="Calibri"/>
        <family val="2"/>
        <scheme val="minor"/>
      </rPr>
      <t xml:space="preserve"> - Impostos líquidos de subsídios, que incidem diretamente sobre o agregado respetivo da procura final</t>
    </r>
  </si>
  <si>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  <scheme val="minor"/>
      </rPr>
      <t xml:space="preserve"> - Impostos líquidos de subsídios, que incidem no consumo intermédio necessário à produção nacional</t>
    </r>
  </si>
  <si>
    <r>
      <rPr>
        <vertAlign val="superscript"/>
        <sz val="9"/>
        <color theme="1"/>
        <rFont val="Calibri"/>
        <family val="2"/>
      </rPr>
      <t>3</t>
    </r>
    <r>
      <rPr>
        <sz val="9"/>
        <color theme="1"/>
        <rFont val="Calibri"/>
        <family val="2"/>
        <scheme val="minor"/>
      </rPr>
      <t xml:space="preserve"> - Importações diretas para a respetiva utilização final</t>
    </r>
  </si>
  <si>
    <r>
      <rPr>
        <vertAlign val="superscript"/>
        <sz val="9"/>
        <color theme="1"/>
        <rFont val="Calibri"/>
        <family val="2"/>
      </rPr>
      <t>4</t>
    </r>
    <r>
      <rPr>
        <sz val="9"/>
        <color theme="1"/>
        <rFont val="Calibri"/>
        <family val="2"/>
        <scheme val="minor"/>
      </rPr>
      <t xml:space="preserve"> - Importações indiretas, para consumo intermédio no processo de produção nacional</t>
    </r>
  </si>
  <si>
    <t>Total final consumption expenditure</t>
  </si>
  <si>
    <t>GDP expenditure approach</t>
  </si>
  <si>
    <t>Imports</t>
  </si>
  <si>
    <t>GDP  production approach</t>
  </si>
  <si>
    <t>Domestic origin</t>
  </si>
  <si>
    <t>Intermediate consumption</t>
  </si>
  <si>
    <t>Imported</t>
  </si>
  <si>
    <t>GDP income approach</t>
  </si>
  <si>
    <r>
      <t>Direct</t>
    </r>
    <r>
      <rPr>
        <vertAlign val="superscript"/>
        <sz val="8"/>
        <color theme="0"/>
        <rFont val="Arial"/>
        <family val="2"/>
      </rPr>
      <t>1</t>
    </r>
  </si>
  <si>
    <r>
      <t>Indirect</t>
    </r>
    <r>
      <rPr>
        <vertAlign val="superscript"/>
        <sz val="8"/>
        <color theme="0"/>
        <rFont val="Arial"/>
        <family val="2"/>
      </rPr>
      <t>2</t>
    </r>
  </si>
  <si>
    <r>
      <t>Taxes less subsidies</t>
    </r>
    <r>
      <rPr>
        <i/>
        <vertAlign val="superscript"/>
        <sz val="8"/>
        <color theme="0"/>
        <rFont val="Arial"/>
        <family val="2"/>
      </rPr>
      <t>4</t>
    </r>
    <r>
      <rPr>
        <i/>
        <sz val="8"/>
        <color theme="0"/>
        <rFont val="Arial"/>
        <family val="2"/>
      </rPr>
      <t xml:space="preserve"> </t>
    </r>
  </si>
  <si>
    <r>
      <t>Direct</t>
    </r>
    <r>
      <rPr>
        <vertAlign val="superscript"/>
        <sz val="8"/>
        <color theme="0"/>
        <rFont val="Arial"/>
        <family val="2"/>
      </rPr>
      <t>3</t>
    </r>
  </si>
  <si>
    <r>
      <t>Indirect</t>
    </r>
    <r>
      <rPr>
        <vertAlign val="superscript"/>
        <sz val="8"/>
        <color theme="0"/>
        <rFont val="Arial"/>
        <family val="2"/>
      </rPr>
      <t>4</t>
    </r>
  </si>
  <si>
    <t>Quadro C.6.6.26 - Quadro síntese Multiplicadores da Procura Final, 2015</t>
  </si>
  <si>
    <t>Table C.6.6.26 - Summary table of Final Demand Multipliers, 2015</t>
  </si>
  <si>
    <t>Importações CIF</t>
  </si>
  <si>
    <t>Impostos liquidos de subsidios sobre os produtos</t>
  </si>
  <si>
    <t>VABpb</t>
  </si>
  <si>
    <t>PIBpm</t>
  </si>
  <si>
    <t>Direto</t>
  </si>
  <si>
    <t>Indireto</t>
  </si>
  <si>
    <t>Despesa de Consumo Final das Administrações Públicas (DCFAPs)</t>
  </si>
  <si>
    <t>Quadro C.6.6.28 -Conteúdos de inputs primários da Despesa de Consumo Final das Admnistrações Públicas, por produto procurado a preços de aquisição (P82 - 82)</t>
  </si>
  <si>
    <t>Quadro C.6.6.29 - Conteúdos de inputs primários da Despesa de Consumo Final das Insituições sem Fim Lucrativo ao Serviço das Famílias (ISFLSF), por produto procurado a preços de aquisição (P82 - 82)</t>
  </si>
  <si>
    <t>Quadro C.6.6.30 - Conteúdos de inputs primários Formação Bruta de Capital Fixo, por produto procurado a preços de aquisição (P82 - 82)</t>
  </si>
  <si>
    <t>Quadro C.6.6.31 - Conteúdos de inputs primários das Exportações, por produto procurado a preços de aquisição (P82 - 82)</t>
  </si>
  <si>
    <t>Quadro C.6.6.32 - Conteúdos de inputs primários da Procura Interna, por produto procurado a preços de aquisição (P82 - 82)</t>
  </si>
  <si>
    <t>Quadro C.6.6.33 - Conteúdos de inputs primários da Procura Final, por produto procurado a preços de aquisição (P82 - 82)</t>
  </si>
  <si>
    <t>Quadro C.6.6.27 -  Conteúdos de inputs primários da Despesa de Consumo Final das Familias, por produto procurado a preços de aquisição 2015 (P82 - 82)</t>
  </si>
  <si>
    <t>Table C.6.6.27 - Primary input contents of Final Consumption Expenditure of Households by demanded product at purchasers prices, 2015 (P82-P82)</t>
  </si>
  <si>
    <t>Table C.6.6.28 - Primary input contents of Final Consumption Expenditure of General Government by demanded product at purchasers prices, 2015 (P82-P82)</t>
  </si>
  <si>
    <t>Table C.6.6.29 -Primary input contents of Final Consumption Expenditure of Non-Profit Institutions Serving Households by demanded product at purchasers prices, 2015 (P82-P82)</t>
  </si>
  <si>
    <t>Table C.6.6.30 - Primary input contents of Gross Fixed Capital Formation by demanded product at purchasers prices, 2015 (P82-P82)</t>
  </si>
  <si>
    <t>Table C.6.6.31 - Primary input contents of Exports by demanded product at purchasers prices, 2015 (P82-P82)</t>
  </si>
  <si>
    <t>Table C.6.6.32 - Primary input contents of Internal Demand by demanded product at purchasers prices, 2015 (P82-P82)</t>
  </si>
  <si>
    <t>Table C.6.6.33 - Primary input contents of Final Demand by demanded product at purchasers prices, 2015 (P82-P82)</t>
  </si>
  <si>
    <t>Índice Quadros</t>
  </si>
  <si>
    <t>Metainformação associada ao quadro</t>
  </si>
  <si>
    <t>Periodicidade</t>
  </si>
  <si>
    <t>Fonte</t>
  </si>
  <si>
    <t>Período disponível</t>
  </si>
  <si>
    <t>Unidade</t>
  </si>
  <si>
    <t>Potência de 10</t>
  </si>
  <si>
    <t>Observações</t>
  </si>
  <si>
    <t>Data da última atualização</t>
  </si>
  <si>
    <t>Data da próxima atualização</t>
  </si>
  <si>
    <t>Documentos metodológicos</t>
  </si>
  <si>
    <t>Metadata of the table</t>
  </si>
  <si>
    <t>Frequency</t>
  </si>
  <si>
    <t>Source</t>
  </si>
  <si>
    <t>Available period</t>
  </si>
  <si>
    <t>Unit</t>
  </si>
  <si>
    <t xml:space="preserve">Power of 10 </t>
  </si>
  <si>
    <t>Observations</t>
  </si>
  <si>
    <t>Last update date</t>
  </si>
  <si>
    <t>Next update date</t>
  </si>
  <si>
    <t xml:space="preserve">Methodological Documents </t>
  </si>
  <si>
    <t>Anual</t>
  </si>
  <si>
    <t>INE,  Contas Nacionais Anuais</t>
  </si>
  <si>
    <t>Euro</t>
  </si>
  <si>
    <t>Base 2011</t>
  </si>
  <si>
    <t>-</t>
  </si>
  <si>
    <t>Sistema Europeu de Contas 2010</t>
  </si>
  <si>
    <t>Sistema Integrado de Matrizes de Input-Output para Portugal, 2008</t>
  </si>
  <si>
    <t>Evolução dos conteúdos importado, de valor acrescentado e de impostos da procura final em Portugal entre 1995 e 2015</t>
  </si>
  <si>
    <t>Eurostat Manual of Supply, Use and Input-Output Tables</t>
  </si>
  <si>
    <t>Annual</t>
  </si>
  <si>
    <t>Statistics Portugal, National Accounts</t>
  </si>
  <si>
    <t>European System of Accounts 2010</t>
  </si>
  <si>
    <t>Decomposition of Final Demand by products into Primary Input Contents – Methodology and Applications</t>
  </si>
  <si>
    <t>Quadro C.6.6.9 - Matriz de coeficientes técnicos 2015 (P82-P82)</t>
  </si>
  <si>
    <t>Quadro C.6.6.13 -Matriz Multiplicadores Consumo Intermédio Nacional (pb), 2015 (P82 -P82)</t>
  </si>
  <si>
    <t>Quadro C.6.6.14 -Matriz Multiplicadores do VAB, 2015 (P82 -P82)</t>
  </si>
  <si>
    <t>Quadro C.6.6.15 -Matriz Multiplicadores das remunerações, 2015 (P82 -P82)</t>
  </si>
  <si>
    <t>Quadro C.6.6.16 -Matriz Multiplicadores do Excedente Bruto de Exploração/Rendimento Misto, 2015 (P82 -P82)</t>
  </si>
  <si>
    <t>Quadro C.6.6.17 -Matriz multiplicadores impostos líquidos de subsídios aos produtos no consumo intermédio, 2015 (P82 -P82)</t>
  </si>
  <si>
    <t>Quadro C.6.6.18 -Matriz multiplicadores impostos líquidos de subsídios à produção, 2015 (P82 -P82)</t>
  </si>
  <si>
    <t>Quadro C.6.6.19 -Matriz multiplicadores da procura, Despesa de Consumo Final das Familias 2015 (P82 -P82)</t>
  </si>
  <si>
    <t xml:space="preserve">Quadro C.6.6.26 - Quadro-Síntese Multiplicadores da Procura Final, 2015 </t>
  </si>
  <si>
    <t>Quadro C.6.6.27 - Conteúdos da Procura, Despesa de Consumo Final das Familias, 2015 (P82 -P82)</t>
  </si>
  <si>
    <t>Quadro C.6.6.19 - Matriz multiplicadores da procura, Despesa de Consumo Final das Familias, 2015 (P82 -P82)</t>
  </si>
  <si>
    <t>Table C.6.6.19 - Demand Multipliers, Final Consumption Expenditure of Households, 2015 (P82-P82)</t>
  </si>
</sst>
</file>

<file path=xl/styles.xml><?xml version="1.0" encoding="utf-8"?>
<styleSheet xmlns="http://schemas.openxmlformats.org/spreadsheetml/2006/main">
  <numFmts count="14">
    <numFmt numFmtId="43" formatCode="_-* #,##0.00\ _€_-;\-* #,##0.00\ _€_-;_-* &quot;-&quot;??\ _€_-;_-@_-"/>
    <numFmt numFmtId="164" formatCode="0.000"/>
    <numFmt numFmtId="165" formatCode="0.0"/>
    <numFmt numFmtId="166" formatCode="#,##0.0"/>
    <numFmt numFmtId="167" formatCode="0_)"/>
    <numFmt numFmtId="168" formatCode="0.0_ ;[Red]\-0.0\ "/>
    <numFmt numFmtId="169" formatCode="0.0000_ ;[Red]\-0.0000\ "/>
    <numFmt numFmtId="170" formatCode="#,##0.000"/>
    <numFmt numFmtId="171" formatCode="0.000000"/>
    <numFmt numFmtId="172" formatCode="0.00000"/>
    <numFmt numFmtId="173" formatCode="0.0000"/>
    <numFmt numFmtId="174" formatCode="0.0000000"/>
    <numFmt numFmtId="175" formatCode="0.00000000"/>
    <numFmt numFmtId="176" formatCode="_-* #,##0.000\ _€_-;\-* #,##0.000\ _€_-;_-* &quot;-&quot;??\ _€_-;_-@_-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9999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vertAlign val="superscript"/>
      <sz val="8"/>
      <name val="Arial"/>
      <family val="2"/>
    </font>
    <font>
      <sz val="10"/>
      <name val="Times New Roman"/>
      <family val="1"/>
    </font>
    <font>
      <b/>
      <sz val="8"/>
      <color theme="0"/>
      <name val="Arial"/>
      <family val="2"/>
    </font>
    <font>
      <b/>
      <i/>
      <sz val="8"/>
      <color theme="0"/>
      <name val="Arial"/>
      <family val="2"/>
    </font>
    <font>
      <sz val="8"/>
      <color theme="0"/>
      <name val="Arial"/>
      <family val="2"/>
    </font>
    <font>
      <sz val="10"/>
      <color theme="1"/>
      <name val="Calibri"/>
      <family val="2"/>
      <scheme val="minor"/>
    </font>
    <font>
      <i/>
      <sz val="8"/>
      <color theme="0"/>
      <name val="Arial"/>
      <family val="2"/>
    </font>
    <font>
      <sz val="10"/>
      <name val="Arial"/>
      <family val="2"/>
    </font>
    <font>
      <b/>
      <sz val="6"/>
      <color indexed="8"/>
      <name val="Arial"/>
      <family val="2"/>
    </font>
    <font>
      <sz val="14"/>
      <name val="ZapfHumnst BT"/>
    </font>
    <font>
      <b/>
      <sz val="10"/>
      <color theme="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UniversCondLight"/>
    </font>
    <font>
      <sz val="10"/>
      <color indexed="8"/>
      <name val="Arial"/>
      <family val="2"/>
    </font>
    <font>
      <b/>
      <sz val="16"/>
      <name val="Times New Roman"/>
      <family val="1"/>
    </font>
    <font>
      <b/>
      <sz val="8"/>
      <color rgb="FF9BBCBF"/>
      <name val="Arial"/>
      <family val="2"/>
    </font>
    <font>
      <b/>
      <sz val="8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Arial"/>
      <family val="2"/>
    </font>
    <font>
      <b/>
      <sz val="8"/>
      <color indexed="53"/>
      <name val="Arial"/>
      <family val="2"/>
    </font>
    <font>
      <sz val="11"/>
      <color rgb="FF9BBCBF"/>
      <name val="Calibri"/>
      <family val="2"/>
      <scheme val="minor"/>
    </font>
    <font>
      <sz val="8"/>
      <color rgb="FF9BBCBF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vertAlign val="superscript"/>
      <sz val="8"/>
      <color theme="0"/>
      <name val="Calibri"/>
      <family val="2"/>
      <scheme val="minor"/>
    </font>
    <font>
      <vertAlign val="superscript"/>
      <sz val="9"/>
      <color theme="1"/>
      <name val="Calibri"/>
      <family val="2"/>
    </font>
    <font>
      <vertAlign val="superscript"/>
      <sz val="8"/>
      <color theme="0"/>
      <name val="Arial"/>
      <family val="2"/>
    </font>
    <font>
      <i/>
      <vertAlign val="superscript"/>
      <sz val="8"/>
      <color theme="0"/>
      <name val="Arial"/>
      <family val="2"/>
    </font>
    <font>
      <u/>
      <sz val="11"/>
      <color theme="10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9BBCBF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b/>
      <sz val="10"/>
      <color rgb="FF9BBCB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rgb="FF9BBCBF"/>
        <bgColor indexed="64"/>
      </patternFill>
    </fill>
    <fill>
      <patternFill patternType="solid">
        <fgColor indexed="9"/>
        <bgColor indexed="64"/>
      </patternFill>
    </fill>
  </fills>
  <borders count="96">
    <border>
      <left/>
      <right/>
      <top/>
      <bottom/>
      <diagonal/>
    </border>
    <border>
      <left style="medium">
        <color indexed="15"/>
      </left>
      <right/>
      <top/>
      <bottom style="medium">
        <color indexed="15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5"/>
      </left>
      <right style="thin">
        <color theme="0"/>
      </right>
      <top/>
      <bottom style="medium">
        <color indexed="15"/>
      </bottom>
      <diagonal/>
    </border>
    <border>
      <left style="medium">
        <color indexed="15"/>
      </left>
      <right style="thin">
        <color theme="0"/>
      </right>
      <top style="medium">
        <color indexed="15"/>
      </top>
      <bottom style="thin">
        <color theme="0"/>
      </bottom>
      <diagonal/>
    </border>
    <border>
      <left style="medium">
        <color indexed="15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15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15"/>
      </bottom>
      <diagonal/>
    </border>
    <border>
      <left style="thin">
        <color theme="0"/>
      </left>
      <right/>
      <top style="thin">
        <color theme="0"/>
      </top>
      <bottom style="medium">
        <color indexed="15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medium">
        <color indexed="15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15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indexed="15"/>
      </bottom>
      <diagonal/>
    </border>
    <border>
      <left style="thin">
        <color theme="0"/>
      </left>
      <right style="thin">
        <color theme="0"/>
      </right>
      <top style="medium">
        <color indexed="15"/>
      </top>
      <bottom style="thin">
        <color theme="0"/>
      </bottom>
      <diagonal/>
    </border>
    <border>
      <left style="medium">
        <color indexed="15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medium">
        <color indexed="15"/>
      </top>
      <bottom style="thin">
        <color theme="0"/>
      </bottom>
      <diagonal/>
    </border>
    <border>
      <left style="medium">
        <color indexed="15"/>
      </left>
      <right/>
      <top style="medium">
        <color indexed="15"/>
      </top>
      <bottom style="thin">
        <color theme="0"/>
      </bottom>
      <diagonal/>
    </border>
    <border>
      <left style="medium">
        <color indexed="15"/>
      </left>
      <right/>
      <top style="thin">
        <color theme="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/>
      <top style="medium">
        <color indexed="15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indexed="15"/>
      </left>
      <right style="thin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indexed="9"/>
      </top>
      <bottom/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indexed="9"/>
      </left>
      <right/>
      <top/>
      <bottom style="thin">
        <color theme="0"/>
      </bottom>
      <diagonal/>
    </border>
    <border>
      <left/>
      <right style="medium">
        <color indexed="9"/>
      </right>
      <top/>
      <bottom style="thin">
        <color theme="0"/>
      </bottom>
      <diagonal/>
    </border>
    <border>
      <left style="medium">
        <color theme="0"/>
      </left>
      <right/>
      <top style="medium">
        <color indexed="9"/>
      </top>
      <bottom style="thin">
        <color theme="0"/>
      </bottom>
      <diagonal/>
    </border>
    <border>
      <left/>
      <right/>
      <top style="medium">
        <color indexed="9"/>
      </top>
      <bottom style="thin">
        <color theme="0"/>
      </bottom>
      <diagonal/>
    </border>
    <border>
      <left/>
      <right style="medium">
        <color indexed="9"/>
      </right>
      <top style="medium">
        <color indexed="9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indexed="9"/>
      </top>
      <bottom style="medium">
        <color theme="0"/>
      </bottom>
      <diagonal/>
    </border>
    <border>
      <left/>
      <right/>
      <top style="medium">
        <color indexed="9"/>
      </top>
      <bottom style="medium">
        <color theme="0"/>
      </bottom>
      <diagonal/>
    </border>
    <border>
      <left/>
      <right style="medium">
        <color theme="0"/>
      </right>
      <top style="medium">
        <color indexed="9"/>
      </top>
      <bottom style="medium">
        <color theme="0"/>
      </bottom>
      <diagonal/>
    </border>
    <border>
      <left/>
      <right style="medium">
        <color indexed="9"/>
      </right>
      <top style="medium">
        <color theme="0"/>
      </top>
      <bottom style="thin">
        <color theme="0"/>
      </bottom>
      <diagonal/>
    </border>
    <border>
      <left/>
      <right/>
      <top style="double">
        <color rgb="FF9BBCBF"/>
      </top>
      <bottom/>
      <diagonal/>
    </border>
    <border>
      <left style="double">
        <color rgb="FF9BBCBF"/>
      </left>
      <right/>
      <top/>
      <bottom/>
      <diagonal/>
    </border>
    <border>
      <left/>
      <right/>
      <top/>
      <bottom style="double">
        <color rgb="FF9BBCBF"/>
      </bottom>
      <diagonal/>
    </border>
    <border>
      <left style="double">
        <color rgb="FF9BBCBF"/>
      </left>
      <right style="double">
        <color rgb="FF9BBCBF"/>
      </right>
      <top/>
      <bottom/>
      <diagonal/>
    </border>
    <border>
      <left/>
      <right style="double">
        <color rgb="FF9BBCBF"/>
      </right>
      <top/>
      <bottom/>
      <diagonal/>
    </border>
    <border>
      <left/>
      <right style="double">
        <color rgb="FF9BBCBF"/>
      </right>
      <top/>
      <bottom style="double">
        <color rgb="FF9BBCBF"/>
      </bottom>
      <diagonal/>
    </border>
    <border>
      <left style="double">
        <color rgb="FF9BBCBF"/>
      </left>
      <right style="double">
        <color rgb="FF9BBCBF"/>
      </right>
      <top/>
      <bottom style="double">
        <color rgb="FF9BBCBF"/>
      </bottom>
      <diagonal/>
    </border>
    <border>
      <left style="double">
        <color rgb="FF9BBCBF"/>
      </left>
      <right style="double">
        <color rgb="FF9BBCBF"/>
      </right>
      <top style="double">
        <color rgb="FF9BBCBF"/>
      </top>
      <bottom/>
      <diagonal/>
    </border>
    <border>
      <left style="thin">
        <color rgb="FF9BBCBF"/>
      </left>
      <right style="double">
        <color rgb="FF9BBCBF"/>
      </right>
      <top style="thin">
        <color rgb="FF9BBCBF"/>
      </top>
      <bottom/>
      <diagonal/>
    </border>
    <border>
      <left/>
      <right style="double">
        <color rgb="FF9BBCBF"/>
      </right>
      <top style="double">
        <color rgb="FF9BBCBF"/>
      </top>
      <bottom/>
      <diagonal/>
    </border>
    <border>
      <left style="thin">
        <color rgb="FF9BBCBF"/>
      </left>
      <right style="double">
        <color rgb="FF9BBCBF"/>
      </right>
      <top/>
      <bottom/>
      <diagonal/>
    </border>
    <border>
      <left style="thin">
        <color rgb="FF9BBCBF"/>
      </left>
      <right style="double">
        <color rgb="FF9BBCBF"/>
      </right>
      <top/>
      <bottom style="thin">
        <color rgb="FF9BBCBF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13" fillId="0" borderId="0"/>
    <xf numFmtId="167" fontId="15" fillId="0" borderId="0" applyNumberFormat="0" applyFont="0" applyFill="0" applyAlignment="0" applyProtection="0"/>
    <xf numFmtId="0" fontId="18" fillId="0" borderId="3" applyNumberFormat="0" applyBorder="0" applyProtection="0">
      <alignment horizontal="center"/>
    </xf>
    <xf numFmtId="0" fontId="19" fillId="0" borderId="0" applyFill="0" applyBorder="0" applyProtection="0"/>
    <xf numFmtId="167" fontId="20" fillId="0" borderId="4" applyNumberFormat="0" applyFont="0" applyFill="0" applyAlignment="0" applyProtection="0"/>
    <xf numFmtId="167" fontId="20" fillId="0" borderId="5" applyNumberFormat="0" applyFont="0" applyFill="0" applyAlignment="0" applyProtection="0"/>
    <xf numFmtId="0" fontId="13" fillId="0" borderId="0"/>
    <xf numFmtId="0" fontId="21" fillId="0" borderId="0"/>
    <xf numFmtId="0" fontId="18" fillId="3" borderId="6" applyNumberFormat="0" applyBorder="0" applyProtection="0">
      <alignment horizontal="center"/>
    </xf>
    <xf numFmtId="0" fontId="22" fillId="0" borderId="0" applyNumberFormat="0" applyFill="0" applyProtection="0"/>
    <xf numFmtId="167" fontId="20" fillId="0" borderId="0"/>
    <xf numFmtId="0" fontId="18" fillId="0" borderId="0" applyNumberFormat="0" applyFill="0" applyBorder="0" applyProtection="0">
      <alignment horizontal="left"/>
    </xf>
    <xf numFmtId="0" fontId="39" fillId="0" borderId="0" applyNumberFormat="0" applyFill="0" applyBorder="0" applyAlignment="0" applyProtection="0">
      <alignment vertical="top"/>
      <protection locked="0"/>
    </xf>
  </cellStyleXfs>
  <cellXfs count="405">
    <xf numFmtId="0" fontId="0" fillId="0" borderId="0" xfId="0"/>
    <xf numFmtId="164" fontId="0" fillId="2" borderId="0" xfId="0" applyNumberFormat="1" applyFill="1"/>
    <xf numFmtId="164" fontId="4" fillId="2" borderId="0" xfId="0" applyNumberFormat="1" applyFont="1" applyFill="1"/>
    <xf numFmtId="164" fontId="5" fillId="2" borderId="0" xfId="0" applyNumberFormat="1" applyFont="1" applyFill="1"/>
    <xf numFmtId="164" fontId="4" fillId="2" borderId="0" xfId="0" applyNumberFormat="1" applyFont="1" applyFill="1" applyBorder="1" applyAlignment="1">
      <alignment horizontal="left" vertical="center"/>
    </xf>
    <xf numFmtId="164" fontId="11" fillId="2" borderId="0" xfId="0" applyNumberFormat="1" applyFont="1" applyFill="1"/>
    <xf numFmtId="165" fontId="4" fillId="2" borderId="0" xfId="0" applyNumberFormat="1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vertical="center"/>
    </xf>
    <xf numFmtId="164" fontId="11" fillId="2" borderId="0" xfId="0" applyNumberFormat="1" applyFont="1" applyFill="1" applyAlignment="1"/>
    <xf numFmtId="164" fontId="4" fillId="2" borderId="0" xfId="0" applyNumberFormat="1" applyFont="1" applyFill="1" applyBorder="1" applyAlignment="1">
      <alignment vertical="center"/>
    </xf>
    <xf numFmtId="164" fontId="17" fillId="2" borderId="0" xfId="0" applyNumberFormat="1" applyFont="1" applyFill="1"/>
    <xf numFmtId="164" fontId="17" fillId="2" borderId="0" xfId="0" applyNumberFormat="1" applyFont="1" applyFill="1" applyAlignment="1">
      <alignment wrapText="1"/>
    </xf>
    <xf numFmtId="164" fontId="0" fillId="0" borderId="0" xfId="0" applyNumberFormat="1"/>
    <xf numFmtId="164" fontId="8" fillId="4" borderId="0" xfId="2" applyNumberFormat="1" applyFont="1" applyFill="1" applyBorder="1" applyAlignment="1">
      <alignment horizontal="left"/>
    </xf>
    <xf numFmtId="164" fontId="10" fillId="4" borderId="0" xfId="0" applyNumberFormat="1" applyFont="1" applyFill="1" applyBorder="1"/>
    <xf numFmtId="164" fontId="8" fillId="4" borderId="0" xfId="2" quotePrefix="1" applyNumberFormat="1" applyFont="1" applyFill="1" applyBorder="1" applyAlignment="1">
      <alignment horizontal="left"/>
    </xf>
    <xf numFmtId="164" fontId="12" fillId="4" borderId="0" xfId="0" applyNumberFormat="1" applyFont="1" applyFill="1" applyBorder="1" applyAlignment="1">
      <alignment horizontal="left" vertical="top" wrapText="1"/>
    </xf>
    <xf numFmtId="165" fontId="12" fillId="4" borderId="0" xfId="0" applyNumberFormat="1" applyFont="1" applyFill="1" applyBorder="1" applyAlignment="1">
      <alignment horizontal="left" vertical="top" wrapText="1"/>
    </xf>
    <xf numFmtId="165" fontId="10" fillId="4" borderId="0" xfId="0" applyNumberFormat="1" applyFont="1" applyFill="1" applyBorder="1"/>
    <xf numFmtId="164" fontId="4" fillId="2" borderId="11" xfId="0" applyNumberFormat="1" applyFont="1" applyFill="1" applyBorder="1"/>
    <xf numFmtId="164" fontId="4" fillId="2" borderId="12" xfId="0" applyNumberFormat="1" applyFont="1" applyFill="1" applyBorder="1"/>
    <xf numFmtId="164" fontId="4" fillId="2" borderId="13" xfId="0" applyNumberFormat="1" applyFont="1" applyFill="1" applyBorder="1"/>
    <xf numFmtId="164" fontId="10" fillId="4" borderId="10" xfId="0" quotePrefix="1" applyNumberFormat="1" applyFont="1" applyFill="1" applyBorder="1" applyAlignment="1">
      <alignment horizontal="center" wrapText="1"/>
    </xf>
    <xf numFmtId="164" fontId="10" fillId="4" borderId="13" xfId="0" applyNumberFormat="1" applyFont="1" applyFill="1" applyBorder="1" applyAlignment="1">
      <alignment horizontal="center" textRotation="90" wrapText="1"/>
    </xf>
    <xf numFmtId="164" fontId="10" fillId="4" borderId="11" xfId="0" applyNumberFormat="1" applyFont="1" applyFill="1" applyBorder="1" applyAlignment="1">
      <alignment horizontal="center" textRotation="90" wrapText="1"/>
    </xf>
    <xf numFmtId="164" fontId="10" fillId="4" borderId="15" xfId="0" quotePrefix="1" applyNumberFormat="1" applyFont="1" applyFill="1" applyBorder="1" applyAlignment="1">
      <alignment horizontal="center" wrapText="1"/>
    </xf>
    <xf numFmtId="164" fontId="10" fillId="4" borderId="13" xfId="0" quotePrefix="1" applyNumberFormat="1" applyFont="1" applyFill="1" applyBorder="1" applyAlignment="1">
      <alignment horizontal="center" wrapText="1"/>
    </xf>
    <xf numFmtId="164" fontId="10" fillId="4" borderId="10" xfId="0" applyNumberFormat="1" applyFont="1" applyFill="1" applyBorder="1" applyAlignment="1">
      <alignment horizontal="center" textRotation="90" wrapText="1"/>
    </xf>
    <xf numFmtId="164" fontId="10" fillId="4" borderId="11" xfId="0" quotePrefix="1" applyNumberFormat="1" applyFont="1" applyFill="1" applyBorder="1" applyAlignment="1">
      <alignment horizontal="center" wrapText="1"/>
    </xf>
    <xf numFmtId="164" fontId="10" fillId="4" borderId="20" xfId="0" applyNumberFormat="1" applyFont="1" applyFill="1" applyBorder="1" applyAlignment="1">
      <alignment horizontal="center" textRotation="90" wrapText="1"/>
    </xf>
    <xf numFmtId="164" fontId="10" fillId="4" borderId="12" xfId="0" applyNumberFormat="1" applyFont="1" applyFill="1" applyBorder="1" applyAlignment="1">
      <alignment horizontal="center" textRotation="90" wrapText="1"/>
    </xf>
    <xf numFmtId="164" fontId="11" fillId="2" borderId="23" xfId="0" applyNumberFormat="1" applyFont="1" applyFill="1" applyBorder="1"/>
    <xf numFmtId="165" fontId="12" fillId="4" borderId="25" xfId="0" applyNumberFormat="1" applyFont="1" applyFill="1" applyBorder="1" applyAlignment="1">
      <alignment horizontal="left" vertical="top" wrapText="1"/>
    </xf>
    <xf numFmtId="164" fontId="10" fillId="4" borderId="27" xfId="0" applyNumberFormat="1" applyFont="1" applyFill="1" applyBorder="1" applyAlignment="1">
      <alignment horizontal="center" textRotation="90" wrapText="1"/>
    </xf>
    <xf numFmtId="164" fontId="10" fillId="4" borderId="28" xfId="0" quotePrefix="1" applyNumberFormat="1" applyFont="1" applyFill="1" applyBorder="1" applyAlignment="1">
      <alignment horizontal="center" wrapText="1"/>
    </xf>
    <xf numFmtId="164" fontId="10" fillId="4" borderId="28" xfId="0" applyNumberFormat="1" applyFont="1" applyFill="1" applyBorder="1" applyAlignment="1">
      <alignment horizontal="center" textRotation="90" wrapText="1"/>
    </xf>
    <xf numFmtId="165" fontId="4" fillId="2" borderId="30" xfId="0" applyNumberFormat="1" applyFont="1" applyFill="1" applyBorder="1" applyAlignment="1">
      <alignment vertical="center"/>
    </xf>
    <xf numFmtId="165" fontId="4" fillId="2" borderId="36" xfId="0" applyNumberFormat="1" applyFont="1" applyFill="1" applyBorder="1" applyAlignment="1">
      <alignment vertical="center"/>
    </xf>
    <xf numFmtId="165" fontId="4" fillId="2" borderId="37" xfId="0" applyNumberFormat="1" applyFont="1" applyFill="1" applyBorder="1" applyAlignment="1">
      <alignment vertical="center"/>
    </xf>
    <xf numFmtId="165" fontId="4" fillId="2" borderId="15" xfId="0" applyNumberFormat="1" applyFont="1" applyFill="1" applyBorder="1" applyAlignment="1">
      <alignment vertical="center"/>
    </xf>
    <xf numFmtId="165" fontId="4" fillId="2" borderId="28" xfId="0" applyNumberFormat="1" applyFont="1" applyFill="1" applyBorder="1" applyAlignment="1">
      <alignment vertical="center"/>
    </xf>
    <xf numFmtId="165" fontId="4" fillId="2" borderId="27" xfId="0" applyNumberFormat="1" applyFont="1" applyFill="1" applyBorder="1" applyAlignment="1">
      <alignment vertical="center"/>
    </xf>
    <xf numFmtId="165" fontId="12" fillId="4" borderId="15" xfId="0" applyNumberFormat="1" applyFont="1" applyFill="1" applyBorder="1" applyAlignment="1">
      <alignment horizontal="left" vertical="top" wrapText="1"/>
    </xf>
    <xf numFmtId="165" fontId="8" fillId="4" borderId="0" xfId="0" quotePrefix="1" applyNumberFormat="1" applyFont="1" applyFill="1" applyBorder="1" applyAlignment="1">
      <alignment horizontal="left" vertical="top" wrapText="1"/>
    </xf>
    <xf numFmtId="165" fontId="8" fillId="4" borderId="25" xfId="0" applyNumberFormat="1" applyFont="1" applyFill="1" applyBorder="1"/>
    <xf numFmtId="164" fontId="12" fillId="4" borderId="25" xfId="0" applyNumberFormat="1" applyFont="1" applyFill="1" applyBorder="1" applyAlignment="1">
      <alignment horizontal="left" vertical="top" wrapText="1"/>
    </xf>
    <xf numFmtId="164" fontId="8" fillId="4" borderId="12" xfId="0" applyNumberFormat="1" applyFont="1" applyFill="1" applyBorder="1"/>
    <xf numFmtId="164" fontId="10" fillId="4" borderId="12" xfId="0" applyNumberFormat="1" applyFont="1" applyFill="1" applyBorder="1"/>
    <xf numFmtId="164" fontId="10" fillId="4" borderId="25" xfId="0" applyNumberFormat="1" applyFont="1" applyFill="1" applyBorder="1"/>
    <xf numFmtId="164" fontId="8" fillId="4" borderId="0" xfId="0" quotePrefix="1" applyNumberFormat="1" applyFont="1" applyFill="1" applyBorder="1" applyAlignment="1">
      <alignment horizontal="left" vertical="top" wrapText="1"/>
    </xf>
    <xf numFmtId="164" fontId="10" fillId="4" borderId="15" xfId="0" applyNumberFormat="1" applyFont="1" applyFill="1" applyBorder="1"/>
    <xf numFmtId="164" fontId="8" fillId="4" borderId="12" xfId="0" quotePrefix="1" applyNumberFormat="1" applyFont="1" applyFill="1" applyBorder="1" applyAlignment="1">
      <alignment horizontal="left" vertical="top" wrapText="1"/>
    </xf>
    <xf numFmtId="164" fontId="11" fillId="2" borderId="37" xfId="0" applyNumberFormat="1" applyFont="1" applyFill="1" applyBorder="1"/>
    <xf numFmtId="164" fontId="12" fillId="4" borderId="37" xfId="0" applyNumberFormat="1" applyFont="1" applyFill="1" applyBorder="1" applyAlignment="1">
      <alignment horizontal="center" textRotation="90" wrapText="1"/>
    </xf>
    <xf numFmtId="164" fontId="12" fillId="4" borderId="10" xfId="0" applyNumberFormat="1" applyFont="1" applyFill="1" applyBorder="1" applyAlignment="1">
      <alignment horizontal="center" textRotation="90" wrapText="1"/>
    </xf>
    <xf numFmtId="164" fontId="12" fillId="4" borderId="15" xfId="0" applyNumberFormat="1" applyFont="1" applyFill="1" applyBorder="1" applyAlignment="1">
      <alignment horizontal="center" textRotation="90" wrapText="1"/>
    </xf>
    <xf numFmtId="164" fontId="14" fillId="0" borderId="35" xfId="3" applyNumberFormat="1" applyFont="1" applyBorder="1" applyAlignment="1">
      <alignment vertical="center"/>
    </xf>
    <xf numFmtId="164" fontId="11" fillId="2" borderId="27" xfId="0" applyNumberFormat="1" applyFont="1" applyFill="1" applyBorder="1"/>
    <xf numFmtId="164" fontId="11" fillId="2" borderId="30" xfId="0" applyNumberFormat="1" applyFont="1" applyFill="1" applyBorder="1"/>
    <xf numFmtId="164" fontId="11" fillId="2" borderId="25" xfId="4" applyNumberFormat="1" applyFont="1" applyFill="1" applyBorder="1"/>
    <xf numFmtId="164" fontId="11" fillId="2" borderId="25" xfId="0" applyNumberFormat="1" applyFont="1" applyFill="1" applyBorder="1"/>
    <xf numFmtId="164" fontId="11" fillId="2" borderId="31" xfId="0" applyNumberFormat="1" applyFont="1" applyFill="1" applyBorder="1"/>
    <xf numFmtId="164" fontId="16" fillId="2" borderId="15" xfId="0" applyNumberFormat="1" applyFont="1" applyFill="1" applyBorder="1"/>
    <xf numFmtId="164" fontId="11" fillId="2" borderId="28" xfId="0" applyNumberFormat="1" applyFont="1" applyFill="1" applyBorder="1"/>
    <xf numFmtId="164" fontId="12" fillId="4" borderId="13" xfId="0" applyNumberFormat="1" applyFont="1" applyFill="1" applyBorder="1" applyAlignment="1">
      <alignment horizontal="center" textRotation="90" wrapText="1"/>
    </xf>
    <xf numFmtId="164" fontId="10" fillId="4" borderId="12" xfId="0" quotePrefix="1" applyNumberFormat="1" applyFont="1" applyFill="1" applyBorder="1" applyAlignment="1">
      <alignment horizontal="center" wrapText="1"/>
    </xf>
    <xf numFmtId="164" fontId="12" fillId="4" borderId="10" xfId="0" quotePrefix="1" applyNumberFormat="1" applyFont="1" applyFill="1" applyBorder="1" applyAlignment="1">
      <alignment horizontal="center" wrapText="1"/>
    </xf>
    <xf numFmtId="164" fontId="10" fillId="4" borderId="15" xfId="0" applyNumberFormat="1" applyFont="1" applyFill="1" applyBorder="1" applyAlignment="1">
      <alignment horizontal="center" textRotation="90" wrapText="1"/>
    </xf>
    <xf numFmtId="164" fontId="11" fillId="2" borderId="36" xfId="0" applyNumberFormat="1" applyFont="1" applyFill="1" applyBorder="1"/>
    <xf numFmtId="164" fontId="10" fillId="4" borderId="37" xfId="0" applyNumberFormat="1" applyFont="1" applyFill="1" applyBorder="1" applyAlignment="1">
      <alignment horizontal="center" textRotation="90" wrapText="1"/>
    </xf>
    <xf numFmtId="164" fontId="23" fillId="2" borderId="0" xfId="0" applyNumberFormat="1" applyFont="1" applyFill="1" applyBorder="1" applyAlignment="1">
      <alignment horizontal="left" vertical="center"/>
    </xf>
    <xf numFmtId="0" fontId="0" fillId="2" borderId="0" xfId="0" applyFill="1"/>
    <xf numFmtId="0" fontId="3" fillId="2" borderId="0" xfId="0" applyFont="1" applyFill="1" applyBorder="1" applyAlignment="1">
      <alignment horizontal="left" vertical="center"/>
    </xf>
    <xf numFmtId="1" fontId="4" fillId="2" borderId="0" xfId="0" applyNumberFormat="1" applyFont="1" applyFill="1"/>
    <xf numFmtId="0" fontId="4" fillId="2" borderId="0" xfId="0" applyFont="1" applyFill="1" applyBorder="1" applyAlignment="1">
      <alignment horizontal="left" vertical="center"/>
    </xf>
    <xf numFmtId="0" fontId="11" fillId="2" borderId="0" xfId="0" applyFont="1" applyFill="1"/>
    <xf numFmtId="0" fontId="11" fillId="2" borderId="0" xfId="0" applyFont="1" applyFill="1" applyAlignment="1"/>
    <xf numFmtId="0" fontId="14" fillId="0" borderId="0" xfId="3" applyFont="1" applyBorder="1" applyAlignment="1">
      <alignment vertical="center"/>
    </xf>
    <xf numFmtId="0" fontId="11" fillId="2" borderId="0" xfId="4" applyNumberFormat="1" applyFont="1" applyFill="1"/>
    <xf numFmtId="0" fontId="16" fillId="2" borderId="0" xfId="0" applyFont="1" applyFill="1"/>
    <xf numFmtId="168" fontId="25" fillId="2" borderId="0" xfId="10" applyNumberFormat="1" applyFont="1" applyFill="1" applyBorder="1" applyAlignment="1">
      <alignment horizontal="right" wrapText="1"/>
    </xf>
    <xf numFmtId="0" fontId="16" fillId="2" borderId="0" xfId="0" applyFont="1" applyFill="1" applyAlignment="1">
      <alignment wrapText="1"/>
    </xf>
    <xf numFmtId="168" fontId="26" fillId="2" borderId="0" xfId="10" applyNumberFormat="1" applyFont="1" applyFill="1" applyBorder="1" applyAlignment="1">
      <alignment horizontal="right" wrapText="1"/>
    </xf>
    <xf numFmtId="0" fontId="23" fillId="2" borderId="0" xfId="0" applyFont="1" applyFill="1" applyBorder="1" applyAlignment="1">
      <alignment horizontal="left" vertical="center"/>
    </xf>
    <xf numFmtId="164" fontId="10" fillId="4" borderId="27" xfId="0" quotePrefix="1" applyNumberFormat="1" applyFont="1" applyFill="1" applyBorder="1" applyAlignment="1">
      <alignment horizontal="center" wrapText="1"/>
    </xf>
    <xf numFmtId="1" fontId="4" fillId="2" borderId="15" xfId="0" applyNumberFormat="1" applyFont="1" applyFill="1" applyBorder="1"/>
    <xf numFmtId="1" fontId="4" fillId="2" borderId="0" xfId="0" applyNumberFormat="1" applyFont="1" applyFill="1" applyBorder="1"/>
    <xf numFmtId="0" fontId="4" fillId="2" borderId="0" xfId="0" applyFont="1" applyFill="1"/>
    <xf numFmtId="1" fontId="27" fillId="2" borderId="0" xfId="0" applyNumberFormat="1" applyFont="1" applyFill="1"/>
    <xf numFmtId="0" fontId="28" fillId="2" borderId="0" xfId="0" applyFont="1" applyFill="1" applyBorder="1" applyAlignment="1">
      <alignment horizontal="left" vertical="center"/>
    </xf>
    <xf numFmtId="169" fontId="11" fillId="2" borderId="0" xfId="0" applyNumberFormat="1" applyFont="1" applyFill="1"/>
    <xf numFmtId="169" fontId="25" fillId="2" borderId="44" xfId="10" applyNumberFormat="1" applyFont="1" applyFill="1" applyBorder="1" applyAlignment="1">
      <alignment horizontal="right" wrapText="1"/>
    </xf>
    <xf numFmtId="169" fontId="17" fillId="2" borderId="0" xfId="0" applyNumberFormat="1" applyFont="1" applyFill="1"/>
    <xf numFmtId="166" fontId="4" fillId="5" borderId="0" xfId="0" applyNumberFormat="1" applyFont="1" applyFill="1" applyBorder="1" applyAlignment="1">
      <alignment vertical="center"/>
    </xf>
    <xf numFmtId="166" fontId="11" fillId="2" borderId="0" xfId="0" applyNumberFormat="1" applyFont="1" applyFill="1"/>
    <xf numFmtId="166" fontId="0" fillId="2" borderId="0" xfId="0" applyNumberFormat="1" applyFill="1"/>
    <xf numFmtId="165" fontId="0" fillId="2" borderId="0" xfId="0" applyNumberFormat="1" applyFill="1"/>
    <xf numFmtId="165" fontId="2" fillId="2" borderId="0" xfId="0" applyNumberFormat="1" applyFont="1" applyFill="1"/>
    <xf numFmtId="165" fontId="11" fillId="2" borderId="0" xfId="0" applyNumberFormat="1" applyFont="1" applyFill="1"/>
    <xf numFmtId="165" fontId="16" fillId="2" borderId="0" xfId="0" applyNumberFormat="1" applyFont="1" applyFill="1"/>
    <xf numFmtId="170" fontId="4" fillId="2" borderId="0" xfId="0" applyNumberFormat="1" applyFont="1" applyFill="1" applyBorder="1" applyAlignment="1">
      <alignment vertical="center"/>
    </xf>
    <xf numFmtId="170" fontId="24" fillId="2" borderId="0" xfId="0" applyNumberFormat="1" applyFont="1" applyFill="1" applyBorder="1" applyAlignment="1">
      <alignment vertical="center"/>
    </xf>
    <xf numFmtId="0" fontId="11" fillId="2" borderId="0" xfId="0" applyFont="1" applyFill="1" applyBorder="1"/>
    <xf numFmtId="0" fontId="11" fillId="2" borderId="23" xfId="0" applyFont="1" applyFill="1" applyBorder="1"/>
    <xf numFmtId="0" fontId="12" fillId="2" borderId="0" xfId="0" applyFont="1" applyFill="1" applyBorder="1" applyAlignment="1">
      <alignment horizontal="left" vertical="top" wrapText="1"/>
    </xf>
    <xf numFmtId="164" fontId="12" fillId="4" borderId="15" xfId="0" applyNumberFormat="1" applyFont="1" applyFill="1" applyBorder="1" applyAlignment="1">
      <alignment horizontal="left" vertical="top" wrapText="1"/>
    </xf>
    <xf numFmtId="1" fontId="4" fillId="2" borderId="25" xfId="0" applyNumberFormat="1" applyFont="1" applyFill="1" applyBorder="1"/>
    <xf numFmtId="1" fontId="4" fillId="2" borderId="24" xfId="0" applyNumberFormat="1" applyFont="1" applyFill="1" applyBorder="1"/>
    <xf numFmtId="1" fontId="4" fillId="2" borderId="31" xfId="0" applyNumberFormat="1" applyFont="1" applyFill="1" applyBorder="1"/>
    <xf numFmtId="1" fontId="4" fillId="2" borderId="28" xfId="0" applyNumberFormat="1" applyFont="1" applyFill="1" applyBorder="1"/>
    <xf numFmtId="0" fontId="8" fillId="4" borderId="0" xfId="0" quotePrefix="1" applyFont="1" applyFill="1" applyBorder="1" applyAlignment="1">
      <alignment horizontal="left" vertical="top" wrapText="1"/>
    </xf>
    <xf numFmtId="0" fontId="11" fillId="4" borderId="0" xfId="0" applyFont="1" applyFill="1"/>
    <xf numFmtId="164" fontId="8" fillId="4" borderId="15" xfId="2" quotePrefix="1" applyNumberFormat="1" applyFont="1" applyFill="1" applyBorder="1" applyAlignment="1">
      <alignment horizontal="left"/>
    </xf>
    <xf numFmtId="0" fontId="8" fillId="4" borderId="12" xfId="0" quotePrefix="1" applyFont="1" applyFill="1" applyBorder="1" applyAlignment="1">
      <alignment horizontal="left" vertical="top" wrapText="1"/>
    </xf>
    <xf numFmtId="164" fontId="10" fillId="4" borderId="30" xfId="0" applyNumberFormat="1" applyFont="1" applyFill="1" applyBorder="1"/>
    <xf numFmtId="164" fontId="10" fillId="4" borderId="28" xfId="0" applyNumberFormat="1" applyFont="1" applyFill="1" applyBorder="1"/>
    <xf numFmtId="0" fontId="8" fillId="4" borderId="13" xfId="0" quotePrefix="1" applyFont="1" applyFill="1" applyBorder="1" applyAlignment="1">
      <alignment horizontal="left" vertical="top" wrapText="1"/>
    </xf>
    <xf numFmtId="1" fontId="10" fillId="4" borderId="30" xfId="3" applyNumberFormat="1" applyFont="1" applyFill="1" applyBorder="1"/>
    <xf numFmtId="164" fontId="12" fillId="4" borderId="30" xfId="0" applyNumberFormat="1" applyFont="1" applyFill="1" applyBorder="1" applyAlignment="1">
      <alignment horizontal="left" vertical="top" wrapText="1"/>
    </xf>
    <xf numFmtId="1" fontId="10" fillId="4" borderId="30" xfId="3" applyNumberFormat="1" applyFont="1" applyFill="1" applyBorder="1" applyAlignment="1"/>
    <xf numFmtId="1" fontId="4" fillId="2" borderId="11" xfId="0" applyNumberFormat="1" applyFont="1" applyFill="1" applyBorder="1"/>
    <xf numFmtId="1" fontId="4" fillId="2" borderId="13" xfId="0" applyNumberFormat="1" applyFont="1" applyFill="1" applyBorder="1"/>
    <xf numFmtId="170" fontId="24" fillId="2" borderId="11" xfId="0" applyNumberFormat="1" applyFont="1" applyFill="1" applyBorder="1" applyAlignment="1">
      <alignment vertical="center"/>
    </xf>
    <xf numFmtId="170" fontId="24" fillId="2" borderId="12" xfId="0" applyNumberFormat="1" applyFont="1" applyFill="1" applyBorder="1" applyAlignment="1">
      <alignment vertical="center"/>
    </xf>
    <xf numFmtId="170" fontId="24" fillId="2" borderId="25" xfId="0" applyNumberFormat="1" applyFont="1" applyFill="1" applyBorder="1" applyAlignment="1">
      <alignment vertical="center"/>
    </xf>
    <xf numFmtId="166" fontId="4" fillId="2" borderId="25" xfId="0" applyNumberFormat="1" applyFont="1" applyFill="1" applyBorder="1" applyAlignment="1">
      <alignment vertical="center"/>
    </xf>
    <xf numFmtId="170" fontId="24" fillId="2" borderId="31" xfId="0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Border="1" applyAlignment="1">
      <alignment horizontal="left" vertical="center"/>
    </xf>
    <xf numFmtId="1" fontId="30" fillId="2" borderId="0" xfId="0" applyNumberFormat="1" applyFont="1" applyFill="1"/>
    <xf numFmtId="164" fontId="9" fillId="4" borderId="9" xfId="2" quotePrefix="1" applyNumberFormat="1" applyFont="1" applyFill="1" applyBorder="1" applyAlignment="1">
      <alignment vertical="center"/>
    </xf>
    <xf numFmtId="164" fontId="9" fillId="4" borderId="27" xfId="2" quotePrefix="1" applyNumberFormat="1" applyFont="1" applyFill="1" applyBorder="1" applyAlignment="1">
      <alignment vertical="center"/>
    </xf>
    <xf numFmtId="1" fontId="10" fillId="4" borderId="15" xfId="0" applyNumberFormat="1" applyFont="1" applyFill="1" applyBorder="1" applyAlignment="1">
      <alignment horizontal="center" vertical="center" wrapText="1"/>
    </xf>
    <xf numFmtId="164" fontId="31" fillId="2" borderId="0" xfId="0" applyNumberFormat="1" applyFont="1" applyFill="1"/>
    <xf numFmtId="164" fontId="32" fillId="2" borderId="0" xfId="0" applyNumberFormat="1" applyFont="1" applyFill="1"/>
    <xf numFmtId="1" fontId="10" fillId="4" borderId="27" xfId="0" applyNumberFormat="1" applyFont="1" applyFill="1" applyBorder="1" applyAlignment="1">
      <alignment horizontal="center" vertical="center" wrapText="1"/>
    </xf>
    <xf numFmtId="0" fontId="0" fillId="4" borderId="15" xfId="0" applyFill="1" applyBorder="1"/>
    <xf numFmtId="0" fontId="4" fillId="2" borderId="0" xfId="9" applyFont="1" applyFill="1"/>
    <xf numFmtId="1" fontId="27" fillId="2" borderId="0" xfId="9" applyNumberFormat="1" applyFont="1" applyFill="1"/>
    <xf numFmtId="0" fontId="28" fillId="2" borderId="0" xfId="9" applyFont="1" applyFill="1" applyBorder="1" applyAlignment="1">
      <alignment horizontal="left" vertical="center"/>
    </xf>
    <xf numFmtId="1" fontId="4" fillId="2" borderId="0" xfId="9" applyNumberFormat="1" applyFont="1" applyFill="1"/>
    <xf numFmtId="0" fontId="4" fillId="2" borderId="0" xfId="9" applyFont="1" applyFill="1" applyBorder="1" applyAlignment="1">
      <alignment horizontal="left" vertical="center"/>
    </xf>
    <xf numFmtId="170" fontId="4" fillId="5" borderId="0" xfId="0" applyNumberFormat="1" applyFont="1" applyFill="1" applyBorder="1" applyAlignment="1">
      <alignment vertical="center"/>
    </xf>
    <xf numFmtId="0" fontId="14" fillId="2" borderId="0" xfId="3" applyFont="1" applyFill="1" applyBorder="1" applyAlignment="1">
      <alignment vertical="center"/>
    </xf>
    <xf numFmtId="0" fontId="23" fillId="2" borderId="0" xfId="9" applyFont="1" applyFill="1" applyBorder="1" applyAlignment="1">
      <alignment horizontal="left" vertical="center"/>
    </xf>
    <xf numFmtId="164" fontId="10" fillId="4" borderId="37" xfId="0" quotePrefix="1" applyNumberFormat="1" applyFont="1" applyFill="1" applyBorder="1" applyAlignment="1">
      <alignment horizontal="center" wrapText="1"/>
    </xf>
    <xf numFmtId="1" fontId="4" fillId="2" borderId="15" xfId="9" applyNumberFormat="1" applyFont="1" applyFill="1" applyBorder="1"/>
    <xf numFmtId="0" fontId="30" fillId="2" borderId="0" xfId="9" applyFont="1" applyFill="1" applyBorder="1" applyAlignment="1">
      <alignment horizontal="left" vertical="center"/>
    </xf>
    <xf numFmtId="164" fontId="0" fillId="2" borderId="0" xfId="0" applyNumberFormat="1" applyFill="1" applyAlignment="1">
      <alignment horizontal="center"/>
    </xf>
    <xf numFmtId="164" fontId="10" fillId="4" borderId="54" xfId="2" applyNumberFormat="1" applyFont="1" applyFill="1" applyBorder="1" applyAlignment="1">
      <alignment horizontal="center" vertical="center"/>
    </xf>
    <xf numFmtId="164" fontId="10" fillId="4" borderId="57" xfId="2" applyNumberFormat="1" applyFont="1" applyFill="1" applyBorder="1" applyAlignment="1">
      <alignment horizontal="center" vertical="center"/>
    </xf>
    <xf numFmtId="164" fontId="29" fillId="2" borderId="0" xfId="0" applyNumberFormat="1" applyFont="1" applyFill="1"/>
    <xf numFmtId="164" fontId="33" fillId="2" borderId="0" xfId="0" applyNumberFormat="1" applyFont="1" applyFill="1"/>
    <xf numFmtId="2" fontId="33" fillId="2" borderId="0" xfId="0" applyNumberFormat="1" applyFont="1" applyFill="1"/>
    <xf numFmtId="164" fontId="34" fillId="2" borderId="0" xfId="0" applyNumberFormat="1" applyFont="1" applyFill="1"/>
    <xf numFmtId="0" fontId="0" fillId="2" borderId="30" xfId="0" applyFill="1" applyBorder="1"/>
    <xf numFmtId="0" fontId="33" fillId="2" borderId="0" xfId="0" quotePrefix="1" applyFont="1" applyFill="1" applyBorder="1" applyAlignment="1">
      <alignment horizontal="left" vertical="center"/>
    </xf>
    <xf numFmtId="0" fontId="33" fillId="2" borderId="0" xfId="0" applyFont="1" applyFill="1" applyAlignment="1">
      <alignment wrapText="1"/>
    </xf>
    <xf numFmtId="0" fontId="33" fillId="2" borderId="0" xfId="0" applyFont="1" applyFill="1" applyAlignment="1"/>
    <xf numFmtId="0" fontId="33" fillId="2" borderId="30" xfId="0" applyFont="1" applyFill="1" applyBorder="1"/>
    <xf numFmtId="0" fontId="33" fillId="2" borderId="0" xfId="0" applyFont="1" applyFill="1" applyBorder="1"/>
    <xf numFmtId="0" fontId="33" fillId="2" borderId="0" xfId="0" quotePrefix="1" applyFont="1" applyFill="1" applyAlignment="1">
      <alignment horizontal="left" vertical="center"/>
    </xf>
    <xf numFmtId="0" fontId="33" fillId="2" borderId="0" xfId="0" applyFont="1" applyFill="1"/>
    <xf numFmtId="1" fontId="10" fillId="4" borderId="13" xfId="0" quotePrefix="1" applyNumberFormat="1" applyFont="1" applyFill="1" applyBorder="1" applyAlignment="1">
      <alignment horizontal="center" vertical="center" wrapText="1"/>
    </xf>
    <xf numFmtId="1" fontId="10" fillId="4" borderId="11" xfId="0" quotePrefix="1" applyNumberFormat="1" applyFont="1" applyFill="1" applyBorder="1" applyAlignment="1">
      <alignment horizontal="center" vertical="center" wrapText="1"/>
    </xf>
    <xf numFmtId="1" fontId="10" fillId="4" borderId="10" xfId="0" quotePrefix="1" applyNumberFormat="1" applyFont="1" applyFill="1" applyBorder="1" applyAlignment="1">
      <alignment horizontal="center" vertical="center" wrapText="1"/>
    </xf>
    <xf numFmtId="1" fontId="10" fillId="4" borderId="28" xfId="0" quotePrefix="1" applyNumberFormat="1" applyFont="1" applyFill="1" applyBorder="1" applyAlignment="1">
      <alignment wrapText="1"/>
    </xf>
    <xf numFmtId="1" fontId="10" fillId="4" borderId="27" xfId="0" quotePrefix="1" applyNumberFormat="1" applyFont="1" applyFill="1" applyBorder="1" applyAlignment="1">
      <alignment wrapText="1"/>
    </xf>
    <xf numFmtId="170" fontId="4" fillId="2" borderId="31" xfId="0" applyNumberFormat="1" applyFont="1" applyFill="1" applyBorder="1" applyAlignment="1">
      <alignment vertical="center"/>
    </xf>
    <xf numFmtId="170" fontId="4" fillId="2" borderId="30" xfId="0" applyNumberFormat="1" applyFont="1" applyFill="1" applyBorder="1" applyAlignment="1">
      <alignment vertical="center"/>
    </xf>
    <xf numFmtId="170" fontId="4" fillId="2" borderId="28" xfId="0" applyNumberFormat="1" applyFont="1" applyFill="1" applyBorder="1" applyAlignment="1">
      <alignment vertical="center"/>
    </xf>
    <xf numFmtId="1" fontId="10" fillId="4" borderId="10" xfId="0" quotePrefix="1" applyNumberFormat="1" applyFont="1" applyFill="1" applyBorder="1" applyAlignment="1">
      <alignment wrapText="1"/>
    </xf>
    <xf numFmtId="170" fontId="24" fillId="2" borderId="30" xfId="0" applyNumberFormat="1" applyFont="1" applyFill="1" applyBorder="1" applyAlignment="1">
      <alignment vertical="center"/>
    </xf>
    <xf numFmtId="0" fontId="0" fillId="2" borderId="28" xfId="0" applyFill="1" applyBorder="1"/>
    <xf numFmtId="0" fontId="0" fillId="2" borderId="23" xfId="0" applyFill="1" applyBorder="1"/>
    <xf numFmtId="0" fontId="0" fillId="2" borderId="35" xfId="0" applyFill="1" applyBorder="1"/>
    <xf numFmtId="0" fontId="0" fillId="2" borderId="36" xfId="0" applyFill="1" applyBorder="1"/>
    <xf numFmtId="1" fontId="10" fillId="4" borderId="11" xfId="0" quotePrefix="1" applyNumberFormat="1" applyFont="1" applyFill="1" applyBorder="1" applyAlignment="1">
      <alignment wrapText="1"/>
    </xf>
    <xf numFmtId="1" fontId="10" fillId="4" borderId="37" xfId="0" quotePrefix="1" applyNumberFormat="1" applyFont="1" applyFill="1" applyBorder="1" applyAlignment="1">
      <alignment wrapText="1"/>
    </xf>
    <xf numFmtId="1" fontId="10" fillId="4" borderId="0" xfId="0" quotePrefix="1" applyNumberFormat="1" applyFont="1" applyFill="1" applyBorder="1" applyAlignment="1">
      <alignment wrapText="1"/>
    </xf>
    <xf numFmtId="1" fontId="10" fillId="4" borderId="23" xfId="0" quotePrefix="1" applyNumberFormat="1" applyFont="1" applyFill="1" applyBorder="1" applyAlignment="1">
      <alignment wrapText="1"/>
    </xf>
    <xf numFmtId="1" fontId="10" fillId="4" borderId="24" xfId="0" quotePrefix="1" applyNumberFormat="1" applyFont="1" applyFill="1" applyBorder="1" applyAlignment="1">
      <alignment wrapText="1"/>
    </xf>
    <xf numFmtId="1" fontId="12" fillId="4" borderId="35" xfId="0" quotePrefix="1" applyNumberFormat="1" applyFont="1" applyFill="1" applyBorder="1" applyAlignment="1">
      <alignment horizontal="left" wrapText="1"/>
    </xf>
    <xf numFmtId="1" fontId="12" fillId="4" borderId="10" xfId="3" applyNumberFormat="1" applyFont="1" applyFill="1" applyBorder="1"/>
    <xf numFmtId="1" fontId="8" fillId="4" borderId="13" xfId="0" applyNumberFormat="1" applyFont="1" applyFill="1" applyBorder="1" applyAlignment="1">
      <alignment horizontal="center" vertical="center"/>
    </xf>
    <xf numFmtId="1" fontId="8" fillId="4" borderId="31" xfId="0" applyNumberFormat="1" applyFont="1" applyFill="1" applyBorder="1" applyAlignment="1">
      <alignment horizontal="center" vertical="center"/>
    </xf>
    <xf numFmtId="43" fontId="33" fillId="2" borderId="0" xfId="0" applyNumberFormat="1" applyFont="1" applyFill="1" applyAlignment="1">
      <alignment horizontal="right" vertical="center"/>
    </xf>
    <xf numFmtId="164" fontId="10" fillId="4" borderId="63" xfId="2" applyNumberFormat="1" applyFont="1" applyFill="1" applyBorder="1" applyAlignment="1">
      <alignment horizontal="center" vertical="center"/>
    </xf>
    <xf numFmtId="164" fontId="10" fillId="4" borderId="21" xfId="2" applyNumberFormat="1" applyFont="1" applyFill="1" applyBorder="1" applyAlignment="1">
      <alignment horizontal="center" vertical="center"/>
    </xf>
    <xf numFmtId="164" fontId="10" fillId="4" borderId="65" xfId="2" applyNumberFormat="1" applyFont="1" applyFill="1" applyBorder="1" applyAlignment="1">
      <alignment horizontal="center" vertical="center"/>
    </xf>
    <xf numFmtId="164" fontId="10" fillId="4" borderId="66" xfId="2" applyNumberFormat="1" applyFont="1" applyFill="1" applyBorder="1" applyAlignment="1">
      <alignment horizontal="center" vertical="center"/>
    </xf>
    <xf numFmtId="164" fontId="10" fillId="4" borderId="67" xfId="2" applyNumberFormat="1" applyFont="1" applyFill="1" applyBorder="1" applyAlignment="1">
      <alignment horizontal="center" vertical="center"/>
    </xf>
    <xf numFmtId="1" fontId="8" fillId="4" borderId="72" xfId="0" applyNumberFormat="1" applyFont="1" applyFill="1" applyBorder="1" applyAlignment="1">
      <alignment horizontal="center" vertical="center"/>
    </xf>
    <xf numFmtId="1" fontId="8" fillId="4" borderId="20" xfId="0" applyNumberFormat="1" applyFont="1" applyFill="1" applyBorder="1" applyAlignment="1">
      <alignment horizontal="center" vertical="center"/>
    </xf>
    <xf numFmtId="1" fontId="8" fillId="4" borderId="73" xfId="0" applyNumberFormat="1" applyFont="1" applyFill="1" applyBorder="1" applyAlignment="1">
      <alignment horizontal="center" vertical="center"/>
    </xf>
    <xf numFmtId="1" fontId="8" fillId="4" borderId="38" xfId="0" applyNumberFormat="1" applyFont="1" applyFill="1" applyBorder="1" applyAlignment="1">
      <alignment horizontal="center" vertical="center"/>
    </xf>
    <xf numFmtId="1" fontId="8" fillId="4" borderId="49" xfId="0" applyNumberFormat="1" applyFont="1" applyFill="1" applyBorder="1" applyAlignment="1">
      <alignment horizontal="center" vertical="center"/>
    </xf>
    <xf numFmtId="1" fontId="8" fillId="4" borderId="74" xfId="0" applyNumberFormat="1" applyFont="1" applyFill="1" applyBorder="1" applyAlignment="1">
      <alignment horizontal="center" vertical="center"/>
    </xf>
    <xf numFmtId="1" fontId="8" fillId="4" borderId="75" xfId="0" applyNumberFormat="1" applyFont="1" applyFill="1" applyBorder="1" applyAlignment="1">
      <alignment horizontal="center" vertical="center"/>
    </xf>
    <xf numFmtId="0" fontId="0" fillId="2" borderId="49" xfId="0" applyFill="1" applyBorder="1"/>
    <xf numFmtId="0" fontId="0" fillId="2" borderId="52" xfId="0" applyFill="1" applyBorder="1"/>
    <xf numFmtId="164" fontId="0" fillId="2" borderId="70" xfId="0" applyNumberFormat="1" applyFill="1" applyBorder="1"/>
    <xf numFmtId="164" fontId="0" fillId="2" borderId="79" xfId="0" applyNumberFormat="1" applyFill="1" applyBorder="1"/>
    <xf numFmtId="43" fontId="33" fillId="2" borderId="79" xfId="0" applyNumberFormat="1" applyFont="1" applyFill="1" applyBorder="1" applyAlignment="1">
      <alignment horizontal="right" vertical="center"/>
    </xf>
    <xf numFmtId="43" fontId="33" fillId="2" borderId="0" xfId="0" applyNumberFormat="1" applyFont="1" applyFill="1" applyBorder="1" applyAlignment="1">
      <alignment horizontal="right" vertical="center"/>
    </xf>
    <xf numFmtId="164" fontId="0" fillId="2" borderId="21" xfId="0" applyNumberFormat="1" applyFill="1" applyBorder="1"/>
    <xf numFmtId="164" fontId="0" fillId="2" borderId="68" xfId="0" applyNumberFormat="1" applyFill="1" applyBorder="1"/>
    <xf numFmtId="164" fontId="0" fillId="2" borderId="63" xfId="0" applyNumberFormat="1" applyFill="1" applyBorder="1"/>
    <xf numFmtId="0" fontId="0" fillId="2" borderId="67" xfId="0" applyFill="1" applyBorder="1"/>
    <xf numFmtId="43" fontId="33" fillId="2" borderId="69" xfId="0" applyNumberFormat="1" applyFont="1" applyFill="1" applyBorder="1" applyAlignment="1">
      <alignment horizontal="right" vertical="center"/>
    </xf>
    <xf numFmtId="43" fontId="33" fillId="2" borderId="70" xfId="0" applyNumberFormat="1" applyFont="1" applyFill="1" applyBorder="1" applyAlignment="1">
      <alignment horizontal="right" vertical="center"/>
    </xf>
    <xf numFmtId="43" fontId="33" fillId="2" borderId="71" xfId="0" applyNumberFormat="1" applyFont="1" applyFill="1" applyBorder="1" applyAlignment="1">
      <alignment horizontal="right" vertical="center"/>
    </xf>
    <xf numFmtId="0" fontId="0" fillId="2" borderId="51" xfId="0" applyFill="1" applyBorder="1"/>
    <xf numFmtId="164" fontId="10" fillId="4" borderId="71" xfId="2" applyNumberFormat="1" applyFont="1" applyFill="1" applyBorder="1" applyAlignment="1">
      <alignment horizontal="center" vertical="center"/>
    </xf>
    <xf numFmtId="164" fontId="10" fillId="4" borderId="70" xfId="2" applyNumberFormat="1" applyFont="1" applyFill="1" applyBorder="1" applyAlignment="1">
      <alignment horizontal="center" vertical="center"/>
    </xf>
    <xf numFmtId="164" fontId="10" fillId="4" borderId="69" xfId="2" applyNumberFormat="1" applyFont="1" applyFill="1" applyBorder="1" applyAlignment="1">
      <alignment horizontal="center" vertical="center"/>
    </xf>
    <xf numFmtId="164" fontId="10" fillId="4" borderId="64" xfId="2" applyNumberFormat="1" applyFont="1" applyFill="1" applyBorder="1" applyAlignment="1">
      <alignment horizontal="center" vertical="center"/>
    </xf>
    <xf numFmtId="176" fontId="33" fillId="2" borderId="0" xfId="1" applyNumberFormat="1" applyFont="1" applyFill="1"/>
    <xf numFmtId="2" fontId="33" fillId="2" borderId="49" xfId="0" applyNumberFormat="1" applyFont="1" applyFill="1" applyBorder="1" applyAlignment="1">
      <alignment horizontal="right"/>
    </xf>
    <xf numFmtId="2" fontId="33" fillId="2" borderId="52" xfId="0" applyNumberFormat="1" applyFont="1" applyFill="1" applyBorder="1" applyAlignment="1">
      <alignment horizontal="right"/>
    </xf>
    <xf numFmtId="2" fontId="33" fillId="2" borderId="0" xfId="0" applyNumberFormat="1" applyFont="1" applyFill="1" applyAlignment="1">
      <alignment horizontal="right"/>
    </xf>
    <xf numFmtId="164" fontId="33" fillId="2" borderId="0" xfId="0" applyNumberFormat="1" applyFont="1" applyFill="1" applyAlignment="1">
      <alignment horizontal="right"/>
    </xf>
    <xf numFmtId="164" fontId="34" fillId="2" borderId="0" xfId="0" applyNumberFormat="1" applyFont="1" applyFill="1" applyAlignment="1">
      <alignment horizontal="right"/>
    </xf>
    <xf numFmtId="43" fontId="33" fillId="2" borderId="0" xfId="0" applyNumberFormat="1" applyFont="1" applyFill="1" applyAlignment="1"/>
    <xf numFmtId="43" fontId="33" fillId="2" borderId="0" xfId="0" applyNumberFormat="1" applyFont="1" applyFill="1" applyAlignment="1">
      <alignment horizontal="right"/>
    </xf>
    <xf numFmtId="43" fontId="33" fillId="2" borderId="0" xfId="1" applyNumberFormat="1" applyFont="1" applyFill="1" applyAlignment="1">
      <alignment horizontal="right"/>
    </xf>
    <xf numFmtId="176" fontId="33" fillId="2" borderId="0" xfId="1" applyNumberFormat="1" applyFont="1" applyFill="1" applyAlignment="1">
      <alignment horizontal="right"/>
    </xf>
    <xf numFmtId="164" fontId="33" fillId="2" borderId="25" xfId="0" applyNumberFormat="1" applyFont="1" applyFill="1" applyBorder="1" applyAlignment="1">
      <alignment horizontal="right"/>
    </xf>
    <xf numFmtId="43" fontId="33" fillId="2" borderId="25" xfId="0" applyNumberFormat="1" applyFont="1" applyFill="1" applyBorder="1" applyAlignment="1">
      <alignment horizontal="right"/>
    </xf>
    <xf numFmtId="176" fontId="34" fillId="2" borderId="0" xfId="1" applyNumberFormat="1" applyFont="1" applyFill="1" applyAlignment="1">
      <alignment horizontal="right"/>
    </xf>
    <xf numFmtId="164" fontId="33" fillId="2" borderId="0" xfId="0" applyNumberFormat="1" applyFont="1" applyFill="1" applyBorder="1" applyAlignment="1">
      <alignment horizontal="right"/>
    </xf>
    <xf numFmtId="174" fontId="34" fillId="2" borderId="0" xfId="0" applyNumberFormat="1" applyFont="1" applyFill="1"/>
    <xf numFmtId="171" fontId="34" fillId="2" borderId="0" xfId="0" applyNumberFormat="1" applyFont="1" applyFill="1"/>
    <xf numFmtId="172" fontId="34" fillId="2" borderId="0" xfId="0" applyNumberFormat="1" applyFont="1" applyFill="1"/>
    <xf numFmtId="173" fontId="34" fillId="2" borderId="0" xfId="0" applyNumberFormat="1" applyFont="1" applyFill="1"/>
    <xf numFmtId="171" fontId="0" fillId="2" borderId="0" xfId="0" applyNumberFormat="1" applyFill="1"/>
    <xf numFmtId="175" fontId="0" fillId="2" borderId="0" xfId="0" applyNumberFormat="1" applyFill="1"/>
    <xf numFmtId="172" fontId="0" fillId="2" borderId="0" xfId="0" applyNumberFormat="1" applyFill="1"/>
    <xf numFmtId="0" fontId="13" fillId="2" borderId="0" xfId="3" applyFont="1" applyFill="1" applyBorder="1"/>
    <xf numFmtId="0" fontId="40" fillId="2" borderId="0" xfId="3" applyFont="1" applyFill="1"/>
    <xf numFmtId="0" fontId="23" fillId="2" borderId="0" xfId="3" applyFont="1" applyFill="1" applyAlignment="1">
      <alignment vertical="top"/>
    </xf>
    <xf numFmtId="0" fontId="42" fillId="2" borderId="0" xfId="3" applyFont="1" applyFill="1" applyBorder="1"/>
    <xf numFmtId="0" fontId="0" fillId="2" borderId="84" xfId="0" applyFill="1" applyBorder="1"/>
    <xf numFmtId="0" fontId="0" fillId="2" borderId="85" xfId="0" applyFill="1" applyBorder="1"/>
    <xf numFmtId="0" fontId="13" fillId="2" borderId="0" xfId="3" applyFont="1" applyFill="1"/>
    <xf numFmtId="0" fontId="41" fillId="2" borderId="86" xfId="3" applyFont="1" applyFill="1" applyBorder="1"/>
    <xf numFmtId="0" fontId="44" fillId="2" borderId="88" xfId="15" applyFont="1" applyFill="1" applyBorder="1" applyAlignment="1" applyProtection="1">
      <alignment horizontal="left" vertical="center"/>
    </xf>
    <xf numFmtId="14" fontId="44" fillId="2" borderId="88" xfId="15" applyNumberFormat="1" applyFont="1" applyFill="1" applyBorder="1" applyAlignment="1" applyProtection="1">
      <alignment horizontal="left" vertical="center"/>
    </xf>
    <xf numFmtId="14" fontId="44" fillId="2" borderId="88" xfId="15" applyNumberFormat="1" applyFont="1" applyFill="1" applyBorder="1" applyAlignment="1" applyProtection="1">
      <alignment horizontal="left" vertical="center" wrapText="1"/>
    </xf>
    <xf numFmtId="0" fontId="44" fillId="2" borderId="89" xfId="15" applyFont="1" applyFill="1" applyBorder="1" applyAlignment="1" applyProtection="1">
      <alignment horizontal="left" vertical="center"/>
    </xf>
    <xf numFmtId="0" fontId="43" fillId="2" borderId="84" xfId="3" applyFont="1" applyFill="1" applyBorder="1" applyAlignment="1">
      <alignment vertical="top"/>
    </xf>
    <xf numFmtId="0" fontId="4" fillId="2" borderId="88" xfId="3" applyFont="1" applyFill="1" applyBorder="1" applyAlignment="1">
      <alignment vertical="top"/>
    </xf>
    <xf numFmtId="0" fontId="4" fillId="2" borderId="88" xfId="3" applyFont="1" applyFill="1" applyBorder="1" applyAlignment="1">
      <alignment horizontal="left" vertical="top"/>
    </xf>
    <xf numFmtId="0" fontId="4" fillId="2" borderId="88" xfId="3" applyFont="1" applyFill="1" applyBorder="1" applyAlignment="1">
      <alignment vertical="center"/>
    </xf>
    <xf numFmtId="0" fontId="4" fillId="2" borderId="88" xfId="3" applyFont="1" applyFill="1" applyBorder="1" applyAlignment="1">
      <alignment vertical="center" wrapText="1"/>
    </xf>
    <xf numFmtId="14" fontId="4" fillId="2" borderId="88" xfId="3" applyNumberFormat="1" applyFont="1" applyFill="1" applyBorder="1" applyAlignment="1">
      <alignment horizontal="left" vertical="center" wrapText="1"/>
    </xf>
    <xf numFmtId="0" fontId="10" fillId="4" borderId="91" xfId="3" applyFont="1" applyFill="1" applyBorder="1" applyAlignment="1">
      <alignment horizontal="left" vertical="top"/>
    </xf>
    <xf numFmtId="0" fontId="10" fillId="4" borderId="87" xfId="3" applyFont="1" applyFill="1" applyBorder="1" applyAlignment="1">
      <alignment horizontal="left" vertical="top"/>
    </xf>
    <xf numFmtId="0" fontId="44" fillId="2" borderId="88" xfId="15" applyFont="1" applyFill="1" applyBorder="1" applyAlignment="1" applyProtection="1">
      <alignment horizontal="left" vertical="center" wrapText="1"/>
    </xf>
    <xf numFmtId="0" fontId="43" fillId="2" borderId="93" xfId="3" applyFont="1" applyFill="1" applyBorder="1" applyAlignment="1">
      <alignment vertical="top"/>
    </xf>
    <xf numFmtId="0" fontId="10" fillId="4" borderId="92" xfId="3" applyFont="1" applyFill="1" applyBorder="1" applyAlignment="1">
      <alignment horizontal="left" vertical="top"/>
    </xf>
    <xf numFmtId="0" fontId="10" fillId="4" borderId="94" xfId="3" applyFont="1" applyFill="1" applyBorder="1" applyAlignment="1">
      <alignment horizontal="left" vertical="top"/>
    </xf>
    <xf numFmtId="0" fontId="10" fillId="4" borderId="95" xfId="3" applyFont="1" applyFill="1" applyBorder="1" applyAlignment="1">
      <alignment horizontal="left" vertical="top"/>
    </xf>
    <xf numFmtId="0" fontId="42" fillId="2" borderId="86" xfId="3" applyFont="1" applyFill="1" applyBorder="1"/>
    <xf numFmtId="0" fontId="45" fillId="2" borderId="0" xfId="0" applyFont="1" applyFill="1" applyBorder="1" applyAlignment="1">
      <alignment horizontal="left" vertical="center"/>
    </xf>
    <xf numFmtId="164" fontId="9" fillId="4" borderId="24" xfId="2" quotePrefix="1" applyNumberFormat="1" applyFont="1" applyFill="1" applyBorder="1" applyAlignment="1">
      <alignment horizontal="center" vertical="center"/>
    </xf>
    <xf numFmtId="164" fontId="9" fillId="4" borderId="23" xfId="2" quotePrefix="1" applyNumberFormat="1" applyFont="1" applyFill="1" applyBorder="1" applyAlignment="1">
      <alignment horizontal="center" vertical="center"/>
    </xf>
    <xf numFmtId="164" fontId="10" fillId="4" borderId="12" xfId="0" applyNumberFormat="1" applyFont="1" applyFill="1" applyBorder="1" applyAlignment="1">
      <alignment horizontal="center" wrapText="1"/>
    </xf>
    <xf numFmtId="164" fontId="10" fillId="4" borderId="38" xfId="0" applyNumberFormat="1" applyFont="1" applyFill="1" applyBorder="1" applyAlignment="1">
      <alignment horizontal="center" wrapText="1"/>
    </xf>
    <xf numFmtId="164" fontId="12" fillId="4" borderId="39" xfId="0" applyNumberFormat="1" applyFont="1" applyFill="1" applyBorder="1" applyAlignment="1">
      <alignment horizontal="center" textRotation="90" wrapText="1"/>
    </xf>
    <xf numFmtId="164" fontId="12" fillId="4" borderId="40" xfId="0" applyNumberFormat="1" applyFont="1" applyFill="1" applyBorder="1" applyAlignment="1">
      <alignment horizontal="center" textRotation="90" wrapText="1"/>
    </xf>
    <xf numFmtId="164" fontId="9" fillId="4" borderId="7" xfId="2" quotePrefix="1" applyNumberFormat="1" applyFont="1" applyFill="1" applyBorder="1" applyAlignment="1">
      <alignment horizontal="center" vertical="center"/>
    </xf>
    <xf numFmtId="164" fontId="9" fillId="4" borderId="8" xfId="2" quotePrefix="1" applyNumberFormat="1" applyFont="1" applyFill="1" applyBorder="1" applyAlignment="1">
      <alignment horizontal="center" vertical="center"/>
    </xf>
    <xf numFmtId="164" fontId="9" fillId="4" borderId="32" xfId="2" quotePrefix="1" applyNumberFormat="1" applyFont="1" applyFill="1" applyBorder="1" applyAlignment="1">
      <alignment horizontal="center" vertical="center"/>
    </xf>
    <xf numFmtId="164" fontId="9" fillId="4" borderId="33" xfId="2" quotePrefix="1" applyNumberFormat="1" applyFont="1" applyFill="1" applyBorder="1" applyAlignment="1">
      <alignment horizontal="center" vertical="center"/>
    </xf>
    <xf numFmtId="164" fontId="10" fillId="4" borderId="16" xfId="0" applyNumberFormat="1" applyFont="1" applyFill="1" applyBorder="1" applyAlignment="1">
      <alignment horizontal="center" textRotation="90" wrapText="1"/>
    </xf>
    <xf numFmtId="164" fontId="10" fillId="4" borderId="17" xfId="0" applyNumberFormat="1" applyFont="1" applyFill="1" applyBorder="1" applyAlignment="1">
      <alignment horizontal="center" textRotation="90" wrapText="1"/>
    </xf>
    <xf numFmtId="164" fontId="10" fillId="4" borderId="0" xfId="0" applyNumberFormat="1" applyFont="1" applyFill="1" applyBorder="1" applyAlignment="1">
      <alignment horizontal="center" wrapText="1"/>
    </xf>
    <xf numFmtId="164" fontId="10" fillId="4" borderId="21" xfId="0" applyNumberFormat="1" applyFont="1" applyFill="1" applyBorder="1" applyAlignment="1">
      <alignment horizontal="center" textRotation="90" wrapText="1"/>
    </xf>
    <xf numFmtId="164" fontId="10" fillId="4" borderId="22" xfId="0" applyNumberFormat="1" applyFont="1" applyFill="1" applyBorder="1" applyAlignment="1">
      <alignment horizontal="center" textRotation="90" wrapText="1"/>
    </xf>
    <xf numFmtId="164" fontId="9" fillId="4" borderId="36" xfId="2" quotePrefix="1" applyNumberFormat="1" applyFont="1" applyFill="1" applyBorder="1" applyAlignment="1">
      <alignment horizontal="center" vertical="center"/>
    </xf>
    <xf numFmtId="164" fontId="9" fillId="4" borderId="27" xfId="2" quotePrefix="1" applyNumberFormat="1" applyFont="1" applyFill="1" applyBorder="1" applyAlignment="1">
      <alignment horizontal="center" vertical="center"/>
    </xf>
    <xf numFmtId="164" fontId="10" fillId="4" borderId="37" xfId="0" applyNumberFormat="1" applyFont="1" applyFill="1" applyBorder="1" applyAlignment="1">
      <alignment horizontal="center" wrapText="1"/>
    </xf>
    <xf numFmtId="164" fontId="10" fillId="4" borderId="15" xfId="0" applyNumberFormat="1" applyFont="1" applyFill="1" applyBorder="1" applyAlignment="1">
      <alignment horizontal="center" wrapText="1"/>
    </xf>
    <xf numFmtId="164" fontId="10" fillId="4" borderId="28" xfId="0" applyNumberFormat="1" applyFont="1" applyFill="1" applyBorder="1" applyAlignment="1">
      <alignment horizontal="center" wrapText="1"/>
    </xf>
    <xf numFmtId="164" fontId="9" fillId="4" borderId="26" xfId="2" quotePrefix="1" applyNumberFormat="1" applyFont="1" applyFill="1" applyBorder="1" applyAlignment="1">
      <alignment horizontal="center" vertical="center"/>
    </xf>
    <xf numFmtId="164" fontId="9" fillId="4" borderId="41" xfId="2" quotePrefix="1" applyNumberFormat="1" applyFont="1" applyFill="1" applyBorder="1" applyAlignment="1">
      <alignment horizontal="center" vertical="center"/>
    </xf>
    <xf numFmtId="164" fontId="9" fillId="4" borderId="18" xfId="2" quotePrefix="1" applyNumberFormat="1" applyFont="1" applyFill="1" applyBorder="1" applyAlignment="1">
      <alignment horizontal="center" vertical="center"/>
    </xf>
    <xf numFmtId="164" fontId="9" fillId="4" borderId="45" xfId="2" quotePrefix="1" applyNumberFormat="1" applyFont="1" applyFill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horizontal="center" wrapText="1"/>
    </xf>
    <xf numFmtId="164" fontId="10" fillId="4" borderId="13" xfId="0" applyNumberFormat="1" applyFont="1" applyFill="1" applyBorder="1" applyAlignment="1">
      <alignment horizontal="center" wrapText="1"/>
    </xf>
    <xf numFmtId="164" fontId="10" fillId="4" borderId="46" xfId="0" applyNumberFormat="1" applyFont="1" applyFill="1" applyBorder="1" applyAlignment="1">
      <alignment horizontal="center" textRotation="90" wrapText="1"/>
    </xf>
    <xf numFmtId="164" fontId="10" fillId="4" borderId="47" xfId="0" applyNumberFormat="1" applyFont="1" applyFill="1" applyBorder="1" applyAlignment="1">
      <alignment horizontal="center" textRotation="90" wrapText="1"/>
    </xf>
    <xf numFmtId="164" fontId="9" fillId="4" borderId="1" xfId="2" quotePrefix="1" applyNumberFormat="1" applyFont="1" applyFill="1" applyBorder="1" applyAlignment="1">
      <alignment horizontal="center" vertical="center"/>
    </xf>
    <xf numFmtId="164" fontId="9" fillId="4" borderId="42" xfId="2" quotePrefix="1" applyNumberFormat="1" applyFont="1" applyFill="1" applyBorder="1" applyAlignment="1">
      <alignment horizontal="center" vertical="center"/>
    </xf>
    <xf numFmtId="164" fontId="10" fillId="4" borderId="27" xfId="0" applyNumberFormat="1" applyFont="1" applyFill="1" applyBorder="1" applyAlignment="1">
      <alignment horizontal="center" textRotation="90" wrapText="1"/>
    </xf>
    <xf numFmtId="164" fontId="9" fillId="4" borderId="19" xfId="2" quotePrefix="1" applyNumberFormat="1" applyFont="1" applyFill="1" applyBorder="1" applyAlignment="1">
      <alignment horizontal="center" vertical="center"/>
    </xf>
    <xf numFmtId="164" fontId="10" fillId="4" borderId="36" xfId="0" applyNumberFormat="1" applyFont="1" applyFill="1" applyBorder="1" applyAlignment="1">
      <alignment horizontal="center" textRotation="90" wrapText="1"/>
    </xf>
    <xf numFmtId="164" fontId="10" fillId="4" borderId="24" xfId="0" quotePrefix="1" applyNumberFormat="1" applyFont="1" applyFill="1" applyBorder="1" applyAlignment="1">
      <alignment horizontal="center" vertical="center" wrapText="1"/>
    </xf>
    <xf numFmtId="164" fontId="10" fillId="4" borderId="37" xfId="0" quotePrefix="1" applyNumberFormat="1" applyFont="1" applyFill="1" applyBorder="1" applyAlignment="1">
      <alignment horizontal="center" vertical="center" wrapText="1"/>
    </xf>
    <xf numFmtId="164" fontId="10" fillId="4" borderId="35" xfId="0" quotePrefix="1" applyNumberFormat="1" applyFont="1" applyFill="1" applyBorder="1" applyAlignment="1">
      <alignment horizontal="center" vertical="center" wrapText="1"/>
    </xf>
    <xf numFmtId="164" fontId="10" fillId="4" borderId="27" xfId="0" quotePrefix="1" applyNumberFormat="1" applyFont="1" applyFill="1" applyBorder="1" applyAlignment="1">
      <alignment horizontal="center" vertical="center" wrapText="1"/>
    </xf>
    <xf numFmtId="164" fontId="10" fillId="4" borderId="52" xfId="0" quotePrefix="1" applyNumberFormat="1" applyFont="1" applyFill="1" applyBorder="1" applyAlignment="1">
      <alignment horizontal="center" vertical="center" wrapText="1"/>
    </xf>
    <xf numFmtId="164" fontId="10" fillId="4" borderId="2" xfId="0" quotePrefix="1" applyNumberFormat="1" applyFont="1" applyFill="1" applyBorder="1" applyAlignment="1">
      <alignment horizontal="center" vertical="center" wrapText="1"/>
    </xf>
    <xf numFmtId="164" fontId="10" fillId="4" borderId="50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Border="1" applyAlignment="1">
      <alignment horizontal="center" vertical="center"/>
    </xf>
    <xf numFmtId="164" fontId="10" fillId="4" borderId="30" xfId="0" applyNumberFormat="1" applyFont="1" applyFill="1" applyBorder="1" applyAlignment="1">
      <alignment horizontal="center" vertical="center"/>
    </xf>
    <xf numFmtId="164" fontId="10" fillId="4" borderId="53" xfId="0" quotePrefix="1" applyNumberFormat="1" applyFont="1" applyFill="1" applyBorder="1" applyAlignment="1">
      <alignment horizontal="center" vertical="center" wrapText="1"/>
    </xf>
    <xf numFmtId="164" fontId="10" fillId="4" borderId="40" xfId="0" quotePrefix="1" applyNumberFormat="1" applyFont="1" applyFill="1" applyBorder="1" applyAlignment="1">
      <alignment horizontal="center" vertical="center" wrapText="1"/>
    </xf>
    <xf numFmtId="164" fontId="10" fillId="4" borderId="55" xfId="0" applyNumberFormat="1" applyFont="1" applyFill="1" applyBorder="1" applyAlignment="1">
      <alignment horizontal="center"/>
    </xf>
    <xf numFmtId="164" fontId="10" fillId="4" borderId="56" xfId="0" applyNumberFormat="1" applyFont="1" applyFill="1" applyBorder="1" applyAlignment="1">
      <alignment horizontal="center"/>
    </xf>
    <xf numFmtId="164" fontId="10" fillId="4" borderId="49" xfId="0" quotePrefix="1" applyNumberFormat="1" applyFont="1" applyFill="1" applyBorder="1" applyAlignment="1">
      <alignment horizontal="center" vertical="center" wrapText="1"/>
    </xf>
    <xf numFmtId="164" fontId="10" fillId="4" borderId="51" xfId="0" quotePrefix="1" applyNumberFormat="1" applyFont="1" applyFill="1" applyBorder="1" applyAlignment="1">
      <alignment horizontal="center" vertical="center" wrapText="1"/>
    </xf>
    <xf numFmtId="164" fontId="9" fillId="4" borderId="37" xfId="2" quotePrefix="1" applyNumberFormat="1" applyFont="1" applyFill="1" applyBorder="1" applyAlignment="1">
      <alignment horizontal="center" vertical="center"/>
    </xf>
    <xf numFmtId="1" fontId="10" fillId="4" borderId="34" xfId="0" quotePrefix="1" applyNumberFormat="1" applyFont="1" applyFill="1" applyBorder="1" applyAlignment="1">
      <alignment horizontal="left" vertical="center" wrapText="1"/>
    </xf>
    <xf numFmtId="1" fontId="10" fillId="4" borderId="58" xfId="0" quotePrefix="1" applyNumberFormat="1" applyFont="1" applyFill="1" applyBorder="1" applyAlignment="1">
      <alignment horizontal="left" vertical="center" wrapText="1"/>
    </xf>
    <xf numFmtId="1" fontId="10" fillId="4" borderId="15" xfId="0" quotePrefix="1" applyNumberFormat="1" applyFont="1" applyFill="1" applyBorder="1" applyAlignment="1">
      <alignment wrapText="1"/>
    </xf>
    <xf numFmtId="1" fontId="10" fillId="4" borderId="28" xfId="0" quotePrefix="1" applyNumberFormat="1" applyFont="1" applyFill="1" applyBorder="1" applyAlignment="1">
      <alignment wrapText="1"/>
    </xf>
    <xf numFmtId="1" fontId="10" fillId="4" borderId="0" xfId="0" quotePrefix="1" applyNumberFormat="1" applyFont="1" applyFill="1" applyBorder="1" applyAlignment="1">
      <alignment vertical="center" wrapText="1"/>
    </xf>
    <xf numFmtId="1" fontId="10" fillId="4" borderId="15" xfId="0" quotePrefix="1" applyNumberFormat="1" applyFont="1" applyFill="1" applyBorder="1" applyAlignment="1">
      <alignment vertical="center" wrapText="1"/>
    </xf>
    <xf numFmtId="1" fontId="10" fillId="4" borderId="0" xfId="0" quotePrefix="1" applyNumberFormat="1" applyFont="1" applyFill="1" applyBorder="1" applyAlignment="1">
      <alignment wrapText="1"/>
    </xf>
    <xf numFmtId="1" fontId="10" fillId="4" borderId="30" xfId="0" quotePrefix="1" applyNumberFormat="1" applyFont="1" applyFill="1" applyBorder="1" applyAlignment="1">
      <alignment wrapText="1"/>
    </xf>
    <xf numFmtId="1" fontId="10" fillId="4" borderId="11" xfId="0" quotePrefix="1" applyNumberFormat="1" applyFont="1" applyFill="1" applyBorder="1" applyAlignment="1">
      <alignment wrapText="1"/>
    </xf>
    <xf numFmtId="1" fontId="10" fillId="4" borderId="13" xfId="0" quotePrefix="1" applyNumberFormat="1" applyFont="1" applyFill="1" applyBorder="1" applyAlignment="1">
      <alignment wrapText="1"/>
    </xf>
    <xf numFmtId="1" fontId="10" fillId="4" borderId="11" xfId="0" quotePrefix="1" applyNumberFormat="1" applyFont="1" applyFill="1" applyBorder="1" applyAlignment="1">
      <alignment horizontal="center" wrapText="1"/>
    </xf>
    <xf numFmtId="1" fontId="10" fillId="4" borderId="12" xfId="0" quotePrefix="1" applyNumberFormat="1" applyFont="1" applyFill="1" applyBorder="1" applyAlignment="1">
      <alignment horizontal="center" wrapText="1"/>
    </xf>
    <xf numFmtId="1" fontId="10" fillId="4" borderId="13" xfId="0" quotePrefix="1" applyNumberFormat="1" applyFont="1" applyFill="1" applyBorder="1" applyAlignment="1">
      <alignment horizontal="center" wrapText="1"/>
    </xf>
    <xf numFmtId="1" fontId="10" fillId="4" borderId="37" xfId="0" applyNumberFormat="1" applyFont="1" applyFill="1" applyBorder="1" applyAlignment="1">
      <alignment horizontal="left" wrapText="1"/>
    </xf>
    <xf numFmtId="1" fontId="10" fillId="4" borderId="15" xfId="0" quotePrefix="1" applyNumberFormat="1" applyFont="1" applyFill="1" applyBorder="1" applyAlignment="1">
      <alignment horizontal="left" wrapText="1"/>
    </xf>
    <xf numFmtId="1" fontId="10" fillId="4" borderId="35" xfId="0" applyNumberFormat="1" applyFont="1" applyFill="1" applyBorder="1" applyAlignment="1">
      <alignment horizontal="left" vertical="center" wrapText="1"/>
    </xf>
    <xf numFmtId="1" fontId="10" fillId="4" borderId="36" xfId="0" quotePrefix="1" applyNumberFormat="1" applyFont="1" applyFill="1" applyBorder="1" applyAlignment="1">
      <alignment horizontal="left" vertical="center" wrapText="1"/>
    </xf>
    <xf numFmtId="1" fontId="10" fillId="4" borderId="35" xfId="0" applyNumberFormat="1" applyFont="1" applyFill="1" applyBorder="1" applyAlignment="1">
      <alignment vertical="center" wrapText="1"/>
    </xf>
    <xf numFmtId="1" fontId="10" fillId="4" borderId="36" xfId="0" quotePrefix="1" applyNumberFormat="1" applyFont="1" applyFill="1" applyBorder="1" applyAlignment="1">
      <alignment vertical="center" wrapText="1"/>
    </xf>
    <xf numFmtId="1" fontId="10" fillId="4" borderId="27" xfId="0" quotePrefix="1" applyNumberFormat="1" applyFont="1" applyFill="1" applyBorder="1" applyAlignment="1">
      <alignment vertical="center" wrapText="1"/>
    </xf>
    <xf numFmtId="1" fontId="10" fillId="4" borderId="24" xfId="0" quotePrefix="1" applyNumberFormat="1" applyFont="1" applyFill="1" applyBorder="1" applyAlignment="1">
      <alignment wrapText="1"/>
    </xf>
    <xf numFmtId="1" fontId="10" fillId="4" borderId="31" xfId="0" quotePrefix="1" applyNumberFormat="1" applyFont="1" applyFill="1" applyBorder="1" applyAlignment="1">
      <alignment wrapText="1"/>
    </xf>
    <xf numFmtId="1" fontId="10" fillId="4" borderId="23" xfId="0" quotePrefix="1" applyNumberFormat="1" applyFont="1" applyFill="1" applyBorder="1" applyAlignment="1">
      <alignment vertical="center" wrapText="1"/>
    </xf>
    <xf numFmtId="1" fontId="10" fillId="4" borderId="37" xfId="0" quotePrefix="1" applyNumberFormat="1" applyFont="1" applyFill="1" applyBorder="1" applyAlignment="1">
      <alignment vertical="center" wrapText="1"/>
    </xf>
    <xf numFmtId="1" fontId="10" fillId="4" borderId="25" xfId="0" quotePrefix="1" applyNumberFormat="1" applyFont="1" applyFill="1" applyBorder="1" applyAlignment="1">
      <alignment wrapText="1"/>
    </xf>
    <xf numFmtId="1" fontId="10" fillId="4" borderId="43" xfId="0" quotePrefix="1" applyNumberFormat="1" applyFont="1" applyFill="1" applyBorder="1" applyAlignment="1">
      <alignment horizontal="left" vertical="center" wrapText="1"/>
    </xf>
    <xf numFmtId="1" fontId="10" fillId="4" borderId="14" xfId="0" quotePrefix="1" applyNumberFormat="1" applyFont="1" applyFill="1" applyBorder="1" applyAlignment="1">
      <alignment horizontal="left" vertical="center" wrapText="1"/>
    </xf>
    <xf numFmtId="1" fontId="10" fillId="4" borderId="29" xfId="0" quotePrefix="1" applyNumberFormat="1" applyFont="1" applyFill="1" applyBorder="1" applyAlignment="1">
      <alignment horizontal="left" vertical="center" wrapText="1"/>
    </xf>
    <xf numFmtId="1" fontId="10" fillId="4" borderId="48" xfId="0" quotePrefix="1" applyNumberFormat="1" applyFont="1" applyFill="1" applyBorder="1" applyAlignment="1">
      <alignment horizontal="left" vertical="center" wrapText="1"/>
    </xf>
    <xf numFmtId="1" fontId="10" fillId="4" borderId="9" xfId="0" quotePrefix="1" applyNumberFormat="1" applyFont="1" applyFill="1" applyBorder="1" applyAlignment="1">
      <alignment horizontal="left" vertical="center" wrapText="1"/>
    </xf>
    <xf numFmtId="1" fontId="10" fillId="4" borderId="25" xfId="0" quotePrefix="1" applyNumberFormat="1" applyFont="1" applyFill="1" applyBorder="1" applyAlignment="1">
      <alignment vertical="center" wrapText="1"/>
    </xf>
    <xf numFmtId="1" fontId="10" fillId="4" borderId="25" xfId="0" applyNumberFormat="1" applyFont="1" applyFill="1" applyBorder="1" applyAlignment="1">
      <alignment horizontal="left" vertical="center" wrapText="1"/>
    </xf>
    <xf numFmtId="1" fontId="10" fillId="4" borderId="0" xfId="0" quotePrefix="1" applyNumberFormat="1" applyFont="1" applyFill="1" applyBorder="1" applyAlignment="1">
      <alignment horizontal="left" vertical="center" wrapText="1"/>
    </xf>
    <xf numFmtId="1" fontId="10" fillId="4" borderId="59" xfId="0" quotePrefix="1" applyNumberFormat="1" applyFont="1" applyFill="1" applyBorder="1" applyAlignment="1">
      <alignment horizontal="left" vertical="center" wrapText="1"/>
    </xf>
    <xf numFmtId="1" fontId="10" fillId="4" borderId="23" xfId="0" quotePrefix="1" applyNumberFormat="1" applyFont="1" applyFill="1" applyBorder="1" applyAlignment="1">
      <alignment wrapText="1"/>
    </xf>
    <xf numFmtId="1" fontId="10" fillId="4" borderId="37" xfId="0" quotePrefix="1" applyNumberFormat="1" applyFont="1" applyFill="1" applyBorder="1" applyAlignment="1">
      <alignment wrapText="1"/>
    </xf>
    <xf numFmtId="1" fontId="10" fillId="4" borderId="31" xfId="0" applyNumberFormat="1" applyFont="1" applyFill="1" applyBorder="1" applyAlignment="1">
      <alignment horizontal="left" vertical="center" wrapText="1"/>
    </xf>
    <xf numFmtId="1" fontId="10" fillId="4" borderId="30" xfId="0" quotePrefix="1" applyNumberFormat="1" applyFont="1" applyFill="1" applyBorder="1" applyAlignment="1">
      <alignment horizontal="left" vertical="center" wrapText="1"/>
    </xf>
    <xf numFmtId="1" fontId="10" fillId="4" borderId="28" xfId="0" quotePrefix="1" applyNumberFormat="1" applyFont="1" applyFill="1" applyBorder="1" applyAlignment="1">
      <alignment horizontal="left" vertical="center" wrapText="1"/>
    </xf>
    <xf numFmtId="1" fontId="10" fillId="4" borderId="31" xfId="0" applyNumberFormat="1" applyFont="1" applyFill="1" applyBorder="1" applyAlignment="1">
      <alignment vertical="center" wrapText="1"/>
    </xf>
    <xf numFmtId="1" fontId="10" fillId="4" borderId="30" xfId="0" quotePrefix="1" applyNumberFormat="1" applyFont="1" applyFill="1" applyBorder="1" applyAlignment="1">
      <alignment vertical="center" wrapText="1"/>
    </xf>
    <xf numFmtId="1" fontId="10" fillId="4" borderId="28" xfId="0" quotePrefix="1" applyNumberFormat="1" applyFont="1" applyFill="1" applyBorder="1" applyAlignment="1">
      <alignment vertical="center" wrapText="1"/>
    </xf>
    <xf numFmtId="1" fontId="10" fillId="4" borderId="35" xfId="0" quotePrefix="1" applyNumberFormat="1" applyFont="1" applyFill="1" applyBorder="1" applyAlignment="1">
      <alignment vertical="center" wrapText="1"/>
    </xf>
    <xf numFmtId="164" fontId="10" fillId="4" borderId="49" xfId="0" applyNumberFormat="1" applyFont="1" applyFill="1" applyBorder="1" applyAlignment="1">
      <alignment horizontal="center" vertical="center"/>
    </xf>
    <xf numFmtId="164" fontId="10" fillId="4" borderId="69" xfId="0" quotePrefix="1" applyNumberFormat="1" applyFont="1" applyFill="1" applyBorder="1" applyAlignment="1">
      <alignment horizontal="center" vertical="center" wrapText="1"/>
    </xf>
    <xf numFmtId="164" fontId="10" fillId="4" borderId="70" xfId="0" quotePrefix="1" applyNumberFormat="1" applyFont="1" applyFill="1" applyBorder="1" applyAlignment="1">
      <alignment horizontal="center" vertical="center" wrapText="1"/>
    </xf>
    <xf numFmtId="164" fontId="10" fillId="4" borderId="71" xfId="0" quotePrefix="1" applyNumberFormat="1" applyFont="1" applyFill="1" applyBorder="1" applyAlignment="1">
      <alignment horizontal="center" vertical="center" wrapText="1"/>
    </xf>
    <xf numFmtId="164" fontId="10" fillId="4" borderId="67" xfId="2" applyNumberFormat="1" applyFont="1" applyFill="1" applyBorder="1" applyAlignment="1">
      <alignment horizontal="center" vertical="center"/>
    </xf>
    <xf numFmtId="164" fontId="10" fillId="4" borderId="2" xfId="2" applyNumberFormat="1" applyFont="1" applyFill="1" applyBorder="1" applyAlignment="1">
      <alignment horizontal="center" vertical="center"/>
    </xf>
    <xf numFmtId="164" fontId="10" fillId="4" borderId="63" xfId="2" applyNumberFormat="1" applyFont="1" applyFill="1" applyBorder="1" applyAlignment="1">
      <alignment horizontal="center" vertical="center"/>
    </xf>
    <xf numFmtId="164" fontId="10" fillId="4" borderId="51" xfId="2" applyNumberFormat="1" applyFont="1" applyFill="1" applyBorder="1" applyAlignment="1">
      <alignment horizontal="center" vertical="center"/>
    </xf>
    <xf numFmtId="164" fontId="10" fillId="4" borderId="60" xfId="0" quotePrefix="1" applyNumberFormat="1" applyFont="1" applyFill="1" applyBorder="1" applyAlignment="1">
      <alignment horizontal="center" vertical="center" wrapText="1"/>
    </xf>
    <xf numFmtId="164" fontId="10" fillId="4" borderId="61" xfId="0" quotePrefix="1" applyNumberFormat="1" applyFont="1" applyFill="1" applyBorder="1" applyAlignment="1">
      <alignment horizontal="center" vertical="center" wrapText="1"/>
    </xf>
    <xf numFmtId="164" fontId="10" fillId="4" borderId="62" xfId="0" quotePrefix="1" applyNumberFormat="1" applyFont="1" applyFill="1" applyBorder="1" applyAlignment="1">
      <alignment horizontal="center" vertical="center" wrapText="1"/>
    </xf>
    <xf numFmtId="164" fontId="10" fillId="4" borderId="57" xfId="0" quotePrefix="1" applyNumberFormat="1" applyFont="1" applyFill="1" applyBorder="1" applyAlignment="1">
      <alignment horizontal="center" vertical="center" wrapText="1"/>
    </xf>
    <xf numFmtId="164" fontId="10" fillId="4" borderId="77" xfId="0" quotePrefix="1" applyNumberFormat="1" applyFont="1" applyFill="1" applyBorder="1" applyAlignment="1">
      <alignment horizontal="center" vertical="center" wrapText="1"/>
    </xf>
    <xf numFmtId="164" fontId="10" fillId="4" borderId="83" xfId="0" quotePrefix="1" applyNumberFormat="1" applyFont="1" applyFill="1" applyBorder="1" applyAlignment="1">
      <alignment horizontal="center" vertical="center" wrapText="1"/>
    </xf>
    <xf numFmtId="164" fontId="10" fillId="4" borderId="49" xfId="2" applyNumberFormat="1" applyFont="1" applyFill="1" applyBorder="1" applyAlignment="1">
      <alignment horizontal="center" vertical="center"/>
    </xf>
    <xf numFmtId="164" fontId="10" fillId="4" borderId="21" xfId="0" quotePrefix="1" applyNumberFormat="1" applyFont="1" applyFill="1" applyBorder="1" applyAlignment="1">
      <alignment horizontal="center" vertical="center" wrapText="1"/>
    </xf>
    <xf numFmtId="164" fontId="10" fillId="4" borderId="68" xfId="0" quotePrefix="1" applyNumberFormat="1" applyFont="1" applyFill="1" applyBorder="1" applyAlignment="1">
      <alignment horizontal="center" vertical="center" wrapText="1"/>
    </xf>
    <xf numFmtId="164" fontId="10" fillId="4" borderId="50" xfId="0" quotePrefix="1" applyNumberFormat="1" applyFont="1" applyFill="1" applyBorder="1" applyAlignment="1">
      <alignment horizontal="center" vertical="center" wrapText="1"/>
    </xf>
    <xf numFmtId="164" fontId="10" fillId="4" borderId="0" xfId="0" quotePrefix="1" applyNumberFormat="1" applyFont="1" applyFill="1" applyBorder="1" applyAlignment="1">
      <alignment horizontal="center" vertical="center" wrapText="1"/>
    </xf>
    <xf numFmtId="164" fontId="10" fillId="4" borderId="22" xfId="0" quotePrefix="1" applyNumberFormat="1" applyFont="1" applyFill="1" applyBorder="1" applyAlignment="1">
      <alignment horizontal="center" vertical="center" wrapText="1"/>
    </xf>
    <xf numFmtId="164" fontId="10" fillId="4" borderId="79" xfId="0" quotePrefix="1" applyNumberFormat="1" applyFont="1" applyFill="1" applyBorder="1" applyAlignment="1">
      <alignment horizontal="center" vertical="center" wrapText="1"/>
    </xf>
    <xf numFmtId="164" fontId="10" fillId="4" borderId="70" xfId="0" applyNumberFormat="1" applyFont="1" applyFill="1" applyBorder="1" applyAlignment="1">
      <alignment horizontal="center" vertical="center"/>
    </xf>
    <xf numFmtId="164" fontId="10" fillId="4" borderId="71" xfId="0" applyNumberFormat="1" applyFont="1" applyFill="1" applyBorder="1" applyAlignment="1">
      <alignment horizontal="center" vertical="center"/>
    </xf>
    <xf numFmtId="164" fontId="10" fillId="4" borderId="80" xfId="0" quotePrefix="1" applyNumberFormat="1" applyFont="1" applyFill="1" applyBorder="1" applyAlignment="1">
      <alignment horizontal="center" vertical="center" wrapText="1"/>
    </xf>
    <xf numFmtId="164" fontId="10" fillId="4" borderId="81" xfId="0" quotePrefix="1" applyNumberFormat="1" applyFont="1" applyFill="1" applyBorder="1" applyAlignment="1">
      <alignment horizontal="center" vertical="center" wrapText="1"/>
    </xf>
    <xf numFmtId="164" fontId="10" fillId="4" borderId="82" xfId="0" quotePrefix="1" applyNumberFormat="1" applyFont="1" applyFill="1" applyBorder="1" applyAlignment="1">
      <alignment horizontal="center" vertical="center" wrapText="1"/>
    </xf>
    <xf numFmtId="164" fontId="10" fillId="4" borderId="21" xfId="0" applyNumberFormat="1" applyFont="1" applyFill="1" applyBorder="1" applyAlignment="1">
      <alignment horizontal="center" vertical="center"/>
    </xf>
    <xf numFmtId="164" fontId="10" fillId="4" borderId="68" xfId="0" applyNumberFormat="1" applyFont="1" applyFill="1" applyBorder="1" applyAlignment="1">
      <alignment horizontal="center" vertical="center"/>
    </xf>
    <xf numFmtId="164" fontId="10" fillId="4" borderId="63" xfId="0" applyNumberFormat="1" applyFont="1" applyFill="1" applyBorder="1" applyAlignment="1">
      <alignment horizontal="center" vertical="center"/>
    </xf>
    <xf numFmtId="1" fontId="10" fillId="4" borderId="12" xfId="0" applyNumberFormat="1" applyFont="1" applyFill="1" applyBorder="1" applyAlignment="1">
      <alignment horizontal="left" vertical="center"/>
    </xf>
    <xf numFmtId="1" fontId="10" fillId="4" borderId="13" xfId="0" applyNumberFormat="1" applyFont="1" applyFill="1" applyBorder="1" applyAlignment="1">
      <alignment horizontal="left" vertical="center"/>
    </xf>
    <xf numFmtId="1" fontId="10" fillId="4" borderId="57" xfId="0" applyNumberFormat="1" applyFont="1" applyFill="1" applyBorder="1" applyAlignment="1">
      <alignment horizontal="left" vertical="center"/>
    </xf>
    <xf numFmtId="1" fontId="10" fillId="4" borderId="78" xfId="0" applyNumberFormat="1" applyFont="1" applyFill="1" applyBorder="1" applyAlignment="1">
      <alignment horizontal="left" vertical="center"/>
    </xf>
    <xf numFmtId="1" fontId="10" fillId="4" borderId="15" xfId="0" applyNumberFormat="1" applyFont="1" applyFill="1" applyBorder="1" applyAlignment="1">
      <alignment horizontal="left" vertical="center"/>
    </xf>
    <xf numFmtId="1" fontId="10" fillId="4" borderId="28" xfId="0" applyNumberFormat="1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left" vertical="center"/>
    </xf>
    <xf numFmtId="1" fontId="10" fillId="4" borderId="30" xfId="0" applyNumberFormat="1" applyFont="1" applyFill="1" applyBorder="1" applyAlignment="1">
      <alignment horizontal="left" vertical="center"/>
    </xf>
    <xf numFmtId="1" fontId="10" fillId="4" borderId="25" xfId="0" applyNumberFormat="1" applyFont="1" applyFill="1" applyBorder="1" applyAlignment="1">
      <alignment horizontal="left" vertical="center"/>
    </xf>
    <xf numFmtId="1" fontId="10" fillId="4" borderId="31" xfId="0" applyNumberFormat="1" applyFont="1" applyFill="1" applyBorder="1" applyAlignment="1">
      <alignment horizontal="left" vertical="center"/>
    </xf>
    <xf numFmtId="1" fontId="10" fillId="4" borderId="24" xfId="0" applyNumberFormat="1" applyFont="1" applyFill="1" applyBorder="1" applyAlignment="1">
      <alignment horizontal="left" vertical="center"/>
    </xf>
    <xf numFmtId="0" fontId="0" fillId="2" borderId="0" xfId="0" applyFill="1" applyAlignment="1">
      <alignment horizontal="center"/>
    </xf>
    <xf numFmtId="0" fontId="0" fillId="2" borderId="30" xfId="0" applyFill="1" applyBorder="1" applyAlignment="1">
      <alignment horizontal="center"/>
    </xf>
    <xf numFmtId="1" fontId="10" fillId="4" borderId="76" xfId="0" applyNumberFormat="1" applyFont="1" applyFill="1" applyBorder="1" applyAlignment="1">
      <alignment horizontal="center" vertical="center"/>
    </xf>
    <xf numFmtId="1" fontId="10" fillId="4" borderId="77" xfId="0" applyNumberFormat="1" applyFont="1" applyFill="1" applyBorder="1" applyAlignment="1">
      <alignment horizontal="center" vertical="center"/>
    </xf>
    <xf numFmtId="0" fontId="10" fillId="4" borderId="87" xfId="3" applyFont="1" applyFill="1" applyBorder="1" applyAlignment="1">
      <alignment horizontal="left" vertical="center"/>
    </xf>
    <xf numFmtId="0" fontId="10" fillId="4" borderId="90" xfId="3" applyFont="1" applyFill="1" applyBorder="1" applyAlignment="1">
      <alignment horizontal="left" vertical="center"/>
    </xf>
    <xf numFmtId="0" fontId="10" fillId="4" borderId="92" xfId="3" applyFont="1" applyFill="1" applyBorder="1" applyAlignment="1">
      <alignment horizontal="left" vertical="center"/>
    </xf>
    <xf numFmtId="0" fontId="10" fillId="4" borderId="94" xfId="3" applyFont="1" applyFill="1" applyBorder="1" applyAlignment="1">
      <alignment horizontal="left" vertical="center"/>
    </xf>
  </cellXfs>
  <cellStyles count="16">
    <cellStyle name="CABECALHO" xfId="5"/>
    <cellStyle name="Comma" xfId="1" builtinId="3"/>
    <cellStyle name="DADOS" xfId="6"/>
    <cellStyle name="Hyperlink" xfId="15" builtinId="8"/>
    <cellStyle name="LineBottom2" xfId="7"/>
    <cellStyle name="LineBottom3" xfId="8"/>
    <cellStyle name="Normal" xfId="0" builtinId="0"/>
    <cellStyle name="Normal 2" xfId="3"/>
    <cellStyle name="Normal 3" xfId="9"/>
    <cellStyle name="Normal_PRINCIP" xfId="2"/>
    <cellStyle name="Normal_Sheet1" xfId="10"/>
    <cellStyle name="NUMLINHA" xfId="11"/>
    <cellStyle name="QDTITULO" xfId="12"/>
    <cellStyle name="Standard_WBBasis" xfId="13"/>
    <cellStyle name="TITCOLUNA" xfId="14"/>
    <cellStyle name="WithoutLine" xfId="4"/>
  </cellStyles>
  <dxfs count="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9BBCBF"/>
      <color rgb="FF7FB7B9"/>
      <color rgb="FFB2D4D5"/>
      <color rgb="FFB2D7D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itzmpe\Local%20Settings\Temporary%20Internet%20Files\OLK6B\ESA95TP_Calculate_Codes_TJ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ngt_server/attachfileu.jsp?look_parentBoui=215820499&amp;att_display=n&amp;att_download=y" TargetMode="External"/><Relationship Id="rId7" Type="http://schemas.openxmlformats.org/officeDocument/2006/relationships/hyperlink" Target="http://www.ine.pt/ngt_server/attachfileu.jsp?look_parentBoui=314449098&amp;att_display=n&amp;att_download=y" TargetMode="External"/><Relationship Id="rId2" Type="http://schemas.openxmlformats.org/officeDocument/2006/relationships/hyperlink" Target="http://ec.europa.eu/eurostat/documents/3859598/5902113/KS-RA-07-013-EN.PDF/b0b3d71e-3930-4442-94be-70b36cea9b39?version=1.0" TargetMode="External"/><Relationship Id="rId1" Type="http://schemas.openxmlformats.org/officeDocument/2006/relationships/hyperlink" Target="http://www.ine.pt/ngt_server/attachfileu.jsp?look_parentBoui=215821289&amp;att_display=n&amp;att_download=y" TargetMode="External"/><Relationship Id="rId6" Type="http://schemas.openxmlformats.org/officeDocument/2006/relationships/hyperlink" Target="http://www.ine.pt/ngt_server/attachfileu.jsp?look_parentBoui=314448594&amp;att_display=n&amp;att_download=y" TargetMode="External"/><Relationship Id="rId5" Type="http://schemas.openxmlformats.org/officeDocument/2006/relationships/hyperlink" Target="http://www.ine.pt/ngt_server/attachfileu.jsp?look_parentBoui=305629750&amp;att_display=n&amp;att_download=y" TargetMode="External"/><Relationship Id="rId4" Type="http://schemas.openxmlformats.org/officeDocument/2006/relationships/hyperlink" Target="http://ec.europa.eu/eurostat/documents/3859598/5902113/KS-RA-07-013-EN.PDF/b0b3d71e-3930-4442-94be-70b36cea9b39?version=1.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24"/>
  <sheetViews>
    <sheetView tabSelected="1" workbookViewId="0">
      <selection activeCell="B5" sqref="B5"/>
    </sheetView>
  </sheetViews>
  <sheetFormatPr defaultColWidth="9.109375" defaultRowHeight="14.4"/>
  <cols>
    <col min="1" max="16384" width="9.109375" style="71"/>
  </cols>
  <sheetData>
    <row r="1" spans="2:2" ht="4.5" customHeight="1"/>
    <row r="2" spans="2:2">
      <c r="B2" s="264" t="s">
        <v>464</v>
      </c>
    </row>
    <row r="3" spans="2:2">
      <c r="B3" s="127"/>
    </row>
    <row r="4" spans="2:2">
      <c r="B4" s="83" t="s">
        <v>308</v>
      </c>
    </row>
    <row r="5" spans="2:2">
      <c r="B5" s="83" t="s">
        <v>311</v>
      </c>
    </row>
    <row r="6" spans="2:2">
      <c r="B6" s="83" t="s">
        <v>326</v>
      </c>
    </row>
    <row r="7" spans="2:2">
      <c r="B7" s="83" t="s">
        <v>328</v>
      </c>
    </row>
    <row r="8" spans="2:2">
      <c r="B8" s="83" t="s">
        <v>331</v>
      </c>
    </row>
    <row r="9" spans="2:2">
      <c r="B9" s="83" t="s">
        <v>332</v>
      </c>
    </row>
    <row r="10" spans="2:2">
      <c r="B10" s="83" t="s">
        <v>334</v>
      </c>
    </row>
    <row r="11" spans="2:2">
      <c r="B11" s="83" t="s">
        <v>336</v>
      </c>
    </row>
    <row r="12" spans="2:2">
      <c r="B12" s="83" t="s">
        <v>498</v>
      </c>
    </row>
    <row r="13" spans="2:2">
      <c r="B13" s="83" t="s">
        <v>353</v>
      </c>
    </row>
    <row r="14" spans="2:2">
      <c r="B14" s="83" t="s">
        <v>355</v>
      </c>
    </row>
    <row r="15" spans="2:2">
      <c r="B15" s="83" t="s">
        <v>358</v>
      </c>
    </row>
    <row r="16" spans="2:2">
      <c r="B16" s="83" t="s">
        <v>499</v>
      </c>
    </row>
    <row r="17" spans="2:2">
      <c r="B17" s="83" t="s">
        <v>500</v>
      </c>
    </row>
    <row r="18" spans="2:2">
      <c r="B18" s="83" t="s">
        <v>501</v>
      </c>
    </row>
    <row r="19" spans="2:2">
      <c r="B19" s="83" t="s">
        <v>502</v>
      </c>
    </row>
    <row r="20" spans="2:2">
      <c r="B20" s="83" t="s">
        <v>503</v>
      </c>
    </row>
    <row r="21" spans="2:2">
      <c r="B21" s="83" t="s">
        <v>504</v>
      </c>
    </row>
    <row r="22" spans="2:2">
      <c r="B22" s="83" t="s">
        <v>505</v>
      </c>
    </row>
    <row r="23" spans="2:2">
      <c r="B23" s="83" t="s">
        <v>506</v>
      </c>
    </row>
    <row r="24" spans="2:2">
      <c r="B24" s="83" t="s">
        <v>507</v>
      </c>
    </row>
  </sheetData>
  <hyperlinks>
    <hyperlink ref="B4" location="PN!A2" display="Quadro C.6.4.1 - Matriz de produção nacional a preços de base, 2013 (P82-P82)"/>
    <hyperlink ref="B5" location="M!A2" display="Quadro C.6.4.2 - Matriz de importações (CIF), 2013 (P82-P82)"/>
    <hyperlink ref="B6" location="MFTpb!A2" display="Quadro C.6.4.3 - Matriz de fluxos totais a preços de base, 2013 (P82-P82)"/>
    <hyperlink ref="B7" location="MFTpa!A2" display="Quadro C.6.4.4 - Matriz de fluxos totais a preços de aquisição, 2013 (P82-P82)"/>
    <hyperlink ref="B8" location="MIVA!A2" display="Quadro C.6.4.5 - Matriz de IVA , 2013 (P82-P82)"/>
    <hyperlink ref="B9" location="MOI!A2" display="Quadro C.6.4.6 - Matriz de outros impostos aos produtos, 2013 (P82-P82)"/>
    <hyperlink ref="B10" location="MS!A2" display="Quadro C.6.4.7 - Matriz de subsídios aos produtos, 2013 (P82-P82)"/>
    <hyperlink ref="B11" location="MMDistr!A2" display="Quadro C.6.4.8 - Matriz de margens de distribuição, 2013 (P82-P82)"/>
    <hyperlink ref="B12" location="MCT!A2" display="Quadro C.6.4.9 - Matriz de coeficientes técnicos 2013 (P82-P82)"/>
    <hyperlink ref="B13" location="ImpPrim!A2" display="Quadro C.6.4.10 - Matriz coeficientes técnicos dos inputs primários 2013 (P82-P82)"/>
    <hyperlink ref="B14" location="MMultProd!A2" display="Quadro C.6.4.11 - Matriz de multiplicadores de produção, 2013 (P82 -P82)"/>
    <hyperlink ref="B15" location="MMultImprt!A2" display="Quadro C.6.4.12 - Matriz de multiplicadores de importações, 2013 (P82 -P82)"/>
    <hyperlink ref="B16" location="MMultpCINac!A2" display="Quadro C.6.4.13 -Matriz Multiplicadores Consumo Intermédio Nacional (pb), 2013 (P82 -P82)"/>
    <hyperlink ref="B17" location="MMultVAB!A2" display="Quadro C.6.4.14 -Matriz Multiplicadores do VAB, 2013 (P82 -P82)"/>
    <hyperlink ref="B18" location="MMultRem!A2" display="Quadro C.6.4.15 -Matriz Multiplicadores das remunerações, 2013 (P82 -P82)"/>
    <hyperlink ref="B19" location="MMultEBE!A2" display="Quadro C.6.4.16 -Matriz Multiplicadores do Excedente Bruto de Exploração/Rendimento Misto, 2013 (P82 -P82)"/>
    <hyperlink ref="B20" location="MMultISProdts!A2" display="Quadro C.6.4.17 -Matriz multiplicadores impostos líquidos de subsídios aos produtos resultantes de consumo intermédio, 2013 (P82 -P82)"/>
    <hyperlink ref="B21" location="MMultISProdc!A2" display="Quadro C.6.4.18 -Matriz multiplicadores impostos líquidos de subsídios à produção, 2013 (P82 -P82)"/>
    <hyperlink ref="B22" location="MultPF!A2" display="Quadro C.6.4.19 -Matriz multiplicadores da procura, Despesa de Consumo Final das Familias 2013 (P82 -P82)"/>
    <hyperlink ref="B23" location="Síntese!A2" display="Quadro C.6.4.26 - Quadro-Síntese Multiplicadores da Procura Final, 2013 "/>
    <hyperlink ref="B24" location="'Conteúdos da Procura'!A2" display="Quadro C.6.4.27 - Conteúdos da Procura, Despesa de Consumo Final das Familias, 2013 (P82 -P82)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4" sqref="B14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85" width="8.109375" style="71" customWidth="1"/>
    <col min="86" max="86" width="50.6640625" style="71" customWidth="1"/>
    <col min="87" max="16384" width="9.109375" style="71"/>
  </cols>
  <sheetData>
    <row r="1" spans="1:86" ht="8.1" customHeight="1">
      <c r="A1" s="71"/>
      <c r="B1" s="71"/>
    </row>
    <row r="2" spans="1:86" s="73" customFormat="1" ht="13.65" customHeight="1">
      <c r="A2" s="83" t="s">
        <v>344</v>
      </c>
      <c r="B2" s="89"/>
    </row>
    <row r="3" spans="1:86" s="73" customFormat="1" ht="13.65" customHeight="1">
      <c r="A3" s="83" t="s">
        <v>345</v>
      </c>
      <c r="B3" s="89"/>
    </row>
    <row r="4" spans="1:86" s="73" customFormat="1" ht="3.9" customHeight="1">
      <c r="A4" s="74"/>
      <c r="B4" s="74"/>
    </row>
    <row r="5" spans="1:86" s="73" customFormat="1" ht="12.15" customHeight="1">
      <c r="A5" s="73" t="s">
        <v>346</v>
      </c>
    </row>
    <row r="6" spans="1:86" s="73" customFormat="1" ht="3.9" customHeight="1" thickBot="1">
      <c r="A6" s="120"/>
      <c r="B6" s="121"/>
    </row>
    <row r="7" spans="1:86" s="75" customFormat="1" ht="14.4" customHeight="1" thickBot="1">
      <c r="A7" s="293" t="s">
        <v>1</v>
      </c>
      <c r="B7" s="273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73" t="s">
        <v>88</v>
      </c>
    </row>
    <row r="8" spans="1:86" s="75" customFormat="1" ht="75.75" customHeight="1">
      <c r="A8" s="294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 ht="14.4" customHeight="1">
      <c r="A9" s="13" t="s">
        <v>3</v>
      </c>
      <c r="B9" s="114" t="s">
        <v>89</v>
      </c>
      <c r="C9" s="100">
        <v>8.6726425326757117E-2</v>
      </c>
      <c r="D9" s="100">
        <v>1.2219251157259679E-3</v>
      </c>
      <c r="E9" s="100">
        <v>0</v>
      </c>
      <c r="F9" s="100">
        <v>0</v>
      </c>
      <c r="G9" s="100">
        <v>0.19720816482682085</v>
      </c>
      <c r="H9" s="100">
        <v>6.8870383087077297E-2</v>
      </c>
      <c r="I9" s="100">
        <v>1.4770991578599867E-3</v>
      </c>
      <c r="J9" s="100">
        <v>7.9440854873606768E-4</v>
      </c>
      <c r="K9" s="100">
        <v>1.7023483474332192E-4</v>
      </c>
      <c r="L9" s="100">
        <v>9.0749055218887766E-5</v>
      </c>
      <c r="M9" s="100">
        <v>8.2048603244547354E-4</v>
      </c>
      <c r="N9" s="100">
        <v>0</v>
      </c>
      <c r="O9" s="100">
        <v>0</v>
      </c>
      <c r="P9" s="100">
        <v>0</v>
      </c>
      <c r="Q9" s="100">
        <v>8.8569836459770801E-4</v>
      </c>
      <c r="R9" s="100">
        <v>4.4115645027598138E-4</v>
      </c>
      <c r="S9" s="100">
        <v>5.2139818246299601E-3</v>
      </c>
      <c r="T9" s="100">
        <v>0</v>
      </c>
      <c r="U9" s="100">
        <v>0</v>
      </c>
      <c r="V9" s="100">
        <v>2.1754586138690368E-5</v>
      </c>
      <c r="W9" s="100">
        <v>0</v>
      </c>
      <c r="X9" s="100">
        <v>0</v>
      </c>
      <c r="Y9" s="100">
        <v>1.7469411276526542E-4</v>
      </c>
      <c r="Z9" s="100">
        <v>8.7412562628421764E-4</v>
      </c>
      <c r="AA9" s="100">
        <v>0</v>
      </c>
      <c r="AB9" s="100">
        <v>0</v>
      </c>
      <c r="AC9" s="100">
        <v>4.4762868703045617E-5</v>
      </c>
      <c r="AD9" s="100">
        <v>2.4898606261610434E-5</v>
      </c>
      <c r="AE9" s="100">
        <v>0</v>
      </c>
      <c r="AF9" s="100">
        <v>0</v>
      </c>
      <c r="AG9" s="100">
        <v>0</v>
      </c>
      <c r="AH9" s="100">
        <v>5.1910410305525491E-6</v>
      </c>
      <c r="AI9" s="100">
        <v>5.7085882647297939E-6</v>
      </c>
      <c r="AJ9" s="100">
        <v>3.0409001064315041E-5</v>
      </c>
      <c r="AK9" s="100">
        <v>0</v>
      </c>
      <c r="AL9" s="100">
        <v>1.0807126658518805E-3</v>
      </c>
      <c r="AM9" s="100">
        <v>8.3821152883710361E-4</v>
      </c>
      <c r="AN9" s="100">
        <v>1.3890414905304191E-7</v>
      </c>
      <c r="AO9" s="100">
        <v>0</v>
      </c>
      <c r="AP9" s="100">
        <v>0</v>
      </c>
      <c r="AQ9" s="100">
        <v>0</v>
      </c>
      <c r="AR9" s="100">
        <v>0</v>
      </c>
      <c r="AS9" s="100">
        <v>2.8010932089349728E-3</v>
      </c>
      <c r="AT9" s="100">
        <v>7.6704925424506201E-3</v>
      </c>
      <c r="AU9" s="100">
        <v>0</v>
      </c>
      <c r="AV9" s="100">
        <v>1.2769680679157832E-4</v>
      </c>
      <c r="AW9" s="100">
        <v>1.7352635399882125E-3</v>
      </c>
      <c r="AX9" s="100">
        <v>0</v>
      </c>
      <c r="AY9" s="100">
        <v>1.1914768246925988E-5</v>
      </c>
      <c r="AZ9" s="100">
        <v>2.6810261754149899E-4</v>
      </c>
      <c r="BA9" s="100">
        <v>0</v>
      </c>
      <c r="BB9" s="100">
        <v>0</v>
      </c>
      <c r="BC9" s="100">
        <v>0</v>
      </c>
      <c r="BD9" s="100">
        <v>2.7192757082252135E-7</v>
      </c>
      <c r="BE9" s="100">
        <v>4.5833699947174148E-5</v>
      </c>
      <c r="BF9" s="100">
        <v>1.3882272813723704E-4</v>
      </c>
      <c r="BG9" s="100">
        <v>7.4765701343815086E-4</v>
      </c>
      <c r="BH9" s="100">
        <v>8.4927135178102528E-4</v>
      </c>
      <c r="BI9" s="100">
        <v>4.8237645244440455E-4</v>
      </c>
      <c r="BJ9" s="100">
        <v>3.300224543122668E-3</v>
      </c>
      <c r="BK9" s="100">
        <v>3.1472838939994789E-3</v>
      </c>
      <c r="BL9" s="100">
        <v>2.7020551831723209E-5</v>
      </c>
      <c r="BM9" s="100">
        <v>0</v>
      </c>
      <c r="BN9" s="100">
        <v>1.1473887964189548E-4</v>
      </c>
      <c r="BO9" s="100">
        <v>0</v>
      </c>
      <c r="BP9" s="100">
        <v>2.0543647908057391E-2</v>
      </c>
      <c r="BQ9" s="100">
        <v>5.3209395738042112E-4</v>
      </c>
      <c r="BR9" s="100">
        <v>7.0742343582782543E-4</v>
      </c>
      <c r="BS9" s="100">
        <v>7.9377055316741648E-5</v>
      </c>
      <c r="BT9" s="100">
        <v>4.9943496526969937E-5</v>
      </c>
      <c r="BU9" s="100">
        <v>6.9988070771921486E-3</v>
      </c>
      <c r="BV9" s="100">
        <v>3.8839628378609216E-3</v>
      </c>
      <c r="BW9" s="100">
        <v>1.7707917322864309E-4</v>
      </c>
      <c r="BX9" s="100">
        <v>9.4679891794409389E-4</v>
      </c>
      <c r="BY9" s="100">
        <v>3.1985652931061355E-4</v>
      </c>
      <c r="BZ9" s="100">
        <v>2.4273911296406118E-4</v>
      </c>
      <c r="CA9" s="100">
        <v>0</v>
      </c>
      <c r="CB9" s="100">
        <v>0</v>
      </c>
      <c r="CC9" s="100">
        <v>1.2257862723509757E-2</v>
      </c>
      <c r="CD9" s="100">
        <v>0</v>
      </c>
      <c r="CE9" s="100">
        <v>0</v>
      </c>
      <c r="CF9" s="100">
        <v>0</v>
      </c>
      <c r="CG9" s="100">
        <v>1.107437241473011E-2</v>
      </c>
      <c r="CH9" s="114" t="s">
        <v>182</v>
      </c>
    </row>
    <row r="10" spans="1:86" ht="14.4" customHeight="1">
      <c r="A10" s="13" t="s">
        <v>4</v>
      </c>
      <c r="B10" s="114" t="s">
        <v>90</v>
      </c>
      <c r="C10" s="100">
        <v>4.1521103470097491E-5</v>
      </c>
      <c r="D10" s="100">
        <v>0.10021381589997515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0.10707837389429777</v>
      </c>
      <c r="N10" s="100">
        <v>0.10911886625483297</v>
      </c>
      <c r="O10" s="100">
        <v>0</v>
      </c>
      <c r="P10" s="100">
        <v>0</v>
      </c>
      <c r="Q10" s="100">
        <v>3.2648325933485201E-4</v>
      </c>
      <c r="R10" s="100">
        <v>0</v>
      </c>
      <c r="S10" s="100">
        <v>0</v>
      </c>
      <c r="T10" s="100">
        <v>7.1887446378186043E-6</v>
      </c>
      <c r="U10" s="100">
        <v>0</v>
      </c>
      <c r="V10" s="100">
        <v>0</v>
      </c>
      <c r="W10" s="100">
        <v>0</v>
      </c>
      <c r="X10" s="100">
        <v>0</v>
      </c>
      <c r="Y10" s="100">
        <v>0</v>
      </c>
      <c r="Z10" s="100">
        <v>0</v>
      </c>
      <c r="AA10" s="100">
        <v>0</v>
      </c>
      <c r="AB10" s="100">
        <v>4.942070289090095E-4</v>
      </c>
      <c r="AC10" s="100">
        <v>0</v>
      </c>
      <c r="AD10" s="100">
        <v>2.1397239756071464E-5</v>
      </c>
      <c r="AE10" s="100">
        <v>0</v>
      </c>
      <c r="AF10" s="100">
        <v>0</v>
      </c>
      <c r="AG10" s="100">
        <v>0</v>
      </c>
      <c r="AH10" s="100">
        <v>6.7709230833294101E-6</v>
      </c>
      <c r="AI10" s="100">
        <v>1.1277942669344226E-5</v>
      </c>
      <c r="AJ10" s="100">
        <v>5.0509866174624979E-5</v>
      </c>
      <c r="AK10" s="100">
        <v>0</v>
      </c>
      <c r="AL10" s="100">
        <v>1.0700349151149891E-4</v>
      </c>
      <c r="AM10" s="100">
        <v>2.6098161154268793E-5</v>
      </c>
      <c r="AN10" s="100">
        <v>2.7780829810608357E-6</v>
      </c>
      <c r="AO10" s="100">
        <v>0</v>
      </c>
      <c r="AP10" s="100">
        <v>0</v>
      </c>
      <c r="AQ10" s="100">
        <v>0</v>
      </c>
      <c r="AR10" s="100">
        <v>0</v>
      </c>
      <c r="AS10" s="100">
        <v>0</v>
      </c>
      <c r="AT10" s="100">
        <v>0</v>
      </c>
      <c r="AU10" s="100">
        <v>0</v>
      </c>
      <c r="AV10" s="100">
        <v>0</v>
      </c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7.0256036415376438E-5</v>
      </c>
      <c r="BF10" s="100">
        <v>0</v>
      </c>
      <c r="BG10" s="100">
        <v>0</v>
      </c>
      <c r="BH10" s="100">
        <v>4.4947617834933099E-4</v>
      </c>
      <c r="BI10" s="100">
        <v>0</v>
      </c>
      <c r="BJ10" s="100">
        <v>5.3272389719494236E-6</v>
      </c>
      <c r="BK10" s="100">
        <v>0</v>
      </c>
      <c r="BL10" s="100">
        <v>0</v>
      </c>
      <c r="BM10" s="100">
        <v>0</v>
      </c>
      <c r="BN10" s="100">
        <v>0</v>
      </c>
      <c r="BO10" s="100">
        <v>0</v>
      </c>
      <c r="BP10" s="100">
        <v>7.1275916499654137E-4</v>
      </c>
      <c r="BQ10" s="100">
        <v>5.2724069574593969E-5</v>
      </c>
      <c r="BR10" s="100">
        <v>2.5733673081322308E-4</v>
      </c>
      <c r="BS10" s="100">
        <v>1.4102522518202834E-6</v>
      </c>
      <c r="BT10" s="100">
        <v>0</v>
      </c>
      <c r="BU10" s="100">
        <v>0</v>
      </c>
      <c r="BV10" s="100">
        <v>0</v>
      </c>
      <c r="BW10" s="100">
        <v>0</v>
      </c>
      <c r="BX10" s="100">
        <v>0</v>
      </c>
      <c r="BY10" s="100">
        <v>0</v>
      </c>
      <c r="BZ10" s="100">
        <v>0</v>
      </c>
      <c r="CA10" s="100">
        <v>0</v>
      </c>
      <c r="CB10" s="100">
        <v>0</v>
      </c>
      <c r="CC10" s="100">
        <v>0</v>
      </c>
      <c r="CD10" s="100">
        <v>0</v>
      </c>
      <c r="CE10" s="100">
        <v>0</v>
      </c>
      <c r="CF10" s="100">
        <v>0</v>
      </c>
      <c r="CG10" s="100">
        <v>2.7149682929856955E-3</v>
      </c>
      <c r="CH10" s="114" t="s">
        <v>183</v>
      </c>
    </row>
    <row r="11" spans="1:86" ht="14.4" customHeight="1">
      <c r="A11" s="13" t="s">
        <v>5</v>
      </c>
      <c r="B11" s="114" t="s">
        <v>91</v>
      </c>
      <c r="C11" s="100">
        <v>0</v>
      </c>
      <c r="D11" s="100">
        <v>0</v>
      </c>
      <c r="E11" s="100">
        <v>9.7476702270801838E-2</v>
      </c>
      <c r="F11" s="100">
        <v>0</v>
      </c>
      <c r="G11" s="100">
        <v>1.239075886899968E-3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  <c r="O11" s="100">
        <v>0</v>
      </c>
      <c r="P11" s="100">
        <v>0</v>
      </c>
      <c r="Q11" s="100">
        <v>0</v>
      </c>
      <c r="R11" s="100">
        <v>1.7232673838905533E-6</v>
      </c>
      <c r="S11" s="100">
        <v>0</v>
      </c>
      <c r="T11" s="100">
        <v>0</v>
      </c>
      <c r="U11" s="100">
        <v>0</v>
      </c>
      <c r="V11" s="100">
        <v>0</v>
      </c>
      <c r="W11" s="100">
        <v>0</v>
      </c>
      <c r="X11" s="100">
        <v>0</v>
      </c>
      <c r="Y11" s="100">
        <v>0</v>
      </c>
      <c r="Z11" s="100">
        <v>0</v>
      </c>
      <c r="AA11" s="100">
        <v>0</v>
      </c>
      <c r="AB11" s="100">
        <v>0</v>
      </c>
      <c r="AC11" s="100">
        <v>0</v>
      </c>
      <c r="AD11" s="100">
        <v>0</v>
      </c>
      <c r="AE11" s="100">
        <v>0</v>
      </c>
      <c r="AF11" s="100">
        <v>0</v>
      </c>
      <c r="AG11" s="100">
        <v>0</v>
      </c>
      <c r="AH11" s="100">
        <v>0</v>
      </c>
      <c r="AI11" s="100">
        <v>0</v>
      </c>
      <c r="AJ11" s="100">
        <v>0</v>
      </c>
      <c r="AK11" s="100">
        <v>0</v>
      </c>
      <c r="AL11" s="100">
        <v>7.0055084199714157E-6</v>
      </c>
      <c r="AM11" s="100">
        <v>0</v>
      </c>
      <c r="AN11" s="100">
        <v>0</v>
      </c>
      <c r="AO11" s="100">
        <v>0</v>
      </c>
      <c r="AP11" s="100">
        <v>0</v>
      </c>
      <c r="AQ11" s="100">
        <v>0</v>
      </c>
      <c r="AR11" s="100">
        <v>0</v>
      </c>
      <c r="AS11" s="100">
        <v>1.4586615321780733E-5</v>
      </c>
      <c r="AT11" s="100">
        <v>2.7912319655941627E-3</v>
      </c>
      <c r="AU11" s="100">
        <v>0</v>
      </c>
      <c r="AV11" s="100">
        <v>0</v>
      </c>
      <c r="AW11" s="100">
        <v>0</v>
      </c>
      <c r="AX11" s="100">
        <v>0</v>
      </c>
      <c r="AY11" s="100">
        <v>0</v>
      </c>
      <c r="AZ11" s="100">
        <v>0</v>
      </c>
      <c r="BA11" s="100">
        <v>0</v>
      </c>
      <c r="BB11" s="100">
        <v>0</v>
      </c>
      <c r="BC11" s="100">
        <v>0</v>
      </c>
      <c r="BD11" s="100">
        <v>0</v>
      </c>
      <c r="BE11" s="100">
        <v>1.0036576630768063E-6</v>
      </c>
      <c r="BF11" s="100">
        <v>0</v>
      </c>
      <c r="BG11" s="100">
        <v>0</v>
      </c>
      <c r="BH11" s="100">
        <v>4.6160303781741568E-5</v>
      </c>
      <c r="BI11" s="100">
        <v>0</v>
      </c>
      <c r="BJ11" s="100">
        <v>0</v>
      </c>
      <c r="BK11" s="100">
        <v>0</v>
      </c>
      <c r="BL11" s="100">
        <v>0</v>
      </c>
      <c r="BM11" s="100">
        <v>0</v>
      </c>
      <c r="BN11" s="100">
        <v>0</v>
      </c>
      <c r="BO11" s="100">
        <v>0</v>
      </c>
      <c r="BP11" s="100">
        <v>0</v>
      </c>
      <c r="BQ11" s="100">
        <v>1.103014007836694E-6</v>
      </c>
      <c r="BR11" s="100">
        <v>2.5473882775397569E-5</v>
      </c>
      <c r="BS11" s="100">
        <v>1.8131814666260778E-6</v>
      </c>
      <c r="BT11" s="100">
        <v>1.7221895354127567E-6</v>
      </c>
      <c r="BU11" s="100">
        <v>1.5774995652078068E-4</v>
      </c>
      <c r="BV11" s="100">
        <v>7.5731865919293758E-5</v>
      </c>
      <c r="BW11" s="100">
        <v>0</v>
      </c>
      <c r="BX11" s="100">
        <v>1.7340639522785606E-5</v>
      </c>
      <c r="BY11" s="100">
        <v>0</v>
      </c>
      <c r="BZ11" s="100">
        <v>0</v>
      </c>
      <c r="CA11" s="100">
        <v>0</v>
      </c>
      <c r="CB11" s="100">
        <v>0</v>
      </c>
      <c r="CC11" s="100">
        <v>0</v>
      </c>
      <c r="CD11" s="100">
        <v>0</v>
      </c>
      <c r="CE11" s="100">
        <v>0</v>
      </c>
      <c r="CF11" s="100">
        <v>0</v>
      </c>
      <c r="CG11" s="100">
        <v>2.9583730036087242E-4</v>
      </c>
      <c r="CH11" s="114" t="s">
        <v>184</v>
      </c>
    </row>
    <row r="12" spans="1:86" ht="14.4" customHeight="1">
      <c r="A12" s="13" t="s">
        <v>6</v>
      </c>
      <c r="B12" s="114" t="s">
        <v>92</v>
      </c>
      <c r="C12" s="100">
        <v>5.760437675100483E-5</v>
      </c>
      <c r="D12" s="100">
        <v>5.8786775327022432E-6</v>
      </c>
      <c r="E12" s="100">
        <v>0</v>
      </c>
      <c r="F12" s="100">
        <v>0.16632959024882205</v>
      </c>
      <c r="G12" s="100">
        <v>1.7821151746017636E-4</v>
      </c>
      <c r="H12" s="100">
        <v>8.4898984902021656E-6</v>
      </c>
      <c r="I12" s="100">
        <v>0</v>
      </c>
      <c r="J12" s="100">
        <v>2.5635270486283993E-6</v>
      </c>
      <c r="K12" s="100">
        <v>0</v>
      </c>
      <c r="L12" s="100">
        <v>0</v>
      </c>
      <c r="M12" s="100">
        <v>5.2104820388418346E-5</v>
      </c>
      <c r="N12" s="100">
        <v>1.3438054169756224E-4</v>
      </c>
      <c r="O12" s="100">
        <v>0</v>
      </c>
      <c r="P12" s="100">
        <v>0</v>
      </c>
      <c r="Q12" s="100">
        <v>2.48057018424019E-3</v>
      </c>
      <c r="R12" s="100">
        <v>3.2742080293920492E-5</v>
      </c>
      <c r="S12" s="100">
        <v>0</v>
      </c>
      <c r="T12" s="100">
        <v>7.5852315536121373E-2</v>
      </c>
      <c r="U12" s="100">
        <v>2.3363308797118725E-3</v>
      </c>
      <c r="V12" s="100">
        <v>2.2973593120599736E-4</v>
      </c>
      <c r="W12" s="100">
        <v>0</v>
      </c>
      <c r="X12" s="100">
        <v>1.6581690290788469E-4</v>
      </c>
      <c r="Y12" s="100">
        <v>1.6822396044062599E-5</v>
      </c>
      <c r="Z12" s="100">
        <v>7.0882713775885308E-7</v>
      </c>
      <c r="AA12" s="100">
        <v>1.6763447637694963E-5</v>
      </c>
      <c r="AB12" s="100">
        <v>0</v>
      </c>
      <c r="AC12" s="100">
        <v>1.6910417065595006E-4</v>
      </c>
      <c r="AD12" s="100">
        <v>1.7506832527694832E-5</v>
      </c>
      <c r="AE12" s="100">
        <v>1.8332293477325961E-5</v>
      </c>
      <c r="AF12" s="100">
        <v>9.9583437720841329E-4</v>
      </c>
      <c r="AG12" s="100">
        <v>7.4167530365973171E-4</v>
      </c>
      <c r="AH12" s="100">
        <v>5.4672946923523891E-3</v>
      </c>
      <c r="AI12" s="100">
        <v>5.5648989210907406E-3</v>
      </c>
      <c r="AJ12" s="100">
        <v>6.6518401311194903E-3</v>
      </c>
      <c r="AK12" s="100">
        <v>0</v>
      </c>
      <c r="AL12" s="100">
        <v>1.5864086809096561E-4</v>
      </c>
      <c r="AM12" s="100">
        <v>0</v>
      </c>
      <c r="AN12" s="100">
        <v>5.5006043025004547E-5</v>
      </c>
      <c r="AO12" s="100">
        <v>0</v>
      </c>
      <c r="AP12" s="100">
        <v>0</v>
      </c>
      <c r="AQ12" s="100">
        <v>0</v>
      </c>
      <c r="AR12" s="100">
        <v>0</v>
      </c>
      <c r="AS12" s="100">
        <v>3.4730036480430311E-5</v>
      </c>
      <c r="AT12" s="100">
        <v>1.0188668200277353E-6</v>
      </c>
      <c r="AU12" s="100">
        <v>0</v>
      </c>
      <c r="AV12" s="100">
        <v>0</v>
      </c>
      <c r="AW12" s="100">
        <v>1.0118154752117855E-5</v>
      </c>
      <c r="AX12" s="100">
        <v>0</v>
      </c>
      <c r="AY12" s="100">
        <v>0</v>
      </c>
      <c r="AZ12" s="100">
        <v>0</v>
      </c>
      <c r="BA12" s="100">
        <v>0</v>
      </c>
      <c r="BB12" s="100">
        <v>0</v>
      </c>
      <c r="BC12" s="100">
        <v>0</v>
      </c>
      <c r="BD12" s="100">
        <v>2.229806080744632E-5</v>
      </c>
      <c r="BE12" s="100">
        <v>4.8175567827686704E-5</v>
      </c>
      <c r="BF12" s="100">
        <v>0</v>
      </c>
      <c r="BG12" s="100">
        <v>2.8674759725917388E-4</v>
      </c>
      <c r="BH12" s="100">
        <v>9.6858400138637374E-4</v>
      </c>
      <c r="BI12" s="100">
        <v>2.7293485992982986E-5</v>
      </c>
      <c r="BJ12" s="100">
        <v>0</v>
      </c>
      <c r="BK12" s="100">
        <v>0</v>
      </c>
      <c r="BL12" s="100">
        <v>0</v>
      </c>
      <c r="BM12" s="100">
        <v>5.4216557194401599E-6</v>
      </c>
      <c r="BN12" s="100">
        <v>0</v>
      </c>
      <c r="BO12" s="100">
        <v>0</v>
      </c>
      <c r="BP12" s="100">
        <v>5.4205168224464825E-4</v>
      </c>
      <c r="BQ12" s="100">
        <v>3.2428611830398806E-5</v>
      </c>
      <c r="BR12" s="100">
        <v>5.4844620139666144E-6</v>
      </c>
      <c r="BS12" s="100">
        <v>1.9542066918081065E-5</v>
      </c>
      <c r="BT12" s="100">
        <v>9.0023543896575949E-6</v>
      </c>
      <c r="BU12" s="100">
        <v>0</v>
      </c>
      <c r="BV12" s="100">
        <v>1.7082375771269267E-6</v>
      </c>
      <c r="BW12" s="100">
        <v>5.6514629753822271E-6</v>
      </c>
      <c r="BX12" s="100">
        <v>0</v>
      </c>
      <c r="BY12" s="100">
        <v>5.4676329796686074E-6</v>
      </c>
      <c r="BZ12" s="100">
        <v>5.9751166268076575E-6</v>
      </c>
      <c r="CA12" s="100">
        <v>0</v>
      </c>
      <c r="CB12" s="100">
        <v>2.2128386293937863E-5</v>
      </c>
      <c r="CC12" s="100">
        <v>1.5829979470154208E-5</v>
      </c>
      <c r="CD12" s="100">
        <v>0</v>
      </c>
      <c r="CE12" s="100">
        <v>0</v>
      </c>
      <c r="CF12" s="100">
        <v>0</v>
      </c>
      <c r="CG12" s="100">
        <v>1.8660158650272421E-3</v>
      </c>
      <c r="CH12" s="114" t="s">
        <v>185</v>
      </c>
    </row>
    <row r="13" spans="1:86" ht="14.4" customHeight="1">
      <c r="A13" s="13" t="s">
        <v>7</v>
      </c>
      <c r="B13" s="114" t="s">
        <v>93</v>
      </c>
      <c r="C13" s="100">
        <v>0.17674171592442636</v>
      </c>
      <c r="D13" s="100">
        <v>1.679622152200641E-6</v>
      </c>
      <c r="E13" s="100">
        <v>1.2155517533513845E-2</v>
      </c>
      <c r="F13" s="100">
        <v>2.5303323591553748E-5</v>
      </c>
      <c r="G13" s="100">
        <v>0.10488487107953143</v>
      </c>
      <c r="H13" s="100">
        <v>1.7956135306777584E-2</v>
      </c>
      <c r="I13" s="100">
        <v>9.6882224240422716E-4</v>
      </c>
      <c r="J13" s="100">
        <v>6.8645557635493775E-5</v>
      </c>
      <c r="K13" s="100">
        <v>2.5292761803692948E-4</v>
      </c>
      <c r="L13" s="100">
        <v>7.817978952477744E-3</v>
      </c>
      <c r="M13" s="100">
        <v>3.2977734423049581E-6</v>
      </c>
      <c r="N13" s="100">
        <v>1.9725143799177876E-3</v>
      </c>
      <c r="O13" s="100">
        <v>3.373583938141965E-6</v>
      </c>
      <c r="P13" s="100">
        <v>1.9890326214610142E-5</v>
      </c>
      <c r="Q13" s="100">
        <v>7.9084915946478727E-3</v>
      </c>
      <c r="R13" s="100">
        <v>4.852720953035794E-3</v>
      </c>
      <c r="S13" s="100">
        <v>6.6447022342811245E-5</v>
      </c>
      <c r="T13" s="100">
        <v>5.1703663356618418E-5</v>
      </c>
      <c r="U13" s="100">
        <v>1.2189552415888027E-6</v>
      </c>
      <c r="V13" s="100">
        <v>1.1627451212058645E-5</v>
      </c>
      <c r="W13" s="100">
        <v>1.7541270375092849E-5</v>
      </c>
      <c r="X13" s="100">
        <v>4.9783365769110898E-6</v>
      </c>
      <c r="Y13" s="100">
        <v>5.1761218597115687E-6</v>
      </c>
      <c r="Z13" s="100">
        <v>5.6706171020708246E-7</v>
      </c>
      <c r="AA13" s="100">
        <v>0</v>
      </c>
      <c r="AB13" s="100">
        <v>7.2059348079077928E-6</v>
      </c>
      <c r="AC13" s="100">
        <v>6.527918352527487E-4</v>
      </c>
      <c r="AD13" s="100">
        <v>0</v>
      </c>
      <c r="AE13" s="100">
        <v>2.6267166773456835E-5</v>
      </c>
      <c r="AF13" s="100">
        <v>1.7061184100053973E-5</v>
      </c>
      <c r="AG13" s="100">
        <v>2.8946870490289382E-5</v>
      </c>
      <c r="AH13" s="100">
        <v>2.7986482077761566E-5</v>
      </c>
      <c r="AI13" s="100">
        <v>2.4922860960649585E-5</v>
      </c>
      <c r="AJ13" s="100">
        <v>8.2465087632040785E-6</v>
      </c>
      <c r="AK13" s="100">
        <v>2.5218948887720518E-5</v>
      </c>
      <c r="AL13" s="100">
        <v>1.1961340666744743E-3</v>
      </c>
      <c r="AM13" s="100">
        <v>5.2187793497702833E-4</v>
      </c>
      <c r="AN13" s="100">
        <v>4.4727135995079463E-5</v>
      </c>
      <c r="AO13" s="100">
        <v>1.9472625173016912E-4</v>
      </c>
      <c r="AP13" s="100">
        <v>1.1375869605767563E-4</v>
      </c>
      <c r="AQ13" s="100">
        <v>5.2565922923938908E-5</v>
      </c>
      <c r="AR13" s="100">
        <v>5.2629290717337221E-5</v>
      </c>
      <c r="AS13" s="100">
        <v>6.6301954976906831E-3</v>
      </c>
      <c r="AT13" s="100">
        <v>9.350363105609806E-2</v>
      </c>
      <c r="AU13" s="100">
        <v>5.6168099889348859E-6</v>
      </c>
      <c r="AV13" s="100">
        <v>4.0831448097554044E-4</v>
      </c>
      <c r="AW13" s="100">
        <v>2.1501078848250442E-5</v>
      </c>
      <c r="AX13" s="100">
        <v>5.9351691896560358E-6</v>
      </c>
      <c r="AY13" s="100">
        <v>1.3810299558936943E-5</v>
      </c>
      <c r="AZ13" s="100">
        <v>1.2646349884032968E-5</v>
      </c>
      <c r="BA13" s="100">
        <v>9.616839470586576E-7</v>
      </c>
      <c r="BB13" s="100">
        <v>0</v>
      </c>
      <c r="BC13" s="100">
        <v>1.3151559300015564E-5</v>
      </c>
      <c r="BD13" s="100">
        <v>2.7056793296840351E-5</v>
      </c>
      <c r="BE13" s="100">
        <v>2.3418678805125477E-5</v>
      </c>
      <c r="BF13" s="100">
        <v>4.8863595643973329E-5</v>
      </c>
      <c r="BG13" s="100">
        <v>2.6962289958295899E-5</v>
      </c>
      <c r="BH13" s="100">
        <v>1.1770877464344098E-3</v>
      </c>
      <c r="BI13" s="100">
        <v>1.9536389973924664E-5</v>
      </c>
      <c r="BJ13" s="100">
        <v>6.6457306175069062E-4</v>
      </c>
      <c r="BK13" s="100">
        <v>4.0285233843193324E-3</v>
      </c>
      <c r="BL13" s="100">
        <v>4.7556171223832852E-5</v>
      </c>
      <c r="BM13" s="100">
        <v>3.2529934316640961E-5</v>
      </c>
      <c r="BN13" s="100">
        <v>3.5762767680590796E-5</v>
      </c>
      <c r="BO13" s="100">
        <v>1.100580693888613E-5</v>
      </c>
      <c r="BP13" s="100">
        <v>1.7735842363833071E-5</v>
      </c>
      <c r="BQ13" s="100">
        <v>4.3127847706414735E-4</v>
      </c>
      <c r="BR13" s="100">
        <v>6.6325908382062072E-4</v>
      </c>
      <c r="BS13" s="100">
        <v>2.9323173607491751E-4</v>
      </c>
      <c r="BT13" s="100">
        <v>2.0188758235588637E-4</v>
      </c>
      <c r="BU13" s="100">
        <v>6.4430079291398962E-2</v>
      </c>
      <c r="BV13" s="100">
        <v>3.129149593781104E-2</v>
      </c>
      <c r="BW13" s="100">
        <v>4.5211703803057803E-5</v>
      </c>
      <c r="BX13" s="100">
        <v>3.4681279045571206E-6</v>
      </c>
      <c r="BY13" s="100">
        <v>2.5971256653425885E-4</v>
      </c>
      <c r="BZ13" s="100">
        <v>3.2116251869091158E-5</v>
      </c>
      <c r="CA13" s="100">
        <v>1.2231817403429804E-5</v>
      </c>
      <c r="CB13" s="100">
        <v>4.1653433023883036E-5</v>
      </c>
      <c r="CC13" s="100">
        <v>7.6420590545572079E-6</v>
      </c>
      <c r="CD13" s="100">
        <v>0</v>
      </c>
      <c r="CE13" s="100">
        <v>0</v>
      </c>
      <c r="CF13" s="100">
        <v>0</v>
      </c>
      <c r="CG13" s="100">
        <v>1.2053997914596623E-2</v>
      </c>
      <c r="CH13" s="114" t="s">
        <v>186</v>
      </c>
    </row>
    <row r="14" spans="1:86" ht="14.4" customHeight="1">
      <c r="A14" s="13" t="s">
        <v>8</v>
      </c>
      <c r="B14" s="114" t="s">
        <v>94</v>
      </c>
      <c r="C14" s="100">
        <v>1.0949755033695273E-3</v>
      </c>
      <c r="D14" s="100">
        <v>6.2146019631423722E-5</v>
      </c>
      <c r="E14" s="100">
        <v>8.7210751009152965E-5</v>
      </c>
      <c r="F14" s="100">
        <v>1.4260230224097078E-3</v>
      </c>
      <c r="G14" s="100">
        <v>1.1969743886702919E-3</v>
      </c>
      <c r="H14" s="100">
        <v>4.4419801969852374E-2</v>
      </c>
      <c r="I14" s="100">
        <v>1.14813821003963E-4</v>
      </c>
      <c r="J14" s="100">
        <v>4.1927909062011151E-4</v>
      </c>
      <c r="K14" s="100">
        <v>7.0620657831300102E-4</v>
      </c>
      <c r="L14" s="100">
        <v>5.9908284345648892E-4</v>
      </c>
      <c r="M14" s="100">
        <v>5.7381257896106294E-4</v>
      </c>
      <c r="N14" s="100">
        <v>3.5301555001502455E-4</v>
      </c>
      <c r="O14" s="100">
        <v>1.2043694659166818E-3</v>
      </c>
      <c r="P14" s="100">
        <v>7.0426488374693665E-5</v>
      </c>
      <c r="Q14" s="100">
        <v>1.333158272146082E-3</v>
      </c>
      <c r="R14" s="100">
        <v>3.7153644796680293E-3</v>
      </c>
      <c r="S14" s="100">
        <v>3.6888644546663875E-4</v>
      </c>
      <c r="T14" s="100">
        <v>4.092054639989051E-4</v>
      </c>
      <c r="U14" s="100">
        <v>3.0514512881106359E-4</v>
      </c>
      <c r="V14" s="100">
        <v>8.1204618948732153E-4</v>
      </c>
      <c r="W14" s="100">
        <v>7.0528004335718153E-4</v>
      </c>
      <c r="X14" s="100">
        <v>3.8754435506415541E-4</v>
      </c>
      <c r="Y14" s="100">
        <v>5.3745398643338465E-4</v>
      </c>
      <c r="Z14" s="100">
        <v>2.1137225247968997E-4</v>
      </c>
      <c r="AA14" s="100">
        <v>3.4700336610028564E-4</v>
      </c>
      <c r="AB14" s="100">
        <v>5.9989407275832368E-4</v>
      </c>
      <c r="AC14" s="100">
        <v>7.1869272528778799E-4</v>
      </c>
      <c r="AD14" s="100">
        <v>8.7962107433595571E-4</v>
      </c>
      <c r="AE14" s="100">
        <v>4.0700427682830259E-5</v>
      </c>
      <c r="AF14" s="100">
        <v>7.8122264037089225E-5</v>
      </c>
      <c r="AG14" s="100">
        <v>8.274568832833943E-4</v>
      </c>
      <c r="AH14" s="100">
        <v>1.0043535906938627E-3</v>
      </c>
      <c r="AI14" s="100">
        <v>3.1063074191736999E-4</v>
      </c>
      <c r="AJ14" s="100">
        <v>6.9476836329994353E-4</v>
      </c>
      <c r="AK14" s="100">
        <v>1.1028786754647775E-3</v>
      </c>
      <c r="AL14" s="100">
        <v>2.0368515731066903E-3</v>
      </c>
      <c r="AM14" s="100">
        <v>1.0196193352917757E-3</v>
      </c>
      <c r="AN14" s="100">
        <v>5.0838918553413313E-4</v>
      </c>
      <c r="AO14" s="100">
        <v>7.7188784469616573E-4</v>
      </c>
      <c r="AP14" s="100">
        <v>1.7063804408651344E-4</v>
      </c>
      <c r="AQ14" s="100">
        <v>2.7980089830656626E-4</v>
      </c>
      <c r="AR14" s="100">
        <v>1.0068212137229734E-4</v>
      </c>
      <c r="AS14" s="100">
        <v>6.0245036614719777E-4</v>
      </c>
      <c r="AT14" s="100">
        <v>6.1996008265047628E-2</v>
      </c>
      <c r="AU14" s="100">
        <v>6.7851064666333422E-4</v>
      </c>
      <c r="AV14" s="100">
        <v>6.0537745441933413E-4</v>
      </c>
      <c r="AW14" s="100">
        <v>5.244998469629095E-3</v>
      </c>
      <c r="AX14" s="100">
        <v>1.0185516157732291E-4</v>
      </c>
      <c r="AY14" s="100">
        <v>5.1287661499267788E-4</v>
      </c>
      <c r="AZ14" s="100">
        <v>4.9826618543089907E-4</v>
      </c>
      <c r="BA14" s="100">
        <v>3.7719381479078458E-5</v>
      </c>
      <c r="BB14" s="100">
        <v>0</v>
      </c>
      <c r="BC14" s="100">
        <v>9.571412601677992E-4</v>
      </c>
      <c r="BD14" s="100">
        <v>4.1233283989054194E-4</v>
      </c>
      <c r="BE14" s="100">
        <v>7.0122215393632868E-4</v>
      </c>
      <c r="BF14" s="100">
        <v>1.091788134465599E-3</v>
      </c>
      <c r="BG14" s="100">
        <v>2.2466145930115197E-3</v>
      </c>
      <c r="BH14" s="100">
        <v>5.457086760638091E-4</v>
      </c>
      <c r="BI14" s="100">
        <v>1.1135742285137058E-3</v>
      </c>
      <c r="BJ14" s="100">
        <v>9.7088930263778273E-4</v>
      </c>
      <c r="BK14" s="100">
        <v>7.4635589486273337E-4</v>
      </c>
      <c r="BL14" s="100">
        <v>4.4854116040660532E-4</v>
      </c>
      <c r="BM14" s="100">
        <v>2.948025297445587E-4</v>
      </c>
      <c r="BN14" s="100">
        <v>1.5571705094257239E-3</v>
      </c>
      <c r="BO14" s="100">
        <v>5.2827873306653421E-4</v>
      </c>
      <c r="BP14" s="100">
        <v>7.8702800489509263E-4</v>
      </c>
      <c r="BQ14" s="100">
        <v>9.5057747195366308E-4</v>
      </c>
      <c r="BR14" s="100">
        <v>1.8401813336335356E-5</v>
      </c>
      <c r="BS14" s="100">
        <v>1.1140992789380235E-4</v>
      </c>
      <c r="BT14" s="100">
        <v>5.2910359408431013E-4</v>
      </c>
      <c r="BU14" s="100">
        <v>1.126295497022592E-3</v>
      </c>
      <c r="BV14" s="100">
        <v>6.9126680621069635E-4</v>
      </c>
      <c r="BW14" s="100">
        <v>6.2919621125922121E-4</v>
      </c>
      <c r="BX14" s="100">
        <v>1.6647013941874179E-4</v>
      </c>
      <c r="BY14" s="100">
        <v>4.4014445486332274E-3</v>
      </c>
      <c r="BZ14" s="100">
        <v>8.9776127317785085E-4</v>
      </c>
      <c r="CA14" s="100">
        <v>2.2492953114084809E-4</v>
      </c>
      <c r="CB14" s="100">
        <v>9.072638380514524E-4</v>
      </c>
      <c r="CC14" s="100">
        <v>5.1583898618261139E-4</v>
      </c>
      <c r="CD14" s="100">
        <v>0</v>
      </c>
      <c r="CE14" s="100">
        <v>0</v>
      </c>
      <c r="CF14" s="100">
        <v>0</v>
      </c>
      <c r="CG14" s="100">
        <v>3.1632402320080203E-3</v>
      </c>
      <c r="CH14" s="114" t="s">
        <v>187</v>
      </c>
    </row>
    <row r="15" spans="1:86" ht="14.4" customHeight="1">
      <c r="A15" s="13" t="s">
        <v>9</v>
      </c>
      <c r="B15" s="114" t="s">
        <v>95</v>
      </c>
      <c r="C15" s="100">
        <v>0</v>
      </c>
      <c r="D15" s="100">
        <v>0</v>
      </c>
      <c r="E15" s="100">
        <v>0</v>
      </c>
      <c r="F15" s="100">
        <v>0</v>
      </c>
      <c r="G15" s="100">
        <v>0</v>
      </c>
      <c r="H15" s="100">
        <v>0</v>
      </c>
      <c r="I15" s="100">
        <v>2.8955013622853361E-2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  <c r="P15" s="100">
        <v>0</v>
      </c>
      <c r="Q15" s="100">
        <v>0</v>
      </c>
      <c r="R15" s="100">
        <v>0</v>
      </c>
      <c r="S15" s="100">
        <v>0</v>
      </c>
      <c r="T15" s="100">
        <v>0</v>
      </c>
      <c r="U15" s="100">
        <v>0</v>
      </c>
      <c r="V15" s="100">
        <v>0</v>
      </c>
      <c r="W15" s="100">
        <v>0</v>
      </c>
      <c r="X15" s="100">
        <v>0</v>
      </c>
      <c r="Y15" s="100">
        <v>0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0</v>
      </c>
      <c r="AT15" s="100">
        <v>0</v>
      </c>
      <c r="AU15" s="100">
        <v>0</v>
      </c>
      <c r="AV15" s="100">
        <v>0</v>
      </c>
      <c r="AW15" s="100">
        <v>0</v>
      </c>
      <c r="AX15" s="100">
        <v>0</v>
      </c>
      <c r="AY15" s="100">
        <v>0</v>
      </c>
      <c r="AZ15" s="100">
        <v>0</v>
      </c>
      <c r="BA15" s="100">
        <v>0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0</v>
      </c>
      <c r="BH15" s="100">
        <v>0</v>
      </c>
      <c r="BI15" s="100">
        <v>0</v>
      </c>
      <c r="BJ15" s="100">
        <v>0</v>
      </c>
      <c r="BK15" s="100">
        <v>0</v>
      </c>
      <c r="BL15" s="100">
        <v>0</v>
      </c>
      <c r="BM15" s="100">
        <v>0</v>
      </c>
      <c r="BN15" s="100">
        <v>0</v>
      </c>
      <c r="BO15" s="100">
        <v>0</v>
      </c>
      <c r="BP15" s="100">
        <v>0</v>
      </c>
      <c r="BQ15" s="100">
        <v>0</v>
      </c>
      <c r="BR15" s="100">
        <v>0</v>
      </c>
      <c r="BS15" s="100">
        <v>0</v>
      </c>
      <c r="BT15" s="100">
        <v>0</v>
      </c>
      <c r="BU15" s="100">
        <v>0</v>
      </c>
      <c r="BV15" s="100">
        <v>0</v>
      </c>
      <c r="BW15" s="100">
        <v>0</v>
      </c>
      <c r="BX15" s="100">
        <v>0</v>
      </c>
      <c r="BY15" s="100">
        <v>0</v>
      </c>
      <c r="BZ15" s="100">
        <v>0</v>
      </c>
      <c r="CA15" s="100">
        <v>0</v>
      </c>
      <c r="CB15" s="100">
        <v>0</v>
      </c>
      <c r="CC15" s="100">
        <v>0</v>
      </c>
      <c r="CD15" s="100">
        <v>0</v>
      </c>
      <c r="CE15" s="100">
        <v>0</v>
      </c>
      <c r="CF15" s="100">
        <v>0</v>
      </c>
      <c r="CG15" s="100">
        <v>7.0512251447926396E-5</v>
      </c>
      <c r="CH15" s="114" t="s">
        <v>188</v>
      </c>
    </row>
    <row r="16" spans="1:86" ht="14.4" customHeight="1">
      <c r="A16" s="13" t="s">
        <v>10</v>
      </c>
      <c r="B16" s="114" t="s">
        <v>96</v>
      </c>
      <c r="C16" s="100">
        <v>3.3973453080414556E-3</v>
      </c>
      <c r="D16" s="100">
        <v>0</v>
      </c>
      <c r="E16" s="100">
        <v>5.1848867921394041E-3</v>
      </c>
      <c r="F16" s="100">
        <v>1.6284496111421377E-3</v>
      </c>
      <c r="G16" s="100">
        <v>1.7743330122672562E-5</v>
      </c>
      <c r="H16" s="100">
        <v>6.3021169561885317E-5</v>
      </c>
      <c r="I16" s="100">
        <v>0</v>
      </c>
      <c r="J16" s="100">
        <v>0.20423847865493441</v>
      </c>
      <c r="K16" s="100">
        <v>0.1610567014716508</v>
      </c>
      <c r="L16" s="100">
        <v>1.0191014591822225E-2</v>
      </c>
      <c r="M16" s="100">
        <v>0</v>
      </c>
      <c r="N16" s="100">
        <v>1.8530650095199556E-4</v>
      </c>
      <c r="O16" s="100">
        <v>4.4981119175226203E-6</v>
      </c>
      <c r="P16" s="100">
        <v>0</v>
      </c>
      <c r="Q16" s="100">
        <v>4.1518483080175262E-4</v>
      </c>
      <c r="R16" s="100">
        <v>2.6417688995042164E-3</v>
      </c>
      <c r="S16" s="100">
        <v>6.2718606089131315E-3</v>
      </c>
      <c r="T16" s="100">
        <v>9.9647060287300949E-4</v>
      </c>
      <c r="U16" s="100">
        <v>0</v>
      </c>
      <c r="V16" s="100">
        <v>3.281941874371391E-5</v>
      </c>
      <c r="W16" s="100">
        <v>0</v>
      </c>
      <c r="X16" s="100">
        <v>5.4378753378567274E-5</v>
      </c>
      <c r="Y16" s="100">
        <v>2.4733235619655122E-3</v>
      </c>
      <c r="Z16" s="100">
        <v>9.2248181362212644E-3</v>
      </c>
      <c r="AA16" s="100">
        <v>1.4835651159360039E-3</v>
      </c>
      <c r="AB16" s="100">
        <v>2.904532172697433E-2</v>
      </c>
      <c r="AC16" s="100">
        <v>5.5481088931385964E-3</v>
      </c>
      <c r="AD16" s="100">
        <v>4.4389546475777348E-4</v>
      </c>
      <c r="AE16" s="100">
        <v>0</v>
      </c>
      <c r="AF16" s="100">
        <v>0</v>
      </c>
      <c r="AG16" s="100">
        <v>0</v>
      </c>
      <c r="AH16" s="100">
        <v>8.3801458028007008E-4</v>
      </c>
      <c r="AI16" s="100">
        <v>1.762700669060468E-4</v>
      </c>
      <c r="AJ16" s="100">
        <v>3.8810131866829197E-4</v>
      </c>
      <c r="AK16" s="100">
        <v>8.3762937377071731E-5</v>
      </c>
      <c r="AL16" s="100">
        <v>5.254131314978562E-5</v>
      </c>
      <c r="AM16" s="100">
        <v>1.203415208780172E-4</v>
      </c>
      <c r="AN16" s="100">
        <v>1.1806852669508552E-5</v>
      </c>
      <c r="AO16" s="100">
        <v>0</v>
      </c>
      <c r="AP16" s="100">
        <v>0</v>
      </c>
      <c r="AQ16" s="100">
        <v>3.1539553754363357E-6</v>
      </c>
      <c r="AR16" s="100">
        <v>0</v>
      </c>
      <c r="AS16" s="100">
        <v>2.0342540034470717E-3</v>
      </c>
      <c r="AT16" s="100">
        <v>4.8757408551145437E-4</v>
      </c>
      <c r="AU16" s="100">
        <v>1.4603705971230701E-5</v>
      </c>
      <c r="AV16" s="100">
        <v>1.0877876134097412E-4</v>
      </c>
      <c r="AW16" s="100">
        <v>1.3533031980957633E-4</v>
      </c>
      <c r="AX16" s="100">
        <v>0</v>
      </c>
      <c r="AY16" s="100">
        <v>1.3539509371506807E-6</v>
      </c>
      <c r="AZ16" s="100">
        <v>2.5292699768065943E-6</v>
      </c>
      <c r="BA16" s="100">
        <v>0</v>
      </c>
      <c r="BB16" s="100">
        <v>0</v>
      </c>
      <c r="BC16" s="100">
        <v>0</v>
      </c>
      <c r="BD16" s="100">
        <v>4.4052266473247599E-5</v>
      </c>
      <c r="BE16" s="100">
        <v>0</v>
      </c>
      <c r="BF16" s="100">
        <v>1.7540777923477603E-5</v>
      </c>
      <c r="BG16" s="100">
        <v>0</v>
      </c>
      <c r="BH16" s="100">
        <v>9.4745979457100046E-4</v>
      </c>
      <c r="BI16" s="100">
        <v>8.6189955767314672E-6</v>
      </c>
      <c r="BJ16" s="100">
        <v>9.3226682009114946E-5</v>
      </c>
      <c r="BK16" s="100">
        <v>3.5968958788565474E-5</v>
      </c>
      <c r="BL16" s="100">
        <v>1.0808220732689283E-6</v>
      </c>
      <c r="BM16" s="100">
        <v>0</v>
      </c>
      <c r="BN16" s="100">
        <v>0</v>
      </c>
      <c r="BO16" s="100">
        <v>6.8786293368038302E-6</v>
      </c>
      <c r="BP16" s="100">
        <v>1.4077824876292499E-4</v>
      </c>
      <c r="BQ16" s="100">
        <v>1.3434710615450936E-4</v>
      </c>
      <c r="BR16" s="100">
        <v>7.2163973867981758E-7</v>
      </c>
      <c r="BS16" s="100">
        <v>6.0338649917167851E-5</v>
      </c>
      <c r="BT16" s="100">
        <v>7.9737375489610633E-4</v>
      </c>
      <c r="BU16" s="100">
        <v>1.0581984661021311E-3</v>
      </c>
      <c r="BV16" s="100">
        <v>5.7909253864602808E-4</v>
      </c>
      <c r="BW16" s="100">
        <v>2.6373493885117051E-5</v>
      </c>
      <c r="BX16" s="100">
        <v>0</v>
      </c>
      <c r="BY16" s="100">
        <v>4.9208696817017465E-5</v>
      </c>
      <c r="BZ16" s="100">
        <v>3.8838258074249779E-5</v>
      </c>
      <c r="CA16" s="100">
        <v>0</v>
      </c>
      <c r="CB16" s="100">
        <v>8.7732543306553664E-4</v>
      </c>
      <c r="CC16" s="100">
        <v>2.5600897832766639E-4</v>
      </c>
      <c r="CD16" s="100">
        <v>0</v>
      </c>
      <c r="CE16" s="100">
        <v>0</v>
      </c>
      <c r="CF16" s="100">
        <v>0</v>
      </c>
      <c r="CG16" s="100">
        <v>5.0511621754200427E-3</v>
      </c>
      <c r="CH16" s="114" t="s">
        <v>189</v>
      </c>
    </row>
    <row r="17" spans="1:86" ht="14.4" customHeight="1">
      <c r="A17" s="13" t="s">
        <v>11</v>
      </c>
      <c r="B17" s="114" t="s">
        <v>97</v>
      </c>
      <c r="C17" s="100">
        <v>0</v>
      </c>
      <c r="D17" s="100">
        <v>0</v>
      </c>
      <c r="E17" s="100">
        <v>4.1528929051977607E-6</v>
      </c>
      <c r="F17" s="100">
        <v>2.3495943335014193E-5</v>
      </c>
      <c r="G17" s="100">
        <v>3.9066454919217661E-5</v>
      </c>
      <c r="H17" s="100">
        <v>2.4816626355975567E-5</v>
      </c>
      <c r="I17" s="100">
        <v>3.8701287978863935E-6</v>
      </c>
      <c r="J17" s="100">
        <v>4.2212745400747669E-4</v>
      </c>
      <c r="K17" s="100">
        <v>7.7871334623238642E-2</v>
      </c>
      <c r="L17" s="100">
        <v>4.0854459724978202E-4</v>
      </c>
      <c r="M17" s="100">
        <v>2.209508206344322E-5</v>
      </c>
      <c r="N17" s="100">
        <v>6.6657014730933626E-6</v>
      </c>
      <c r="O17" s="100">
        <v>4.3856591195845549E-5</v>
      </c>
      <c r="P17" s="100">
        <v>0</v>
      </c>
      <c r="Q17" s="100">
        <v>1.5149525819841841E-5</v>
      </c>
      <c r="R17" s="100">
        <v>1.6629530254543823E-4</v>
      </c>
      <c r="S17" s="100">
        <v>6.5128629042358679E-5</v>
      </c>
      <c r="T17" s="100">
        <v>4.72798205025762E-5</v>
      </c>
      <c r="U17" s="100">
        <v>1.5440099726791503E-5</v>
      </c>
      <c r="V17" s="100">
        <v>7.5390893342702799E-5</v>
      </c>
      <c r="W17" s="100">
        <v>4.0526383280386925E-5</v>
      </c>
      <c r="X17" s="100">
        <v>3.2167713266194716E-5</v>
      </c>
      <c r="Y17" s="100">
        <v>1.1646274184351028E-5</v>
      </c>
      <c r="Z17" s="100">
        <v>6.7338578087091039E-5</v>
      </c>
      <c r="AA17" s="100">
        <v>8.0464548660935797E-5</v>
      </c>
      <c r="AB17" s="100">
        <v>1.981632072174643E-5</v>
      </c>
      <c r="AC17" s="100">
        <v>5.4337148953419287E-4</v>
      </c>
      <c r="AD17" s="100">
        <v>1.1204372817724696E-4</v>
      </c>
      <c r="AE17" s="100">
        <v>6.2247712926681554E-6</v>
      </c>
      <c r="AF17" s="100">
        <v>3.8612153489595819E-5</v>
      </c>
      <c r="AG17" s="100">
        <v>1.4332230998850601E-4</v>
      </c>
      <c r="AH17" s="100">
        <v>4.8524948763860775E-5</v>
      </c>
      <c r="AI17" s="100">
        <v>1.1695644249690301E-5</v>
      </c>
      <c r="AJ17" s="100">
        <v>1.5462203931007659E-5</v>
      </c>
      <c r="AK17" s="100">
        <v>6.2822203032803788E-5</v>
      </c>
      <c r="AL17" s="100">
        <v>4.915155101108978E-5</v>
      </c>
      <c r="AM17" s="100">
        <v>4.253317963279035E-4</v>
      </c>
      <c r="AN17" s="100">
        <v>5.1255631000572407E-5</v>
      </c>
      <c r="AO17" s="100">
        <v>3.8594392234808283E-5</v>
      </c>
      <c r="AP17" s="100">
        <v>1.0149060138478905E-4</v>
      </c>
      <c r="AQ17" s="100">
        <v>6.2478354103881668E-5</v>
      </c>
      <c r="AR17" s="100">
        <v>2.1738185296291468E-5</v>
      </c>
      <c r="AS17" s="100">
        <v>1.1785059045692693E-4</v>
      </c>
      <c r="AT17" s="100">
        <v>8.9382407393342239E-5</v>
      </c>
      <c r="AU17" s="100">
        <v>8.9868959822958164E-6</v>
      </c>
      <c r="AV17" s="100">
        <v>6.3533102638279086E-4</v>
      </c>
      <c r="AW17" s="100">
        <v>2.6560156224309378E-5</v>
      </c>
      <c r="AX17" s="100">
        <v>0</v>
      </c>
      <c r="AY17" s="100">
        <v>1.3810299558936943E-5</v>
      </c>
      <c r="AZ17" s="100">
        <v>3.5409779675292325E-5</v>
      </c>
      <c r="BA17" s="100">
        <v>0</v>
      </c>
      <c r="BB17" s="100">
        <v>6.948818163957997E-6</v>
      </c>
      <c r="BC17" s="100">
        <v>2.5572476416696927E-5</v>
      </c>
      <c r="BD17" s="100">
        <v>5.4838726782540729E-6</v>
      </c>
      <c r="BE17" s="100">
        <v>4.1484516740507979E-5</v>
      </c>
      <c r="BF17" s="100">
        <v>3.7837963806358823E-5</v>
      </c>
      <c r="BG17" s="100">
        <v>3.9714724398030438E-5</v>
      </c>
      <c r="BH17" s="100">
        <v>1.1774789354495089E-4</v>
      </c>
      <c r="BI17" s="100">
        <v>5.7459970511543143E-6</v>
      </c>
      <c r="BJ17" s="100">
        <v>2.397257537377241E-5</v>
      </c>
      <c r="BK17" s="100">
        <v>0</v>
      </c>
      <c r="BL17" s="100">
        <v>2.4138359636339401E-5</v>
      </c>
      <c r="BM17" s="100">
        <v>1.1724330493289345E-4</v>
      </c>
      <c r="BN17" s="100">
        <v>3.1292421720516945E-5</v>
      </c>
      <c r="BO17" s="100">
        <v>1.271170701441348E-3</v>
      </c>
      <c r="BP17" s="100">
        <v>1.2858485713778978E-4</v>
      </c>
      <c r="BQ17" s="100">
        <v>4.6105985527573808E-5</v>
      </c>
      <c r="BR17" s="100">
        <v>1.0875110861904855E-4</v>
      </c>
      <c r="BS17" s="100">
        <v>6.9606021857701125E-5</v>
      </c>
      <c r="BT17" s="100">
        <v>9.5503237872889284E-5</v>
      </c>
      <c r="BU17" s="100">
        <v>1.107679042526351E-3</v>
      </c>
      <c r="BV17" s="100">
        <v>5.4321954952636295E-4</v>
      </c>
      <c r="BW17" s="100">
        <v>2.3943364805702702E-3</v>
      </c>
      <c r="BX17" s="100">
        <v>3.8114725671082759E-3</v>
      </c>
      <c r="BY17" s="100">
        <v>6.5611595756023269E-5</v>
      </c>
      <c r="BZ17" s="100">
        <v>7.3844972611559166E-3</v>
      </c>
      <c r="CA17" s="100">
        <v>6.591590489626062E-5</v>
      </c>
      <c r="CB17" s="100">
        <v>4.6860112151868422E-5</v>
      </c>
      <c r="CC17" s="100">
        <v>3.875615663382583E-5</v>
      </c>
      <c r="CD17" s="100">
        <v>0</v>
      </c>
      <c r="CE17" s="100">
        <v>0</v>
      </c>
      <c r="CF17" s="100">
        <v>0</v>
      </c>
      <c r="CG17" s="100">
        <v>1.0775384132493445E-3</v>
      </c>
      <c r="CH17" s="114" t="s">
        <v>190</v>
      </c>
    </row>
    <row r="18" spans="1:86" ht="14.4" customHeight="1">
      <c r="A18" s="13" t="s">
        <v>12</v>
      </c>
      <c r="B18" s="114" t="s">
        <v>98</v>
      </c>
      <c r="C18" s="100">
        <v>3.6597652465738165E-5</v>
      </c>
      <c r="D18" s="100">
        <v>0</v>
      </c>
      <c r="E18" s="100">
        <v>0</v>
      </c>
      <c r="F18" s="100">
        <v>9.0369012826977756E-7</v>
      </c>
      <c r="G18" s="100">
        <v>0</v>
      </c>
      <c r="H18" s="100">
        <v>6.5306911463093592E-7</v>
      </c>
      <c r="I18" s="100">
        <v>0</v>
      </c>
      <c r="J18" s="100">
        <v>2.2929325268287339E-4</v>
      </c>
      <c r="K18" s="100">
        <v>3.5118910435803736E-4</v>
      </c>
      <c r="L18" s="100">
        <v>0.12543849004698437</v>
      </c>
      <c r="M18" s="100">
        <v>5.9689699305719753E-5</v>
      </c>
      <c r="N18" s="100">
        <v>0</v>
      </c>
      <c r="O18" s="100">
        <v>6.5222622804077984E-5</v>
      </c>
      <c r="P18" s="100">
        <v>0</v>
      </c>
      <c r="Q18" s="100">
        <v>0</v>
      </c>
      <c r="R18" s="100">
        <v>0</v>
      </c>
      <c r="S18" s="100">
        <v>5.2261110429941251E-4</v>
      </c>
      <c r="T18" s="100">
        <v>0</v>
      </c>
      <c r="U18" s="100">
        <v>0</v>
      </c>
      <c r="V18" s="100">
        <v>0</v>
      </c>
      <c r="W18" s="100">
        <v>0</v>
      </c>
      <c r="X18" s="100">
        <v>0</v>
      </c>
      <c r="Y18" s="100">
        <v>0</v>
      </c>
      <c r="Z18" s="100">
        <v>3.7142542018563961E-5</v>
      </c>
      <c r="AA18" s="100">
        <v>0</v>
      </c>
      <c r="AB18" s="100">
        <v>4.9522786967346327E-3</v>
      </c>
      <c r="AC18" s="100">
        <v>5.6699633690524454E-4</v>
      </c>
      <c r="AD18" s="100">
        <v>6.8860207942266353E-5</v>
      </c>
      <c r="AE18" s="100">
        <v>0</v>
      </c>
      <c r="AF18" s="100">
        <v>4.4897852894878868E-6</v>
      </c>
      <c r="AG18" s="100">
        <v>2.4710743101466546E-6</v>
      </c>
      <c r="AH18" s="100">
        <v>1.128487180554901E-7</v>
      </c>
      <c r="AI18" s="100">
        <v>1.3923386011536071E-7</v>
      </c>
      <c r="AJ18" s="100">
        <v>0</v>
      </c>
      <c r="AK18" s="100">
        <v>2.2516918649750464E-6</v>
      </c>
      <c r="AL18" s="100">
        <v>1.0666451529762931E-4</v>
      </c>
      <c r="AM18" s="100">
        <v>4.0597139573307004E-5</v>
      </c>
      <c r="AN18" s="100">
        <v>4.1671244715912553E-7</v>
      </c>
      <c r="AO18" s="100">
        <v>0</v>
      </c>
      <c r="AP18" s="100">
        <v>0</v>
      </c>
      <c r="AQ18" s="100">
        <v>6.1577223996614141E-5</v>
      </c>
      <c r="AR18" s="100">
        <v>0</v>
      </c>
      <c r="AS18" s="100">
        <v>0</v>
      </c>
      <c r="AT18" s="100">
        <v>0</v>
      </c>
      <c r="AU18" s="100">
        <v>5.6168099889348817E-6</v>
      </c>
      <c r="AV18" s="100">
        <v>6.3060151502014036E-6</v>
      </c>
      <c r="AW18" s="100">
        <v>8.3474776704972102E-5</v>
      </c>
      <c r="AX18" s="100">
        <v>0</v>
      </c>
      <c r="AY18" s="100">
        <v>5.4158037486027236E-6</v>
      </c>
      <c r="AZ18" s="100">
        <v>2.5292699768065969E-6</v>
      </c>
      <c r="BA18" s="100">
        <v>0</v>
      </c>
      <c r="BB18" s="100">
        <v>0</v>
      </c>
      <c r="BC18" s="100">
        <v>0</v>
      </c>
      <c r="BD18" s="100">
        <v>4.5321261803752672E-7</v>
      </c>
      <c r="BE18" s="100">
        <v>3.3455255435893512E-7</v>
      </c>
      <c r="BF18" s="100">
        <v>1.8292525548769505E-5</v>
      </c>
      <c r="BG18" s="100">
        <v>0</v>
      </c>
      <c r="BH18" s="100">
        <v>2.3001914087850884E-4</v>
      </c>
      <c r="BI18" s="100">
        <v>1.9364010062390008E-4</v>
      </c>
      <c r="BJ18" s="100">
        <v>9.3226682009114807E-6</v>
      </c>
      <c r="BK18" s="100">
        <v>0</v>
      </c>
      <c r="BL18" s="100">
        <v>0</v>
      </c>
      <c r="BM18" s="100">
        <v>0</v>
      </c>
      <c r="BN18" s="100">
        <v>0</v>
      </c>
      <c r="BO18" s="100">
        <v>9.6300810715253722E-6</v>
      </c>
      <c r="BP18" s="100">
        <v>1.1084901477395659E-6</v>
      </c>
      <c r="BQ18" s="100">
        <v>2.2942691363003242E-5</v>
      </c>
      <c r="BR18" s="100">
        <v>0</v>
      </c>
      <c r="BS18" s="100">
        <v>1.0073230370144879E-7</v>
      </c>
      <c r="BT18" s="100">
        <v>7.8281342518761657E-7</v>
      </c>
      <c r="BU18" s="100">
        <v>4.8990669726950503E-7</v>
      </c>
      <c r="BV18" s="100">
        <v>5.6941252570897559E-7</v>
      </c>
      <c r="BW18" s="100">
        <v>0</v>
      </c>
      <c r="BX18" s="100">
        <v>3.4681279045571206E-6</v>
      </c>
      <c r="BY18" s="100">
        <v>2.0230242024773848E-4</v>
      </c>
      <c r="BZ18" s="100">
        <v>2.7037402736304633E-4</v>
      </c>
      <c r="CA18" s="100">
        <v>0</v>
      </c>
      <c r="CB18" s="100">
        <v>2.603339563992689E-3</v>
      </c>
      <c r="CC18" s="100">
        <v>0</v>
      </c>
      <c r="CD18" s="100">
        <v>0</v>
      </c>
      <c r="CE18" s="100">
        <v>0</v>
      </c>
      <c r="CF18" s="100">
        <v>0</v>
      </c>
      <c r="CG18" s="100">
        <v>1.1980359813730513E-3</v>
      </c>
      <c r="CH18" s="114" t="s">
        <v>191</v>
      </c>
    </row>
    <row r="19" spans="1:86" ht="14.4" customHeight="1">
      <c r="A19" s="13" t="s">
        <v>13</v>
      </c>
      <c r="B19" s="114" t="s">
        <v>99</v>
      </c>
      <c r="C19" s="100">
        <v>5.9915116422384175E-3</v>
      </c>
      <c r="D19" s="100">
        <v>0</v>
      </c>
      <c r="E19" s="100">
        <v>0</v>
      </c>
      <c r="F19" s="100">
        <v>4.6268934567412573E-4</v>
      </c>
      <c r="G19" s="100">
        <v>4.9066533519057228E-4</v>
      </c>
      <c r="H19" s="100">
        <v>2.2230146127479741E-2</v>
      </c>
      <c r="I19" s="100">
        <v>0</v>
      </c>
      <c r="J19" s="100">
        <v>1.4526653275560926E-4</v>
      </c>
      <c r="K19" s="100">
        <v>1.3271681269344432E-5</v>
      </c>
      <c r="L19" s="100">
        <v>2.4199748058370069E-4</v>
      </c>
      <c r="M19" s="100">
        <v>0.25996776756237489</v>
      </c>
      <c r="N19" s="100">
        <v>7.7847394363962747E-3</v>
      </c>
      <c r="O19" s="100">
        <v>7.8716958556645849E-6</v>
      </c>
      <c r="P19" s="100">
        <v>0</v>
      </c>
      <c r="Q19" s="100">
        <v>1.0049185460495086E-3</v>
      </c>
      <c r="R19" s="100">
        <v>1.3527648963540832E-4</v>
      </c>
      <c r="S19" s="100">
        <v>1.1137786602223598E-3</v>
      </c>
      <c r="T19" s="100">
        <v>5.977717656524547E-3</v>
      </c>
      <c r="U19" s="100">
        <v>1.1913255894461228E-3</v>
      </c>
      <c r="V19" s="100">
        <v>1.3592865545967909E-3</v>
      </c>
      <c r="W19" s="100">
        <v>6.0487139224458099E-5</v>
      </c>
      <c r="X19" s="100">
        <v>4.4617384198146984E-3</v>
      </c>
      <c r="Y19" s="100">
        <v>4.8396739388303163E-4</v>
      </c>
      <c r="Z19" s="100">
        <v>2.2753351122059185E-4</v>
      </c>
      <c r="AA19" s="100">
        <v>1.118121957434254E-3</v>
      </c>
      <c r="AB19" s="100">
        <v>8.5394530935678614E-2</v>
      </c>
      <c r="AC19" s="100">
        <v>7.3970640531782848E-3</v>
      </c>
      <c r="AD19" s="100">
        <v>2.680490580351499E-4</v>
      </c>
      <c r="AE19" s="100">
        <v>2.0521224041763152E-7</v>
      </c>
      <c r="AF19" s="100">
        <v>2.0653012331644279E-4</v>
      </c>
      <c r="AG19" s="100">
        <v>4.5079455629389693E-4</v>
      </c>
      <c r="AH19" s="100">
        <v>2.2866987134456195E-2</v>
      </c>
      <c r="AI19" s="100">
        <v>1.0195817108527641E-2</v>
      </c>
      <c r="AJ19" s="100">
        <v>2.4595727793053863E-2</v>
      </c>
      <c r="AK19" s="100">
        <v>0</v>
      </c>
      <c r="AL19" s="100">
        <v>8.4523718928380953E-4</v>
      </c>
      <c r="AM19" s="100">
        <v>1.5948023379858563E-3</v>
      </c>
      <c r="AN19" s="100">
        <v>1.7626936514831003E-4</v>
      </c>
      <c r="AO19" s="100">
        <v>2.9822939454170042E-5</v>
      </c>
      <c r="AP19" s="100">
        <v>0</v>
      </c>
      <c r="AQ19" s="100">
        <v>1.2633844103890691E-3</v>
      </c>
      <c r="AR19" s="100">
        <v>0</v>
      </c>
      <c r="AS19" s="100">
        <v>4.1606583703555493E-4</v>
      </c>
      <c r="AT19" s="100">
        <v>1.6551954612632386E-4</v>
      </c>
      <c r="AU19" s="100">
        <v>0</v>
      </c>
      <c r="AV19" s="100">
        <v>0</v>
      </c>
      <c r="AW19" s="100">
        <v>2.6560156224309371E-5</v>
      </c>
      <c r="AX19" s="100">
        <v>0</v>
      </c>
      <c r="AY19" s="100">
        <v>0</v>
      </c>
      <c r="AZ19" s="100">
        <v>0</v>
      </c>
      <c r="BA19" s="100">
        <v>0</v>
      </c>
      <c r="BB19" s="100">
        <v>0</v>
      </c>
      <c r="BC19" s="100">
        <v>0</v>
      </c>
      <c r="BD19" s="100">
        <v>3.0868311414535948E-4</v>
      </c>
      <c r="BE19" s="100">
        <v>0</v>
      </c>
      <c r="BF19" s="100">
        <v>9.7977773829710624E-5</v>
      </c>
      <c r="BG19" s="100">
        <v>4.2556695501742717E-4</v>
      </c>
      <c r="BH19" s="100">
        <v>8.207145536787611E-4</v>
      </c>
      <c r="BI19" s="100">
        <v>1.2411353630493316E-4</v>
      </c>
      <c r="BJ19" s="100">
        <v>4.4216083467180225E-4</v>
      </c>
      <c r="BK19" s="100">
        <v>0</v>
      </c>
      <c r="BL19" s="100">
        <v>2.1295797583642121E-3</v>
      </c>
      <c r="BM19" s="100">
        <v>0</v>
      </c>
      <c r="BN19" s="100">
        <v>0</v>
      </c>
      <c r="BO19" s="100">
        <v>0</v>
      </c>
      <c r="BP19" s="100">
        <v>1.2525938669457105E-4</v>
      </c>
      <c r="BQ19" s="100">
        <v>1.0855863865128744E-3</v>
      </c>
      <c r="BR19" s="100">
        <v>0</v>
      </c>
      <c r="BS19" s="100">
        <v>5.6007160858005512E-5</v>
      </c>
      <c r="BT19" s="100">
        <v>2.9746910157129453E-6</v>
      </c>
      <c r="BU19" s="100">
        <v>4.8990669726950503E-7</v>
      </c>
      <c r="BV19" s="100">
        <v>2.5794387414616594E-4</v>
      </c>
      <c r="BW19" s="100">
        <v>0</v>
      </c>
      <c r="BX19" s="100">
        <v>1.8727890684608453E-4</v>
      </c>
      <c r="BY19" s="100">
        <v>4.9755460114984322E-4</v>
      </c>
      <c r="BZ19" s="100">
        <v>3.383409789929837E-4</v>
      </c>
      <c r="CA19" s="100">
        <v>0</v>
      </c>
      <c r="CB19" s="100">
        <v>5.1936624301654162E-4</v>
      </c>
      <c r="CC19" s="100">
        <v>6.9979426485302428E-4</v>
      </c>
      <c r="CD19" s="100">
        <v>0</v>
      </c>
      <c r="CE19" s="100">
        <v>0</v>
      </c>
      <c r="CF19" s="100">
        <v>0</v>
      </c>
      <c r="CG19" s="100">
        <v>4.8146814568750338E-3</v>
      </c>
      <c r="CH19" s="114" t="s">
        <v>192</v>
      </c>
    </row>
    <row r="20" spans="1:86" ht="14.4" customHeight="1">
      <c r="A20" s="13" t="s">
        <v>14</v>
      </c>
      <c r="B20" s="114" t="s">
        <v>100</v>
      </c>
      <c r="C20" s="100">
        <v>1.3421327437883688E-3</v>
      </c>
      <c r="D20" s="100">
        <v>0</v>
      </c>
      <c r="E20" s="100">
        <v>1.0714463695410223E-3</v>
      </c>
      <c r="F20" s="100">
        <v>6.1541297735171786E-4</v>
      </c>
      <c r="G20" s="100">
        <v>1.2719166119515804E-2</v>
      </c>
      <c r="H20" s="100">
        <v>1.3535183935283458E-2</v>
      </c>
      <c r="I20" s="100">
        <v>7.5209502972258706E-4</v>
      </c>
      <c r="J20" s="100">
        <v>1.1615625893674011E-3</v>
      </c>
      <c r="K20" s="100">
        <v>1.2357977058878025E-3</v>
      </c>
      <c r="L20" s="100">
        <v>2.9251793163084395E-3</v>
      </c>
      <c r="M20" s="100">
        <v>3.2278606453280947E-3</v>
      </c>
      <c r="N20" s="100">
        <v>0.20217205881921629</v>
      </c>
      <c r="O20" s="100">
        <v>2.2771691582458248E-2</v>
      </c>
      <c r="P20" s="100">
        <v>0</v>
      </c>
      <c r="Q20" s="100">
        <v>3.2540742344329843E-3</v>
      </c>
      <c r="R20" s="100">
        <v>6.1236306486550755E-3</v>
      </c>
      <c r="S20" s="100">
        <v>2.347794789445998E-3</v>
      </c>
      <c r="T20" s="100">
        <v>5.2300882141914128E-3</v>
      </c>
      <c r="U20" s="100">
        <v>1.3055010637416078E-3</v>
      </c>
      <c r="V20" s="100">
        <v>7.9160438009837964E-4</v>
      </c>
      <c r="W20" s="100">
        <v>1.9622027964414203E-3</v>
      </c>
      <c r="X20" s="100">
        <v>1.4119328430054752E-3</v>
      </c>
      <c r="Y20" s="100">
        <v>1.8461501299637934E-3</v>
      </c>
      <c r="Z20" s="100">
        <v>7.2782370505079059E-4</v>
      </c>
      <c r="AA20" s="100">
        <v>2.266418120616359E-3</v>
      </c>
      <c r="AB20" s="100">
        <v>5.5743910684840029E-3</v>
      </c>
      <c r="AC20" s="100">
        <v>4.3705967636445912E-3</v>
      </c>
      <c r="AD20" s="100">
        <v>1.652255949891555E-3</v>
      </c>
      <c r="AE20" s="100">
        <v>1.146452383133168E-4</v>
      </c>
      <c r="AF20" s="100">
        <v>1.2571398810566083E-4</v>
      </c>
      <c r="AG20" s="100">
        <v>4.5644272614566074E-4</v>
      </c>
      <c r="AH20" s="100">
        <v>2.6767715922762275E-4</v>
      </c>
      <c r="AI20" s="100">
        <v>2.5312715768972599E-4</v>
      </c>
      <c r="AJ20" s="100">
        <v>3.6593882636718096E-4</v>
      </c>
      <c r="AK20" s="100">
        <v>6.0480443493229734E-4</v>
      </c>
      <c r="AL20" s="100">
        <v>9.4630859705259051E-4</v>
      </c>
      <c r="AM20" s="100">
        <v>1.3487461454039433E-3</v>
      </c>
      <c r="AN20" s="100">
        <v>4.5741136283166669E-4</v>
      </c>
      <c r="AO20" s="100">
        <v>1.0227513942224198E-3</v>
      </c>
      <c r="AP20" s="100">
        <v>1.0511526571996011E-4</v>
      </c>
      <c r="AQ20" s="100">
        <v>3.3026418431354764E-4</v>
      </c>
      <c r="AR20" s="100">
        <v>4.4391662605058364E-4</v>
      </c>
      <c r="AS20" s="100">
        <v>1.0618129819950225E-3</v>
      </c>
      <c r="AT20" s="100">
        <v>2.0182825462185781E-4</v>
      </c>
      <c r="AU20" s="100">
        <v>1.0987603700354421E-2</v>
      </c>
      <c r="AV20" s="100">
        <v>8.5761806042739018E-4</v>
      </c>
      <c r="AW20" s="100">
        <v>2.4498582193565356E-3</v>
      </c>
      <c r="AX20" s="100">
        <v>9.5728535317032821E-7</v>
      </c>
      <c r="AY20" s="100">
        <v>1.4192113723213438E-3</v>
      </c>
      <c r="AZ20" s="100">
        <v>1.1609349193542268E-3</v>
      </c>
      <c r="BA20" s="100">
        <v>8.6391274577436034E-4</v>
      </c>
      <c r="BB20" s="100">
        <v>1.5811719876715332E-3</v>
      </c>
      <c r="BC20" s="100">
        <v>2.0012289401523677E-3</v>
      </c>
      <c r="BD20" s="100">
        <v>2.8797129750104456E-4</v>
      </c>
      <c r="BE20" s="100">
        <v>2.0190246655561752E-3</v>
      </c>
      <c r="BF20" s="100">
        <v>1.9903771292311802E-3</v>
      </c>
      <c r="BG20" s="100">
        <v>4.5139974363963224E-3</v>
      </c>
      <c r="BH20" s="100">
        <v>2.137847967518793E-3</v>
      </c>
      <c r="BI20" s="100">
        <v>7.7685880131606305E-4</v>
      </c>
      <c r="BJ20" s="100">
        <v>2.5743882331945587E-3</v>
      </c>
      <c r="BK20" s="100">
        <v>2.4638736770167344E-3</v>
      </c>
      <c r="BL20" s="100">
        <v>4.6223157333467836E-4</v>
      </c>
      <c r="BM20" s="100">
        <v>2.1212228002309624E-4</v>
      </c>
      <c r="BN20" s="100">
        <v>8.3446457921378537E-4</v>
      </c>
      <c r="BO20" s="100">
        <v>9.974012538365557E-4</v>
      </c>
      <c r="BP20" s="100">
        <v>6.0080166007484557E-4</v>
      </c>
      <c r="BQ20" s="100">
        <v>2.3611117851752277E-3</v>
      </c>
      <c r="BR20" s="100">
        <v>5.0334371772917292E-4</v>
      </c>
      <c r="BS20" s="100">
        <v>1.8794633224616321E-3</v>
      </c>
      <c r="BT20" s="100">
        <v>7.5925074108946979E-4</v>
      </c>
      <c r="BU20" s="100">
        <v>4.1593078598180981E-4</v>
      </c>
      <c r="BV20" s="100">
        <v>2.6876271213463644E-4</v>
      </c>
      <c r="BW20" s="100">
        <v>4.1444061819469679E-4</v>
      </c>
      <c r="BX20" s="100">
        <v>3.572171741693834E-4</v>
      </c>
      <c r="BY20" s="100">
        <v>1.6676280587989251E-4</v>
      </c>
      <c r="BZ20" s="100">
        <v>3.271376353177193E-4</v>
      </c>
      <c r="CA20" s="100">
        <v>2.134452136898501E-3</v>
      </c>
      <c r="CB20" s="100">
        <v>2.9339636886197605E-3</v>
      </c>
      <c r="CC20" s="100">
        <v>3.7227744822914386E-4</v>
      </c>
      <c r="CD20" s="100">
        <v>0</v>
      </c>
      <c r="CE20" s="100">
        <v>0</v>
      </c>
      <c r="CF20" s="100">
        <v>0</v>
      </c>
      <c r="CG20" s="100">
        <v>4.0960722373182086E-3</v>
      </c>
      <c r="CH20" s="114" t="s">
        <v>193</v>
      </c>
    </row>
    <row r="21" spans="1:86" ht="14.4" customHeight="1">
      <c r="A21" s="13" t="s">
        <v>15</v>
      </c>
      <c r="B21" s="114" t="s">
        <v>101</v>
      </c>
      <c r="C21" s="100">
        <v>1.2661474832877558E-3</v>
      </c>
      <c r="D21" s="100">
        <v>1.9483616965527438E-4</v>
      </c>
      <c r="E21" s="100">
        <v>2.624628316084985E-3</v>
      </c>
      <c r="F21" s="100">
        <v>2.0233621971960302E-3</v>
      </c>
      <c r="G21" s="100">
        <v>2.7758194830947696E-3</v>
      </c>
      <c r="H21" s="100">
        <v>8.9114546036964358E-3</v>
      </c>
      <c r="I21" s="100">
        <v>5.3149768824306467E-4</v>
      </c>
      <c r="J21" s="100">
        <v>4.6371355946300374E-4</v>
      </c>
      <c r="K21" s="100">
        <v>3.8998324960689022E-4</v>
      </c>
      <c r="L21" s="100">
        <v>7.3294639234258762E-4</v>
      </c>
      <c r="M21" s="100">
        <v>7.5848789173014043E-5</v>
      </c>
      <c r="N21" s="100">
        <v>2.6948097915421845E-3</v>
      </c>
      <c r="O21" s="100">
        <v>0.10858779527293418</v>
      </c>
      <c r="P21" s="100">
        <v>9.9893638322264255E-5</v>
      </c>
      <c r="Q21" s="100">
        <v>1.512976556877248E-3</v>
      </c>
      <c r="R21" s="100">
        <v>7.7357472862846872E-3</v>
      </c>
      <c r="S21" s="100">
        <v>9.7692943563537984E-4</v>
      </c>
      <c r="T21" s="100">
        <v>2.2898916573236027E-3</v>
      </c>
      <c r="U21" s="100">
        <v>2.3972786417913117E-5</v>
      </c>
      <c r="V21" s="100">
        <v>1.2311970517284677E-3</v>
      </c>
      <c r="W21" s="100">
        <v>4.990188986017793E-4</v>
      </c>
      <c r="X21" s="100">
        <v>1.9032563682498544E-4</v>
      </c>
      <c r="Y21" s="100">
        <v>4.7663455458177371E-4</v>
      </c>
      <c r="Z21" s="100">
        <v>1.2319415654248866E-4</v>
      </c>
      <c r="AA21" s="100">
        <v>1.337723121488058E-3</v>
      </c>
      <c r="AB21" s="100">
        <v>1.2051925966225783E-3</v>
      </c>
      <c r="AC21" s="100">
        <v>3.0165199853774628E-3</v>
      </c>
      <c r="AD21" s="100">
        <v>4.1860781777332544E-4</v>
      </c>
      <c r="AE21" s="100">
        <v>1.3068599510596168E-3</v>
      </c>
      <c r="AF21" s="100">
        <v>3.448155102326697E-4</v>
      </c>
      <c r="AG21" s="100">
        <v>7.268488577988518E-4</v>
      </c>
      <c r="AH21" s="100">
        <v>1.8495904889294839E-4</v>
      </c>
      <c r="AI21" s="100">
        <v>1.1542487003563411E-4</v>
      </c>
      <c r="AJ21" s="100">
        <v>1.5462203931007646E-6</v>
      </c>
      <c r="AK21" s="100">
        <v>1.7644257453944461E-3</v>
      </c>
      <c r="AL21" s="100">
        <v>3.1238352989151575E-3</v>
      </c>
      <c r="AM21" s="100">
        <v>1.65748909762111E-3</v>
      </c>
      <c r="AN21" s="100">
        <v>8.8093011329439105E-4</v>
      </c>
      <c r="AO21" s="100">
        <v>4.1681943613592959E-3</v>
      </c>
      <c r="AP21" s="100">
        <v>5.2139402359768005E-5</v>
      </c>
      <c r="AQ21" s="100">
        <v>6.726936250752069E-4</v>
      </c>
      <c r="AR21" s="100">
        <v>1.6898578780327632E-3</v>
      </c>
      <c r="AS21" s="100">
        <v>1.2285171571010884E-3</v>
      </c>
      <c r="AT21" s="100">
        <v>3.3576292932732189E-4</v>
      </c>
      <c r="AU21" s="100">
        <v>0.10849430174626623</v>
      </c>
      <c r="AV21" s="100">
        <v>6.8562149720564703E-3</v>
      </c>
      <c r="AW21" s="100">
        <v>3.5287064698011029E-3</v>
      </c>
      <c r="AX21" s="100">
        <v>1.3304351838361221E-3</v>
      </c>
      <c r="AY21" s="100">
        <v>4.3507859414399974E-3</v>
      </c>
      <c r="AZ21" s="100">
        <v>2.3243991086852604E-3</v>
      </c>
      <c r="BA21" s="100">
        <v>0</v>
      </c>
      <c r="BB21" s="100">
        <v>1.5770658678473763E-3</v>
      </c>
      <c r="BC21" s="100">
        <v>3.1804854240537633E-3</v>
      </c>
      <c r="BD21" s="100">
        <v>2.1705711915671272E-3</v>
      </c>
      <c r="BE21" s="100">
        <v>3.6566594191431644E-4</v>
      </c>
      <c r="BF21" s="100">
        <v>8.2581982463732547E-3</v>
      </c>
      <c r="BG21" s="100">
        <v>7.6769655327201967E-4</v>
      </c>
      <c r="BH21" s="100">
        <v>2.1452805588056843E-3</v>
      </c>
      <c r="BI21" s="100">
        <v>2.6342810780869506E-2</v>
      </c>
      <c r="BJ21" s="100">
        <v>4.8144922208992911E-3</v>
      </c>
      <c r="BK21" s="100">
        <v>0</v>
      </c>
      <c r="BL21" s="100">
        <v>4.1020800420800063E-3</v>
      </c>
      <c r="BM21" s="100">
        <v>4.9133754957426446E-4</v>
      </c>
      <c r="BN21" s="100">
        <v>9.1305326119188346E-2</v>
      </c>
      <c r="BO21" s="100">
        <v>1.2546619910330189E-3</v>
      </c>
      <c r="BP21" s="100">
        <v>4.2122625614103538E-4</v>
      </c>
      <c r="BQ21" s="100">
        <v>5.939951035002165E-3</v>
      </c>
      <c r="BR21" s="100">
        <v>6.5770245783278603E-4</v>
      </c>
      <c r="BS21" s="100">
        <v>1.5107830909143289E-3</v>
      </c>
      <c r="BT21" s="100">
        <v>1.8833708196588875E-3</v>
      </c>
      <c r="BU21" s="100">
        <v>7.5886547407046328E-4</v>
      </c>
      <c r="BV21" s="100">
        <v>9.9761074504212512E-4</v>
      </c>
      <c r="BW21" s="100">
        <v>1.1886910458220618E-3</v>
      </c>
      <c r="BX21" s="100">
        <v>8.9824512728029415E-4</v>
      </c>
      <c r="BY21" s="100">
        <v>5.5687841897924762E-3</v>
      </c>
      <c r="BZ21" s="100">
        <v>4.5627484341459988E-3</v>
      </c>
      <c r="CA21" s="100">
        <v>8.301326744461027E-3</v>
      </c>
      <c r="CB21" s="100">
        <v>1.8952312025866784E-3</v>
      </c>
      <c r="CC21" s="100">
        <v>3.6578169803277026E-3</v>
      </c>
      <c r="CD21" s="100">
        <v>0</v>
      </c>
      <c r="CE21" s="100">
        <v>0</v>
      </c>
      <c r="CF21" s="100">
        <v>0</v>
      </c>
      <c r="CG21" s="100">
        <v>2.7219833902226401E-3</v>
      </c>
      <c r="CH21" s="114" t="s">
        <v>194</v>
      </c>
    </row>
    <row r="22" spans="1:86" ht="14.4" customHeight="1">
      <c r="A22" s="13" t="s">
        <v>16</v>
      </c>
      <c r="B22" s="114" t="s">
        <v>102</v>
      </c>
      <c r="C22" s="100">
        <v>1.5318661339930319E-2</v>
      </c>
      <c r="D22" s="100">
        <v>6.9183636449144416E-3</v>
      </c>
      <c r="E22" s="100">
        <v>3.2544145251582245E-2</v>
      </c>
      <c r="F22" s="100">
        <v>1.8582580107611418E-2</v>
      </c>
      <c r="G22" s="100">
        <v>3.2608038397811535E-3</v>
      </c>
      <c r="H22" s="100">
        <v>1.5859783448812273E-3</v>
      </c>
      <c r="I22" s="100">
        <v>5.3020764531043572E-4</v>
      </c>
      <c r="J22" s="100">
        <v>2.8284248436533338E-3</v>
      </c>
      <c r="K22" s="100">
        <v>1.6306302236507985E-3</v>
      </c>
      <c r="L22" s="100">
        <v>1.1362755266487556E-3</v>
      </c>
      <c r="M22" s="100">
        <v>3.3861537705587321E-3</v>
      </c>
      <c r="N22" s="100">
        <v>3.8058489130773864E-3</v>
      </c>
      <c r="O22" s="100">
        <v>1.9735466038130491E-3</v>
      </c>
      <c r="P22" s="100">
        <v>2.9349134012030556E-2</v>
      </c>
      <c r="Q22" s="100">
        <v>2.0659342493014744E-2</v>
      </c>
      <c r="R22" s="100">
        <v>9.2108641668949996E-4</v>
      </c>
      <c r="S22" s="100">
        <v>2.3786451926765882E-3</v>
      </c>
      <c r="T22" s="100">
        <v>1.2357728522588559E-2</v>
      </c>
      <c r="U22" s="100">
        <v>8.8861837111823649E-4</v>
      </c>
      <c r="V22" s="100">
        <v>3.2249298555251681E-3</v>
      </c>
      <c r="W22" s="100">
        <v>6.2725163375763058E-4</v>
      </c>
      <c r="X22" s="100">
        <v>1.7240362514810556E-3</v>
      </c>
      <c r="Y22" s="100">
        <v>1.4350797856050325E-3</v>
      </c>
      <c r="Z22" s="100">
        <v>2.2739174579304E-4</v>
      </c>
      <c r="AA22" s="100">
        <v>4.4926039669022499E-4</v>
      </c>
      <c r="AB22" s="100">
        <v>3.1634053806715201E-3</v>
      </c>
      <c r="AC22" s="100">
        <v>6.3438932256371866E-3</v>
      </c>
      <c r="AD22" s="100">
        <v>5.0404116050847582E-3</v>
      </c>
      <c r="AE22" s="100">
        <v>1.4614531721742331E-3</v>
      </c>
      <c r="AF22" s="100">
        <v>1.2742010651566626E-3</v>
      </c>
      <c r="AG22" s="100">
        <v>6.2038085609310454E-3</v>
      </c>
      <c r="AH22" s="100">
        <v>5.923316362014628E-3</v>
      </c>
      <c r="AI22" s="100">
        <v>7.4772759897752247E-3</v>
      </c>
      <c r="AJ22" s="100">
        <v>1.1745605512791113E-2</v>
      </c>
      <c r="AK22" s="100">
        <v>4.4617274304480509E-3</v>
      </c>
      <c r="AL22" s="100">
        <v>7.0203103813103905E-3</v>
      </c>
      <c r="AM22" s="100">
        <v>4.4002693739614044E-3</v>
      </c>
      <c r="AN22" s="100">
        <v>7.4471375952552571E-2</v>
      </c>
      <c r="AO22" s="100">
        <v>1.5406179663913014E-2</v>
      </c>
      <c r="AP22" s="100">
        <v>0.11120024067771186</v>
      </c>
      <c r="AQ22" s="100">
        <v>2.2577814837587825E-3</v>
      </c>
      <c r="AR22" s="100">
        <v>2.9506726252176672E-3</v>
      </c>
      <c r="AS22" s="100">
        <v>7.0085213617508343E-4</v>
      </c>
      <c r="AT22" s="100">
        <v>3.5651076275334132E-4</v>
      </c>
      <c r="AU22" s="100">
        <v>7.1895167858366485E-4</v>
      </c>
      <c r="AV22" s="100">
        <v>1.2501675035274267E-3</v>
      </c>
      <c r="AW22" s="100">
        <v>3.6045926304419866E-4</v>
      </c>
      <c r="AX22" s="100">
        <v>3.367729872453214E-4</v>
      </c>
      <c r="AY22" s="100">
        <v>5.7705388941361991E-4</v>
      </c>
      <c r="AZ22" s="100">
        <v>3.1362947712401771E-4</v>
      </c>
      <c r="BA22" s="100">
        <v>6.0073190559597524E-4</v>
      </c>
      <c r="BB22" s="100">
        <v>7.0246234530193575E-4</v>
      </c>
      <c r="BC22" s="100">
        <v>1.4810117056184191E-3</v>
      </c>
      <c r="BD22" s="100">
        <v>6.8480426585470312E-5</v>
      </c>
      <c r="BE22" s="100">
        <v>1.9939332239792555E-3</v>
      </c>
      <c r="BF22" s="100">
        <v>1.3869743686635504E-3</v>
      </c>
      <c r="BG22" s="100">
        <v>3.0248774491050327E-3</v>
      </c>
      <c r="BH22" s="100">
        <v>2.149974826986879E-3</v>
      </c>
      <c r="BI22" s="100">
        <v>6.4556276869718687E-4</v>
      </c>
      <c r="BJ22" s="100">
        <v>2.5717246137085836E-3</v>
      </c>
      <c r="BK22" s="100">
        <v>4.0105389049250517E-3</v>
      </c>
      <c r="BL22" s="100">
        <v>5.3086377498725527E-3</v>
      </c>
      <c r="BM22" s="100">
        <v>6.5534263508732903E-4</v>
      </c>
      <c r="BN22" s="100">
        <v>7.4714382146034283E-3</v>
      </c>
      <c r="BO22" s="100">
        <v>2.3566184107889918E-3</v>
      </c>
      <c r="BP22" s="100">
        <v>6.9225209726335958E-3</v>
      </c>
      <c r="BQ22" s="100">
        <v>2.6790004222337627E-3</v>
      </c>
      <c r="BR22" s="100">
        <v>3.702949991087748E-3</v>
      </c>
      <c r="BS22" s="100">
        <v>1.0398595711100563E-3</v>
      </c>
      <c r="BT22" s="100">
        <v>1.7647745857429641E-3</v>
      </c>
      <c r="BU22" s="100">
        <v>1.1334971254724536E-2</v>
      </c>
      <c r="BV22" s="100">
        <v>7.9381800209088298E-3</v>
      </c>
      <c r="BW22" s="100">
        <v>1.7971652261715482E-3</v>
      </c>
      <c r="BX22" s="100">
        <v>5.2715544149268215E-3</v>
      </c>
      <c r="BY22" s="100">
        <v>7.1079228735691874E-5</v>
      </c>
      <c r="BZ22" s="100">
        <v>5.0721271265813522E-3</v>
      </c>
      <c r="CA22" s="100">
        <v>2.8615657269912718E-3</v>
      </c>
      <c r="CB22" s="100">
        <v>5.0934338569516993E-3</v>
      </c>
      <c r="CC22" s="100">
        <v>1.4077764501216452E-3</v>
      </c>
      <c r="CD22" s="100">
        <v>0</v>
      </c>
      <c r="CE22" s="100">
        <v>0</v>
      </c>
      <c r="CF22" s="100">
        <v>0</v>
      </c>
      <c r="CG22" s="100">
        <v>6.8948855505263848E-3</v>
      </c>
      <c r="CH22" s="114" t="s">
        <v>195</v>
      </c>
    </row>
    <row r="23" spans="1:86" ht="14.4" customHeight="1">
      <c r="A23" s="13" t="s">
        <v>17</v>
      </c>
      <c r="B23" s="114" t="s">
        <v>103</v>
      </c>
      <c r="C23" s="100">
        <v>1.5045245694154901E-2</v>
      </c>
      <c r="D23" s="100">
        <v>2.1767903092520312E-3</v>
      </c>
      <c r="E23" s="100">
        <v>1.1420455489293839E-3</v>
      </c>
      <c r="F23" s="100">
        <v>2.2795583485605123E-2</v>
      </c>
      <c r="G23" s="100">
        <v>1.840637035357243E-3</v>
      </c>
      <c r="H23" s="100">
        <v>6.6515089325160813E-3</v>
      </c>
      <c r="I23" s="100">
        <v>3.2251073315720404E-5</v>
      </c>
      <c r="J23" s="100">
        <v>7.2171831509051593E-3</v>
      </c>
      <c r="K23" s="100">
        <v>4.4230430076488194E-4</v>
      </c>
      <c r="L23" s="100">
        <v>9.5693314089434125E-3</v>
      </c>
      <c r="M23" s="100">
        <v>9.7188681118169484E-3</v>
      </c>
      <c r="N23" s="100">
        <v>1.2293419912796633E-2</v>
      </c>
      <c r="O23" s="100">
        <v>3.0024897049463484E-2</v>
      </c>
      <c r="P23" s="100">
        <v>1.4946033124907271E-2</v>
      </c>
      <c r="Q23" s="100">
        <v>0.10479014832922692</v>
      </c>
      <c r="R23" s="100">
        <v>3.6583243292612526E-2</v>
      </c>
      <c r="S23" s="100">
        <v>5.5446084965174641E-2</v>
      </c>
      <c r="T23" s="100">
        <v>1.6519735177707152E-2</v>
      </c>
      <c r="U23" s="100">
        <v>1.6362442526260349E-3</v>
      </c>
      <c r="V23" s="100">
        <v>1.0970875297648685E-2</v>
      </c>
      <c r="W23" s="100">
        <v>1.6216602026077212E-3</v>
      </c>
      <c r="X23" s="100">
        <v>1.7192876842846164E-2</v>
      </c>
      <c r="Y23" s="100">
        <v>2.2623965961822636E-3</v>
      </c>
      <c r="Z23" s="100">
        <v>2.5590077327370137E-3</v>
      </c>
      <c r="AA23" s="100">
        <v>1.7878216905601679E-2</v>
      </c>
      <c r="AB23" s="100">
        <v>1.3149630035297068E-2</v>
      </c>
      <c r="AC23" s="100">
        <v>1.3462432762440975E-2</v>
      </c>
      <c r="AD23" s="100">
        <v>3.9701605765583518E-3</v>
      </c>
      <c r="AE23" s="100">
        <v>2.0965850562668025E-4</v>
      </c>
      <c r="AF23" s="100">
        <v>2.9255440946303075E-3</v>
      </c>
      <c r="AG23" s="100">
        <v>3.4573859705109055E-3</v>
      </c>
      <c r="AH23" s="100">
        <v>9.7529504579457384E-3</v>
      </c>
      <c r="AI23" s="100">
        <v>4.6636381445640113E-3</v>
      </c>
      <c r="AJ23" s="100">
        <v>7.2419809144862813E-3</v>
      </c>
      <c r="AK23" s="100">
        <v>3.2818408932011301E-3</v>
      </c>
      <c r="AL23" s="100">
        <v>6.2608906701712278E-4</v>
      </c>
      <c r="AM23" s="100">
        <v>8.9458696845465821E-4</v>
      </c>
      <c r="AN23" s="100">
        <v>1.4315461601406491E-3</v>
      </c>
      <c r="AO23" s="100">
        <v>4.4032692958804017E-4</v>
      </c>
      <c r="AP23" s="100">
        <v>0</v>
      </c>
      <c r="AQ23" s="100">
        <v>3.5294262534644701E-4</v>
      </c>
      <c r="AR23" s="100">
        <v>1.4530260698047458E-4</v>
      </c>
      <c r="AS23" s="100">
        <v>2.1650704741900274E-3</v>
      </c>
      <c r="AT23" s="100">
        <v>4.1384517744399269E-4</v>
      </c>
      <c r="AU23" s="100">
        <v>4.6125243629133259E-3</v>
      </c>
      <c r="AV23" s="100">
        <v>1.8523919503716604E-3</v>
      </c>
      <c r="AW23" s="100">
        <v>2.5915123858861852E-3</v>
      </c>
      <c r="AX23" s="100">
        <v>0</v>
      </c>
      <c r="AY23" s="100">
        <v>2.0636920184050672E-3</v>
      </c>
      <c r="AZ23" s="100">
        <v>6.5255165401610139E-4</v>
      </c>
      <c r="BA23" s="100">
        <v>0</v>
      </c>
      <c r="BB23" s="100">
        <v>1.5950696239994493E-4</v>
      </c>
      <c r="BC23" s="100">
        <v>1.0521247440012451E-4</v>
      </c>
      <c r="BD23" s="100">
        <v>3.593976061037588E-5</v>
      </c>
      <c r="BE23" s="100">
        <v>4.339146630035392E-4</v>
      </c>
      <c r="BF23" s="100">
        <v>6.7832694055505532E-4</v>
      </c>
      <c r="BG23" s="100">
        <v>2.1799375786551939E-3</v>
      </c>
      <c r="BH23" s="100">
        <v>4.1141348718014897E-3</v>
      </c>
      <c r="BI23" s="100">
        <v>3.3010753058881535E-4</v>
      </c>
      <c r="BJ23" s="100">
        <v>9.415894882920607E-4</v>
      </c>
      <c r="BK23" s="100">
        <v>2.158137527313927E-3</v>
      </c>
      <c r="BL23" s="100">
        <v>2.186863328247465E-4</v>
      </c>
      <c r="BM23" s="100">
        <v>6.0315919878771775E-5</v>
      </c>
      <c r="BN23" s="100">
        <v>3.3080560104546491E-4</v>
      </c>
      <c r="BO23" s="100">
        <v>5.9706502643457255E-4</v>
      </c>
      <c r="BP23" s="100">
        <v>7.289431211535388E-3</v>
      </c>
      <c r="BQ23" s="100">
        <v>4.9503268671710816E-4</v>
      </c>
      <c r="BR23" s="100">
        <v>2.1663624955168141E-4</v>
      </c>
      <c r="BS23" s="100">
        <v>1.1068465530715199E-3</v>
      </c>
      <c r="BT23" s="100">
        <v>1.4288458605922014E-2</v>
      </c>
      <c r="BU23" s="100">
        <v>7.7601220847489606E-4</v>
      </c>
      <c r="BV23" s="100">
        <v>2.8242861275165203E-4</v>
      </c>
      <c r="BW23" s="100">
        <v>2.4791084252010044E-3</v>
      </c>
      <c r="BX23" s="100">
        <v>7.6298813900256646E-5</v>
      </c>
      <c r="BY23" s="100">
        <v>1.5528077662258846E-3</v>
      </c>
      <c r="BZ23" s="100">
        <v>1.183073092107917E-3</v>
      </c>
      <c r="CA23" s="100">
        <v>1.5459658107112664E-3</v>
      </c>
      <c r="CB23" s="100">
        <v>2.0162864923123375E-3</v>
      </c>
      <c r="CC23" s="100">
        <v>7.290524338047567E-3</v>
      </c>
      <c r="CD23" s="100">
        <v>0</v>
      </c>
      <c r="CE23" s="100">
        <v>0</v>
      </c>
      <c r="CF23" s="100">
        <v>0</v>
      </c>
      <c r="CG23" s="100">
        <v>5.90906489985322E-3</v>
      </c>
      <c r="CH23" s="114" t="s">
        <v>196</v>
      </c>
    </row>
    <row r="24" spans="1:86" ht="14.4" customHeight="1">
      <c r="A24" s="13" t="s">
        <v>18</v>
      </c>
      <c r="B24" s="114" t="s">
        <v>104</v>
      </c>
      <c r="C24" s="100">
        <v>3.2002431528335922E-5</v>
      </c>
      <c r="D24" s="100">
        <v>0</v>
      </c>
      <c r="E24" s="100">
        <v>4.1528929051977793E-6</v>
      </c>
      <c r="F24" s="100">
        <v>5.42214076961864E-6</v>
      </c>
      <c r="G24" s="100">
        <v>3.4708444011894579E-4</v>
      </c>
      <c r="H24" s="100">
        <v>6.3021169561885371E-5</v>
      </c>
      <c r="I24" s="100">
        <v>0</v>
      </c>
      <c r="J24" s="100">
        <v>4.5573814197838089E-6</v>
      </c>
      <c r="K24" s="100">
        <v>7.6567391938525279E-7</v>
      </c>
      <c r="L24" s="100">
        <v>1.7384876478714145E-6</v>
      </c>
      <c r="M24" s="100">
        <v>9.8933203269148841E-7</v>
      </c>
      <c r="N24" s="100">
        <v>7.9988417677120417E-7</v>
      </c>
      <c r="O24" s="100">
        <v>1.1245279793806561E-6</v>
      </c>
      <c r="P24" s="100">
        <v>3.8307294931841777E-6</v>
      </c>
      <c r="Q24" s="100">
        <v>2.7444793151887379E-4</v>
      </c>
      <c r="R24" s="100">
        <v>4.3414275202354691E-2</v>
      </c>
      <c r="S24" s="100">
        <v>7.9103598027155971E-7</v>
      </c>
      <c r="T24" s="100">
        <v>8.2947053513291653E-7</v>
      </c>
      <c r="U24" s="100">
        <v>4.0631841386293315E-7</v>
      </c>
      <c r="V24" s="100">
        <v>2.2504744281403846E-6</v>
      </c>
      <c r="W24" s="100">
        <v>6.6535853146903971E-6</v>
      </c>
      <c r="X24" s="100">
        <v>1.5317958698187976E-6</v>
      </c>
      <c r="Y24" s="100">
        <v>8.626869766185926E-7</v>
      </c>
      <c r="Z24" s="100">
        <v>4.2529628265531317E-7</v>
      </c>
      <c r="AA24" s="100">
        <v>0</v>
      </c>
      <c r="AB24" s="100">
        <v>1.2009891346512957E-6</v>
      </c>
      <c r="AC24" s="100">
        <v>0</v>
      </c>
      <c r="AD24" s="100">
        <v>2.33424433702598E-6</v>
      </c>
      <c r="AE24" s="100">
        <v>5.7459427316936882E-6</v>
      </c>
      <c r="AF24" s="100">
        <v>4.4897852894878657E-6</v>
      </c>
      <c r="AG24" s="100">
        <v>1.1649350319262812E-5</v>
      </c>
      <c r="AH24" s="100">
        <v>9.2535948805501791E-6</v>
      </c>
      <c r="AI24" s="100">
        <v>9.0502009074984774E-6</v>
      </c>
      <c r="AJ24" s="100">
        <v>5.1540679770025533E-7</v>
      </c>
      <c r="AK24" s="100">
        <v>1.8013534919800258E-6</v>
      </c>
      <c r="AL24" s="100">
        <v>1.3903109411861007E-3</v>
      </c>
      <c r="AM24" s="100">
        <v>7.3177196961969352E-5</v>
      </c>
      <c r="AN24" s="100">
        <v>7.0841116017051385E-6</v>
      </c>
      <c r="AO24" s="100">
        <v>6.3154460020595427E-5</v>
      </c>
      <c r="AP24" s="100">
        <v>1.9238603009753832E-5</v>
      </c>
      <c r="AQ24" s="100">
        <v>2.3129006086532975E-5</v>
      </c>
      <c r="AR24" s="100">
        <v>6.0638095826497234E-5</v>
      </c>
      <c r="AS24" s="100">
        <v>2.1764156194402966E-5</v>
      </c>
      <c r="AT24" s="100">
        <v>8.336183072954205E-7</v>
      </c>
      <c r="AU24" s="100">
        <v>0</v>
      </c>
      <c r="AV24" s="100">
        <v>1.5765037875503509E-6</v>
      </c>
      <c r="AW24" s="100">
        <v>0</v>
      </c>
      <c r="AX24" s="100">
        <v>3.0633131301450526E-6</v>
      </c>
      <c r="AY24" s="100">
        <v>7.0405448731835455E-6</v>
      </c>
      <c r="AZ24" s="100">
        <v>2.5292699768065969E-6</v>
      </c>
      <c r="BA24" s="100">
        <v>3.2056131568621947E-7</v>
      </c>
      <c r="BB24" s="100">
        <v>0</v>
      </c>
      <c r="BC24" s="100">
        <v>5.1144952833393492E-6</v>
      </c>
      <c r="BD24" s="100">
        <v>2.4926693992063948E-6</v>
      </c>
      <c r="BE24" s="100">
        <v>2.0073153261536142E-6</v>
      </c>
      <c r="BF24" s="100">
        <v>7.2668937111550142E-6</v>
      </c>
      <c r="BG24" s="100">
        <v>2.5504868879469112E-6</v>
      </c>
      <c r="BH24" s="100">
        <v>1.3609465835311768E-3</v>
      </c>
      <c r="BI24" s="100">
        <v>2.2983988204617272E-6</v>
      </c>
      <c r="BJ24" s="100">
        <v>2.6636194859747097E-6</v>
      </c>
      <c r="BK24" s="100">
        <v>6.3844901849701872E-4</v>
      </c>
      <c r="BL24" s="100">
        <v>1.2969864879227153E-5</v>
      </c>
      <c r="BM24" s="100">
        <v>9.4878975090202869E-6</v>
      </c>
      <c r="BN24" s="100">
        <v>7.4505766001230892E-6</v>
      </c>
      <c r="BO24" s="100">
        <v>2.7514517347215347E-6</v>
      </c>
      <c r="BP24" s="100">
        <v>6.6509408864373989E-6</v>
      </c>
      <c r="BQ24" s="100">
        <v>6.1768784438854916E-6</v>
      </c>
      <c r="BR24" s="100">
        <v>1.3350335165576626E-5</v>
      </c>
      <c r="BS24" s="100">
        <v>6.9505289553999511E-6</v>
      </c>
      <c r="BT24" s="100">
        <v>1.0353490361531412E-2</v>
      </c>
      <c r="BU24" s="100">
        <v>7.3388023250971733E-4</v>
      </c>
      <c r="BV24" s="100">
        <v>2.5908269919758416E-4</v>
      </c>
      <c r="BW24" s="100">
        <v>3.7676419835881416E-6</v>
      </c>
      <c r="BX24" s="100">
        <v>3.4681279045571112E-6</v>
      </c>
      <c r="BY24" s="100">
        <v>5.4676329796686117E-6</v>
      </c>
      <c r="BZ24" s="100">
        <v>8.9626749402114862E-6</v>
      </c>
      <c r="CA24" s="100">
        <v>5.4363632904132502E-6</v>
      </c>
      <c r="CB24" s="100">
        <v>1.3016697819963459E-6</v>
      </c>
      <c r="CC24" s="100">
        <v>6.0590611075417895E-5</v>
      </c>
      <c r="CD24" s="100">
        <v>0</v>
      </c>
      <c r="CE24" s="100">
        <v>0</v>
      </c>
      <c r="CF24" s="100">
        <v>0</v>
      </c>
      <c r="CG24" s="100">
        <v>6.9495329380931813E-4</v>
      </c>
      <c r="CH24" s="114" t="s">
        <v>197</v>
      </c>
    </row>
    <row r="25" spans="1:86" ht="14.4" customHeight="1">
      <c r="A25" s="13" t="s">
        <v>19</v>
      </c>
      <c r="B25" s="114" t="s">
        <v>105</v>
      </c>
      <c r="C25" s="100">
        <v>6.914166360455368E-4</v>
      </c>
      <c r="D25" s="100">
        <v>5.3747908870420512E-5</v>
      </c>
      <c r="E25" s="100">
        <v>5.4402897058090666E-4</v>
      </c>
      <c r="F25" s="100">
        <v>1.3013137847084797E-4</v>
      </c>
      <c r="G25" s="100">
        <v>1.0192920582488624E-2</v>
      </c>
      <c r="H25" s="100">
        <v>2.3787062896759897E-2</v>
      </c>
      <c r="I25" s="100">
        <v>9.3915125495376485E-4</v>
      </c>
      <c r="J25" s="100">
        <v>2.0983893074717113E-3</v>
      </c>
      <c r="K25" s="100">
        <v>1.2340111334092369E-3</v>
      </c>
      <c r="L25" s="100">
        <v>7.3503257752003349E-3</v>
      </c>
      <c r="M25" s="100">
        <v>3.8725753532987137E-3</v>
      </c>
      <c r="N25" s="100">
        <v>8.6707444761998482E-4</v>
      </c>
      <c r="O25" s="100">
        <v>2.5571766251116105E-3</v>
      </c>
      <c r="P25" s="100">
        <v>0</v>
      </c>
      <c r="Q25" s="100">
        <v>5.8496929915658842E-3</v>
      </c>
      <c r="R25" s="100">
        <v>6.3571333791722475E-3</v>
      </c>
      <c r="S25" s="100">
        <v>3.9065048207051034E-2</v>
      </c>
      <c r="T25" s="100">
        <v>8.6159869386039714E-3</v>
      </c>
      <c r="U25" s="100">
        <v>8.3539065890219277E-4</v>
      </c>
      <c r="V25" s="100">
        <v>7.6287332323245376E-3</v>
      </c>
      <c r="W25" s="100">
        <v>1.0141273762372645E-2</v>
      </c>
      <c r="X25" s="100">
        <v>1.8879384095516667E-2</v>
      </c>
      <c r="Y25" s="100">
        <v>1.1989192257556921E-2</v>
      </c>
      <c r="Z25" s="100">
        <v>1.1795734164872628E-2</v>
      </c>
      <c r="AA25" s="100">
        <v>2.0619040594364807E-3</v>
      </c>
      <c r="AB25" s="100">
        <v>8.448358067704562E-3</v>
      </c>
      <c r="AC25" s="100">
        <v>6.0479609269892723E-2</v>
      </c>
      <c r="AD25" s="100">
        <v>5.8865751772566787E-3</v>
      </c>
      <c r="AE25" s="100">
        <v>3.721181959573053E-5</v>
      </c>
      <c r="AF25" s="100">
        <v>5.0914165182792612E-4</v>
      </c>
      <c r="AG25" s="100">
        <v>6.9331284930400448E-4</v>
      </c>
      <c r="AH25" s="100">
        <v>6.1069212262909057E-3</v>
      </c>
      <c r="AI25" s="100">
        <v>4.9443336065565814E-3</v>
      </c>
      <c r="AJ25" s="100">
        <v>7.2136335406127669E-3</v>
      </c>
      <c r="AK25" s="100">
        <v>5.8613790937165561E-3</v>
      </c>
      <c r="AL25" s="100">
        <v>7.3998507487730311E-4</v>
      </c>
      <c r="AM25" s="100">
        <v>3.4803518373276035E-3</v>
      </c>
      <c r="AN25" s="100">
        <v>6.6173936608869056E-4</v>
      </c>
      <c r="AO25" s="100">
        <v>0</v>
      </c>
      <c r="AP25" s="100">
        <v>0</v>
      </c>
      <c r="AQ25" s="100">
        <v>5.447331498432185E-4</v>
      </c>
      <c r="AR25" s="100">
        <v>3.4323450467828629E-6</v>
      </c>
      <c r="AS25" s="100">
        <v>3.9129174434618162E-5</v>
      </c>
      <c r="AT25" s="100">
        <v>1.1724378370828248E-3</v>
      </c>
      <c r="AU25" s="100">
        <v>3.1791144537371446E-4</v>
      </c>
      <c r="AV25" s="100">
        <v>3.8214451810220477E-3</v>
      </c>
      <c r="AW25" s="100">
        <v>4.8971869000250419E-3</v>
      </c>
      <c r="AX25" s="100">
        <v>0</v>
      </c>
      <c r="AY25" s="100">
        <v>1.3601791114615732E-3</v>
      </c>
      <c r="AZ25" s="100">
        <v>5.8173209466551681E-4</v>
      </c>
      <c r="BA25" s="100">
        <v>0</v>
      </c>
      <c r="BB25" s="100">
        <v>0</v>
      </c>
      <c r="BC25" s="100">
        <v>0</v>
      </c>
      <c r="BD25" s="100">
        <v>1.0423890214863116E-4</v>
      </c>
      <c r="BE25" s="100">
        <v>1.9738600707177187E-5</v>
      </c>
      <c r="BF25" s="100">
        <v>9.7276142712771508E-4</v>
      </c>
      <c r="BG25" s="100">
        <v>8.8829814754493794E-3</v>
      </c>
      <c r="BH25" s="100">
        <v>9.0951446010634847E-4</v>
      </c>
      <c r="BI25" s="100">
        <v>1.1635644028587485E-3</v>
      </c>
      <c r="BJ25" s="100">
        <v>8.969738619019842E-3</v>
      </c>
      <c r="BK25" s="100">
        <v>0</v>
      </c>
      <c r="BL25" s="100">
        <v>1.0880275537573879E-4</v>
      </c>
      <c r="BM25" s="100">
        <v>0</v>
      </c>
      <c r="BN25" s="100">
        <v>0</v>
      </c>
      <c r="BO25" s="100">
        <v>8.3093842388590276E-4</v>
      </c>
      <c r="BP25" s="100">
        <v>1.0494076228650475E-2</v>
      </c>
      <c r="BQ25" s="100">
        <v>8.5150475376977088E-3</v>
      </c>
      <c r="BR25" s="100">
        <v>8.5875128902898321E-6</v>
      </c>
      <c r="BS25" s="100">
        <v>2.5586005140168E-5</v>
      </c>
      <c r="BT25" s="100">
        <v>6.1889229395332968E-4</v>
      </c>
      <c r="BU25" s="100">
        <v>1.670581837689012E-4</v>
      </c>
      <c r="BV25" s="100">
        <v>9.2814241690562999E-5</v>
      </c>
      <c r="BW25" s="100">
        <v>2.7127022281834683E-4</v>
      </c>
      <c r="BX25" s="100">
        <v>2.4276895331899845E-4</v>
      </c>
      <c r="BY25" s="100">
        <v>9.6230340442167461E-4</v>
      </c>
      <c r="BZ25" s="100">
        <v>4.0780170977962262E-4</v>
      </c>
      <c r="CA25" s="100">
        <v>0</v>
      </c>
      <c r="CB25" s="100">
        <v>9.5555578696351669E-3</v>
      </c>
      <c r="CC25" s="100">
        <v>3.3679645976155694E-4</v>
      </c>
      <c r="CD25" s="100">
        <v>0</v>
      </c>
      <c r="CE25" s="100">
        <v>0</v>
      </c>
      <c r="CF25" s="100">
        <v>0</v>
      </c>
      <c r="CG25" s="100">
        <v>3.4629322230584282E-3</v>
      </c>
      <c r="CH25" s="114" t="s">
        <v>198</v>
      </c>
    </row>
    <row r="26" spans="1:86" ht="14.4" customHeight="1">
      <c r="A26" s="13" t="s">
        <v>20</v>
      </c>
      <c r="B26" s="114" t="s">
        <v>106</v>
      </c>
      <c r="C26" s="100">
        <v>5.0810014364988882E-3</v>
      </c>
      <c r="D26" s="100">
        <v>8.3981107610032065E-6</v>
      </c>
      <c r="E26" s="100">
        <v>0</v>
      </c>
      <c r="F26" s="100">
        <v>1.4142750507422004E-3</v>
      </c>
      <c r="G26" s="100">
        <v>2.6901378757918639E-3</v>
      </c>
      <c r="H26" s="100">
        <v>3.9850603909337021E-2</v>
      </c>
      <c r="I26" s="100">
        <v>6.4502146631439897E-6</v>
      </c>
      <c r="J26" s="100">
        <v>5.7252104086034266E-5</v>
      </c>
      <c r="K26" s="100">
        <v>3.1392630694795482E-5</v>
      </c>
      <c r="L26" s="100">
        <v>3.6160543075725394E-5</v>
      </c>
      <c r="M26" s="100">
        <v>1.7929994205812059E-3</v>
      </c>
      <c r="N26" s="100">
        <v>1.0739778213448028E-3</v>
      </c>
      <c r="O26" s="100">
        <v>9.1873935915399497E-4</v>
      </c>
      <c r="P26" s="100">
        <v>3.9780652429220267E-6</v>
      </c>
      <c r="Q26" s="100">
        <v>4.7639769744772225E-3</v>
      </c>
      <c r="R26" s="100">
        <v>3.9885023600146818E-3</v>
      </c>
      <c r="S26" s="100">
        <v>3.3882707821631937E-4</v>
      </c>
      <c r="T26" s="100">
        <v>7.9376735839901125E-2</v>
      </c>
      <c r="U26" s="100">
        <v>2.9714065605796372E-3</v>
      </c>
      <c r="V26" s="100">
        <v>8.4974163615867283E-3</v>
      </c>
      <c r="W26" s="100">
        <v>9.5993089949215015E-4</v>
      </c>
      <c r="X26" s="100">
        <v>4.6957202389295198E-3</v>
      </c>
      <c r="Y26" s="100">
        <v>1.5942455327911632E-3</v>
      </c>
      <c r="Z26" s="100">
        <v>3.1065058139419484E-3</v>
      </c>
      <c r="AA26" s="100">
        <v>2.0451406117987832E-4</v>
      </c>
      <c r="AB26" s="100">
        <v>4.7925471418260078E-3</v>
      </c>
      <c r="AC26" s="100">
        <v>4.4800171093631472E-3</v>
      </c>
      <c r="AD26" s="100">
        <v>1.5160916968983726E-3</v>
      </c>
      <c r="AE26" s="100">
        <v>8.8925304180973673E-7</v>
      </c>
      <c r="AF26" s="100">
        <v>1.3047316051251802E-3</v>
      </c>
      <c r="AG26" s="100">
        <v>1.3273199151644889E-3</v>
      </c>
      <c r="AH26" s="100">
        <v>7.0370767848632845E-2</v>
      </c>
      <c r="AI26" s="100">
        <v>4.0770598152840058E-2</v>
      </c>
      <c r="AJ26" s="100">
        <v>5.5117087539267563E-2</v>
      </c>
      <c r="AK26" s="100">
        <v>4.4329057745763727E-3</v>
      </c>
      <c r="AL26" s="100">
        <v>8.2890983498242442E-4</v>
      </c>
      <c r="AM26" s="100">
        <v>6.4887192830613387E-4</v>
      </c>
      <c r="AN26" s="100">
        <v>7.477210343525241E-4</v>
      </c>
      <c r="AO26" s="100">
        <v>3.15772300102977E-5</v>
      </c>
      <c r="AP26" s="100">
        <v>9.4798913381396378E-6</v>
      </c>
      <c r="AQ26" s="100">
        <v>1.2345482469565084E-3</v>
      </c>
      <c r="AR26" s="100">
        <v>4.5764600623771511E-6</v>
      </c>
      <c r="AS26" s="100">
        <v>1.7885968787421614E-3</v>
      </c>
      <c r="AT26" s="100">
        <v>1.84609405363389E-3</v>
      </c>
      <c r="AU26" s="100">
        <v>1.5390059369681586E-4</v>
      </c>
      <c r="AV26" s="100">
        <v>2.5224060600805591E-5</v>
      </c>
      <c r="AW26" s="100">
        <v>4.5152265581325932E-4</v>
      </c>
      <c r="AX26" s="100">
        <v>1.3401994944384589E-6</v>
      </c>
      <c r="AY26" s="100">
        <v>4.603433186312313E-5</v>
      </c>
      <c r="AZ26" s="100">
        <v>4.8056129559325293E-5</v>
      </c>
      <c r="BA26" s="100">
        <v>3.205613156862192E-7</v>
      </c>
      <c r="BB26" s="100">
        <v>0</v>
      </c>
      <c r="BC26" s="100">
        <v>6.2104585583406811E-5</v>
      </c>
      <c r="BD26" s="100">
        <v>9.0189310989467861E-5</v>
      </c>
      <c r="BE26" s="100">
        <v>2.0942989902869358E-4</v>
      </c>
      <c r="BF26" s="100">
        <v>1.6588564264774532E-4</v>
      </c>
      <c r="BG26" s="100">
        <v>8.9631396347848518E-4</v>
      </c>
      <c r="BH26" s="100">
        <v>1.0456482373609763E-3</v>
      </c>
      <c r="BI26" s="100">
        <v>3.4590902247948955E-4</v>
      </c>
      <c r="BJ26" s="100">
        <v>7.9908584579241318E-5</v>
      </c>
      <c r="BK26" s="100">
        <v>0</v>
      </c>
      <c r="BL26" s="100">
        <v>1.8410002648014081E-4</v>
      </c>
      <c r="BM26" s="100">
        <v>1.4231846263530414E-5</v>
      </c>
      <c r="BN26" s="100">
        <v>6.4074958761058511E-5</v>
      </c>
      <c r="BO26" s="100">
        <v>2.3387339745133019E-5</v>
      </c>
      <c r="BP26" s="100">
        <v>4.0903286451590015E-4</v>
      </c>
      <c r="BQ26" s="100">
        <v>3.5142026289677073E-4</v>
      </c>
      <c r="BR26" s="100">
        <v>2.814394980851289E-6</v>
      </c>
      <c r="BS26" s="100">
        <v>1.6419365503336151E-5</v>
      </c>
      <c r="BT26" s="100">
        <v>9.5659800557926835E-5</v>
      </c>
      <c r="BU26" s="100">
        <v>5.3889736699645559E-6</v>
      </c>
      <c r="BV26" s="100">
        <v>0</v>
      </c>
      <c r="BW26" s="100">
        <v>3.0141135868705225E-5</v>
      </c>
      <c r="BX26" s="100">
        <v>3.4681279045571176E-6</v>
      </c>
      <c r="BY26" s="100">
        <v>2.8158309845293327E-4</v>
      </c>
      <c r="BZ26" s="100">
        <v>1.5759370103205205E-4</v>
      </c>
      <c r="CA26" s="100">
        <v>3.1259088919876182E-5</v>
      </c>
      <c r="CB26" s="100">
        <v>7.0290168227802631E-4</v>
      </c>
      <c r="CC26" s="100">
        <v>1.4246981523138787E-4</v>
      </c>
      <c r="CD26" s="100">
        <v>0</v>
      </c>
      <c r="CE26" s="100">
        <v>0</v>
      </c>
      <c r="CF26" s="100">
        <v>0</v>
      </c>
      <c r="CG26" s="100">
        <v>5.496964850479874E-3</v>
      </c>
      <c r="CH26" s="114" t="s">
        <v>199</v>
      </c>
    </row>
    <row r="27" spans="1:86" ht="14.4" customHeight="1">
      <c r="A27" s="13" t="s">
        <v>21</v>
      </c>
      <c r="B27" s="114" t="s">
        <v>107</v>
      </c>
      <c r="C27" s="100">
        <v>1.324408320172675E-4</v>
      </c>
      <c r="D27" s="100">
        <v>1.679622152200641E-6</v>
      </c>
      <c r="E27" s="100">
        <v>1.0382232262994412E-5</v>
      </c>
      <c r="F27" s="100">
        <v>3.4792069938386407E-4</v>
      </c>
      <c r="G27" s="100">
        <v>7.0272925880584747E-5</v>
      </c>
      <c r="H27" s="100">
        <v>5.8776220316784237E-6</v>
      </c>
      <c r="I27" s="100">
        <v>0</v>
      </c>
      <c r="J27" s="100">
        <v>2.5179532344305616E-4</v>
      </c>
      <c r="K27" s="100">
        <v>2.6543362538688872E-5</v>
      </c>
      <c r="L27" s="100">
        <v>1.7697804255330981E-4</v>
      </c>
      <c r="M27" s="100">
        <v>9.0062192709348433E-4</v>
      </c>
      <c r="N27" s="100">
        <v>4.1407337550855968E-4</v>
      </c>
      <c r="O27" s="100">
        <v>2.0657578981222629E-3</v>
      </c>
      <c r="P27" s="100">
        <v>0</v>
      </c>
      <c r="Q27" s="100">
        <v>5.5240879656118941E-4</v>
      </c>
      <c r="R27" s="100">
        <v>1.1261552353724758E-3</v>
      </c>
      <c r="S27" s="100">
        <v>1.9973658501856967E-3</v>
      </c>
      <c r="T27" s="100">
        <v>3.4882000904122843E-3</v>
      </c>
      <c r="U27" s="100">
        <v>9.1135594955800661E-2</v>
      </c>
      <c r="V27" s="100">
        <v>3.8464921386239727E-2</v>
      </c>
      <c r="W27" s="100">
        <v>3.7967777291192354E-3</v>
      </c>
      <c r="X27" s="100">
        <v>3.4083606950370576E-2</v>
      </c>
      <c r="Y27" s="100">
        <v>5.0763521108656291E-2</v>
      </c>
      <c r="Z27" s="100">
        <v>1.6675867242914776E-2</v>
      </c>
      <c r="AA27" s="100">
        <v>1.1633832660560299E-2</v>
      </c>
      <c r="AB27" s="100">
        <v>4.8868247888961339E-3</v>
      </c>
      <c r="AC27" s="100">
        <v>8.0274744540795133E-3</v>
      </c>
      <c r="AD27" s="100">
        <v>6.2180378731143656E-3</v>
      </c>
      <c r="AE27" s="100">
        <v>1.7237828195081049E-5</v>
      </c>
      <c r="AF27" s="100">
        <v>3.2955024024841086E-4</v>
      </c>
      <c r="AG27" s="100">
        <v>2.3863517623701978E-4</v>
      </c>
      <c r="AH27" s="100">
        <v>3.9007287883060728E-3</v>
      </c>
      <c r="AI27" s="100">
        <v>7.5558038868802834E-3</v>
      </c>
      <c r="AJ27" s="100">
        <v>5.4751664119698064E-3</v>
      </c>
      <c r="AK27" s="100">
        <v>3.0377574950378344E-3</v>
      </c>
      <c r="AL27" s="100">
        <v>3.5592502456306387E-5</v>
      </c>
      <c r="AM27" s="100">
        <v>5.7825337459458309E-5</v>
      </c>
      <c r="AN27" s="100">
        <v>8.4731530922355517E-5</v>
      </c>
      <c r="AO27" s="100">
        <v>0</v>
      </c>
      <c r="AP27" s="100">
        <v>0</v>
      </c>
      <c r="AQ27" s="100">
        <v>2.2933761229958509E-4</v>
      </c>
      <c r="AR27" s="100">
        <v>0</v>
      </c>
      <c r="AS27" s="100">
        <v>6.4829401430136567E-5</v>
      </c>
      <c r="AT27" s="100">
        <v>9.3087377647988576E-5</v>
      </c>
      <c r="AU27" s="100">
        <v>7.5265253851727459E-5</v>
      </c>
      <c r="AV27" s="100">
        <v>6.1483647714463601E-5</v>
      </c>
      <c r="AW27" s="100">
        <v>2.5295386880294664E-6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3.0778835001022057E-5</v>
      </c>
      <c r="BF27" s="100">
        <v>2.5058254176396598E-7</v>
      </c>
      <c r="BG27" s="100">
        <v>6.5875432762971557E-4</v>
      </c>
      <c r="BH27" s="100">
        <v>5.5548840144129669E-4</v>
      </c>
      <c r="BI27" s="100">
        <v>3.4188682454368176E-5</v>
      </c>
      <c r="BJ27" s="100">
        <v>1.8645336401822982E-5</v>
      </c>
      <c r="BK27" s="100">
        <v>0</v>
      </c>
      <c r="BL27" s="100">
        <v>0</v>
      </c>
      <c r="BM27" s="100">
        <v>0</v>
      </c>
      <c r="BN27" s="100">
        <v>0</v>
      </c>
      <c r="BO27" s="100">
        <v>8.2543552041645953E-6</v>
      </c>
      <c r="BP27" s="100">
        <v>1.1084901477395669E-6</v>
      </c>
      <c r="BQ27" s="100">
        <v>5.8680345216912098E-5</v>
      </c>
      <c r="BR27" s="100">
        <v>4.9793141968907434E-6</v>
      </c>
      <c r="BS27" s="100">
        <v>7.1519935628028666E-6</v>
      </c>
      <c r="BT27" s="100">
        <v>0</v>
      </c>
      <c r="BU27" s="100">
        <v>0</v>
      </c>
      <c r="BV27" s="100">
        <v>1.1388250514179522E-6</v>
      </c>
      <c r="BW27" s="100">
        <v>1.6954388926146691E-5</v>
      </c>
      <c r="BX27" s="100">
        <v>0</v>
      </c>
      <c r="BY27" s="100">
        <v>2.7338164898343037E-6</v>
      </c>
      <c r="BZ27" s="100">
        <v>2.1659797772177763E-5</v>
      </c>
      <c r="CA27" s="100">
        <v>0</v>
      </c>
      <c r="CB27" s="100">
        <v>9.1116884739744144E-6</v>
      </c>
      <c r="CC27" s="100">
        <v>1.2827741984435315E-4</v>
      </c>
      <c r="CD27" s="100">
        <v>0</v>
      </c>
      <c r="CE27" s="100">
        <v>0</v>
      </c>
      <c r="CF27" s="100">
        <v>0</v>
      </c>
      <c r="CG27" s="100">
        <v>2.9986006436083104E-3</v>
      </c>
      <c r="CH27" s="114" t="s">
        <v>200</v>
      </c>
    </row>
    <row r="28" spans="1:86" ht="14.4" customHeight="1">
      <c r="A28" s="13" t="s">
        <v>22</v>
      </c>
      <c r="B28" s="114" t="s">
        <v>108</v>
      </c>
      <c r="C28" s="100">
        <v>1.6380321491503685E-3</v>
      </c>
      <c r="D28" s="100">
        <v>3.2668650860302474E-4</v>
      </c>
      <c r="E28" s="100">
        <v>2.796973371650691E-3</v>
      </c>
      <c r="F28" s="100">
        <v>3.7250107087280189E-3</v>
      </c>
      <c r="G28" s="100">
        <v>1.2829672824665784E-3</v>
      </c>
      <c r="H28" s="100">
        <v>5.4746783879511349E-3</v>
      </c>
      <c r="I28" s="100">
        <v>7.8692618890356672E-5</v>
      </c>
      <c r="J28" s="100">
        <v>1.4706100168964914E-3</v>
      </c>
      <c r="K28" s="100">
        <v>2.1341884379665024E-3</v>
      </c>
      <c r="L28" s="100">
        <v>2.9474319582011924E-3</v>
      </c>
      <c r="M28" s="100">
        <v>4.0829732989177692E-3</v>
      </c>
      <c r="N28" s="100">
        <v>1.3262079650866554E-3</v>
      </c>
      <c r="O28" s="100">
        <v>2.0803767618542118E-3</v>
      </c>
      <c r="P28" s="100">
        <v>4.0561531902830894E-4</v>
      </c>
      <c r="Q28" s="100">
        <v>1.3720200992491541E-3</v>
      </c>
      <c r="R28" s="100">
        <v>2.9157684135428133E-3</v>
      </c>
      <c r="S28" s="100">
        <v>3.2806898888462612E-3</v>
      </c>
      <c r="T28" s="100">
        <v>3.6021140439038753E-3</v>
      </c>
      <c r="U28" s="100">
        <v>6.6091753198944869E-3</v>
      </c>
      <c r="V28" s="100">
        <v>0.22596113543186325</v>
      </c>
      <c r="W28" s="100">
        <v>4.3139427694883518E-3</v>
      </c>
      <c r="X28" s="100">
        <v>1.2759476646623117E-2</v>
      </c>
      <c r="Y28" s="100">
        <v>3.9583960578655902E-2</v>
      </c>
      <c r="Z28" s="100">
        <v>5.1251037368516116E-3</v>
      </c>
      <c r="AA28" s="100">
        <v>7.0242198291469424E-2</v>
      </c>
      <c r="AB28" s="100">
        <v>8.1721305667347612E-3</v>
      </c>
      <c r="AC28" s="100">
        <v>4.339511438156367E-3</v>
      </c>
      <c r="AD28" s="100">
        <v>4.5972942217726645E-2</v>
      </c>
      <c r="AE28" s="100">
        <v>3.050137933407397E-4</v>
      </c>
      <c r="AF28" s="100">
        <v>2.5501980444291196E-4</v>
      </c>
      <c r="AG28" s="100">
        <v>2.8424414779001234E-3</v>
      </c>
      <c r="AH28" s="100">
        <v>3.9002435388184355E-2</v>
      </c>
      <c r="AI28" s="100">
        <v>1.4295418885764325E-2</v>
      </c>
      <c r="AJ28" s="100">
        <v>3.8201436438745191E-2</v>
      </c>
      <c r="AK28" s="100">
        <v>2.7407593380476256E-3</v>
      </c>
      <c r="AL28" s="100">
        <v>4.7936321284367308E-3</v>
      </c>
      <c r="AM28" s="100">
        <v>3.9581358202890864E-3</v>
      </c>
      <c r="AN28" s="100">
        <v>1.587535519527215E-3</v>
      </c>
      <c r="AO28" s="100">
        <v>1.3816792420061364E-2</v>
      </c>
      <c r="AP28" s="100">
        <v>2.9387663148232871E-4</v>
      </c>
      <c r="AQ28" s="100">
        <v>4.9321854537775817E-4</v>
      </c>
      <c r="AR28" s="100">
        <v>2.6314645358668613E-4</v>
      </c>
      <c r="AS28" s="100">
        <v>2.1676173435319231E-3</v>
      </c>
      <c r="AT28" s="100">
        <v>1.1042663843973323E-3</v>
      </c>
      <c r="AU28" s="100">
        <v>4.6057841909266043E-4</v>
      </c>
      <c r="AV28" s="100">
        <v>3.6243822075782538E-3</v>
      </c>
      <c r="AW28" s="100">
        <v>1.1522048723974206E-3</v>
      </c>
      <c r="AX28" s="100">
        <v>6.1457719673535058E-5</v>
      </c>
      <c r="AY28" s="100">
        <v>1.0828899595331145E-3</v>
      </c>
      <c r="AZ28" s="100">
        <v>1.456859506640598E-3</v>
      </c>
      <c r="BA28" s="100">
        <v>0</v>
      </c>
      <c r="BB28" s="100">
        <v>0</v>
      </c>
      <c r="BC28" s="100">
        <v>6.0643301216738437E-4</v>
      </c>
      <c r="BD28" s="100">
        <v>9.3497763101141782E-5</v>
      </c>
      <c r="BE28" s="100">
        <v>5.8111778692147072E-4</v>
      </c>
      <c r="BF28" s="100">
        <v>6.0089693514999007E-4</v>
      </c>
      <c r="BG28" s="100">
        <v>7.1814423659190803E-3</v>
      </c>
      <c r="BH28" s="100">
        <v>1.6566854789464025E-3</v>
      </c>
      <c r="BI28" s="100">
        <v>1.9160027167074059E-3</v>
      </c>
      <c r="BJ28" s="100">
        <v>2.322676191769949E-3</v>
      </c>
      <c r="BK28" s="100">
        <v>3.7857329124965154E-3</v>
      </c>
      <c r="BL28" s="100">
        <v>2.789962045131527E-3</v>
      </c>
      <c r="BM28" s="100">
        <v>1.3689680691586403E-4</v>
      </c>
      <c r="BN28" s="100">
        <v>5.1408978540849271E-4</v>
      </c>
      <c r="BO28" s="100">
        <v>1.8063280638446865E-3</v>
      </c>
      <c r="BP28" s="100">
        <v>1.9786549137151268E-3</v>
      </c>
      <c r="BQ28" s="100">
        <v>1.1508848157768064E-3</v>
      </c>
      <c r="BR28" s="100">
        <v>2.5942948605539459E-4</v>
      </c>
      <c r="BS28" s="100">
        <v>3.451088724811636E-4</v>
      </c>
      <c r="BT28" s="100">
        <v>6.0707181123299716E-4</v>
      </c>
      <c r="BU28" s="100">
        <v>2.4039721635014614E-3</v>
      </c>
      <c r="BV28" s="100">
        <v>4.4641942015583675E-4</v>
      </c>
      <c r="BW28" s="100">
        <v>2.2568175481693029E-3</v>
      </c>
      <c r="BX28" s="100">
        <v>1.0993965457446074E-3</v>
      </c>
      <c r="BY28" s="100">
        <v>1.1509367422202414E-3</v>
      </c>
      <c r="BZ28" s="100">
        <v>2.7844043480923699E-3</v>
      </c>
      <c r="CA28" s="100">
        <v>3.5404315928816264E-4</v>
      </c>
      <c r="CB28" s="100">
        <v>1.3608957570771787E-2</v>
      </c>
      <c r="CC28" s="100">
        <v>1.6430426967297994E-3</v>
      </c>
      <c r="CD28" s="100">
        <v>0</v>
      </c>
      <c r="CE28" s="100">
        <v>0</v>
      </c>
      <c r="CF28" s="100">
        <v>0</v>
      </c>
      <c r="CG28" s="100">
        <v>7.9284484460315496E-3</v>
      </c>
      <c r="CH28" s="114" t="s">
        <v>201</v>
      </c>
    </row>
    <row r="29" spans="1:86" ht="14.4" customHeight="1">
      <c r="A29" s="13" t="s">
        <v>23</v>
      </c>
      <c r="B29" s="114" t="s">
        <v>109</v>
      </c>
      <c r="C29" s="100">
        <v>0</v>
      </c>
      <c r="D29" s="100">
        <v>2.519433228300964E-5</v>
      </c>
      <c r="E29" s="100">
        <v>8.3057858103954722E-6</v>
      </c>
      <c r="F29" s="100">
        <v>1.8073802565395551E-6</v>
      </c>
      <c r="G29" s="100">
        <v>7.782162334505502E-8</v>
      </c>
      <c r="H29" s="100">
        <v>1.9592073438928094E-6</v>
      </c>
      <c r="I29" s="100">
        <v>0</v>
      </c>
      <c r="J29" s="100">
        <v>2.8483633873648854E-7</v>
      </c>
      <c r="K29" s="100">
        <v>1.7865724785655947E-6</v>
      </c>
      <c r="L29" s="100">
        <v>0</v>
      </c>
      <c r="M29" s="100">
        <v>0</v>
      </c>
      <c r="N29" s="100">
        <v>8.5320978855595117E-6</v>
      </c>
      <c r="O29" s="100">
        <v>2.2490559587610624E-6</v>
      </c>
      <c r="P29" s="100">
        <v>0</v>
      </c>
      <c r="Q29" s="100">
        <v>3.6666243650921512E-5</v>
      </c>
      <c r="R29" s="100">
        <v>1.033960430334332E-5</v>
      </c>
      <c r="S29" s="100">
        <v>4.7462158816293767E-6</v>
      </c>
      <c r="T29" s="100">
        <v>2.1289743735078222E-5</v>
      </c>
      <c r="U29" s="100">
        <v>0</v>
      </c>
      <c r="V29" s="100">
        <v>6.7701772379889967E-5</v>
      </c>
      <c r="W29" s="100">
        <v>3.9365030207278249E-3</v>
      </c>
      <c r="X29" s="100">
        <v>2.7419146069756768E-4</v>
      </c>
      <c r="Y29" s="100">
        <v>1.1042393300718061E-4</v>
      </c>
      <c r="Z29" s="100">
        <v>3.2010633541189538E-4</v>
      </c>
      <c r="AA29" s="100">
        <v>2.0619040594364876E-4</v>
      </c>
      <c r="AB29" s="100">
        <v>4.8039565386051989E-6</v>
      </c>
      <c r="AC29" s="100">
        <v>1.2297354763142251E-3</v>
      </c>
      <c r="AD29" s="100">
        <v>2.1008199033233825E-3</v>
      </c>
      <c r="AE29" s="100">
        <v>4.5146692891879431E-6</v>
      </c>
      <c r="AF29" s="100">
        <v>2.8734625852722697E-5</v>
      </c>
      <c r="AG29" s="100">
        <v>0</v>
      </c>
      <c r="AH29" s="100">
        <v>4.3559605169419331E-5</v>
      </c>
      <c r="AI29" s="100">
        <v>4.775721401956851E-5</v>
      </c>
      <c r="AJ29" s="100">
        <v>2.834737387351433E-5</v>
      </c>
      <c r="AK29" s="100">
        <v>2.3642764582237918E-4</v>
      </c>
      <c r="AL29" s="100">
        <v>9.0856924524177797E-4</v>
      </c>
      <c r="AM29" s="100">
        <v>8.3155905638601586E-5</v>
      </c>
      <c r="AN29" s="100">
        <v>5.3061384938261983E-5</v>
      </c>
      <c r="AO29" s="100">
        <v>1.4034324449021159E-5</v>
      </c>
      <c r="AP29" s="100">
        <v>2.6487931680095976E-5</v>
      </c>
      <c r="AQ29" s="100">
        <v>1.7421848740505416E-5</v>
      </c>
      <c r="AR29" s="100">
        <v>0</v>
      </c>
      <c r="AS29" s="100">
        <v>2.3153357653620212E-7</v>
      </c>
      <c r="AT29" s="100">
        <v>4.6312128183078788E-7</v>
      </c>
      <c r="AU29" s="100">
        <v>1.1795300976763356E-4</v>
      </c>
      <c r="AV29" s="100">
        <v>9.4590227253028055E-6</v>
      </c>
      <c r="AW29" s="100">
        <v>2.0362786438637132E-4</v>
      </c>
      <c r="AX29" s="100">
        <v>2.2007990269385849E-3</v>
      </c>
      <c r="AY29" s="100">
        <v>1.6813362737537199E-3</v>
      </c>
      <c r="AZ29" s="100">
        <v>2.7316115749511131E-4</v>
      </c>
      <c r="BA29" s="100">
        <v>0</v>
      </c>
      <c r="BB29" s="100">
        <v>0</v>
      </c>
      <c r="BC29" s="100">
        <v>3.0686971700036295E-5</v>
      </c>
      <c r="BD29" s="100">
        <v>2.6286331846176579E-6</v>
      </c>
      <c r="BE29" s="100">
        <v>1.6727627717946739E-6</v>
      </c>
      <c r="BF29" s="100">
        <v>1.8092059515358329E-4</v>
      </c>
      <c r="BG29" s="100">
        <v>2.8784066306829405E-4</v>
      </c>
      <c r="BH29" s="100">
        <v>7.0414022717910405E-5</v>
      </c>
      <c r="BI29" s="100">
        <v>3.7348980832503067E-6</v>
      </c>
      <c r="BJ29" s="100">
        <v>7.1917726121317583E-5</v>
      </c>
      <c r="BK29" s="100">
        <v>0</v>
      </c>
      <c r="BL29" s="100">
        <v>6.3480283103328414E-4</v>
      </c>
      <c r="BM29" s="100">
        <v>3.3885348246500935E-6</v>
      </c>
      <c r="BN29" s="100">
        <v>0</v>
      </c>
      <c r="BO29" s="100">
        <v>1.3757258673607674E-6</v>
      </c>
      <c r="BP29" s="100">
        <v>0</v>
      </c>
      <c r="BQ29" s="100">
        <v>5.5966930757633912E-4</v>
      </c>
      <c r="BR29" s="100">
        <v>6.9999054651942309E-6</v>
      </c>
      <c r="BS29" s="100">
        <v>9.0659073331303996E-7</v>
      </c>
      <c r="BT29" s="100">
        <v>2.5050029606000982E-6</v>
      </c>
      <c r="BU29" s="100">
        <v>0</v>
      </c>
      <c r="BV29" s="100">
        <v>0</v>
      </c>
      <c r="BW29" s="100">
        <v>3.5792598844087427E-4</v>
      </c>
      <c r="BX29" s="100">
        <v>1.7340639522785616E-5</v>
      </c>
      <c r="BY29" s="100">
        <v>4.6474880327183203E-5</v>
      </c>
      <c r="BZ29" s="100">
        <v>1.0307076181243222E-4</v>
      </c>
      <c r="CA29" s="100">
        <v>2.7181816452066178E-5</v>
      </c>
      <c r="CB29" s="100">
        <v>3.1461358630851654E-3</v>
      </c>
      <c r="CC29" s="100">
        <v>0</v>
      </c>
      <c r="CD29" s="100">
        <v>0</v>
      </c>
      <c r="CE29" s="100">
        <v>0</v>
      </c>
      <c r="CF29" s="100">
        <v>0</v>
      </c>
      <c r="CG29" s="100">
        <v>2.0034338602527028E-4</v>
      </c>
      <c r="CH29" s="114" t="s">
        <v>202</v>
      </c>
    </row>
    <row r="30" spans="1:86" ht="14.4" customHeight="1">
      <c r="A30" s="13" t="s">
        <v>24</v>
      </c>
      <c r="B30" s="114" t="s">
        <v>110</v>
      </c>
      <c r="C30" s="100">
        <v>0</v>
      </c>
      <c r="D30" s="100">
        <v>0</v>
      </c>
      <c r="E30" s="100">
        <v>0</v>
      </c>
      <c r="F30" s="100">
        <v>1.7170112437125772E-5</v>
      </c>
      <c r="G30" s="100">
        <v>5.4475136341538615E-7</v>
      </c>
      <c r="H30" s="100">
        <v>6.5306911463093539E-7</v>
      </c>
      <c r="I30" s="100">
        <v>0</v>
      </c>
      <c r="J30" s="100">
        <v>2.5635270486284014E-6</v>
      </c>
      <c r="K30" s="100">
        <v>7.6567391938525639E-7</v>
      </c>
      <c r="L30" s="100">
        <v>1.3907901182971305E-6</v>
      </c>
      <c r="M30" s="100">
        <v>0</v>
      </c>
      <c r="N30" s="100">
        <v>3.1995367070848167E-6</v>
      </c>
      <c r="O30" s="100">
        <v>2.2490559587612966E-6</v>
      </c>
      <c r="P30" s="100">
        <v>0</v>
      </c>
      <c r="Q30" s="100">
        <v>4.8522394292536901E-5</v>
      </c>
      <c r="R30" s="100">
        <v>1.6371040146960351E-5</v>
      </c>
      <c r="S30" s="100">
        <v>4.9413380900963631E-4</v>
      </c>
      <c r="T30" s="100">
        <v>9.4006660648397202E-5</v>
      </c>
      <c r="U30" s="100">
        <v>5.3634030629907182E-5</v>
      </c>
      <c r="V30" s="100">
        <v>2.6630614066327925E-5</v>
      </c>
      <c r="W30" s="100">
        <v>1.6804537019338955E-2</v>
      </c>
      <c r="X30" s="100">
        <v>3.316644417331658E-2</v>
      </c>
      <c r="Y30" s="100">
        <v>2.9585849863134716E-3</v>
      </c>
      <c r="Z30" s="100">
        <v>4.4069200808743427E-3</v>
      </c>
      <c r="AA30" s="100">
        <v>9.169605857819146E-4</v>
      </c>
      <c r="AB30" s="100">
        <v>2.4019782693025997E-5</v>
      </c>
      <c r="AC30" s="100">
        <v>6.0678555353017329E-4</v>
      </c>
      <c r="AD30" s="100">
        <v>9.7777604870789934E-3</v>
      </c>
      <c r="AE30" s="100">
        <v>4.6993603055637629E-4</v>
      </c>
      <c r="AF30" s="100">
        <v>0</v>
      </c>
      <c r="AG30" s="100">
        <v>0</v>
      </c>
      <c r="AH30" s="100">
        <v>1.0074682153121944E-2</v>
      </c>
      <c r="AI30" s="100">
        <v>4.5281635986717641E-3</v>
      </c>
      <c r="AJ30" s="100">
        <v>1.1833224668400151E-2</v>
      </c>
      <c r="AK30" s="100">
        <v>7.9034384460623902E-5</v>
      </c>
      <c r="AL30" s="100">
        <v>8.3275156540627782E-5</v>
      </c>
      <c r="AM30" s="100">
        <v>3.6332734155942382E-5</v>
      </c>
      <c r="AN30" s="100">
        <v>2.4516582307861935E-4</v>
      </c>
      <c r="AO30" s="100">
        <v>3.5085811122552896E-6</v>
      </c>
      <c r="AP30" s="100">
        <v>0</v>
      </c>
      <c r="AQ30" s="100">
        <v>6.0075340484501562E-7</v>
      </c>
      <c r="AR30" s="100">
        <v>0</v>
      </c>
      <c r="AS30" s="100">
        <v>3.5285717064117143E-4</v>
      </c>
      <c r="AT30" s="100">
        <v>1.0299817307916727E-4</v>
      </c>
      <c r="AU30" s="100">
        <v>1.4603705971230701E-5</v>
      </c>
      <c r="AV30" s="100">
        <v>2.2433648896841474E-3</v>
      </c>
      <c r="AW30" s="100">
        <v>1.8731233984858175E-3</v>
      </c>
      <c r="AX30" s="100">
        <v>6.9969901033925634E-3</v>
      </c>
      <c r="AY30" s="100">
        <v>2.2759915253502934E-3</v>
      </c>
      <c r="AZ30" s="100">
        <v>5.8173209466551668E-5</v>
      </c>
      <c r="BA30" s="100">
        <v>0</v>
      </c>
      <c r="BB30" s="100">
        <v>0</v>
      </c>
      <c r="BC30" s="100">
        <v>0</v>
      </c>
      <c r="BD30" s="100">
        <v>4.9853387984128249E-7</v>
      </c>
      <c r="BE30" s="100">
        <v>0</v>
      </c>
      <c r="BF30" s="100">
        <v>2.4306506551104787E-5</v>
      </c>
      <c r="BG30" s="100">
        <v>2.1234625118506552E-3</v>
      </c>
      <c r="BH30" s="100">
        <v>2.4331956739189175E-4</v>
      </c>
      <c r="BI30" s="100">
        <v>9.4808951344046561E-6</v>
      </c>
      <c r="BJ30" s="100">
        <v>5.0741951207818243E-4</v>
      </c>
      <c r="BK30" s="100">
        <v>0</v>
      </c>
      <c r="BL30" s="100">
        <v>7.6017819153247987E-5</v>
      </c>
      <c r="BM30" s="100">
        <v>0</v>
      </c>
      <c r="BN30" s="100">
        <v>0</v>
      </c>
      <c r="BO30" s="100">
        <v>1.6095992648121086E-4</v>
      </c>
      <c r="BP30" s="100">
        <v>2.2169802954791664E-6</v>
      </c>
      <c r="BQ30" s="100">
        <v>7.8755200159539944E-4</v>
      </c>
      <c r="BR30" s="100">
        <v>3.0308869024552376E-6</v>
      </c>
      <c r="BS30" s="100">
        <v>7.0512612591014224E-7</v>
      </c>
      <c r="BT30" s="100">
        <v>0</v>
      </c>
      <c r="BU30" s="100">
        <v>0</v>
      </c>
      <c r="BV30" s="100">
        <v>0</v>
      </c>
      <c r="BW30" s="100">
        <v>7.3469018679969014E-5</v>
      </c>
      <c r="BX30" s="100">
        <v>0</v>
      </c>
      <c r="BY30" s="100">
        <v>1.3122319151204667E-4</v>
      </c>
      <c r="BZ30" s="100">
        <v>2.3078887971044566E-4</v>
      </c>
      <c r="CA30" s="100">
        <v>6.0479541605847385E-5</v>
      </c>
      <c r="CB30" s="100">
        <v>2.3169722119534942E-4</v>
      </c>
      <c r="CC30" s="100">
        <v>0</v>
      </c>
      <c r="CD30" s="100">
        <v>0</v>
      </c>
      <c r="CE30" s="100">
        <v>0</v>
      </c>
      <c r="CF30" s="100">
        <v>0</v>
      </c>
      <c r="CG30" s="100">
        <v>1.253760923060883E-3</v>
      </c>
      <c r="CH30" s="114" t="s">
        <v>203</v>
      </c>
    </row>
    <row r="31" spans="1:86" ht="14.4" customHeight="1">
      <c r="A31" s="13" t="s">
        <v>25</v>
      </c>
      <c r="B31" s="114" t="s">
        <v>111</v>
      </c>
      <c r="C31" s="100">
        <v>2.1285719842180421E-4</v>
      </c>
      <c r="D31" s="100">
        <v>8.062186330563084E-5</v>
      </c>
      <c r="E31" s="100">
        <v>5.0665293443412731E-4</v>
      </c>
      <c r="F31" s="100">
        <v>2.4670740501764955E-4</v>
      </c>
      <c r="G31" s="100">
        <v>1.896512960918992E-4</v>
      </c>
      <c r="H31" s="100">
        <v>1.3528326709579836E-3</v>
      </c>
      <c r="I31" s="100">
        <v>0</v>
      </c>
      <c r="J31" s="100">
        <v>1.9995510979301523E-4</v>
      </c>
      <c r="K31" s="100">
        <v>1.5543180563520683E-4</v>
      </c>
      <c r="L31" s="100">
        <v>1.8080271537862692E-4</v>
      </c>
      <c r="M31" s="100">
        <v>5.2764375076879295E-6</v>
      </c>
      <c r="N31" s="100">
        <v>5.5218671003105411E-4</v>
      </c>
      <c r="O31" s="100">
        <v>2.1366031608232465E-5</v>
      </c>
      <c r="P31" s="100">
        <v>1.47335749737853E-7</v>
      </c>
      <c r="Q31" s="100">
        <v>8.6725546359964155E-5</v>
      </c>
      <c r="R31" s="100">
        <v>1.6207329745490638E-3</v>
      </c>
      <c r="S31" s="100">
        <v>1.9459485114680476E-4</v>
      </c>
      <c r="T31" s="100">
        <v>1.8754328799355229E-3</v>
      </c>
      <c r="U31" s="100">
        <v>1.231144794004691E-4</v>
      </c>
      <c r="V31" s="100">
        <v>1.4386157781887407E-3</v>
      </c>
      <c r="W31" s="100">
        <v>2.794505832169965E-3</v>
      </c>
      <c r="X31" s="100">
        <v>4.9576573326685332E-3</v>
      </c>
      <c r="Y31" s="100">
        <v>2.934602288363471E-2</v>
      </c>
      <c r="Z31" s="100">
        <v>1.2044390724798423E-3</v>
      </c>
      <c r="AA31" s="100">
        <v>1.6143200075100263E-3</v>
      </c>
      <c r="AB31" s="100">
        <v>8.6471217694893449E-5</v>
      </c>
      <c r="AC31" s="100">
        <v>3.1582690696037736E-4</v>
      </c>
      <c r="AD31" s="100">
        <v>5.9484326521878697E-3</v>
      </c>
      <c r="AE31" s="100">
        <v>2.6609187174152966E-5</v>
      </c>
      <c r="AF31" s="100">
        <v>6.0791692819666028E-4</v>
      </c>
      <c r="AG31" s="100">
        <v>2.425182930101072E-4</v>
      </c>
      <c r="AH31" s="100">
        <v>3.229053218439797E-3</v>
      </c>
      <c r="AI31" s="100">
        <v>2.5978253620324043E-3</v>
      </c>
      <c r="AJ31" s="100">
        <v>4.5422801081323417E-3</v>
      </c>
      <c r="AK31" s="100">
        <v>1.1569192802241798E-3</v>
      </c>
      <c r="AL31" s="100">
        <v>8.1806259613859743E-5</v>
      </c>
      <c r="AM31" s="100">
        <v>8.7164446730923881E-5</v>
      </c>
      <c r="AN31" s="100">
        <v>5.0394425276443567E-4</v>
      </c>
      <c r="AO31" s="100">
        <v>9.6485980587020757E-5</v>
      </c>
      <c r="AP31" s="100">
        <v>5.7994629362736596E-5</v>
      </c>
      <c r="AQ31" s="100">
        <v>6.0075340484501615E-7</v>
      </c>
      <c r="AR31" s="100">
        <v>3.4323450467828641E-6</v>
      </c>
      <c r="AS31" s="100">
        <v>7.9554936897839005E-4</v>
      </c>
      <c r="AT31" s="100">
        <v>9.716284492809948E-5</v>
      </c>
      <c r="AU31" s="100">
        <v>6.7401719867218636E-6</v>
      </c>
      <c r="AV31" s="100">
        <v>7.8825189377517111E-6</v>
      </c>
      <c r="AW31" s="100">
        <v>6.8297544576795524E-5</v>
      </c>
      <c r="AX31" s="100">
        <v>5.7437121190219631E-7</v>
      </c>
      <c r="AY31" s="100">
        <v>5.2804086548876557E-5</v>
      </c>
      <c r="AZ31" s="100">
        <v>2.529269976806588E-6</v>
      </c>
      <c r="BA31" s="100">
        <v>0</v>
      </c>
      <c r="BB31" s="100">
        <v>0</v>
      </c>
      <c r="BC31" s="100">
        <v>0</v>
      </c>
      <c r="BD31" s="100">
        <v>6.4809404379366237E-6</v>
      </c>
      <c r="BE31" s="100">
        <v>1.0371129185126993E-5</v>
      </c>
      <c r="BF31" s="100">
        <v>2.6812331968744327E-5</v>
      </c>
      <c r="BG31" s="100">
        <v>7.2470263144662885E-4</v>
      </c>
      <c r="BH31" s="100">
        <v>1.8816191626286173E-4</v>
      </c>
      <c r="BI31" s="100">
        <v>4.8840974934811626E-6</v>
      </c>
      <c r="BJ31" s="100">
        <v>6.5258677406380424E-5</v>
      </c>
      <c r="BK31" s="100">
        <v>0</v>
      </c>
      <c r="BL31" s="100">
        <v>2.0931920818974912E-4</v>
      </c>
      <c r="BM31" s="100">
        <v>1.3554139298600387E-6</v>
      </c>
      <c r="BN31" s="100">
        <v>1.341103788022155E-5</v>
      </c>
      <c r="BO31" s="100">
        <v>2.2011613877772203E-5</v>
      </c>
      <c r="BP31" s="100">
        <v>1.618395615699769E-4</v>
      </c>
      <c r="BQ31" s="100">
        <v>1.7471741884133235E-4</v>
      </c>
      <c r="BR31" s="100">
        <v>4.2389118250052508E-4</v>
      </c>
      <c r="BS31" s="100">
        <v>1.6419365503336147E-5</v>
      </c>
      <c r="BT31" s="100">
        <v>3.8749264546787062E-5</v>
      </c>
      <c r="BU31" s="100">
        <v>1.2326052503300756E-3</v>
      </c>
      <c r="BV31" s="100">
        <v>8.6550703907764233E-5</v>
      </c>
      <c r="BW31" s="100">
        <v>7.5352839671762833E-6</v>
      </c>
      <c r="BX31" s="100">
        <v>3.1213151141014073E-5</v>
      </c>
      <c r="BY31" s="100">
        <v>2.7338164898343042E-4</v>
      </c>
      <c r="BZ31" s="100">
        <v>2.0912908193826766E-5</v>
      </c>
      <c r="CA31" s="100">
        <v>2.0386362339049665E-6</v>
      </c>
      <c r="CB31" s="100">
        <v>2.2297603365597383E-3</v>
      </c>
      <c r="CC31" s="100">
        <v>6.0044749714378066E-5</v>
      </c>
      <c r="CD31" s="100">
        <v>0</v>
      </c>
      <c r="CE31" s="100">
        <v>0</v>
      </c>
      <c r="CF31" s="100">
        <v>0</v>
      </c>
      <c r="CG31" s="100">
        <v>7.243457030116677E-4</v>
      </c>
      <c r="CH31" s="114" t="s">
        <v>204</v>
      </c>
    </row>
    <row r="32" spans="1:86" ht="14.4" customHeight="1">
      <c r="A32" s="13" t="s">
        <v>26</v>
      </c>
      <c r="B32" s="114" t="s">
        <v>112</v>
      </c>
      <c r="C32" s="100">
        <v>4.4311059039234503E-6</v>
      </c>
      <c r="D32" s="100">
        <v>0</v>
      </c>
      <c r="E32" s="100">
        <v>6.0216947125367528E-5</v>
      </c>
      <c r="F32" s="100">
        <v>1.0916576749498899E-2</v>
      </c>
      <c r="G32" s="100">
        <v>3.8910811672527526E-7</v>
      </c>
      <c r="H32" s="100">
        <v>0</v>
      </c>
      <c r="I32" s="100">
        <v>0</v>
      </c>
      <c r="J32" s="100">
        <v>7.975417484621686E-6</v>
      </c>
      <c r="K32" s="100">
        <v>5.1044927959017047E-7</v>
      </c>
      <c r="L32" s="100">
        <v>3.4769752957428263E-7</v>
      </c>
      <c r="M32" s="100">
        <v>3.2977734423049594E-6</v>
      </c>
      <c r="N32" s="100">
        <v>0</v>
      </c>
      <c r="O32" s="100">
        <v>0</v>
      </c>
      <c r="P32" s="100">
        <v>0</v>
      </c>
      <c r="Q32" s="100">
        <v>8.9140688157330277E-5</v>
      </c>
      <c r="R32" s="100">
        <v>0</v>
      </c>
      <c r="S32" s="100">
        <v>1.0547146403620835E-6</v>
      </c>
      <c r="T32" s="100">
        <v>1.0230136599972633E-5</v>
      </c>
      <c r="U32" s="100">
        <v>6.2979354148754804E-5</v>
      </c>
      <c r="V32" s="100">
        <v>9.2550760857273236E-4</v>
      </c>
      <c r="W32" s="100">
        <v>1.1492556452647036E-5</v>
      </c>
      <c r="X32" s="100">
        <v>4.0362821169725283E-4</v>
      </c>
      <c r="Y32" s="100">
        <v>4.1538377924185341E-4</v>
      </c>
      <c r="Z32" s="100">
        <v>0.12556007976290015</v>
      </c>
      <c r="AA32" s="100">
        <v>8.096745209006667E-4</v>
      </c>
      <c r="AB32" s="100">
        <v>0</v>
      </c>
      <c r="AC32" s="100">
        <v>7.6345559399083353E-4</v>
      </c>
      <c r="AD32" s="100">
        <v>1.6612038865168209E-4</v>
      </c>
      <c r="AE32" s="100">
        <v>0</v>
      </c>
      <c r="AF32" s="100">
        <v>0</v>
      </c>
      <c r="AG32" s="100">
        <v>5.6481698517637878E-6</v>
      </c>
      <c r="AH32" s="100">
        <v>1.2413358986103909E-6</v>
      </c>
      <c r="AI32" s="100">
        <v>1.3923386011536085E-6</v>
      </c>
      <c r="AJ32" s="100">
        <v>6.184881572403061E-6</v>
      </c>
      <c r="AK32" s="100">
        <v>6.0858277388172573E-2</v>
      </c>
      <c r="AL32" s="100">
        <v>5.5874579252836548E-5</v>
      </c>
      <c r="AM32" s="100">
        <v>1.6528835397703562E-4</v>
      </c>
      <c r="AN32" s="100">
        <v>9.0301587299382498E-4</v>
      </c>
      <c r="AO32" s="100">
        <v>0</v>
      </c>
      <c r="AP32" s="100">
        <v>5.520642602798964E-5</v>
      </c>
      <c r="AQ32" s="100">
        <v>4.5056505363376201E-7</v>
      </c>
      <c r="AR32" s="100">
        <v>0</v>
      </c>
      <c r="AS32" s="100">
        <v>0</v>
      </c>
      <c r="AT32" s="100">
        <v>0</v>
      </c>
      <c r="AU32" s="100">
        <v>0</v>
      </c>
      <c r="AV32" s="100">
        <v>0</v>
      </c>
      <c r="AW32" s="100">
        <v>0</v>
      </c>
      <c r="AX32" s="100">
        <v>0</v>
      </c>
      <c r="AY32" s="100">
        <v>2.7079018743013614E-7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1.0705681739485934E-5</v>
      </c>
      <c r="BF32" s="100">
        <v>1.2529127088198288E-6</v>
      </c>
      <c r="BG32" s="100">
        <v>0</v>
      </c>
      <c r="BH32" s="100">
        <v>5.4453510901851076E-4</v>
      </c>
      <c r="BI32" s="100">
        <v>0</v>
      </c>
      <c r="BJ32" s="100">
        <v>0</v>
      </c>
      <c r="BK32" s="100">
        <v>0</v>
      </c>
      <c r="BL32" s="100">
        <v>1.9670961733494501E-4</v>
      </c>
      <c r="BM32" s="100">
        <v>0</v>
      </c>
      <c r="BN32" s="100">
        <v>0</v>
      </c>
      <c r="BO32" s="100">
        <v>1.3757258673607663E-6</v>
      </c>
      <c r="BP32" s="100">
        <v>0</v>
      </c>
      <c r="BQ32" s="100">
        <v>3.2208009028831462E-5</v>
      </c>
      <c r="BR32" s="100">
        <v>2.5423367993689984E-4</v>
      </c>
      <c r="BS32" s="100">
        <v>4.3314890591622985E-6</v>
      </c>
      <c r="BT32" s="100">
        <v>0</v>
      </c>
      <c r="BU32" s="100">
        <v>0</v>
      </c>
      <c r="BV32" s="100">
        <v>0</v>
      </c>
      <c r="BW32" s="100">
        <v>0</v>
      </c>
      <c r="BX32" s="100">
        <v>0</v>
      </c>
      <c r="BY32" s="100">
        <v>0</v>
      </c>
      <c r="BZ32" s="100">
        <v>6.7220062051586168E-6</v>
      </c>
      <c r="CA32" s="100">
        <v>4.077272467809933E-6</v>
      </c>
      <c r="CB32" s="100">
        <v>0</v>
      </c>
      <c r="CC32" s="100">
        <v>1.0917227220796007E-6</v>
      </c>
      <c r="CD32" s="100">
        <v>0</v>
      </c>
      <c r="CE32" s="100">
        <v>0</v>
      </c>
      <c r="CF32" s="100">
        <v>0</v>
      </c>
      <c r="CG32" s="100">
        <v>3.7467153684268388E-3</v>
      </c>
      <c r="CH32" s="114" t="s">
        <v>205</v>
      </c>
    </row>
    <row r="33" spans="1:86" ht="14.4" customHeight="1">
      <c r="A33" s="13" t="s">
        <v>27</v>
      </c>
      <c r="B33" s="114" t="s">
        <v>113</v>
      </c>
      <c r="C33" s="100">
        <v>0</v>
      </c>
      <c r="D33" s="100">
        <v>0</v>
      </c>
      <c r="E33" s="100">
        <v>2.4086778850147011E-4</v>
      </c>
      <c r="F33" s="100">
        <v>0</v>
      </c>
      <c r="G33" s="100">
        <v>0</v>
      </c>
      <c r="H33" s="100">
        <v>0</v>
      </c>
      <c r="I33" s="100">
        <v>0</v>
      </c>
      <c r="J33" s="100">
        <v>1.8799198356608259E-5</v>
      </c>
      <c r="K33" s="100">
        <v>0</v>
      </c>
      <c r="L33" s="100">
        <v>0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100">
        <v>0</v>
      </c>
      <c r="T33" s="100">
        <v>0</v>
      </c>
      <c r="U33" s="100">
        <v>0</v>
      </c>
      <c r="V33" s="100">
        <v>3.1525395947533185E-4</v>
      </c>
      <c r="W33" s="100">
        <v>0</v>
      </c>
      <c r="X33" s="100">
        <v>0</v>
      </c>
      <c r="Y33" s="100">
        <v>3.9252257436146059E-5</v>
      </c>
      <c r="Z33" s="100">
        <v>1.0731642865669033E-4</v>
      </c>
      <c r="AA33" s="100">
        <v>1.1000174339855453E-2</v>
      </c>
      <c r="AB33" s="100">
        <v>0</v>
      </c>
      <c r="AC33" s="100">
        <v>3.290070849673853E-3</v>
      </c>
      <c r="AD33" s="100">
        <v>2.4120524815934176E-5</v>
      </c>
      <c r="AE33" s="100">
        <v>0</v>
      </c>
      <c r="AF33" s="100">
        <v>0</v>
      </c>
      <c r="AG33" s="100">
        <v>0</v>
      </c>
      <c r="AH33" s="100">
        <v>0</v>
      </c>
      <c r="AI33" s="100">
        <v>6.1262898450758743E-6</v>
      </c>
      <c r="AJ33" s="100">
        <v>8.7619155609043411E-6</v>
      </c>
      <c r="AK33" s="100">
        <v>6.3362609080397792E-4</v>
      </c>
      <c r="AL33" s="100">
        <v>2.0135187103853332E-4</v>
      </c>
      <c r="AM33" s="100">
        <v>4.3923375798851069E-5</v>
      </c>
      <c r="AN33" s="100">
        <v>0</v>
      </c>
      <c r="AO33" s="100">
        <v>6.4908750576723057E-5</v>
      </c>
      <c r="AP33" s="100">
        <v>0</v>
      </c>
      <c r="AQ33" s="100">
        <v>0</v>
      </c>
      <c r="AR33" s="100">
        <v>0</v>
      </c>
      <c r="AS33" s="100">
        <v>0</v>
      </c>
      <c r="AT33" s="100">
        <v>0</v>
      </c>
      <c r="AU33" s="100">
        <v>0</v>
      </c>
      <c r="AV33" s="100">
        <v>0</v>
      </c>
      <c r="AW33" s="100">
        <v>0</v>
      </c>
      <c r="AX33" s="100">
        <v>0</v>
      </c>
      <c r="AY33" s="100">
        <v>0</v>
      </c>
      <c r="AZ33" s="100">
        <v>0</v>
      </c>
      <c r="BA33" s="100">
        <v>0</v>
      </c>
      <c r="BB33" s="100"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3.643552697067013E-7</v>
      </c>
      <c r="BH33" s="100">
        <v>8.2149693170896081E-6</v>
      </c>
      <c r="BI33" s="100">
        <v>0</v>
      </c>
      <c r="BJ33" s="100">
        <v>0</v>
      </c>
      <c r="BK33" s="100">
        <v>0</v>
      </c>
      <c r="BL33" s="100">
        <v>0</v>
      </c>
      <c r="BM33" s="100">
        <v>0</v>
      </c>
      <c r="BN33" s="100">
        <v>0</v>
      </c>
      <c r="BO33" s="100">
        <v>0</v>
      </c>
      <c r="BP33" s="100">
        <v>0</v>
      </c>
      <c r="BQ33" s="100">
        <v>0</v>
      </c>
      <c r="BR33" s="100">
        <v>0</v>
      </c>
      <c r="BS33" s="100">
        <v>0</v>
      </c>
      <c r="BT33" s="100">
        <v>0</v>
      </c>
      <c r="BU33" s="100">
        <v>0</v>
      </c>
      <c r="BV33" s="100">
        <v>0</v>
      </c>
      <c r="BW33" s="100">
        <v>0</v>
      </c>
      <c r="BX33" s="100">
        <v>0</v>
      </c>
      <c r="BY33" s="100">
        <v>0</v>
      </c>
      <c r="BZ33" s="100">
        <v>6.7220062051586168E-6</v>
      </c>
      <c r="CA33" s="100">
        <v>0</v>
      </c>
      <c r="CB33" s="100">
        <v>1.164864287908529E-2</v>
      </c>
      <c r="CC33" s="100">
        <v>0</v>
      </c>
      <c r="CD33" s="100">
        <v>0</v>
      </c>
      <c r="CE33" s="100">
        <v>0</v>
      </c>
      <c r="CF33" s="100">
        <v>0</v>
      </c>
      <c r="CG33" s="100">
        <v>8.7812806971371946E-5</v>
      </c>
      <c r="CH33" s="114" t="s">
        <v>206</v>
      </c>
    </row>
    <row r="34" spans="1:86" ht="14.4" customHeight="1">
      <c r="A34" s="13" t="s">
        <v>28</v>
      </c>
      <c r="B34" s="114" t="s">
        <v>114</v>
      </c>
      <c r="C34" s="100">
        <v>2.6258405356583408E-6</v>
      </c>
      <c r="D34" s="100">
        <v>0</v>
      </c>
      <c r="E34" s="100">
        <v>0</v>
      </c>
      <c r="F34" s="100">
        <v>0</v>
      </c>
      <c r="G34" s="100">
        <v>1.3556526786708595E-3</v>
      </c>
      <c r="H34" s="100">
        <v>8.369733773110075E-3</v>
      </c>
      <c r="I34" s="100">
        <v>5.1601717305151907E-6</v>
      </c>
      <c r="J34" s="100">
        <v>6.2663994522027542E-6</v>
      </c>
      <c r="K34" s="100">
        <v>9.1880870326230695E-6</v>
      </c>
      <c r="L34" s="100">
        <v>2.4338827070199774E-6</v>
      </c>
      <c r="M34" s="100">
        <v>3.3736222314779735E-4</v>
      </c>
      <c r="N34" s="100">
        <v>5.1192587313357026E-5</v>
      </c>
      <c r="O34" s="100">
        <v>4.4981119175226203E-6</v>
      </c>
      <c r="P34" s="100">
        <v>1.6206932471163815E-5</v>
      </c>
      <c r="Q34" s="100">
        <v>1.9760251069358921E-5</v>
      </c>
      <c r="R34" s="100">
        <v>7.7547032275074846E-5</v>
      </c>
      <c r="S34" s="100">
        <v>2.1357971467332196E-5</v>
      </c>
      <c r="T34" s="100">
        <v>3.0690409799917876E-5</v>
      </c>
      <c r="U34" s="100">
        <v>3.8072035378956934E-4</v>
      </c>
      <c r="V34" s="100">
        <v>1.1439911676380266E-5</v>
      </c>
      <c r="W34" s="100">
        <v>3.5082540750185685E-5</v>
      </c>
      <c r="X34" s="100">
        <v>0</v>
      </c>
      <c r="Y34" s="100">
        <v>2.3033742275716483E-4</v>
      </c>
      <c r="Z34" s="100">
        <v>4.3238455403290045E-5</v>
      </c>
      <c r="AA34" s="100">
        <v>7.3759169605857824E-5</v>
      </c>
      <c r="AB34" s="100">
        <v>2.3568210778397089E-2</v>
      </c>
      <c r="AC34" s="100">
        <v>1.9658359838754203E-3</v>
      </c>
      <c r="AD34" s="100">
        <v>2.3342443370259779E-6</v>
      </c>
      <c r="AE34" s="100">
        <v>6.8404080139210507E-8</v>
      </c>
      <c r="AF34" s="100">
        <v>1.2571398810566081E-5</v>
      </c>
      <c r="AG34" s="100">
        <v>6.0011804674990191E-6</v>
      </c>
      <c r="AH34" s="100">
        <v>5.5496742565328966E-3</v>
      </c>
      <c r="AI34" s="100">
        <v>3.9347488868600965E-4</v>
      </c>
      <c r="AJ34" s="100">
        <v>4.4598150205003052E-3</v>
      </c>
      <c r="AK34" s="100">
        <v>5.3590266386406091E-5</v>
      </c>
      <c r="AL34" s="100">
        <v>2.5457113661605797E-4</v>
      </c>
      <c r="AM34" s="100">
        <v>2.823036386295088E-5</v>
      </c>
      <c r="AN34" s="100">
        <v>6.0284400689020132E-5</v>
      </c>
      <c r="AO34" s="100">
        <v>0</v>
      </c>
      <c r="AP34" s="100">
        <v>2.8049325547554354E-4</v>
      </c>
      <c r="AQ34" s="100">
        <v>1.1564503043266559E-5</v>
      </c>
      <c r="AR34" s="100">
        <v>0</v>
      </c>
      <c r="AS34" s="100">
        <v>2.7941472016388864E-3</v>
      </c>
      <c r="AT34" s="100">
        <v>5.7102854049736248E-4</v>
      </c>
      <c r="AU34" s="100">
        <v>0</v>
      </c>
      <c r="AV34" s="100">
        <v>3.3264229917312374E-4</v>
      </c>
      <c r="AW34" s="100">
        <v>0</v>
      </c>
      <c r="AX34" s="100">
        <v>0</v>
      </c>
      <c r="AY34" s="100">
        <v>0</v>
      </c>
      <c r="AZ34" s="100">
        <v>0</v>
      </c>
      <c r="BA34" s="100">
        <v>0</v>
      </c>
      <c r="BB34" s="100">
        <v>0</v>
      </c>
      <c r="BC34" s="100">
        <v>4.8368512536723908E-4</v>
      </c>
      <c r="BD34" s="100">
        <v>1.6501471422746352E-4</v>
      </c>
      <c r="BE34" s="100">
        <v>3.3455255435893537E-6</v>
      </c>
      <c r="BF34" s="100">
        <v>2.5409069734866135E-4</v>
      </c>
      <c r="BG34" s="100">
        <v>6.5948303816912925E-5</v>
      </c>
      <c r="BH34" s="100">
        <v>2.3784292118049892E-4</v>
      </c>
      <c r="BI34" s="100">
        <v>8.6189955767314706E-6</v>
      </c>
      <c r="BJ34" s="100">
        <v>3.8622482546633325E-5</v>
      </c>
      <c r="BK34" s="100">
        <v>3.2372062909708925E-4</v>
      </c>
      <c r="BL34" s="100">
        <v>5.5121925736715342E-5</v>
      </c>
      <c r="BM34" s="100">
        <v>6.0993626843701798E-6</v>
      </c>
      <c r="BN34" s="100">
        <v>9.5367380481575442E-5</v>
      </c>
      <c r="BO34" s="100">
        <v>1.3757258673607663E-6</v>
      </c>
      <c r="BP34" s="100">
        <v>7.7594310341769684E-6</v>
      </c>
      <c r="BQ34" s="100">
        <v>8.0299419770511345E-5</v>
      </c>
      <c r="BR34" s="100">
        <v>3.9906677548993921E-5</v>
      </c>
      <c r="BS34" s="100">
        <v>5.4395443998782351E-5</v>
      </c>
      <c r="BT34" s="100">
        <v>2.7946439279197913E-5</v>
      </c>
      <c r="BU34" s="100">
        <v>1.5089126275900753E-4</v>
      </c>
      <c r="BV34" s="100">
        <v>5.9218902673733457E-5</v>
      </c>
      <c r="BW34" s="100">
        <v>3.0141135868705211E-5</v>
      </c>
      <c r="BX34" s="100">
        <v>9.1558576680307981E-4</v>
      </c>
      <c r="BY34" s="100">
        <v>1.1208647608320642E-4</v>
      </c>
      <c r="BZ34" s="100">
        <v>3.4356920604144045E-5</v>
      </c>
      <c r="CA34" s="100">
        <v>9.0855221491031391E-4</v>
      </c>
      <c r="CB34" s="100">
        <v>7.4195177573791666E-5</v>
      </c>
      <c r="CC34" s="100">
        <v>4.6944077049422828E-5</v>
      </c>
      <c r="CD34" s="100">
        <v>0</v>
      </c>
      <c r="CE34" s="100">
        <v>0</v>
      </c>
      <c r="CF34" s="100">
        <v>0</v>
      </c>
      <c r="CG34" s="100">
        <v>5.7759099977538466E-4</v>
      </c>
      <c r="CH34" s="114" t="s">
        <v>207</v>
      </c>
    </row>
    <row r="35" spans="1:86" ht="14.4" customHeight="1">
      <c r="A35" s="13" t="s">
        <v>29</v>
      </c>
      <c r="B35" s="114" t="s">
        <v>115</v>
      </c>
      <c r="C35" s="100">
        <v>1.0995707243069295E-5</v>
      </c>
      <c r="D35" s="100">
        <v>2.5194332283009637E-6</v>
      </c>
      <c r="E35" s="100">
        <v>2.0764464525988804E-5</v>
      </c>
      <c r="F35" s="100">
        <v>3.1177309425307285E-4</v>
      </c>
      <c r="G35" s="100">
        <v>9.229644528723536E-5</v>
      </c>
      <c r="H35" s="100">
        <v>1.0122571276779508E-4</v>
      </c>
      <c r="I35" s="100">
        <v>2.0640686922060766E-5</v>
      </c>
      <c r="J35" s="100">
        <v>1.5295711390149439E-4</v>
      </c>
      <c r="K35" s="100">
        <v>1.130645154292227E-3</v>
      </c>
      <c r="L35" s="100">
        <v>1.0430925887228479E-4</v>
      </c>
      <c r="M35" s="100">
        <v>6.8923464944173647E-5</v>
      </c>
      <c r="N35" s="100">
        <v>5.679177655075544E-5</v>
      </c>
      <c r="O35" s="100">
        <v>1.7767542074214354E-4</v>
      </c>
      <c r="P35" s="100">
        <v>3.830729493184176E-6</v>
      </c>
      <c r="Q35" s="100">
        <v>8.2114821110447072E-5</v>
      </c>
      <c r="R35" s="100">
        <v>1.2123186045670026E-3</v>
      </c>
      <c r="S35" s="100">
        <v>1.1127239455819982E-4</v>
      </c>
      <c r="T35" s="100">
        <v>1.1806130616725166E-4</v>
      </c>
      <c r="U35" s="100">
        <v>2.2963897796291457E-2</v>
      </c>
      <c r="V35" s="100">
        <v>1.5303226111354593E-4</v>
      </c>
      <c r="W35" s="100">
        <v>1.2218402123340529E-4</v>
      </c>
      <c r="X35" s="100">
        <v>1.6198741323333781E-4</v>
      </c>
      <c r="Y35" s="100">
        <v>1.4708812951347045E-4</v>
      </c>
      <c r="Z35" s="100">
        <v>8.8178095937201334E-5</v>
      </c>
      <c r="AA35" s="100">
        <v>2.0116137165233942E-5</v>
      </c>
      <c r="AB35" s="100">
        <v>1.3210880481164292E-4</v>
      </c>
      <c r="AC35" s="100">
        <v>8.6429638987463864E-3</v>
      </c>
      <c r="AD35" s="100">
        <v>2.5365455129015634E-4</v>
      </c>
      <c r="AE35" s="100">
        <v>6.566791693364207E-6</v>
      </c>
      <c r="AF35" s="100">
        <v>5.7469251705444947E-5</v>
      </c>
      <c r="AG35" s="100">
        <v>2.5169656901922365E-4</v>
      </c>
      <c r="AH35" s="100">
        <v>1.0573924881799436E-4</v>
      </c>
      <c r="AI35" s="100">
        <v>9.8159871381329363E-5</v>
      </c>
      <c r="AJ35" s="100">
        <v>1.7884615880198849E-4</v>
      </c>
      <c r="AK35" s="100">
        <v>1.7765848814653109E-4</v>
      </c>
      <c r="AL35" s="100">
        <v>1.9649321197306928E-4</v>
      </c>
      <c r="AM35" s="100">
        <v>6.4818962343935553E-5</v>
      </c>
      <c r="AN35" s="100">
        <v>1.4584935650569392E-4</v>
      </c>
      <c r="AO35" s="100">
        <v>9.4731690030893032E-5</v>
      </c>
      <c r="AP35" s="100">
        <v>7.0541544369097896E-5</v>
      </c>
      <c r="AQ35" s="100">
        <v>1.3201556071469232E-4</v>
      </c>
      <c r="AR35" s="100">
        <v>2.2539065807207468E-4</v>
      </c>
      <c r="AS35" s="100">
        <v>5.6193199025336227E-4</v>
      </c>
      <c r="AT35" s="100">
        <v>1.6690890997181625E-4</v>
      </c>
      <c r="AU35" s="100">
        <v>1.8198464364149023E-4</v>
      </c>
      <c r="AV35" s="100">
        <v>3.2948929159802316E-4</v>
      </c>
      <c r="AW35" s="100">
        <v>8.0945238016943061E-5</v>
      </c>
      <c r="AX35" s="100">
        <v>2.0868820699113148E-5</v>
      </c>
      <c r="AY35" s="100">
        <v>1.9957236813601047E-4</v>
      </c>
      <c r="AZ35" s="100">
        <v>2.4280991777343307E-4</v>
      </c>
      <c r="BA35" s="100">
        <v>0</v>
      </c>
      <c r="BB35" s="100">
        <v>0</v>
      </c>
      <c r="BC35" s="100">
        <v>0</v>
      </c>
      <c r="BD35" s="100">
        <v>2.2977879734502606E-5</v>
      </c>
      <c r="BE35" s="100">
        <v>3.3722897479380673E-4</v>
      </c>
      <c r="BF35" s="100">
        <v>1.4208030118016864E-4</v>
      </c>
      <c r="BG35" s="100">
        <v>2.9986438696861508E-4</v>
      </c>
      <c r="BH35" s="100">
        <v>4.5573520259092323E-4</v>
      </c>
      <c r="BI35" s="100">
        <v>1.5341812126582017E-4</v>
      </c>
      <c r="BJ35" s="100">
        <v>5.9132352588638591E-4</v>
      </c>
      <c r="BK35" s="100">
        <v>2.2013002778602072E-2</v>
      </c>
      <c r="BL35" s="100">
        <v>1.7473290184514347E-4</v>
      </c>
      <c r="BM35" s="100">
        <v>6.5059868633281895E-5</v>
      </c>
      <c r="BN35" s="100">
        <v>4.8130724836795109E-4</v>
      </c>
      <c r="BO35" s="100">
        <v>1.8709871796106415E-4</v>
      </c>
      <c r="BP35" s="100">
        <v>4.3120266747069151E-4</v>
      </c>
      <c r="BQ35" s="100">
        <v>2.7553289915760616E-4</v>
      </c>
      <c r="BR35" s="100">
        <v>7.8016472148675106E-4</v>
      </c>
      <c r="BS35" s="100">
        <v>3.3987079268868849E-4</v>
      </c>
      <c r="BT35" s="100">
        <v>3.1992019060567514E-3</v>
      </c>
      <c r="BU35" s="100">
        <v>1.3374452835457486E-3</v>
      </c>
      <c r="BV35" s="100">
        <v>3.0008040104863022E-4</v>
      </c>
      <c r="BW35" s="100">
        <v>2.8445696976090508E-4</v>
      </c>
      <c r="BX35" s="100">
        <v>9.7107581327599411E-5</v>
      </c>
      <c r="BY35" s="100">
        <v>5.1942513306851813E-4</v>
      </c>
      <c r="BZ35" s="100">
        <v>3.9510458694765646E-4</v>
      </c>
      <c r="CA35" s="100">
        <v>3.5064543223165435E-4</v>
      </c>
      <c r="CB35" s="100">
        <v>4.2824935827679713E-4</v>
      </c>
      <c r="CC35" s="100">
        <v>1.1255661264640685E-3</v>
      </c>
      <c r="CD35" s="100">
        <v>0</v>
      </c>
      <c r="CE35" s="100">
        <v>0</v>
      </c>
      <c r="CF35" s="100">
        <v>0</v>
      </c>
      <c r="CG35" s="100">
        <v>5.196544018158107E-4</v>
      </c>
      <c r="CH35" s="114" t="s">
        <v>208</v>
      </c>
    </row>
    <row r="36" spans="1:86" ht="14.4" customHeight="1">
      <c r="A36" s="13" t="s">
        <v>30</v>
      </c>
      <c r="B36" s="114" t="s">
        <v>116</v>
      </c>
      <c r="C36" s="100">
        <v>1.0762663895529621E-3</v>
      </c>
      <c r="D36" s="100">
        <v>5.9450226077141692E-3</v>
      </c>
      <c r="E36" s="100">
        <v>3.1206913736108573E-2</v>
      </c>
      <c r="F36" s="100">
        <v>1.8802176808780973E-2</v>
      </c>
      <c r="G36" s="100">
        <v>8.6982784845234962E-3</v>
      </c>
      <c r="H36" s="100">
        <v>7.5798466789639583E-3</v>
      </c>
      <c r="I36" s="100">
        <v>2.2214539299867898E-3</v>
      </c>
      <c r="J36" s="100">
        <v>3.0417672613669631E-3</v>
      </c>
      <c r="K36" s="100">
        <v>5.3147978990928544E-3</v>
      </c>
      <c r="L36" s="100">
        <v>5.0537835923621984E-3</v>
      </c>
      <c r="M36" s="100">
        <v>9.1282368883001241E-3</v>
      </c>
      <c r="N36" s="100">
        <v>7.3357377851687071E-3</v>
      </c>
      <c r="O36" s="100">
        <v>1.0589679981827629E-2</v>
      </c>
      <c r="P36" s="100">
        <v>4.3860379339461415E-3</v>
      </c>
      <c r="Q36" s="100">
        <v>6.4010039964009996E-3</v>
      </c>
      <c r="R36" s="100">
        <v>7.7538415938155384E-3</v>
      </c>
      <c r="S36" s="100">
        <v>8.0039657270477606E-3</v>
      </c>
      <c r="T36" s="100">
        <v>1.2448693791274799E-2</v>
      </c>
      <c r="U36" s="100">
        <v>4.5170418069142397E-3</v>
      </c>
      <c r="V36" s="100">
        <v>5.7315832894021968E-3</v>
      </c>
      <c r="W36" s="100">
        <v>4.4893554732392807E-3</v>
      </c>
      <c r="X36" s="100">
        <v>7.237352535926357E-3</v>
      </c>
      <c r="Y36" s="100">
        <v>6.1656238218930955E-3</v>
      </c>
      <c r="Z36" s="100">
        <v>2.7838477008341194E-3</v>
      </c>
      <c r="AA36" s="100">
        <v>8.7035820134912234E-3</v>
      </c>
      <c r="AB36" s="100">
        <v>8.479583785205495E-3</v>
      </c>
      <c r="AC36" s="100">
        <v>1.0091540066497727E-2</v>
      </c>
      <c r="AD36" s="100">
        <v>7.9904685022904764E-2</v>
      </c>
      <c r="AE36" s="100">
        <v>3.9222899551823306E-3</v>
      </c>
      <c r="AF36" s="100">
        <v>2.0302809079064225E-3</v>
      </c>
      <c r="AG36" s="100">
        <v>5.2122017413307655E-3</v>
      </c>
      <c r="AH36" s="100">
        <v>1.843383809436432E-3</v>
      </c>
      <c r="AI36" s="100">
        <v>1.8247989706719188E-3</v>
      </c>
      <c r="AJ36" s="100">
        <v>2.833191166958301E-3</v>
      </c>
      <c r="AK36" s="100">
        <v>4.7911499502939024E-3</v>
      </c>
      <c r="AL36" s="100">
        <v>8.5416356291570853E-4</v>
      </c>
      <c r="AM36" s="100">
        <v>1.0880203981862972E-3</v>
      </c>
      <c r="AN36" s="100">
        <v>1.9963582110201272E-2</v>
      </c>
      <c r="AO36" s="100">
        <v>4.6351865074004746E-2</v>
      </c>
      <c r="AP36" s="100">
        <v>1.3695933600610503E-2</v>
      </c>
      <c r="AQ36" s="100">
        <v>3.2668970155471976E-3</v>
      </c>
      <c r="AR36" s="100">
        <v>8.7536239843118945E-3</v>
      </c>
      <c r="AS36" s="100">
        <v>9.8563843531461245E-3</v>
      </c>
      <c r="AT36" s="100">
        <v>9.2448270279062053E-4</v>
      </c>
      <c r="AU36" s="100">
        <v>3.8654886343849879E-3</v>
      </c>
      <c r="AV36" s="100">
        <v>8.3917296611305103E-3</v>
      </c>
      <c r="AW36" s="100">
        <v>2.590247616542171E-3</v>
      </c>
      <c r="AX36" s="100">
        <v>8.6931082921397496E-3</v>
      </c>
      <c r="AY36" s="100">
        <v>1.120042373248529E-2</v>
      </c>
      <c r="AZ36" s="100">
        <v>1.0316892235394098E-2</v>
      </c>
      <c r="BA36" s="100">
        <v>4.8789432247442558E-4</v>
      </c>
      <c r="BB36" s="100">
        <v>6.8824885360293056E-4</v>
      </c>
      <c r="BC36" s="100">
        <v>5.362913625673011E-4</v>
      </c>
      <c r="BD36" s="100">
        <v>6.3989089540718411E-4</v>
      </c>
      <c r="BE36" s="100">
        <v>6.3815899743966936E-3</v>
      </c>
      <c r="BF36" s="100">
        <v>4.649809644972149E-3</v>
      </c>
      <c r="BG36" s="100">
        <v>4.4859420806289069E-3</v>
      </c>
      <c r="BH36" s="100">
        <v>2.2520751599278488E-3</v>
      </c>
      <c r="BI36" s="100">
        <v>6.5418176427391856E-4</v>
      </c>
      <c r="BJ36" s="100">
        <v>4.9836320582586843E-3</v>
      </c>
      <c r="BK36" s="100">
        <v>6.4654203422446427E-3</v>
      </c>
      <c r="BL36" s="100">
        <v>1.8432699911552726E-2</v>
      </c>
      <c r="BM36" s="100">
        <v>8.3425727382885448E-4</v>
      </c>
      <c r="BN36" s="100">
        <v>1.1032813829462263E-2</v>
      </c>
      <c r="BO36" s="100">
        <v>4.0129923550913547E-3</v>
      </c>
      <c r="BP36" s="100">
        <v>3.6025929801535924E-3</v>
      </c>
      <c r="BQ36" s="100">
        <v>5.8148692465134835E-3</v>
      </c>
      <c r="BR36" s="100">
        <v>4.073656324847572E-4</v>
      </c>
      <c r="BS36" s="100">
        <v>1.1608390678554961E-3</v>
      </c>
      <c r="BT36" s="100">
        <v>5.3207828510002317E-3</v>
      </c>
      <c r="BU36" s="100">
        <v>1.1512807385833366E-3</v>
      </c>
      <c r="BV36" s="100">
        <v>7.2087625754756299E-4</v>
      </c>
      <c r="BW36" s="100">
        <v>3.5283967176303042E-3</v>
      </c>
      <c r="BX36" s="100">
        <v>5.1293611708399817E-3</v>
      </c>
      <c r="BY36" s="100">
        <v>8.4420253206083287E-3</v>
      </c>
      <c r="BZ36" s="100">
        <v>7.294870511753801E-3</v>
      </c>
      <c r="CA36" s="100">
        <v>1.2911362814731458E-3</v>
      </c>
      <c r="CB36" s="100">
        <v>3.5952119378739045E-3</v>
      </c>
      <c r="CC36" s="100">
        <v>3.2915440070699965E-3</v>
      </c>
      <c r="CD36" s="100">
        <v>0</v>
      </c>
      <c r="CE36" s="100">
        <v>0</v>
      </c>
      <c r="CF36" s="100">
        <v>0</v>
      </c>
      <c r="CG36" s="100">
        <v>5.1151651203408966E-3</v>
      </c>
      <c r="CH36" s="114" t="s">
        <v>209</v>
      </c>
    </row>
    <row r="37" spans="1:86" ht="14.4" customHeight="1">
      <c r="A37" s="13" t="s">
        <v>31</v>
      </c>
      <c r="B37" s="114" t="s">
        <v>117</v>
      </c>
      <c r="C37" s="100">
        <v>1.6966376276055926E-2</v>
      </c>
      <c r="D37" s="100">
        <v>1.5897623670579071E-3</v>
      </c>
      <c r="E37" s="100">
        <v>2.8665343278127545E-2</v>
      </c>
      <c r="F37" s="100">
        <v>5.1911575728329058E-2</v>
      </c>
      <c r="G37" s="100">
        <v>2.1581648229297368E-2</v>
      </c>
      <c r="H37" s="100">
        <v>1.4354459139587971E-2</v>
      </c>
      <c r="I37" s="100">
        <v>1.0823460204755615E-2</v>
      </c>
      <c r="J37" s="100">
        <v>3.6982010876190755E-2</v>
      </c>
      <c r="K37" s="100">
        <v>1.9224285543285206E-2</v>
      </c>
      <c r="L37" s="100">
        <v>8.6959152146528079E-3</v>
      </c>
      <c r="M37" s="100">
        <v>2.6620286780974091E-2</v>
      </c>
      <c r="N37" s="100">
        <v>4.8259145409078101E-2</v>
      </c>
      <c r="O37" s="100">
        <v>2.2021631420211366E-2</v>
      </c>
      <c r="P37" s="100">
        <v>1.8963584348759045E-2</v>
      </c>
      <c r="Q37" s="100">
        <v>4.496576865839752E-2</v>
      </c>
      <c r="R37" s="100">
        <v>1.1247766214653633E-2</v>
      </c>
      <c r="S37" s="100">
        <v>3.006200403692029E-2</v>
      </c>
      <c r="T37" s="100">
        <v>4.9932190783752883E-2</v>
      </c>
      <c r="U37" s="100">
        <v>4.6354023608725127E-2</v>
      </c>
      <c r="V37" s="100">
        <v>1.7069473458373445E-2</v>
      </c>
      <c r="W37" s="100">
        <v>8.4772725623078037E-3</v>
      </c>
      <c r="X37" s="100">
        <v>1.1436005015099678E-2</v>
      </c>
      <c r="Y37" s="100">
        <v>9.4761850946669546E-3</v>
      </c>
      <c r="Z37" s="100">
        <v>7.1811277326349395E-3</v>
      </c>
      <c r="AA37" s="100">
        <v>1.1249949709657089E-2</v>
      </c>
      <c r="AB37" s="100">
        <v>2.2363618676341832E-2</v>
      </c>
      <c r="AC37" s="100">
        <v>9.0682111514253233E-3</v>
      </c>
      <c r="AD37" s="100">
        <v>8.0897127906863642E-3</v>
      </c>
      <c r="AE37" s="100">
        <v>0.48715696294366284</v>
      </c>
      <c r="AF37" s="100">
        <v>1.1251401935456642E-2</v>
      </c>
      <c r="AG37" s="100">
        <v>3.0936791331188908E-2</v>
      </c>
      <c r="AH37" s="100">
        <v>2.6610856204665142E-3</v>
      </c>
      <c r="AI37" s="100">
        <v>2.7118578934668828E-3</v>
      </c>
      <c r="AJ37" s="100">
        <v>2.0631734111941197E-3</v>
      </c>
      <c r="AK37" s="100">
        <v>9.3911312612514238E-3</v>
      </c>
      <c r="AL37" s="100">
        <v>6.0729283595805442E-3</v>
      </c>
      <c r="AM37" s="100">
        <v>1.0948178604215757E-2</v>
      </c>
      <c r="AN37" s="100">
        <v>1.1643779198520282E-2</v>
      </c>
      <c r="AO37" s="100">
        <v>2.4696902449165045E-2</v>
      </c>
      <c r="AP37" s="100">
        <v>2.9805893648444926E-4</v>
      </c>
      <c r="AQ37" s="100">
        <v>2.0033473979717966E-2</v>
      </c>
      <c r="AR37" s="100">
        <v>5.309837787373089E-3</v>
      </c>
      <c r="AS37" s="100">
        <v>3.7022450421715258E-2</v>
      </c>
      <c r="AT37" s="100">
        <v>2.7706323309783305E-2</v>
      </c>
      <c r="AU37" s="100">
        <v>2.3511966613681433E-3</v>
      </c>
      <c r="AV37" s="100">
        <v>9.2304296761072969E-3</v>
      </c>
      <c r="AW37" s="100">
        <v>6.5401222779001792E-3</v>
      </c>
      <c r="AX37" s="100">
        <v>8.3061735523883035E-3</v>
      </c>
      <c r="AY37" s="100">
        <v>2.7688296664731423E-3</v>
      </c>
      <c r="AZ37" s="100">
        <v>4.8789617852599216E-3</v>
      </c>
      <c r="BA37" s="100">
        <v>2.8371813513668304E-3</v>
      </c>
      <c r="BB37" s="100">
        <v>3.90649922962875E-3</v>
      </c>
      <c r="BC37" s="100">
        <v>2.3358630601194308E-3</v>
      </c>
      <c r="BD37" s="100">
        <v>2.8748182787356399E-3</v>
      </c>
      <c r="BE37" s="100">
        <v>6.7884058804971587E-3</v>
      </c>
      <c r="BF37" s="100">
        <v>5.4516737786168392E-3</v>
      </c>
      <c r="BG37" s="100">
        <v>3.7605107386428638E-3</v>
      </c>
      <c r="BH37" s="100">
        <v>9.1796414283249785E-3</v>
      </c>
      <c r="BI37" s="100">
        <v>9.4424831441176499E-2</v>
      </c>
      <c r="BJ37" s="100">
        <v>3.6451632665563936E-3</v>
      </c>
      <c r="BK37" s="100">
        <v>4.5680577661478148E-3</v>
      </c>
      <c r="BL37" s="100">
        <v>1.9062098632219664E-3</v>
      </c>
      <c r="BM37" s="100">
        <v>9.6979866681485877E-4</v>
      </c>
      <c r="BN37" s="100">
        <v>4.5090889583944893E-3</v>
      </c>
      <c r="BO37" s="100">
        <v>1.6467438632308373E-3</v>
      </c>
      <c r="BP37" s="100">
        <v>2.2690793324228937E-3</v>
      </c>
      <c r="BQ37" s="100">
        <v>9.3846637814761612E-3</v>
      </c>
      <c r="BR37" s="100">
        <v>1.4325198288559195E-2</v>
      </c>
      <c r="BS37" s="100">
        <v>6.2077289479054833E-3</v>
      </c>
      <c r="BT37" s="100">
        <v>1.0044905309322462E-2</v>
      </c>
      <c r="BU37" s="100">
        <v>1.5005842137364939E-2</v>
      </c>
      <c r="BV37" s="100">
        <v>6.8301032458791622E-3</v>
      </c>
      <c r="BW37" s="100">
        <v>3.7035920698671532E-3</v>
      </c>
      <c r="BX37" s="100">
        <v>3.9255739751682048E-2</v>
      </c>
      <c r="BY37" s="100">
        <v>1.6285344829942944E-2</v>
      </c>
      <c r="BZ37" s="100">
        <v>3.0583634454315011E-2</v>
      </c>
      <c r="CA37" s="100">
        <v>2.7809036866697657E-2</v>
      </c>
      <c r="CB37" s="100">
        <v>4.6365477634709804E-3</v>
      </c>
      <c r="CC37" s="100">
        <v>2.7723206804489378E-2</v>
      </c>
      <c r="CD37" s="100">
        <v>0</v>
      </c>
      <c r="CE37" s="100">
        <v>0</v>
      </c>
      <c r="CF37" s="100">
        <v>0</v>
      </c>
      <c r="CG37" s="100">
        <v>3.6187842476465913E-2</v>
      </c>
      <c r="CH37" s="114" t="s">
        <v>210</v>
      </c>
    </row>
    <row r="38" spans="1:86" ht="14.4" customHeight="1">
      <c r="A38" s="13" t="s">
        <v>32</v>
      </c>
      <c r="B38" s="114" t="s">
        <v>118</v>
      </c>
      <c r="C38" s="100">
        <v>1.2648345630199265E-3</v>
      </c>
      <c r="D38" s="100">
        <v>3.8631309500614743E-5</v>
      </c>
      <c r="E38" s="100">
        <v>1.1275104237611921E-3</v>
      </c>
      <c r="F38" s="100">
        <v>2.1417456039993707E-4</v>
      </c>
      <c r="G38" s="100">
        <v>9.1066863638383463E-4</v>
      </c>
      <c r="H38" s="100">
        <v>1.5787945846202878E-3</v>
      </c>
      <c r="I38" s="100">
        <v>8.3723786327608983E-4</v>
      </c>
      <c r="J38" s="100">
        <v>2.5920106825020483E-4</v>
      </c>
      <c r="K38" s="100">
        <v>1.6768258834537101E-4</v>
      </c>
      <c r="L38" s="100">
        <v>8.4838197216124958E-5</v>
      </c>
      <c r="M38" s="100">
        <v>1.2828338690566289E-4</v>
      </c>
      <c r="N38" s="100">
        <v>1.2238227904599414E-4</v>
      </c>
      <c r="O38" s="100">
        <v>3.6659612127809354E-4</v>
      </c>
      <c r="P38" s="100">
        <v>5.8860632020272217E-4</v>
      </c>
      <c r="Q38" s="100">
        <v>3.45584835368566E-4</v>
      </c>
      <c r="R38" s="100">
        <v>6.3157749619588725E-4</v>
      </c>
      <c r="S38" s="100">
        <v>1.4001336850806659E-4</v>
      </c>
      <c r="T38" s="100">
        <v>2.9086766765327576E-4</v>
      </c>
      <c r="U38" s="100">
        <v>8.4514230083490317E-5</v>
      </c>
      <c r="V38" s="100">
        <v>2.1998387535072239E-4</v>
      </c>
      <c r="W38" s="100">
        <v>1.1492556452647039E-4</v>
      </c>
      <c r="X38" s="100">
        <v>1.9683576927171533E-4</v>
      </c>
      <c r="Y38" s="100">
        <v>9.0150789056643154E-5</v>
      </c>
      <c r="Z38" s="100">
        <v>7.3150960616713632E-5</v>
      </c>
      <c r="AA38" s="100">
        <v>1.5757640779433263E-4</v>
      </c>
      <c r="AB38" s="100">
        <v>2.0116568005409255E-4</v>
      </c>
      <c r="AC38" s="100">
        <v>2.8349816845262221E-4</v>
      </c>
      <c r="AD38" s="100">
        <v>9.9477712829590436E-4</v>
      </c>
      <c r="AE38" s="100">
        <v>1.8263889397169208E-4</v>
      </c>
      <c r="AF38" s="100">
        <v>0.14589557298190889</v>
      </c>
      <c r="AG38" s="100">
        <v>1.2521286540128835E-2</v>
      </c>
      <c r="AH38" s="100">
        <v>4.4011000041641176E-4</v>
      </c>
      <c r="AI38" s="100">
        <v>9.9273742262252255E-5</v>
      </c>
      <c r="AJ38" s="100">
        <v>1.1905897026875888E-4</v>
      </c>
      <c r="AK38" s="100">
        <v>7.1130946014561706E-4</v>
      </c>
      <c r="AL38" s="100">
        <v>3.0174532637957529E-4</v>
      </c>
      <c r="AM38" s="100">
        <v>1.1678500675993547E-3</v>
      </c>
      <c r="AN38" s="100">
        <v>1.0676172896216794E-3</v>
      </c>
      <c r="AO38" s="100">
        <v>1.2630892004119075E-4</v>
      </c>
      <c r="AP38" s="100">
        <v>0</v>
      </c>
      <c r="AQ38" s="100">
        <v>1.7106453202961837E-3</v>
      </c>
      <c r="AR38" s="100">
        <v>7.6655706044817274E-5</v>
      </c>
      <c r="AS38" s="100">
        <v>5.5700032507314135E-3</v>
      </c>
      <c r="AT38" s="100">
        <v>2.9382266604472563E-3</v>
      </c>
      <c r="AU38" s="100">
        <v>1.123361997786977E-4</v>
      </c>
      <c r="AV38" s="100">
        <v>4.1935000748839296E-4</v>
      </c>
      <c r="AW38" s="100">
        <v>6.5894482823167537E-4</v>
      </c>
      <c r="AX38" s="100">
        <v>5.0353209576759258E-5</v>
      </c>
      <c r="AY38" s="100">
        <v>1.0181711047373117E-4</v>
      </c>
      <c r="AZ38" s="100">
        <v>1.0370006904907038E-4</v>
      </c>
      <c r="BA38" s="100">
        <v>1.9522184125290748E-4</v>
      </c>
      <c r="BB38" s="100">
        <v>1.9646204081735791E-4</v>
      </c>
      <c r="BC38" s="100">
        <v>3.8358714625045387E-4</v>
      </c>
      <c r="BD38" s="100">
        <v>3.2731015274670188E-4</v>
      </c>
      <c r="BE38" s="100">
        <v>1.1264384505265354E-3</v>
      </c>
      <c r="BF38" s="100">
        <v>2.7714429119094619E-4</v>
      </c>
      <c r="BG38" s="100">
        <v>3.2245441369043067E-4</v>
      </c>
      <c r="BH38" s="100">
        <v>1.9461653501200364E-3</v>
      </c>
      <c r="BI38" s="100">
        <v>4.3669577588772781E-5</v>
      </c>
      <c r="BJ38" s="100">
        <v>2.5970289988253443E-4</v>
      </c>
      <c r="BK38" s="100">
        <v>1.1599989209312364E-3</v>
      </c>
      <c r="BL38" s="100">
        <v>1.6068221489264734E-4</v>
      </c>
      <c r="BM38" s="100">
        <v>4.4050952720451298E-5</v>
      </c>
      <c r="BN38" s="100">
        <v>7.5846869789252989E-4</v>
      </c>
      <c r="BO38" s="100">
        <v>9.3549358980532103E-5</v>
      </c>
      <c r="BP38" s="100">
        <v>4.855186847099303E-4</v>
      </c>
      <c r="BQ38" s="100">
        <v>7.901992352142076E-4</v>
      </c>
      <c r="BR38" s="100">
        <v>4.3734254722951676E-3</v>
      </c>
      <c r="BS38" s="100">
        <v>1.8892343559206721E-3</v>
      </c>
      <c r="BT38" s="100">
        <v>2.905490308926359E-3</v>
      </c>
      <c r="BU38" s="100">
        <v>6.3663375310172186E-3</v>
      </c>
      <c r="BV38" s="100">
        <v>2.6773776958836032E-3</v>
      </c>
      <c r="BW38" s="100">
        <v>4.7660671092390115E-4</v>
      </c>
      <c r="BX38" s="100">
        <v>2.5539293889158633E-2</v>
      </c>
      <c r="BY38" s="100">
        <v>1.0689222475252125E-3</v>
      </c>
      <c r="BZ38" s="100">
        <v>9.6737138188016016E-3</v>
      </c>
      <c r="CA38" s="100">
        <v>5.3398678420084099E-3</v>
      </c>
      <c r="CB38" s="100">
        <v>2.9678071029516667E-4</v>
      </c>
      <c r="CC38" s="100">
        <v>2.2511322529281366E-3</v>
      </c>
      <c r="CD38" s="100">
        <v>0</v>
      </c>
      <c r="CE38" s="100">
        <v>0</v>
      </c>
      <c r="CF38" s="100">
        <v>0</v>
      </c>
      <c r="CG38" s="100">
        <v>1.6973236678341334E-3</v>
      </c>
      <c r="CH38" s="114" t="s">
        <v>211</v>
      </c>
    </row>
    <row r="39" spans="1:86" ht="14.4" customHeight="1">
      <c r="A39" s="13" t="s">
        <v>33</v>
      </c>
      <c r="B39" s="114" t="s">
        <v>119</v>
      </c>
      <c r="C39" s="100">
        <v>2.9491471516112727E-4</v>
      </c>
      <c r="D39" s="100">
        <v>1.0077732913203846E-5</v>
      </c>
      <c r="E39" s="100">
        <v>5.5648764929649996E-4</v>
      </c>
      <c r="F39" s="100">
        <v>2.4490002476110949E-4</v>
      </c>
      <c r="G39" s="100">
        <v>8.2436445609416857E-4</v>
      </c>
      <c r="H39" s="100">
        <v>1.0096448512194268E-3</v>
      </c>
      <c r="I39" s="100">
        <v>1.0088135733157199E-3</v>
      </c>
      <c r="J39" s="100">
        <v>2.5834655923399533E-4</v>
      </c>
      <c r="K39" s="100">
        <v>1.9703342192180581E-4</v>
      </c>
      <c r="L39" s="100">
        <v>8.2056616979530686E-5</v>
      </c>
      <c r="M39" s="100">
        <v>3.3136027548280227E-3</v>
      </c>
      <c r="N39" s="100">
        <v>1.5621737972341601E-2</v>
      </c>
      <c r="O39" s="100">
        <v>3.0924519432968015E-4</v>
      </c>
      <c r="P39" s="100">
        <v>9.4957890706046176E-4</v>
      </c>
      <c r="Q39" s="100">
        <v>2.4120679805330792E-3</v>
      </c>
      <c r="R39" s="100">
        <v>7.298037370776487E-4</v>
      </c>
      <c r="S39" s="100">
        <v>1.0694806453271524E-3</v>
      </c>
      <c r="T39" s="100">
        <v>1.8498298894177534E-2</v>
      </c>
      <c r="U39" s="100">
        <v>0.14926797674558454</v>
      </c>
      <c r="V39" s="100">
        <v>4.2759014134667269E-4</v>
      </c>
      <c r="W39" s="100">
        <v>1.3428144907829699E-4</v>
      </c>
      <c r="X39" s="100">
        <v>1.8802794302025724E-4</v>
      </c>
      <c r="Y39" s="100">
        <v>1.4668266663445968E-2</v>
      </c>
      <c r="Z39" s="100">
        <v>6.8614466935056976E-5</v>
      </c>
      <c r="AA39" s="100">
        <v>1.3628682929446004E-3</v>
      </c>
      <c r="AB39" s="100">
        <v>5.4104560516041005E-4</v>
      </c>
      <c r="AC39" s="100">
        <v>2.5987332108157033E-4</v>
      </c>
      <c r="AD39" s="100">
        <v>3.2018051489539665E-4</v>
      </c>
      <c r="AE39" s="100">
        <v>1.1193643673980407E-3</v>
      </c>
      <c r="AF39" s="100">
        <v>0.14863075018026489</v>
      </c>
      <c r="AG39" s="100">
        <v>0.24890143096383197</v>
      </c>
      <c r="AH39" s="100">
        <v>4.3424186707752624E-4</v>
      </c>
      <c r="AI39" s="100">
        <v>2.4964631118684193E-4</v>
      </c>
      <c r="AJ39" s="100">
        <v>1.1493571588715684E-4</v>
      </c>
      <c r="AK39" s="100">
        <v>2.1510412386106614E-3</v>
      </c>
      <c r="AL39" s="100">
        <v>2.340630756769482E-4</v>
      </c>
      <c r="AM39" s="100">
        <v>1.3082342939389835E-3</v>
      </c>
      <c r="AN39" s="100">
        <v>8.2995229059192478E-4</v>
      </c>
      <c r="AO39" s="100">
        <v>1.280632105973184E-4</v>
      </c>
      <c r="AP39" s="100">
        <v>0</v>
      </c>
      <c r="AQ39" s="100">
        <v>5.9354436398687601E-4</v>
      </c>
      <c r="AR39" s="100">
        <v>1.292849967621545E-4</v>
      </c>
      <c r="AS39" s="100">
        <v>5.2907737574287555E-3</v>
      </c>
      <c r="AT39" s="100">
        <v>2.7257466163432905E-3</v>
      </c>
      <c r="AU39" s="100">
        <v>2.8870403343125302E-4</v>
      </c>
      <c r="AV39" s="100">
        <v>4.7610414384020551E-4</v>
      </c>
      <c r="AW39" s="100">
        <v>4.1737388352486159E-5</v>
      </c>
      <c r="AX39" s="100">
        <v>5.9160234825926271E-5</v>
      </c>
      <c r="AY39" s="100">
        <v>1.1589820022009825E-4</v>
      </c>
      <c r="AZ39" s="100">
        <v>1.2393422886352313E-4</v>
      </c>
      <c r="BA39" s="100">
        <v>9.2321658917631123E-5</v>
      </c>
      <c r="BB39" s="100">
        <v>1.6677163593499191E-4</v>
      </c>
      <c r="BC39" s="100">
        <v>1.8339118801688367E-4</v>
      </c>
      <c r="BD39" s="100">
        <v>2.9862179402492638E-4</v>
      </c>
      <c r="BE39" s="100">
        <v>3.5519444696288163E-3</v>
      </c>
      <c r="BF39" s="100">
        <v>3.1874099312376446E-4</v>
      </c>
      <c r="BG39" s="100">
        <v>3.8876707277705032E-4</v>
      </c>
      <c r="BH39" s="100">
        <v>1.3159598467947344E-3</v>
      </c>
      <c r="BI39" s="100">
        <v>5.286317287061968E-5</v>
      </c>
      <c r="BJ39" s="100">
        <v>3.009890019151424E-4</v>
      </c>
      <c r="BK39" s="100">
        <v>1.2589135575997914E-3</v>
      </c>
      <c r="BL39" s="100">
        <v>1.945479731884071E-4</v>
      </c>
      <c r="BM39" s="100">
        <v>5.3538850229471573E-5</v>
      </c>
      <c r="BN39" s="100">
        <v>6.9290362381144665E-4</v>
      </c>
      <c r="BO39" s="100">
        <v>1.05930891786779E-4</v>
      </c>
      <c r="BP39" s="100">
        <v>5.9525920933614738E-4</v>
      </c>
      <c r="BQ39" s="100">
        <v>2.3926579857993561E-3</v>
      </c>
      <c r="BR39" s="100">
        <v>1.3158595487009404E-2</v>
      </c>
      <c r="BS39" s="100">
        <v>6.7097787495535037E-4</v>
      </c>
      <c r="BT39" s="100">
        <v>1.1320264941638129E-3</v>
      </c>
      <c r="BU39" s="100">
        <v>2.4759884480000782E-3</v>
      </c>
      <c r="BV39" s="100">
        <v>9.6401540602529567E-4</v>
      </c>
      <c r="BW39" s="100">
        <v>2.3547762397425946E-4</v>
      </c>
      <c r="BX39" s="100">
        <v>1.9095512242491505E-2</v>
      </c>
      <c r="BY39" s="100">
        <v>1.3477715294883117E-3</v>
      </c>
      <c r="BZ39" s="100">
        <v>6.7668195798596753E-3</v>
      </c>
      <c r="CA39" s="100">
        <v>2.1548384992375502E-3</v>
      </c>
      <c r="CB39" s="100">
        <v>3.449424922290314E-4</v>
      </c>
      <c r="CC39" s="100">
        <v>2.0982910718369929E-3</v>
      </c>
      <c r="CD39" s="100">
        <v>0</v>
      </c>
      <c r="CE39" s="100">
        <v>0</v>
      </c>
      <c r="CF39" s="100">
        <v>0</v>
      </c>
      <c r="CG39" s="100">
        <v>5.781831833083736E-3</v>
      </c>
      <c r="CH39" s="114" t="s">
        <v>212</v>
      </c>
    </row>
    <row r="40" spans="1:86" ht="14.4" customHeight="1">
      <c r="A40" s="13" t="s">
        <v>34</v>
      </c>
      <c r="B40" s="114" t="s">
        <v>120</v>
      </c>
      <c r="C40" s="100">
        <v>0</v>
      </c>
      <c r="D40" s="100">
        <v>0</v>
      </c>
      <c r="E40" s="100">
        <v>0</v>
      </c>
      <c r="F40" s="100">
        <v>0</v>
      </c>
      <c r="G40" s="100">
        <v>3.4541127521702706E-3</v>
      </c>
      <c r="H40" s="100">
        <v>4.2044589599939649E-3</v>
      </c>
      <c r="I40" s="100">
        <v>1.6615752972258917E-3</v>
      </c>
      <c r="J40" s="100">
        <v>2.1052253796013886E-3</v>
      </c>
      <c r="K40" s="100">
        <v>8.470905794798879E-4</v>
      </c>
      <c r="L40" s="100">
        <v>3.2196791238578567E-3</v>
      </c>
      <c r="M40" s="100">
        <v>5.0861559800669375E-3</v>
      </c>
      <c r="N40" s="100">
        <v>3.7645215639442076E-3</v>
      </c>
      <c r="O40" s="100">
        <v>6.0657039207792536E-3</v>
      </c>
      <c r="P40" s="100">
        <v>0</v>
      </c>
      <c r="Q40" s="100">
        <v>4.8682671884543926E-3</v>
      </c>
      <c r="R40" s="100">
        <v>1.7482547609569648E-3</v>
      </c>
      <c r="S40" s="100">
        <v>1.5862908191045736E-3</v>
      </c>
      <c r="T40" s="100">
        <v>6.8976004799869498E-3</v>
      </c>
      <c r="U40" s="100">
        <v>2.7060806363271421E-3</v>
      </c>
      <c r="V40" s="100">
        <v>2.2176550093966686E-3</v>
      </c>
      <c r="W40" s="100">
        <v>9.4420424329379107E-4</v>
      </c>
      <c r="X40" s="100">
        <v>3.5380655103139642E-3</v>
      </c>
      <c r="Y40" s="100">
        <v>2.0700174003963185E-3</v>
      </c>
      <c r="Z40" s="100">
        <v>1.9620335173165054E-3</v>
      </c>
      <c r="AA40" s="100">
        <v>9.5132565343918896E-3</v>
      </c>
      <c r="AB40" s="100">
        <v>3.4204170554868992E-3</v>
      </c>
      <c r="AC40" s="100">
        <v>2.7442125341006021E-3</v>
      </c>
      <c r="AD40" s="100">
        <v>1.0379217444586012E-2</v>
      </c>
      <c r="AE40" s="100">
        <v>1.2928371146310786E-5</v>
      </c>
      <c r="AF40" s="100">
        <v>0</v>
      </c>
      <c r="AG40" s="100">
        <v>9.0600174528448433E-3</v>
      </c>
      <c r="AH40" s="100">
        <v>5.3584069643006466E-2</v>
      </c>
      <c r="AI40" s="100">
        <v>4.3391257867931396E-2</v>
      </c>
      <c r="AJ40" s="100">
        <v>5.4530039196686974E-4</v>
      </c>
      <c r="AK40" s="100">
        <v>2.981014860040463E-3</v>
      </c>
      <c r="AL40" s="100">
        <v>5.2894413372566442E-3</v>
      </c>
      <c r="AM40" s="100">
        <v>6.4983568393045827E-3</v>
      </c>
      <c r="AN40" s="100">
        <v>1.0680340020688384E-3</v>
      </c>
      <c r="AO40" s="100">
        <v>1.0587143506230363E-2</v>
      </c>
      <c r="AP40" s="100">
        <v>0</v>
      </c>
      <c r="AQ40" s="100">
        <v>2.3923502464440658E-3</v>
      </c>
      <c r="AR40" s="100">
        <v>1.3872394564080735E-2</v>
      </c>
      <c r="AS40" s="100">
        <v>7.6945553490276042E-3</v>
      </c>
      <c r="AT40" s="100">
        <v>1.7747733762319489E-3</v>
      </c>
      <c r="AU40" s="100">
        <v>1.5086751630279101E-3</v>
      </c>
      <c r="AV40" s="100">
        <v>2.5050645184175055E-3</v>
      </c>
      <c r="AW40" s="100">
        <v>2.3398232864272543E-3</v>
      </c>
      <c r="AX40" s="100">
        <v>0</v>
      </c>
      <c r="AY40" s="100">
        <v>7.586999471417554E-3</v>
      </c>
      <c r="AZ40" s="100">
        <v>7.2160072438292137E-3</v>
      </c>
      <c r="BA40" s="100">
        <v>4.4451169108489057E-3</v>
      </c>
      <c r="BB40" s="100">
        <v>4.9734586731673908E-3</v>
      </c>
      <c r="BC40" s="100">
        <v>2.9247606598867943E-3</v>
      </c>
      <c r="BD40" s="100">
        <v>1.2830041325286147E-2</v>
      </c>
      <c r="BE40" s="100">
        <v>7.1694612399119855E-3</v>
      </c>
      <c r="BF40" s="100">
        <v>2.2740365665079895E-3</v>
      </c>
      <c r="BG40" s="100">
        <v>6.1834732821924275E-3</v>
      </c>
      <c r="BH40" s="100">
        <v>4.831966714509083E-3</v>
      </c>
      <c r="BI40" s="100">
        <v>7.8748889586069859E-4</v>
      </c>
      <c r="BJ40" s="100">
        <v>2.597028998825344E-3</v>
      </c>
      <c r="BK40" s="100">
        <v>3.8576708300736466E-3</v>
      </c>
      <c r="BL40" s="100">
        <v>1.4969745988799082E-2</v>
      </c>
      <c r="BM40" s="100">
        <v>5.1370187941695514E-4</v>
      </c>
      <c r="BN40" s="100">
        <v>4.288551891030847E-3</v>
      </c>
      <c r="BO40" s="100">
        <v>1.4390092572593618E-3</v>
      </c>
      <c r="BP40" s="100">
        <v>4.0315786673288043E-3</v>
      </c>
      <c r="BQ40" s="100">
        <v>4.9410615495052547E-3</v>
      </c>
      <c r="BR40" s="100">
        <v>1.3155564600106948E-2</v>
      </c>
      <c r="BS40" s="100">
        <v>5.3041601837034878E-3</v>
      </c>
      <c r="BT40" s="100">
        <v>4.8633066853205889E-3</v>
      </c>
      <c r="BU40" s="100">
        <v>6.7852077571826453E-4</v>
      </c>
      <c r="BV40" s="100">
        <v>3.4238775170880699E-3</v>
      </c>
      <c r="BW40" s="100">
        <v>4.0652857002916156E-3</v>
      </c>
      <c r="BX40" s="100">
        <v>2.1165984601512106E-2</v>
      </c>
      <c r="BY40" s="100">
        <v>7.4523837512883127E-3</v>
      </c>
      <c r="BZ40" s="100">
        <v>8.146324631073891E-3</v>
      </c>
      <c r="CA40" s="100">
        <v>1.5399178565506821E-2</v>
      </c>
      <c r="CB40" s="100">
        <v>2.1607718381139326E-3</v>
      </c>
      <c r="CC40" s="100">
        <v>1.1010023652172772E-3</v>
      </c>
      <c r="CD40" s="100">
        <v>0</v>
      </c>
      <c r="CE40" s="100">
        <v>0</v>
      </c>
      <c r="CF40" s="100">
        <v>0</v>
      </c>
      <c r="CG40" s="100">
        <v>6.9662083237329924E-3</v>
      </c>
      <c r="CH40" s="114" t="s">
        <v>213</v>
      </c>
    </row>
    <row r="41" spans="1:86" ht="14.4" customHeight="1">
      <c r="A41" s="13" t="s">
        <v>35</v>
      </c>
      <c r="B41" s="114" t="s">
        <v>121</v>
      </c>
      <c r="C41" s="100">
        <v>1.2204742694706486E-2</v>
      </c>
      <c r="D41" s="100">
        <v>5.3059263788018248E-3</v>
      </c>
      <c r="E41" s="100">
        <v>1.8065084137610259E-2</v>
      </c>
      <c r="F41" s="100">
        <v>1.0438524671644191E-2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  <c r="O41" s="100">
        <v>0</v>
      </c>
      <c r="P41" s="100">
        <v>3.0772544690247949E-3</v>
      </c>
      <c r="Q41" s="100">
        <v>0</v>
      </c>
      <c r="R41" s="100">
        <v>0</v>
      </c>
      <c r="S41" s="100">
        <v>0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100">
        <v>0</v>
      </c>
      <c r="AA41" s="100">
        <v>0</v>
      </c>
      <c r="AB41" s="100">
        <v>0</v>
      </c>
      <c r="AC41" s="100">
        <v>0</v>
      </c>
      <c r="AD41" s="100">
        <v>1.065582539852359E-3</v>
      </c>
      <c r="AE41" s="100">
        <v>2.0041711439987286E-3</v>
      </c>
      <c r="AF41" s="100">
        <v>0</v>
      </c>
      <c r="AG41" s="100">
        <v>4.7469337497917236E-3</v>
      </c>
      <c r="AH41" s="100">
        <v>1.8398403596894899E-2</v>
      </c>
      <c r="AI41" s="100">
        <v>0.15086740606343968</v>
      </c>
      <c r="AJ41" s="100">
        <v>0</v>
      </c>
      <c r="AK41" s="100">
        <v>0</v>
      </c>
      <c r="AL41" s="100">
        <v>0</v>
      </c>
      <c r="AM41" s="100">
        <v>0</v>
      </c>
      <c r="AN41" s="100">
        <v>1.5938139870644123E-2</v>
      </c>
      <c r="AO41" s="100">
        <v>4.0250442519792783E-2</v>
      </c>
      <c r="AP41" s="100">
        <v>1.7397831168154035E-2</v>
      </c>
      <c r="AQ41" s="100">
        <v>3.0355618981765031E-2</v>
      </c>
      <c r="AR41" s="100">
        <v>0</v>
      </c>
      <c r="AS41" s="100">
        <v>0</v>
      </c>
      <c r="AT41" s="100">
        <v>0</v>
      </c>
      <c r="AU41" s="100">
        <v>0</v>
      </c>
      <c r="AV41" s="100">
        <v>0</v>
      </c>
      <c r="AW41" s="100">
        <v>0</v>
      </c>
      <c r="AX41" s="100">
        <v>6.2384371895403933E-3</v>
      </c>
      <c r="AY41" s="100">
        <v>0</v>
      </c>
      <c r="AZ41" s="100">
        <v>0</v>
      </c>
      <c r="BA41" s="100">
        <v>0</v>
      </c>
      <c r="BB41" s="100">
        <v>0</v>
      </c>
      <c r="BC41" s="100">
        <v>0</v>
      </c>
      <c r="BD41" s="100">
        <v>0</v>
      </c>
      <c r="BE41" s="100">
        <v>2.4736815869299683E-3</v>
      </c>
      <c r="BF41" s="100">
        <v>4.9114178185737288E-5</v>
      </c>
      <c r="BG41" s="100">
        <v>0</v>
      </c>
      <c r="BH41" s="100">
        <v>5.5509721242619724E-4</v>
      </c>
      <c r="BI41" s="100">
        <v>0</v>
      </c>
      <c r="BJ41" s="100">
        <v>0</v>
      </c>
      <c r="BK41" s="100">
        <v>0</v>
      </c>
      <c r="BL41" s="100">
        <v>0</v>
      </c>
      <c r="BM41" s="100">
        <v>0</v>
      </c>
      <c r="BN41" s="100">
        <v>0</v>
      </c>
      <c r="BO41" s="100">
        <v>0</v>
      </c>
      <c r="BP41" s="100">
        <v>0</v>
      </c>
      <c r="BQ41" s="100">
        <v>1.6381964044390579E-3</v>
      </c>
      <c r="BR41" s="100">
        <v>1.0699391585536318E-2</v>
      </c>
      <c r="BS41" s="100">
        <v>0</v>
      </c>
      <c r="BT41" s="100">
        <v>4.0706298109756074E-6</v>
      </c>
      <c r="BU41" s="100">
        <v>0</v>
      </c>
      <c r="BV41" s="100">
        <v>0</v>
      </c>
      <c r="BW41" s="100">
        <v>0</v>
      </c>
      <c r="BX41" s="100">
        <v>0</v>
      </c>
      <c r="BY41" s="100">
        <v>0</v>
      </c>
      <c r="BZ41" s="100">
        <v>4.9914630521194492E-3</v>
      </c>
      <c r="CA41" s="100">
        <v>0</v>
      </c>
      <c r="CB41" s="100">
        <v>0</v>
      </c>
      <c r="CC41" s="100">
        <v>0</v>
      </c>
      <c r="CD41" s="100">
        <v>0</v>
      </c>
      <c r="CE41" s="100">
        <v>0</v>
      </c>
      <c r="CF41" s="100">
        <v>0</v>
      </c>
      <c r="CG41" s="100">
        <v>6.3463131146460584E-3</v>
      </c>
      <c r="CH41" s="114" t="s">
        <v>214</v>
      </c>
    </row>
    <row r="42" spans="1:86" ht="14.4" customHeight="1">
      <c r="A42" s="13" t="s">
        <v>36</v>
      </c>
      <c r="B42" s="114" t="s">
        <v>122</v>
      </c>
      <c r="C42" s="100">
        <v>0</v>
      </c>
      <c r="D42" s="100">
        <v>0</v>
      </c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100">
        <v>0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100">
        <v>0</v>
      </c>
      <c r="AH42" s="100">
        <v>0.10251380675853229</v>
      </c>
      <c r="AI42" s="100">
        <v>9.7745650647486179E-2</v>
      </c>
      <c r="AJ42" s="100">
        <v>0.16981313926549377</v>
      </c>
      <c r="AK42" s="100">
        <v>0</v>
      </c>
      <c r="AL42" s="100">
        <v>0</v>
      </c>
      <c r="AM42" s="100">
        <v>0</v>
      </c>
      <c r="AN42" s="100">
        <v>0</v>
      </c>
      <c r="AO42" s="100">
        <v>0</v>
      </c>
      <c r="AP42" s="100">
        <v>0</v>
      </c>
      <c r="AQ42" s="100">
        <v>0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0">
        <v>0</v>
      </c>
      <c r="AX42" s="100">
        <v>0</v>
      </c>
      <c r="AY42" s="100">
        <v>0</v>
      </c>
      <c r="AZ42" s="100">
        <v>0</v>
      </c>
      <c r="BA42" s="100">
        <v>0</v>
      </c>
      <c r="BB42" s="100">
        <v>0</v>
      </c>
      <c r="BC42" s="100">
        <v>0</v>
      </c>
      <c r="BD42" s="100">
        <v>0</v>
      </c>
      <c r="BE42" s="100">
        <v>0</v>
      </c>
      <c r="BF42" s="100">
        <v>0</v>
      </c>
      <c r="BG42" s="100">
        <v>0</v>
      </c>
      <c r="BH42" s="100">
        <v>1.1657432649965241E-4</v>
      </c>
      <c r="BI42" s="100">
        <v>0</v>
      </c>
      <c r="BJ42" s="100">
        <v>0</v>
      </c>
      <c r="BK42" s="100">
        <v>0</v>
      </c>
      <c r="BL42" s="100">
        <v>0</v>
      </c>
      <c r="BM42" s="100">
        <v>0</v>
      </c>
      <c r="BN42" s="100">
        <v>0</v>
      </c>
      <c r="BO42" s="100">
        <v>0</v>
      </c>
      <c r="BP42" s="100">
        <v>0</v>
      </c>
      <c r="BQ42" s="100">
        <v>0</v>
      </c>
      <c r="BR42" s="100">
        <v>0</v>
      </c>
      <c r="BS42" s="100">
        <v>0</v>
      </c>
      <c r="BT42" s="100">
        <v>0</v>
      </c>
      <c r="BU42" s="100">
        <v>0</v>
      </c>
      <c r="BV42" s="100">
        <v>0</v>
      </c>
      <c r="BW42" s="100">
        <v>0</v>
      </c>
      <c r="BX42" s="100">
        <v>0</v>
      </c>
      <c r="BY42" s="100">
        <v>0</v>
      </c>
      <c r="BZ42" s="100">
        <v>0</v>
      </c>
      <c r="CA42" s="100">
        <v>0</v>
      </c>
      <c r="CB42" s="100">
        <v>0</v>
      </c>
      <c r="CC42" s="100">
        <v>0</v>
      </c>
      <c r="CD42" s="100">
        <v>0</v>
      </c>
      <c r="CE42" s="100">
        <v>0</v>
      </c>
      <c r="CF42" s="100">
        <v>0</v>
      </c>
      <c r="CG42" s="100">
        <v>6.095296410917289E-3</v>
      </c>
      <c r="CH42" s="114" t="s">
        <v>215</v>
      </c>
    </row>
    <row r="43" spans="1:86" ht="14.4" customHeight="1">
      <c r="A43" s="13" t="s">
        <v>37</v>
      </c>
      <c r="B43" s="114" t="s">
        <v>123</v>
      </c>
      <c r="C43" s="100">
        <v>2.6973946902550299E-3</v>
      </c>
      <c r="D43" s="100">
        <v>1.8853758658452196E-3</v>
      </c>
      <c r="E43" s="100">
        <v>4.0947524045249926E-3</v>
      </c>
      <c r="F43" s="100">
        <v>1.4960590073506154E-2</v>
      </c>
      <c r="G43" s="100">
        <v>2.6507601343792667E-3</v>
      </c>
      <c r="H43" s="100">
        <v>2.3801103882724458E-3</v>
      </c>
      <c r="I43" s="100">
        <v>3.7566050198150594E-3</v>
      </c>
      <c r="J43" s="100">
        <v>1.6551839643977363E-3</v>
      </c>
      <c r="K43" s="100">
        <v>9.5275358035505316E-4</v>
      </c>
      <c r="L43" s="100">
        <v>1.6894622962014391E-3</v>
      </c>
      <c r="M43" s="100">
        <v>1.9285379090599401E-3</v>
      </c>
      <c r="N43" s="100">
        <v>2.1663529787553427E-3</v>
      </c>
      <c r="O43" s="100">
        <v>2.8169425883485411E-3</v>
      </c>
      <c r="P43" s="100">
        <v>6.6551558156588149E-4</v>
      </c>
      <c r="Q43" s="100">
        <v>2.238836446158366E-3</v>
      </c>
      <c r="R43" s="100">
        <v>1.8361413975353828E-3</v>
      </c>
      <c r="S43" s="100">
        <v>1.9886644544027084E-3</v>
      </c>
      <c r="T43" s="100">
        <v>3.6269981599578631E-3</v>
      </c>
      <c r="U43" s="100">
        <v>2.8092855134483272E-3</v>
      </c>
      <c r="V43" s="100">
        <v>2.3307413494107229E-3</v>
      </c>
      <c r="W43" s="100">
        <v>1.0397739232684347E-3</v>
      </c>
      <c r="X43" s="100">
        <v>2.4987420126419114E-3</v>
      </c>
      <c r="Y43" s="100">
        <v>1.3906514063091748E-3</v>
      </c>
      <c r="Z43" s="100">
        <v>3.0836815801061142E-3</v>
      </c>
      <c r="AA43" s="100">
        <v>1.0609586009897141E-2</v>
      </c>
      <c r="AB43" s="100">
        <v>1.597916043653553E-3</v>
      </c>
      <c r="AC43" s="100">
        <v>1.6040027951924679E-3</v>
      </c>
      <c r="AD43" s="100">
        <v>6.1005475748173929E-3</v>
      </c>
      <c r="AE43" s="100">
        <v>1.069703005216974E-3</v>
      </c>
      <c r="AF43" s="100">
        <v>2.9686460334093904E-3</v>
      </c>
      <c r="AG43" s="100">
        <v>5.0935901744437254E-3</v>
      </c>
      <c r="AH43" s="100">
        <v>9.8234809067304207E-4</v>
      </c>
      <c r="AI43" s="100">
        <v>1.2529655071781322E-3</v>
      </c>
      <c r="AJ43" s="100">
        <v>1.6688872109534253E-3</v>
      </c>
      <c r="AK43" s="100">
        <v>3.5761595368720173E-2</v>
      </c>
      <c r="AL43" s="100">
        <v>3.397615087650492E-3</v>
      </c>
      <c r="AM43" s="100">
        <v>6.0527264731900232E-3</v>
      </c>
      <c r="AN43" s="100">
        <v>1.2677642779922072E-2</v>
      </c>
      <c r="AO43" s="100">
        <v>5.2032257894746086E-3</v>
      </c>
      <c r="AP43" s="100">
        <v>5.9932430680385744E-3</v>
      </c>
      <c r="AQ43" s="100">
        <v>1.8659400754486204E-3</v>
      </c>
      <c r="AR43" s="100">
        <v>2.2756447660170378E-3</v>
      </c>
      <c r="AS43" s="100">
        <v>3.5281086392586476E-3</v>
      </c>
      <c r="AT43" s="100">
        <v>6.116905890421058E-4</v>
      </c>
      <c r="AU43" s="100">
        <v>1.0952779478423024E-3</v>
      </c>
      <c r="AV43" s="100">
        <v>1.3542167535057501E-3</v>
      </c>
      <c r="AW43" s="100">
        <v>2.5257443799974197E-3</v>
      </c>
      <c r="AX43" s="100">
        <v>8.0699155272258652E-4</v>
      </c>
      <c r="AY43" s="100">
        <v>2.8473588208278808E-3</v>
      </c>
      <c r="AZ43" s="100">
        <v>3.7736708053954389E-3</v>
      </c>
      <c r="BA43" s="100">
        <v>0</v>
      </c>
      <c r="BB43" s="100">
        <v>0</v>
      </c>
      <c r="BC43" s="100">
        <v>0</v>
      </c>
      <c r="BD43" s="100">
        <v>2.4654766421241463E-4</v>
      </c>
      <c r="BE43" s="100">
        <v>1.5051519420608507E-3</v>
      </c>
      <c r="BF43" s="100">
        <v>1.3551503858595269E-3</v>
      </c>
      <c r="BG43" s="100">
        <v>3.6949267900956576E-3</v>
      </c>
      <c r="BH43" s="100">
        <v>8.6609247943030335E-4</v>
      </c>
      <c r="BI43" s="100">
        <v>4.1917048488170717E-4</v>
      </c>
      <c r="BJ43" s="100">
        <v>2.7475234997829147E-3</v>
      </c>
      <c r="BK43" s="100">
        <v>3.3451131673365888E-3</v>
      </c>
      <c r="BL43" s="100">
        <v>6.7180297334152352E-3</v>
      </c>
      <c r="BM43" s="100">
        <v>4.7642799634580401E-4</v>
      </c>
      <c r="BN43" s="100">
        <v>3.8862207546242001E-3</v>
      </c>
      <c r="BO43" s="100">
        <v>2.2534389707369352E-3</v>
      </c>
      <c r="BP43" s="100">
        <v>2.5218150861075145E-3</v>
      </c>
      <c r="BQ43" s="100">
        <v>2.2783857345874754E-3</v>
      </c>
      <c r="BR43" s="100">
        <v>1.3988264694569587E-3</v>
      </c>
      <c r="BS43" s="100">
        <v>3.8358861249511704E-4</v>
      </c>
      <c r="BT43" s="100">
        <v>1.0535103076174948E-3</v>
      </c>
      <c r="BU43" s="100">
        <v>1.2215823496415108E-2</v>
      </c>
      <c r="BV43" s="100">
        <v>1.3176205844905695E-3</v>
      </c>
      <c r="BW43" s="100">
        <v>3.0329517967884615E-3</v>
      </c>
      <c r="BX43" s="100">
        <v>8.4483595755011458E-3</v>
      </c>
      <c r="BY43" s="100">
        <v>6.7388576474415578E-3</v>
      </c>
      <c r="BZ43" s="100">
        <v>6.4150345884563739E-3</v>
      </c>
      <c r="CA43" s="100">
        <v>1.7729339780860197E-3</v>
      </c>
      <c r="CB43" s="100">
        <v>2.2128386293937862E-3</v>
      </c>
      <c r="CC43" s="100">
        <v>2.0797317855616392E-3</v>
      </c>
      <c r="CD43" s="100">
        <v>0</v>
      </c>
      <c r="CE43" s="100">
        <v>0</v>
      </c>
      <c r="CF43" s="100">
        <v>0</v>
      </c>
      <c r="CG43" s="100">
        <v>2.8260631803972811E-3</v>
      </c>
      <c r="CH43" s="114" t="s">
        <v>216</v>
      </c>
    </row>
    <row r="44" spans="1:86" ht="14.4" customHeight="1">
      <c r="A44" s="13" t="s">
        <v>38</v>
      </c>
      <c r="B44" s="114" t="s">
        <v>124</v>
      </c>
      <c r="C44" s="100">
        <v>4.5917745216990435E-2</v>
      </c>
      <c r="D44" s="100">
        <v>6.488380373951076E-3</v>
      </c>
      <c r="E44" s="100">
        <v>1.0899267429691523E-2</v>
      </c>
      <c r="F44" s="100">
        <v>1.4828651314778766E-2</v>
      </c>
      <c r="G44" s="100">
        <v>6.7540997793056584E-2</v>
      </c>
      <c r="H44" s="100">
        <v>6.9544350413376421E-2</v>
      </c>
      <c r="I44" s="100">
        <v>1.3248740918097753E-3</v>
      </c>
      <c r="J44" s="100">
        <v>2.2573279844866737E-2</v>
      </c>
      <c r="K44" s="100">
        <v>2.0674982395880469E-2</v>
      </c>
      <c r="L44" s="100">
        <v>6.8936598398574717E-2</v>
      </c>
      <c r="M44" s="100">
        <v>3.3339170392326214E-2</v>
      </c>
      <c r="N44" s="100">
        <v>4.2633559993846222E-2</v>
      </c>
      <c r="O44" s="100">
        <v>2.0142545166666293E-2</v>
      </c>
      <c r="P44" s="100">
        <v>3.4594434038447852E-4</v>
      </c>
      <c r="Q44" s="100">
        <v>4.0300153822576658E-2</v>
      </c>
      <c r="R44" s="100">
        <v>4.0489890451892406E-2</v>
      </c>
      <c r="S44" s="100">
        <v>2.7894301772316114E-2</v>
      </c>
      <c r="T44" s="100">
        <v>5.4689757283096919E-2</v>
      </c>
      <c r="U44" s="100">
        <v>2.8797817582535468E-2</v>
      </c>
      <c r="V44" s="100">
        <v>3.1416623016839736E-2</v>
      </c>
      <c r="W44" s="100">
        <v>3.3032631601868812E-2</v>
      </c>
      <c r="X44" s="100">
        <v>2.620941028156706E-2</v>
      </c>
      <c r="Y44" s="100">
        <v>3.4965134505839962E-2</v>
      </c>
      <c r="Z44" s="100">
        <v>8.9617015026851789E-3</v>
      </c>
      <c r="AA44" s="100">
        <v>3.742942588544531E-2</v>
      </c>
      <c r="AB44" s="100">
        <v>6.6695130109157896E-2</v>
      </c>
      <c r="AC44" s="100">
        <v>5.7999000295932301E-2</v>
      </c>
      <c r="AD44" s="100">
        <v>2.702860421914664E-2</v>
      </c>
      <c r="AE44" s="100">
        <v>1.1872212148961374E-3</v>
      </c>
      <c r="AF44" s="100">
        <v>5.499089022564763E-3</v>
      </c>
      <c r="AG44" s="100">
        <v>2.0998483466394803E-2</v>
      </c>
      <c r="AH44" s="100">
        <v>3.9632018386215939E-2</v>
      </c>
      <c r="AI44" s="100">
        <v>2.0751692979313608E-2</v>
      </c>
      <c r="AJ44" s="100">
        <v>3.4342585744363385E-2</v>
      </c>
      <c r="AK44" s="100">
        <v>7.5764927872680353E-3</v>
      </c>
      <c r="AL44" s="100">
        <v>3.6247856469787586E-2</v>
      </c>
      <c r="AM44" s="100">
        <v>1.1532658010719692E-2</v>
      </c>
      <c r="AN44" s="100">
        <v>5.8028597308398752E-3</v>
      </c>
      <c r="AO44" s="100">
        <v>1.4934275504314682E-2</v>
      </c>
      <c r="AP44" s="100">
        <v>1.7852865952384736E-3</v>
      </c>
      <c r="AQ44" s="100">
        <v>4.115611388241994E-3</v>
      </c>
      <c r="AR44" s="100">
        <v>6.8303666430978972E-4</v>
      </c>
      <c r="AS44" s="100">
        <v>2.0441404871651674E-2</v>
      </c>
      <c r="AT44" s="100">
        <v>8.579877491453558E-2</v>
      </c>
      <c r="AU44" s="100">
        <v>1.2943376938501549E-2</v>
      </c>
      <c r="AV44" s="100">
        <v>1.0267769168315425E-2</v>
      </c>
      <c r="AW44" s="100">
        <v>1.0897252668030931E-2</v>
      </c>
      <c r="AX44" s="100">
        <v>4.3349709932965132E-3</v>
      </c>
      <c r="AY44" s="100">
        <v>4.1753138999852685E-3</v>
      </c>
      <c r="AZ44" s="100">
        <v>4.9093130249816003E-3</v>
      </c>
      <c r="BA44" s="100">
        <v>5.2924673219794792E-4</v>
      </c>
      <c r="BB44" s="100">
        <v>8.6512786141277058E-4</v>
      </c>
      <c r="BC44" s="100">
        <v>2.2438021450193217E-3</v>
      </c>
      <c r="BD44" s="100">
        <v>9.1127461108805527E-4</v>
      </c>
      <c r="BE44" s="100">
        <v>2.9353641119452996E-3</v>
      </c>
      <c r="BF44" s="100">
        <v>4.4588657481480073E-3</v>
      </c>
      <c r="BG44" s="100">
        <v>1.3360907740144737E-2</v>
      </c>
      <c r="BH44" s="100">
        <v>9.9475454649653079E-3</v>
      </c>
      <c r="BI44" s="100">
        <v>4.1408527749143553E-3</v>
      </c>
      <c r="BJ44" s="100">
        <v>1.0389447805044364E-2</v>
      </c>
      <c r="BK44" s="100">
        <v>6.4986916291240662E-2</v>
      </c>
      <c r="BL44" s="100">
        <v>9.7681096241801508E-3</v>
      </c>
      <c r="BM44" s="100">
        <v>9.9148528969261913E-4</v>
      </c>
      <c r="BN44" s="100">
        <v>1.7866482687095155E-2</v>
      </c>
      <c r="BO44" s="100">
        <v>4.2881375285635081E-3</v>
      </c>
      <c r="BP44" s="100">
        <v>2.2599897132114289E-2</v>
      </c>
      <c r="BQ44" s="100">
        <v>9.106704251501313E-3</v>
      </c>
      <c r="BR44" s="100">
        <v>1.9808289187022324E-3</v>
      </c>
      <c r="BS44" s="100">
        <v>3.3276916527773606E-3</v>
      </c>
      <c r="BT44" s="100">
        <v>3.7091657118952258E-2</v>
      </c>
      <c r="BU44" s="100">
        <v>4.4355172557386448E-2</v>
      </c>
      <c r="BV44" s="100">
        <v>2.1099011727620381E-2</v>
      </c>
      <c r="BW44" s="100">
        <v>9.6979104657559014E-3</v>
      </c>
      <c r="BX44" s="100">
        <v>3.9363251716723318E-3</v>
      </c>
      <c r="BY44" s="100">
        <v>1.2261166956906849E-2</v>
      </c>
      <c r="BZ44" s="100">
        <v>1.7489166366666024E-2</v>
      </c>
      <c r="CA44" s="100">
        <v>4.2335679124093153E-3</v>
      </c>
      <c r="CB44" s="100">
        <v>1.9830939128714312E-2</v>
      </c>
      <c r="CC44" s="100">
        <v>3.0506008023070279E-2</v>
      </c>
      <c r="CD44" s="100">
        <v>0</v>
      </c>
      <c r="CE44" s="100">
        <v>0</v>
      </c>
      <c r="CF44" s="100">
        <v>0</v>
      </c>
      <c r="CG44" s="100">
        <v>2.1909945641698528E-2</v>
      </c>
      <c r="CH44" s="114" t="s">
        <v>217</v>
      </c>
    </row>
    <row r="45" spans="1:86" ht="14.4" customHeight="1">
      <c r="A45" s="13" t="s">
        <v>39</v>
      </c>
      <c r="B45" s="114" t="s">
        <v>125</v>
      </c>
      <c r="C45" s="100">
        <v>1.4084516288170899E-2</v>
      </c>
      <c r="D45" s="100">
        <v>4.7575297461083157E-3</v>
      </c>
      <c r="E45" s="100">
        <v>1.7066313393910196E-2</v>
      </c>
      <c r="F45" s="100">
        <v>1.1352155391324935E-2</v>
      </c>
      <c r="G45" s="100">
        <v>1.3310610456938222E-2</v>
      </c>
      <c r="H45" s="100">
        <v>1.2874931060391587E-2</v>
      </c>
      <c r="I45" s="100">
        <v>1.1120170079260239E-3</v>
      </c>
      <c r="J45" s="100">
        <v>4.8897854270893038E-3</v>
      </c>
      <c r="K45" s="100">
        <v>3.4023996731082809E-3</v>
      </c>
      <c r="L45" s="100">
        <v>1.1250448964435063E-2</v>
      </c>
      <c r="M45" s="100">
        <v>6.9338984397904063E-3</v>
      </c>
      <c r="N45" s="100">
        <v>9.428234791602175E-3</v>
      </c>
      <c r="O45" s="100">
        <v>4.3530478081825153E-3</v>
      </c>
      <c r="P45" s="100">
        <v>6.143900764068464E-5</v>
      </c>
      <c r="Q45" s="100">
        <v>1.057766239742783E-2</v>
      </c>
      <c r="R45" s="100">
        <v>7.2273834080369744E-3</v>
      </c>
      <c r="S45" s="100">
        <v>5.9050835927272156E-3</v>
      </c>
      <c r="T45" s="100">
        <v>1.4769828838755075E-2</v>
      </c>
      <c r="U45" s="100">
        <v>5.6831756547008607E-3</v>
      </c>
      <c r="V45" s="100">
        <v>6.6175200559467949E-3</v>
      </c>
      <c r="W45" s="100">
        <v>5.9452809143719868E-3</v>
      </c>
      <c r="X45" s="100">
        <v>4.2794547113062624E-3</v>
      </c>
      <c r="Y45" s="100">
        <v>6.670727046703284E-3</v>
      </c>
      <c r="Z45" s="100">
        <v>1.5727456532593431E-3</v>
      </c>
      <c r="AA45" s="100">
        <v>6.6047983692518143E-3</v>
      </c>
      <c r="AB45" s="100">
        <v>1.2727482354467138E-2</v>
      </c>
      <c r="AC45" s="100">
        <v>1.1823614402701688E-2</v>
      </c>
      <c r="AD45" s="100">
        <v>6.4545746325996673E-3</v>
      </c>
      <c r="AE45" s="100">
        <v>1.6210398911390108E-3</v>
      </c>
      <c r="AF45" s="100">
        <v>1.5938737777681997E-3</v>
      </c>
      <c r="AG45" s="100">
        <v>6.9839620217059164E-3</v>
      </c>
      <c r="AH45" s="100">
        <v>9.7738274707860062E-3</v>
      </c>
      <c r="AI45" s="100">
        <v>7.1624682320543913E-3</v>
      </c>
      <c r="AJ45" s="100">
        <v>1.1344619024180311E-2</v>
      </c>
      <c r="AK45" s="100">
        <v>2.9690808931560953E-3</v>
      </c>
      <c r="AL45" s="100">
        <v>3.6363673342859693E-3</v>
      </c>
      <c r="AM45" s="100">
        <v>2.7150616411274267E-3</v>
      </c>
      <c r="AN45" s="100">
        <v>3.1245932712885539E-2</v>
      </c>
      <c r="AO45" s="100">
        <v>1.1651997873799847E-2</v>
      </c>
      <c r="AP45" s="100">
        <v>1.8480211702702799E-2</v>
      </c>
      <c r="AQ45" s="100">
        <v>1.4912201391765415E-3</v>
      </c>
      <c r="AR45" s="100">
        <v>1.1029268750328933E-3</v>
      </c>
      <c r="AS45" s="100">
        <v>3.6674918523334414E-3</v>
      </c>
      <c r="AT45" s="100">
        <v>1.5318384766347903E-2</v>
      </c>
      <c r="AU45" s="100">
        <v>2.338839679392486E-3</v>
      </c>
      <c r="AV45" s="100">
        <v>2.2622829351347518E-3</v>
      </c>
      <c r="AW45" s="100">
        <v>2.067897877464087E-3</v>
      </c>
      <c r="AX45" s="100">
        <v>4.0071964883709929E-4</v>
      </c>
      <c r="AY45" s="100">
        <v>8.1345372304012886E-4</v>
      </c>
      <c r="AZ45" s="100">
        <v>1.0268836105834774E-3</v>
      </c>
      <c r="BA45" s="100">
        <v>5.2935358596984327E-4</v>
      </c>
      <c r="BB45" s="100">
        <v>4.1219125927114477E-4</v>
      </c>
      <c r="BC45" s="100">
        <v>1.1164212561346543E-3</v>
      </c>
      <c r="BD45" s="100">
        <v>1.8676891989326483E-4</v>
      </c>
      <c r="BE45" s="100">
        <v>1.4854133413536733E-3</v>
      </c>
      <c r="BF45" s="100">
        <v>1.2869919344997282E-3</v>
      </c>
      <c r="BG45" s="100">
        <v>3.9773021241183513E-3</v>
      </c>
      <c r="BH45" s="100">
        <v>2.3663023523369043E-3</v>
      </c>
      <c r="BI45" s="100">
        <v>9.7222270105530974E-4</v>
      </c>
      <c r="BJ45" s="100">
        <v>2.9286496248291955E-3</v>
      </c>
      <c r="BK45" s="100">
        <v>1.347936730601491E-2</v>
      </c>
      <c r="BL45" s="100">
        <v>3.0662922218639495E-3</v>
      </c>
      <c r="BM45" s="100">
        <v>4.1678978343196224E-4</v>
      </c>
      <c r="BN45" s="100">
        <v>3.4809093875775043E-3</v>
      </c>
      <c r="BO45" s="100">
        <v>2.0512072682349024E-3</v>
      </c>
      <c r="BP45" s="100">
        <v>6.9779454800205729E-3</v>
      </c>
      <c r="BQ45" s="100">
        <v>2.6523074832441144E-3</v>
      </c>
      <c r="BR45" s="100">
        <v>1.5125568922728983E-3</v>
      </c>
      <c r="BS45" s="100">
        <v>9.5484150678603306E-4</v>
      </c>
      <c r="BT45" s="100">
        <v>7.4042407821370742E-3</v>
      </c>
      <c r="BU45" s="100">
        <v>1.3483212122251316E-2</v>
      </c>
      <c r="BV45" s="100">
        <v>1.0974857020514796E-2</v>
      </c>
      <c r="BW45" s="100">
        <v>2.1004604058503943E-3</v>
      </c>
      <c r="BX45" s="100">
        <v>3.3155302767566069E-3</v>
      </c>
      <c r="BY45" s="100">
        <v>1.6348222609209133E-3</v>
      </c>
      <c r="BZ45" s="100">
        <v>5.290965773038182E-3</v>
      </c>
      <c r="CA45" s="100">
        <v>2.0379566884936653E-3</v>
      </c>
      <c r="CB45" s="100">
        <v>5.5503199504324148E-3</v>
      </c>
      <c r="CC45" s="100">
        <v>6.2544794747940325E-3</v>
      </c>
      <c r="CD45" s="100">
        <v>0</v>
      </c>
      <c r="CE45" s="100">
        <v>0</v>
      </c>
      <c r="CF45" s="100">
        <v>0</v>
      </c>
      <c r="CG45" s="100">
        <v>5.7176875180886925E-3</v>
      </c>
      <c r="CH45" s="114" t="s">
        <v>218</v>
      </c>
    </row>
    <row r="46" spans="1:86" ht="14.4" customHeight="1">
      <c r="A46" s="13" t="s">
        <v>40</v>
      </c>
      <c r="B46" s="114" t="s">
        <v>126</v>
      </c>
      <c r="C46" s="100">
        <v>2.3286446215318592E-2</v>
      </c>
      <c r="D46" s="100">
        <v>1.9742278776966337E-2</v>
      </c>
      <c r="E46" s="100">
        <v>5.3323144902739251E-3</v>
      </c>
      <c r="F46" s="100">
        <v>3.4823699092875852E-2</v>
      </c>
      <c r="G46" s="100">
        <v>2.4726575671917737E-2</v>
      </c>
      <c r="H46" s="100">
        <v>2.0452818532011651E-2</v>
      </c>
      <c r="I46" s="100">
        <v>7.0642750990752984E-3</v>
      </c>
      <c r="J46" s="100">
        <v>5.3740072029413331E-3</v>
      </c>
      <c r="K46" s="100">
        <v>1.1765600669913634E-2</v>
      </c>
      <c r="L46" s="100">
        <v>9.0123199665654071E-3</v>
      </c>
      <c r="M46" s="100">
        <v>2.0173139701267894E-2</v>
      </c>
      <c r="N46" s="100">
        <v>2.561175808409609E-2</v>
      </c>
      <c r="O46" s="100">
        <v>8.8815219811484124E-3</v>
      </c>
      <c r="P46" s="100">
        <v>1.0852898661439981E-2</v>
      </c>
      <c r="Q46" s="100">
        <v>2.9176449820598877E-2</v>
      </c>
      <c r="R46" s="100">
        <v>6.5897744759974702E-3</v>
      </c>
      <c r="S46" s="100">
        <v>2.7038137163002188E-2</v>
      </c>
      <c r="T46" s="100">
        <v>3.6292930284383983E-2</v>
      </c>
      <c r="U46" s="100">
        <v>2.2198393904573687E-2</v>
      </c>
      <c r="V46" s="100">
        <v>1.7566265688385433E-2</v>
      </c>
      <c r="W46" s="100">
        <v>6.0971036338253763E-3</v>
      </c>
      <c r="X46" s="100">
        <v>1.6722615510811799E-2</v>
      </c>
      <c r="Y46" s="100">
        <v>1.2411477532611723E-2</v>
      </c>
      <c r="Z46" s="100">
        <v>1.0581655043319262E-2</v>
      </c>
      <c r="AA46" s="100">
        <v>1.7422251129856372E-2</v>
      </c>
      <c r="AB46" s="100">
        <v>1.6549630275494897E-2</v>
      </c>
      <c r="AC46" s="100">
        <v>1.7925042089530708E-2</v>
      </c>
      <c r="AD46" s="100">
        <v>8.5826273865216851E-3</v>
      </c>
      <c r="AE46" s="100">
        <v>7.8860327829290231E-3</v>
      </c>
      <c r="AF46" s="100">
        <v>1.9755055273746702E-4</v>
      </c>
      <c r="AG46" s="100">
        <v>9.4324436524455164E-3</v>
      </c>
      <c r="AH46" s="100">
        <v>2.720669743599813E-3</v>
      </c>
      <c r="AI46" s="100">
        <v>5.3649590979650838E-3</v>
      </c>
      <c r="AJ46" s="100">
        <v>4.1114000252549339E-3</v>
      </c>
      <c r="AK46" s="100">
        <v>1.7405803285443604E-2</v>
      </c>
      <c r="AL46" s="100">
        <v>3.3113738892385051E-2</v>
      </c>
      <c r="AM46" s="100">
        <v>2.0650894962236131E-2</v>
      </c>
      <c r="AN46" s="100">
        <v>0.16479129859961003</v>
      </c>
      <c r="AO46" s="100">
        <v>1.031522847003058E-3</v>
      </c>
      <c r="AP46" s="100">
        <v>1.7356565758799777E-3</v>
      </c>
      <c r="AQ46" s="100">
        <v>9.8612169521797282E-3</v>
      </c>
      <c r="AR46" s="100">
        <v>1.5257917847965421E-2</v>
      </c>
      <c r="AS46" s="100">
        <v>8.731131171180181E-4</v>
      </c>
      <c r="AT46" s="100">
        <v>1.3587052166351679E-3</v>
      </c>
      <c r="AU46" s="100">
        <v>7.5366356431528277E-3</v>
      </c>
      <c r="AV46" s="100">
        <v>4.6617216997863822E-3</v>
      </c>
      <c r="AW46" s="100">
        <v>6.1214836250313035E-4</v>
      </c>
      <c r="AX46" s="100">
        <v>8.4087945422481618E-4</v>
      </c>
      <c r="AY46" s="100">
        <v>3.1530809424365051E-3</v>
      </c>
      <c r="AZ46" s="100">
        <v>2.063884301074181E-3</v>
      </c>
      <c r="BA46" s="100">
        <v>7.3974866283189845E-4</v>
      </c>
      <c r="BB46" s="100">
        <v>1.3885002113072429E-3</v>
      </c>
      <c r="BC46" s="100">
        <v>4.7250629996222577E-3</v>
      </c>
      <c r="BD46" s="100">
        <v>9.4086939504590546E-5</v>
      </c>
      <c r="BE46" s="100">
        <v>2.4094474964930527E-3</v>
      </c>
      <c r="BF46" s="100">
        <v>1.121256641377041E-2</v>
      </c>
      <c r="BG46" s="100">
        <v>5.1567201321589436E-3</v>
      </c>
      <c r="BH46" s="100">
        <v>4.2960377638227619E-3</v>
      </c>
      <c r="BI46" s="100">
        <v>1.2144164767614644E-3</v>
      </c>
      <c r="BJ46" s="100">
        <v>7.4940934237898525E-3</v>
      </c>
      <c r="BK46" s="100">
        <v>6.7441797728560256E-4</v>
      </c>
      <c r="BL46" s="100">
        <v>1.774781899112465E-2</v>
      </c>
      <c r="BM46" s="100">
        <v>2.1706954086708539E-3</v>
      </c>
      <c r="BN46" s="100">
        <v>2.7090296518047529E-3</v>
      </c>
      <c r="BO46" s="100">
        <v>1.7334145928745654E-3</v>
      </c>
      <c r="BP46" s="100">
        <v>2.9685366156465601E-3</v>
      </c>
      <c r="BQ46" s="100">
        <v>3.7343642249319121E-3</v>
      </c>
      <c r="BR46" s="100">
        <v>2.5346152541651239E-3</v>
      </c>
      <c r="BS46" s="100">
        <v>1.7956540457820262E-3</v>
      </c>
      <c r="BT46" s="100">
        <v>1.086623315502931E-3</v>
      </c>
      <c r="BU46" s="100">
        <v>7.4955724682234255E-5</v>
      </c>
      <c r="BV46" s="100">
        <v>1.4451689902493798E-3</v>
      </c>
      <c r="BW46" s="100">
        <v>3.2364044639022218E-3</v>
      </c>
      <c r="BX46" s="100">
        <v>7.2830685995699512E-4</v>
      </c>
      <c r="BY46" s="100">
        <v>8.0674924615010291E-3</v>
      </c>
      <c r="BZ46" s="100">
        <v>4.0892204414714915E-3</v>
      </c>
      <c r="CA46" s="100">
        <v>1.2430924208941187E-2</v>
      </c>
      <c r="CB46" s="100">
        <v>1.2080797246708077E-2</v>
      </c>
      <c r="CC46" s="100">
        <v>1.7745952847403909E-3</v>
      </c>
      <c r="CD46" s="100">
        <v>0</v>
      </c>
      <c r="CE46" s="100">
        <v>0</v>
      </c>
      <c r="CF46" s="100">
        <v>0</v>
      </c>
      <c r="CG46" s="100">
        <v>1.3838553201319354E-2</v>
      </c>
      <c r="CH46" s="114" t="s">
        <v>219</v>
      </c>
    </row>
    <row r="47" spans="1:86" ht="14.4" customHeight="1">
      <c r="A47" s="13" t="s">
        <v>41</v>
      </c>
      <c r="B47" s="114" t="s">
        <v>127</v>
      </c>
      <c r="C47" s="100">
        <v>3.6039661351910718E-4</v>
      </c>
      <c r="D47" s="100">
        <v>0</v>
      </c>
      <c r="E47" s="100">
        <v>8.5134304556554104E-5</v>
      </c>
      <c r="F47" s="100">
        <v>9.2266762096344197E-4</v>
      </c>
      <c r="G47" s="100">
        <v>1.1688029610193826E-3</v>
      </c>
      <c r="H47" s="100">
        <v>8.4735717623363942E-4</v>
      </c>
      <c r="I47" s="100">
        <v>3.7927262219286662E-4</v>
      </c>
      <c r="J47" s="100">
        <v>4.5402912394596319E-4</v>
      </c>
      <c r="K47" s="100">
        <v>2.7487693705930679E-4</v>
      </c>
      <c r="L47" s="100">
        <v>2.5312380153007772E-4</v>
      </c>
      <c r="M47" s="100">
        <v>1.5123589006410542E-3</v>
      </c>
      <c r="N47" s="100">
        <v>2.0709001336606456E-3</v>
      </c>
      <c r="O47" s="100">
        <v>3.9920743268013256E-4</v>
      </c>
      <c r="P47" s="100">
        <v>5.8418624771058652E-4</v>
      </c>
      <c r="Q47" s="100">
        <v>1.3120806710054322E-3</v>
      </c>
      <c r="R47" s="100">
        <v>3.3517550616671244E-4</v>
      </c>
      <c r="S47" s="100">
        <v>9.3816867260207329E-4</v>
      </c>
      <c r="T47" s="100">
        <v>1.051215658191782E-3</v>
      </c>
      <c r="U47" s="100">
        <v>1.0503330998356847E-3</v>
      </c>
      <c r="V47" s="100">
        <v>4.4353100187933376E-4</v>
      </c>
      <c r="W47" s="100">
        <v>2.6432879841088188E-4</v>
      </c>
      <c r="X47" s="100">
        <v>1.1768021769882904E-3</v>
      </c>
      <c r="Y47" s="100">
        <v>4.7577186760515503E-4</v>
      </c>
      <c r="Z47" s="100">
        <v>3.8177429639691827E-4</v>
      </c>
      <c r="AA47" s="100">
        <v>6.8227231885418496E-4</v>
      </c>
      <c r="AB47" s="100">
        <v>7.9145183973520594E-4</v>
      </c>
      <c r="AC47" s="100">
        <v>5.1477299008502442E-4</v>
      </c>
      <c r="AD47" s="100">
        <v>1.8323818045653926E-4</v>
      </c>
      <c r="AE47" s="100">
        <v>4.5146692891878928E-5</v>
      </c>
      <c r="AF47" s="100">
        <v>8.0816135210781956E-6</v>
      </c>
      <c r="AG47" s="100">
        <v>5.4434236946373452E-4</v>
      </c>
      <c r="AH47" s="100">
        <v>1.562954745068539E-4</v>
      </c>
      <c r="AI47" s="100">
        <v>1.4814482716274388E-4</v>
      </c>
      <c r="AJ47" s="100">
        <v>2.0667812587780223E-4</v>
      </c>
      <c r="AK47" s="100">
        <v>4.9492187192151497E-4</v>
      </c>
      <c r="AL47" s="100">
        <v>1.6598535272480667E-4</v>
      </c>
      <c r="AM47" s="100">
        <v>1.904483459394843E-4</v>
      </c>
      <c r="AN47" s="100">
        <v>1.2820852957595759E-4</v>
      </c>
      <c r="AO47" s="100">
        <v>2.9691367662460472E-2</v>
      </c>
      <c r="AP47" s="100">
        <v>2.8718494347893609E-5</v>
      </c>
      <c r="AQ47" s="100">
        <v>2.4991341641552673E-4</v>
      </c>
      <c r="AR47" s="100">
        <v>1.0708916545962531E-3</v>
      </c>
      <c r="AS47" s="100">
        <v>2.1301089041330595E-5</v>
      </c>
      <c r="AT47" s="100">
        <v>1.1781805409775267E-4</v>
      </c>
      <c r="AU47" s="100">
        <v>2.5275644950206987E-4</v>
      </c>
      <c r="AV47" s="100">
        <v>2.0179248480644473E-4</v>
      </c>
      <c r="AW47" s="100">
        <v>8.8533854081031248E-6</v>
      </c>
      <c r="AX47" s="100">
        <v>4.6332611093443876E-5</v>
      </c>
      <c r="AY47" s="100">
        <v>8.7194440352503829E-5</v>
      </c>
      <c r="AZ47" s="100">
        <v>6.0702479443358267E-5</v>
      </c>
      <c r="BA47" s="100">
        <v>1.1753914908494701E-6</v>
      </c>
      <c r="BB47" s="100">
        <v>0</v>
      </c>
      <c r="BC47" s="100">
        <v>6.4296512133409407E-5</v>
      </c>
      <c r="BD47" s="100">
        <v>2.8552394936364188E-6</v>
      </c>
      <c r="BE47" s="100">
        <v>4.884467293640458E-5</v>
      </c>
      <c r="BF47" s="100">
        <v>1.9670729528471314E-4</v>
      </c>
      <c r="BG47" s="100">
        <v>1.5120743692828106E-4</v>
      </c>
      <c r="BH47" s="100">
        <v>1.1422719240905538E-4</v>
      </c>
      <c r="BI47" s="100">
        <v>3.3614082749252736E-5</v>
      </c>
      <c r="BJ47" s="100">
        <v>2.7168918756942064E-4</v>
      </c>
      <c r="BK47" s="100">
        <v>1.7984479394282737E-5</v>
      </c>
      <c r="BL47" s="100">
        <v>3.5631101015432334E-4</v>
      </c>
      <c r="BM47" s="100">
        <v>4.3373245755521279E-5</v>
      </c>
      <c r="BN47" s="100">
        <v>1.080333607017847E-3</v>
      </c>
      <c r="BO47" s="100">
        <v>5.0901857092348354E-5</v>
      </c>
      <c r="BP47" s="100">
        <v>8.2028270932727948E-5</v>
      </c>
      <c r="BQ47" s="100">
        <v>1.0500693354605329E-4</v>
      </c>
      <c r="BR47" s="100">
        <v>1.4201870057218817E-4</v>
      </c>
      <c r="BS47" s="100">
        <v>1.9542066918081065E-5</v>
      </c>
      <c r="BT47" s="100">
        <v>1.4482048365970911E-5</v>
      </c>
      <c r="BU47" s="100">
        <v>9.7981339453901006E-7</v>
      </c>
      <c r="BV47" s="100">
        <v>1.7082375771269267E-6</v>
      </c>
      <c r="BW47" s="100">
        <v>7.3469018679968946E-5</v>
      </c>
      <c r="BX47" s="100">
        <v>1.2138447665949923E-4</v>
      </c>
      <c r="BY47" s="100">
        <v>2.9525218090210479E-4</v>
      </c>
      <c r="BZ47" s="100">
        <v>3.1369362290740211E-5</v>
      </c>
      <c r="CA47" s="100">
        <v>4.281136091200431E-5</v>
      </c>
      <c r="CB47" s="100">
        <v>3.6056252961298756E-4</v>
      </c>
      <c r="CC47" s="100">
        <v>3.3297543023427815E-5</v>
      </c>
      <c r="CD47" s="100">
        <v>0</v>
      </c>
      <c r="CE47" s="100">
        <v>0</v>
      </c>
      <c r="CF47" s="100">
        <v>0</v>
      </c>
      <c r="CG47" s="100">
        <v>3.5369850094754706E-4</v>
      </c>
      <c r="CH47" s="114" t="s">
        <v>220</v>
      </c>
    </row>
    <row r="48" spans="1:86" ht="14.4" customHeight="1">
      <c r="A48" s="13" t="s">
        <v>42</v>
      </c>
      <c r="B48" s="114" t="s">
        <v>128</v>
      </c>
      <c r="C48" s="100">
        <v>1.9447631467219581E-4</v>
      </c>
      <c r="D48" s="100">
        <v>1.3604939432825195E-4</v>
      </c>
      <c r="E48" s="100">
        <v>2.7824382464824998E-4</v>
      </c>
      <c r="F48" s="100">
        <v>2.4399633463283973E-4</v>
      </c>
      <c r="G48" s="100">
        <v>1.800014147971124E-4</v>
      </c>
      <c r="H48" s="100">
        <v>3.6016761671896121E-4</v>
      </c>
      <c r="I48" s="100">
        <v>1.8576618229854683E-4</v>
      </c>
      <c r="J48" s="100">
        <v>2.3043259803781941E-4</v>
      </c>
      <c r="K48" s="100">
        <v>2.3863503820840466E-4</v>
      </c>
      <c r="L48" s="100">
        <v>2.5590538176667205E-4</v>
      </c>
      <c r="M48" s="100">
        <v>2.8822539885745339E-4</v>
      </c>
      <c r="N48" s="100">
        <v>1.4157949928850306E-4</v>
      </c>
      <c r="O48" s="100">
        <v>5.0153947880377219E-4</v>
      </c>
      <c r="P48" s="100">
        <v>1.6206932471163818E-5</v>
      </c>
      <c r="Q48" s="100">
        <v>2.7400881482844366E-4</v>
      </c>
      <c r="R48" s="100">
        <v>7.6426908475545974E-4</v>
      </c>
      <c r="S48" s="100">
        <v>2.5787772956852945E-4</v>
      </c>
      <c r="T48" s="100">
        <v>3.0690409799917891E-4</v>
      </c>
      <c r="U48" s="100">
        <v>1.2514607146978376E-4</v>
      </c>
      <c r="V48" s="100">
        <v>4.4371854141501217E-4</v>
      </c>
      <c r="W48" s="100">
        <v>3.1029902422146998E-4</v>
      </c>
      <c r="X48" s="100">
        <v>3.9252269164106654E-4</v>
      </c>
      <c r="Y48" s="100">
        <v>4.6283156295587612E-4</v>
      </c>
      <c r="Z48" s="100">
        <v>1.223435639771781E-4</v>
      </c>
      <c r="AA48" s="100">
        <v>3.1515281558866536E-4</v>
      </c>
      <c r="AB48" s="100">
        <v>4.8159664299517082E-4</v>
      </c>
      <c r="AC48" s="100">
        <v>4.5384575212810164E-4</v>
      </c>
      <c r="AD48" s="100">
        <v>1.0951496347880215E-3</v>
      </c>
      <c r="AE48" s="100">
        <v>3.5022889031275787E-5</v>
      </c>
      <c r="AF48" s="100">
        <v>1.4367312926361232E-5</v>
      </c>
      <c r="AG48" s="100">
        <v>1.7474025478894206E-4</v>
      </c>
      <c r="AH48" s="100">
        <v>4.1426764398170445E-4</v>
      </c>
      <c r="AI48" s="100">
        <v>5.9981946937697438E-4</v>
      </c>
      <c r="AJ48" s="100">
        <v>6.5714366706782492E-4</v>
      </c>
      <c r="AK48" s="100">
        <v>5.1766395975776298E-4</v>
      </c>
      <c r="AL48" s="100">
        <v>4.4970844373364884E-4</v>
      </c>
      <c r="AM48" s="100">
        <v>4.38125012579996E-4</v>
      </c>
      <c r="AN48" s="100">
        <v>1.0146948088324706E-3</v>
      </c>
      <c r="AO48" s="100">
        <v>1.4736040671472253E-4</v>
      </c>
      <c r="AP48" s="100">
        <v>8.3707440515772991E-3</v>
      </c>
      <c r="AQ48" s="100">
        <v>1.7513463634744333E-3</v>
      </c>
      <c r="AR48" s="100">
        <v>1.8305840249508606E-4</v>
      </c>
      <c r="AS48" s="100">
        <v>5.8994755301424275E-4</v>
      </c>
      <c r="AT48" s="100">
        <v>1.4745781613492316E-4</v>
      </c>
      <c r="AU48" s="100">
        <v>9.8968192005032701E-4</v>
      </c>
      <c r="AV48" s="100">
        <v>1.7325776625178337E-3</v>
      </c>
      <c r="AW48" s="100">
        <v>2.8457310240331466E-4</v>
      </c>
      <c r="AX48" s="100">
        <v>8.8070252491670179E-5</v>
      </c>
      <c r="AY48" s="100">
        <v>1.2618822734244339E-3</v>
      </c>
      <c r="AZ48" s="100">
        <v>8.0430785262449692E-4</v>
      </c>
      <c r="BA48" s="100">
        <v>3.803994279476469E-4</v>
      </c>
      <c r="BB48" s="100">
        <v>8.0037751033952586E-4</v>
      </c>
      <c r="BC48" s="100">
        <v>1.7820362851521093E-3</v>
      </c>
      <c r="BD48" s="100">
        <v>5.5291939400578298E-5</v>
      </c>
      <c r="BE48" s="100">
        <v>1.7637610665803076E-3</v>
      </c>
      <c r="BF48" s="100">
        <v>1.5876909846164872E-3</v>
      </c>
      <c r="BG48" s="100">
        <v>1.624660147622181E-3</v>
      </c>
      <c r="BH48" s="100">
        <v>9.2359726464993084E-4</v>
      </c>
      <c r="BI48" s="100">
        <v>3.5510261776133676E-4</v>
      </c>
      <c r="BJ48" s="100">
        <v>2.6329878618860038E-3</v>
      </c>
      <c r="BK48" s="100">
        <v>5.9348782001133029E-4</v>
      </c>
      <c r="BL48" s="100">
        <v>3.0371100258856892E-4</v>
      </c>
      <c r="BM48" s="100">
        <v>6.4517703061337884E-4</v>
      </c>
      <c r="BN48" s="100">
        <v>0.13349645129036533</v>
      </c>
      <c r="BO48" s="100">
        <v>3.9620904979990071E-4</v>
      </c>
      <c r="BP48" s="100">
        <v>5.9415071918840782E-4</v>
      </c>
      <c r="BQ48" s="100">
        <v>1.021611574058346E-3</v>
      </c>
      <c r="BR48" s="100">
        <v>2.8188691472311044E-3</v>
      </c>
      <c r="BS48" s="100">
        <v>4.4312140398267326E-4</v>
      </c>
      <c r="BT48" s="100">
        <v>8.7228899968656154E-4</v>
      </c>
      <c r="BU48" s="100">
        <v>4.5561322846063983E-5</v>
      </c>
      <c r="BV48" s="100">
        <v>3.5816047867094555E-4</v>
      </c>
      <c r="BW48" s="100">
        <v>1.6295051579018754E-3</v>
      </c>
      <c r="BX48" s="100">
        <v>3.1906776721925511E-4</v>
      </c>
      <c r="BY48" s="100">
        <v>3.5812996016829378E-4</v>
      </c>
      <c r="BZ48" s="100">
        <v>1.0538611950532016E-3</v>
      </c>
      <c r="CA48" s="100">
        <v>1.6390635320595928E-3</v>
      </c>
      <c r="CB48" s="100">
        <v>6.5994657947214671E-4</v>
      </c>
      <c r="CC48" s="100">
        <v>3.1223269851476596E-4</v>
      </c>
      <c r="CD48" s="100">
        <v>0</v>
      </c>
      <c r="CE48" s="100">
        <v>0</v>
      </c>
      <c r="CF48" s="100">
        <v>0</v>
      </c>
      <c r="CG48" s="100">
        <v>9.4433638779191072E-4</v>
      </c>
      <c r="CH48" s="114" t="s">
        <v>221</v>
      </c>
    </row>
    <row r="49" spans="1:86" ht="14.4" customHeight="1">
      <c r="A49" s="13" t="s">
        <v>43</v>
      </c>
      <c r="B49" s="114" t="s">
        <v>129</v>
      </c>
      <c r="C49" s="100">
        <v>1.8508893475721725E-3</v>
      </c>
      <c r="D49" s="100">
        <v>1.270634158139785E-3</v>
      </c>
      <c r="E49" s="100">
        <v>1.7795146098772405E-2</v>
      </c>
      <c r="F49" s="100">
        <v>4.0620871265726463E-3</v>
      </c>
      <c r="G49" s="100">
        <v>4.569374436328255E-3</v>
      </c>
      <c r="H49" s="100">
        <v>1.0451391575996184E-2</v>
      </c>
      <c r="I49" s="100">
        <v>1.6835060270805815E-3</v>
      </c>
      <c r="J49" s="100">
        <v>3.7860446144854084E-3</v>
      </c>
      <c r="K49" s="100">
        <v>1.263566146697508E-2</v>
      </c>
      <c r="L49" s="100">
        <v>1.6544143852203517E-2</v>
      </c>
      <c r="M49" s="100">
        <v>6.6380881620156521E-3</v>
      </c>
      <c r="N49" s="100">
        <v>3.9762242427296519E-3</v>
      </c>
      <c r="O49" s="100">
        <v>2.4053653478952213E-3</v>
      </c>
      <c r="P49" s="100">
        <v>1.0326762699126107E-3</v>
      </c>
      <c r="Q49" s="100">
        <v>1.0848597395423263E-2</v>
      </c>
      <c r="R49" s="100">
        <v>7.7839987730336244E-3</v>
      </c>
      <c r="S49" s="100">
        <v>1.2634162998237308E-2</v>
      </c>
      <c r="T49" s="100">
        <v>7.0222975504352636E-3</v>
      </c>
      <c r="U49" s="100">
        <v>4.9217349471217227E-3</v>
      </c>
      <c r="V49" s="100">
        <v>8.3871431146078472E-3</v>
      </c>
      <c r="W49" s="100">
        <v>1.5455068943241288E-2</v>
      </c>
      <c r="X49" s="100">
        <v>1.518737310028591E-2</v>
      </c>
      <c r="Y49" s="100">
        <v>1.0438081073596688E-2</v>
      </c>
      <c r="Z49" s="100">
        <v>1.6977827603600049E-3</v>
      </c>
      <c r="AA49" s="100">
        <v>1.1583542317647216E-2</v>
      </c>
      <c r="AB49" s="100">
        <v>8.8002478841573903E-3</v>
      </c>
      <c r="AC49" s="100">
        <v>1.8291848930291777E-2</v>
      </c>
      <c r="AD49" s="100">
        <v>3.1271093301691354E-3</v>
      </c>
      <c r="AE49" s="100">
        <v>5.4735576845793476E-3</v>
      </c>
      <c r="AF49" s="100">
        <v>2.7127282719085813E-3</v>
      </c>
      <c r="AG49" s="100">
        <v>3.6236539705222018E-3</v>
      </c>
      <c r="AH49" s="100">
        <v>1.9613107198044196E-3</v>
      </c>
      <c r="AI49" s="100">
        <v>1.1823739400996442E-3</v>
      </c>
      <c r="AJ49" s="100">
        <v>8.7155289491113092E-4</v>
      </c>
      <c r="AK49" s="100">
        <v>8.7068421034855077E-3</v>
      </c>
      <c r="AL49" s="100">
        <v>1.9826210284911206E-2</v>
      </c>
      <c r="AM49" s="100">
        <v>1.9195368105181389E-2</v>
      </c>
      <c r="AN49" s="100">
        <v>1.7568596772228728E-2</v>
      </c>
      <c r="AO49" s="100">
        <v>0.23479073945101234</v>
      </c>
      <c r="AP49" s="100">
        <v>0.11005624084946518</v>
      </c>
      <c r="AQ49" s="100">
        <v>0.20175191707920906</v>
      </c>
      <c r="AR49" s="100">
        <v>3.9380438836755386E-3</v>
      </c>
      <c r="AS49" s="100">
        <v>2.3220502390815709E-3</v>
      </c>
      <c r="AT49" s="100">
        <v>3.908743618651858E-4</v>
      </c>
      <c r="AU49" s="100">
        <v>8.7846908226941588E-4</v>
      </c>
      <c r="AV49" s="100">
        <v>2.3836737267761282E-3</v>
      </c>
      <c r="AW49" s="100">
        <v>8.2968868967366407E-4</v>
      </c>
      <c r="AX49" s="100">
        <v>7.8612273202347341E-4</v>
      </c>
      <c r="AY49" s="100">
        <v>2.7945547342790047E-3</v>
      </c>
      <c r="AZ49" s="100">
        <v>3.1211191513793373E-3</v>
      </c>
      <c r="BA49" s="100">
        <v>6.4133633891622901E-4</v>
      </c>
      <c r="BB49" s="100">
        <v>0</v>
      </c>
      <c r="BC49" s="100">
        <v>8.6055036353101834E-3</v>
      </c>
      <c r="BD49" s="100">
        <v>2.1192222019434753E-4</v>
      </c>
      <c r="BE49" s="100">
        <v>2.0789095727864249E-3</v>
      </c>
      <c r="BF49" s="100">
        <v>1.7736232306053499E-3</v>
      </c>
      <c r="BG49" s="100">
        <v>1.7448973866253923E-3</v>
      </c>
      <c r="BH49" s="100">
        <v>3.6803062540561415E-3</v>
      </c>
      <c r="BI49" s="100">
        <v>3.9992139476034016E-4</v>
      </c>
      <c r="BJ49" s="100">
        <v>4.8810827080486598E-3</v>
      </c>
      <c r="BK49" s="100">
        <v>7.6434037425701618E-4</v>
      </c>
      <c r="BL49" s="100">
        <v>6.7396461748806145E-3</v>
      </c>
      <c r="BM49" s="100">
        <v>2.8748329452331438E-3</v>
      </c>
      <c r="BN49" s="100">
        <v>2.5272355827617495E-3</v>
      </c>
      <c r="BO49" s="100">
        <v>1.2106387632774742E-3</v>
      </c>
      <c r="BP49" s="100">
        <v>6.5400918716634437E-4</v>
      </c>
      <c r="BQ49" s="100">
        <v>2.6381889039438044E-3</v>
      </c>
      <c r="BR49" s="100">
        <v>5.2292180383955635E-3</v>
      </c>
      <c r="BS49" s="100">
        <v>3.9436696899117197E-4</v>
      </c>
      <c r="BT49" s="100">
        <v>4.9411183397842374E-4</v>
      </c>
      <c r="BU49" s="100">
        <v>1.8959389184329843E-4</v>
      </c>
      <c r="BV49" s="100">
        <v>1.2014604292459384E-4</v>
      </c>
      <c r="BW49" s="100">
        <v>1.6257375159182874E-3</v>
      </c>
      <c r="BX49" s="100">
        <v>1.8381077894152739E-3</v>
      </c>
      <c r="BY49" s="100">
        <v>2.6736725270579483E-3</v>
      </c>
      <c r="BZ49" s="100">
        <v>3.8457344389290792E-3</v>
      </c>
      <c r="CA49" s="100">
        <v>2.707988464037098E-3</v>
      </c>
      <c r="CB49" s="100">
        <v>4.6469611217269508E-4</v>
      </c>
      <c r="CC49" s="100">
        <v>2.0851903991720372E-3</v>
      </c>
      <c r="CD49" s="100">
        <v>0</v>
      </c>
      <c r="CE49" s="100">
        <v>0</v>
      </c>
      <c r="CF49" s="100">
        <v>0</v>
      </c>
      <c r="CG49" s="100">
        <v>1.121245642008285E-2</v>
      </c>
      <c r="CH49" s="114" t="s">
        <v>222</v>
      </c>
    </row>
    <row r="50" spans="1:86" ht="14.4" customHeight="1">
      <c r="A50" s="13" t="s">
        <v>44</v>
      </c>
      <c r="B50" s="114" t="s">
        <v>130</v>
      </c>
      <c r="C50" s="100">
        <v>1.2715632793925513E-3</v>
      </c>
      <c r="D50" s="100">
        <v>1.1287060862788306E-3</v>
      </c>
      <c r="E50" s="100">
        <v>2.0909815777670725E-3</v>
      </c>
      <c r="F50" s="100">
        <v>3.8045354400157604E-4</v>
      </c>
      <c r="G50" s="100">
        <v>2.9758988767149063E-4</v>
      </c>
      <c r="H50" s="100">
        <v>3.8824958864809144E-4</v>
      </c>
      <c r="I50" s="100">
        <v>2.6703888705416118E-4</v>
      </c>
      <c r="J50" s="100">
        <v>3.82250366584368E-4</v>
      </c>
      <c r="K50" s="100">
        <v>5.2091348982176888E-4</v>
      </c>
      <c r="L50" s="100">
        <v>3.5013141228130263E-4</v>
      </c>
      <c r="M50" s="100">
        <v>4.1288123497658076E-4</v>
      </c>
      <c r="N50" s="100">
        <v>2.1730186802284364E-4</v>
      </c>
      <c r="O50" s="100">
        <v>1.3280675436485537E-3</v>
      </c>
      <c r="P50" s="100">
        <v>1.3392819651170826E-4</v>
      </c>
      <c r="Q50" s="100">
        <v>3.5261070241544921E-4</v>
      </c>
      <c r="R50" s="100">
        <v>4.8768466964102612E-4</v>
      </c>
      <c r="S50" s="100">
        <v>3.0744931766554735E-4</v>
      </c>
      <c r="T50" s="100">
        <v>5.3445551480397536E-4</v>
      </c>
      <c r="U50" s="100">
        <v>1.5358836044018914E-4</v>
      </c>
      <c r="V50" s="100">
        <v>7.9216699870541466E-4</v>
      </c>
      <c r="W50" s="100">
        <v>2.3710958575987577E-4</v>
      </c>
      <c r="X50" s="100">
        <v>3.6303562114705474E-4</v>
      </c>
      <c r="Y50" s="100">
        <v>4.6541962388573188E-4</v>
      </c>
      <c r="Z50" s="100">
        <v>1.2432827996290282E-4</v>
      </c>
      <c r="AA50" s="100">
        <v>3.5873777944667217E-4</v>
      </c>
      <c r="AB50" s="100">
        <v>9.0734729122905625E-4</v>
      </c>
      <c r="AC50" s="100">
        <v>8.4925109233833769E-4</v>
      </c>
      <c r="AD50" s="100">
        <v>8.5939095674839765E-4</v>
      </c>
      <c r="AE50" s="100">
        <v>3.5686408608626125E-4</v>
      </c>
      <c r="AF50" s="100">
        <v>8.9167135849229436E-4</v>
      </c>
      <c r="AG50" s="100">
        <v>1.4695831933057893E-3</v>
      </c>
      <c r="AH50" s="100">
        <v>4.1076933372198441E-4</v>
      </c>
      <c r="AI50" s="100">
        <v>3.3443973199709669E-4</v>
      </c>
      <c r="AJ50" s="100">
        <v>5.4014632398986719E-4</v>
      </c>
      <c r="AK50" s="100">
        <v>1.6045556229812175E-3</v>
      </c>
      <c r="AL50" s="100">
        <v>2.0723875795273503E-3</v>
      </c>
      <c r="AM50" s="100">
        <v>2.4208176673292986E-3</v>
      </c>
      <c r="AN50" s="100">
        <v>1.1220677160504716E-3</v>
      </c>
      <c r="AO50" s="100">
        <v>3.3331520566425336E-4</v>
      </c>
      <c r="AP50" s="100">
        <v>5.6098651095108675E-4</v>
      </c>
      <c r="AQ50" s="100">
        <v>5.2851280791240296E-4</v>
      </c>
      <c r="AR50" s="100">
        <v>0.2327129941718781</v>
      </c>
      <c r="AS50" s="100">
        <v>1.1926294527379771E-3</v>
      </c>
      <c r="AT50" s="100">
        <v>7.0996492504659921E-4</v>
      </c>
      <c r="AU50" s="100">
        <v>1.3052343052286884E-2</v>
      </c>
      <c r="AV50" s="100">
        <v>2.9370265562063008E-3</v>
      </c>
      <c r="AW50" s="100">
        <v>1.1952070300939217E-3</v>
      </c>
      <c r="AX50" s="100">
        <v>1.2264739944818242E-3</v>
      </c>
      <c r="AY50" s="100">
        <v>2.7582688491633658E-3</v>
      </c>
      <c r="AZ50" s="100">
        <v>5.7186794175597107E-3</v>
      </c>
      <c r="BA50" s="100">
        <v>1.3933731855160993E-3</v>
      </c>
      <c r="BB50" s="100">
        <v>2.120652961491545E-3</v>
      </c>
      <c r="BC50" s="100">
        <v>9.6590896636780958E-4</v>
      </c>
      <c r="BD50" s="100">
        <v>1.7407896658821405E-4</v>
      </c>
      <c r="BE50" s="100">
        <v>3.9698006100231274E-3</v>
      </c>
      <c r="BF50" s="100">
        <v>4.0010514443452406E-3</v>
      </c>
      <c r="BG50" s="100">
        <v>2.7454169572399944E-3</v>
      </c>
      <c r="BH50" s="100">
        <v>2.3240539387061579E-3</v>
      </c>
      <c r="BI50" s="100">
        <v>8.7712644985870594E-4</v>
      </c>
      <c r="BJ50" s="100">
        <v>3.4720279999680371E-3</v>
      </c>
      <c r="BK50" s="100">
        <v>3.4979812421879922E-3</v>
      </c>
      <c r="BL50" s="100">
        <v>1.2638412776758E-3</v>
      </c>
      <c r="BM50" s="100">
        <v>5.1031334459230497E-4</v>
      </c>
      <c r="BN50" s="100">
        <v>4.7311161410781575E-3</v>
      </c>
      <c r="BO50" s="100">
        <v>1.8035766121099648E-3</v>
      </c>
      <c r="BP50" s="100">
        <v>2.5894329851196283E-3</v>
      </c>
      <c r="BQ50" s="100">
        <v>3.4478011856959377E-3</v>
      </c>
      <c r="BR50" s="100">
        <v>4.1437997074472502E-3</v>
      </c>
      <c r="BS50" s="100">
        <v>1.5063508695514654E-3</v>
      </c>
      <c r="BT50" s="100">
        <v>1.0312001249996477E-3</v>
      </c>
      <c r="BU50" s="100">
        <v>1.5270391753890473E-3</v>
      </c>
      <c r="BV50" s="100">
        <v>7.0891859450767465E-4</v>
      </c>
      <c r="BW50" s="100">
        <v>3.8787874221040014E-3</v>
      </c>
      <c r="BX50" s="100">
        <v>1.9768329055975583E-3</v>
      </c>
      <c r="BY50" s="100">
        <v>4.5736749874927896E-3</v>
      </c>
      <c r="BZ50" s="100">
        <v>3.7172694314527147E-3</v>
      </c>
      <c r="CA50" s="100">
        <v>2.4112309829216649E-2</v>
      </c>
      <c r="CB50" s="100">
        <v>2.0240965110043165E-3</v>
      </c>
      <c r="CC50" s="100">
        <v>1.3793916593475757E-3</v>
      </c>
      <c r="CD50" s="100">
        <v>0</v>
      </c>
      <c r="CE50" s="100">
        <v>0</v>
      </c>
      <c r="CF50" s="100">
        <v>0</v>
      </c>
      <c r="CG50" s="100">
        <v>1.9878674443059539E-3</v>
      </c>
      <c r="CH50" s="114" t="s">
        <v>223</v>
      </c>
    </row>
    <row r="51" spans="1:86" ht="14.4" customHeight="1">
      <c r="A51" s="13" t="s">
        <v>45</v>
      </c>
      <c r="B51" s="114" t="s">
        <v>131</v>
      </c>
      <c r="C51" s="100">
        <v>7.6526840111092751E-4</v>
      </c>
      <c r="D51" s="100">
        <v>7.7262619001229485E-4</v>
      </c>
      <c r="E51" s="100">
        <v>1.0755992624462199E-3</v>
      </c>
      <c r="F51" s="100">
        <v>5.5305835850110341E-4</v>
      </c>
      <c r="G51" s="100">
        <v>3.6716241894196991E-4</v>
      </c>
      <c r="H51" s="100">
        <v>8.3560193217028253E-4</v>
      </c>
      <c r="I51" s="100">
        <v>4.424847258916777E-4</v>
      </c>
      <c r="J51" s="100">
        <v>5.2182017256524745E-4</v>
      </c>
      <c r="K51" s="100">
        <v>5.4490460596250687E-4</v>
      </c>
      <c r="L51" s="100">
        <v>6.0360291134095448E-4</v>
      </c>
      <c r="M51" s="100">
        <v>6.6252268455906614E-4</v>
      </c>
      <c r="N51" s="100">
        <v>3.0342273105520983E-4</v>
      </c>
      <c r="O51" s="100">
        <v>1.1964977700610168E-3</v>
      </c>
      <c r="P51" s="100">
        <v>3.5802587186298249E-5</v>
      </c>
      <c r="Q51" s="100">
        <v>6.4264727644459518E-4</v>
      </c>
      <c r="R51" s="100">
        <v>1.7517012957247462E-3</v>
      </c>
      <c r="S51" s="100">
        <v>5.8404823210050374E-4</v>
      </c>
      <c r="T51" s="100">
        <v>6.7712444684683685E-4</v>
      </c>
      <c r="U51" s="100">
        <v>2.6491960583863313E-4</v>
      </c>
      <c r="V51" s="100">
        <v>1.6182786533686132E-3</v>
      </c>
      <c r="W51" s="100">
        <v>6.8048031627515365E-4</v>
      </c>
      <c r="X51" s="100">
        <v>8.689112071547121E-4</v>
      </c>
      <c r="Y51" s="100">
        <v>1.036949745895551E-3</v>
      </c>
      <c r="Z51" s="100">
        <v>2.8537380566171422E-4</v>
      </c>
      <c r="AA51" s="100">
        <v>7.090938350744968E-4</v>
      </c>
      <c r="AB51" s="100">
        <v>1.1139174223890795E-3</v>
      </c>
      <c r="AC51" s="100">
        <v>1.0357630452676942E-3</v>
      </c>
      <c r="AD51" s="100">
        <v>2.501531847846173E-3</v>
      </c>
      <c r="AE51" s="100">
        <v>8.1811279846495769E-5</v>
      </c>
      <c r="AF51" s="100">
        <v>3.5020325258005513E-5</v>
      </c>
      <c r="AG51" s="100">
        <v>4.176115584147846E-4</v>
      </c>
      <c r="AH51" s="100">
        <v>1.0951968087285324E-3</v>
      </c>
      <c r="AI51" s="100">
        <v>1.3611502164877674E-3</v>
      </c>
      <c r="AJ51" s="100">
        <v>2.0394646984999085E-3</v>
      </c>
      <c r="AK51" s="100">
        <v>1.5511905257813094E-3</v>
      </c>
      <c r="AL51" s="100">
        <v>2.3807994381130283E-3</v>
      </c>
      <c r="AM51" s="100">
        <v>1.4313050342841134E-3</v>
      </c>
      <c r="AN51" s="100">
        <v>2.594729504310821E-3</v>
      </c>
      <c r="AO51" s="100">
        <v>3.5436669233778514E-4</v>
      </c>
      <c r="AP51" s="100">
        <v>1.428954209057813E-3</v>
      </c>
      <c r="AQ51" s="100">
        <v>4.9246760362170201E-4</v>
      </c>
      <c r="AR51" s="100">
        <v>3.947196803800292E-4</v>
      </c>
      <c r="AS51" s="100">
        <v>5.2349510121258762E-2</v>
      </c>
      <c r="AT51" s="100">
        <v>2.6833247069275905E-4</v>
      </c>
      <c r="AU51" s="100">
        <v>2.305138819458877E-3</v>
      </c>
      <c r="AV51" s="100">
        <v>4.1572404877702716E-3</v>
      </c>
      <c r="AW51" s="100">
        <v>6.1594267053517444E-4</v>
      </c>
      <c r="AX51" s="100">
        <v>2.8067606554954024E-4</v>
      </c>
      <c r="AY51" s="100">
        <v>4.1964355346048197E-3</v>
      </c>
      <c r="AZ51" s="100">
        <v>1.876718322790493E-3</v>
      </c>
      <c r="BA51" s="100">
        <v>7.0288411152798322E-4</v>
      </c>
      <c r="BB51" s="100">
        <v>1.2811093851369834E-3</v>
      </c>
      <c r="BC51" s="100">
        <v>3.2601254220371912E-3</v>
      </c>
      <c r="BD51" s="100">
        <v>1.402239840208108E-4</v>
      </c>
      <c r="BE51" s="100">
        <v>3.2110354167370625E-3</v>
      </c>
      <c r="BF51" s="100">
        <v>4.0053113475552295E-3</v>
      </c>
      <c r="BG51" s="100">
        <v>4.2301646812948016E-3</v>
      </c>
      <c r="BH51" s="100">
        <v>1.2592374396053058E-3</v>
      </c>
      <c r="BI51" s="100">
        <v>8.2368867728297086E-4</v>
      </c>
      <c r="BJ51" s="100">
        <v>6.1942471146341918E-3</v>
      </c>
      <c r="BK51" s="100">
        <v>1.4567428309369016E-3</v>
      </c>
      <c r="BL51" s="100">
        <v>7.1154119823537798E-4</v>
      </c>
      <c r="BM51" s="100">
        <v>1.4970546855304137E-3</v>
      </c>
      <c r="BN51" s="100">
        <v>3.2514316282937134E-3</v>
      </c>
      <c r="BO51" s="100">
        <v>9.836439951629479E-4</v>
      </c>
      <c r="BP51" s="100">
        <v>1.419975879254385E-3</v>
      </c>
      <c r="BQ51" s="100">
        <v>1.9582910695132667E-3</v>
      </c>
      <c r="BR51" s="100">
        <v>3.6644865930161147E-4</v>
      </c>
      <c r="BS51" s="100">
        <v>5.7145435889831904E-4</v>
      </c>
      <c r="BT51" s="100">
        <v>1.3236592206497416E-3</v>
      </c>
      <c r="BU51" s="100">
        <v>1.1316844706925564E-4</v>
      </c>
      <c r="BV51" s="100">
        <v>0</v>
      </c>
      <c r="BW51" s="100">
        <v>4.1349870769879964E-3</v>
      </c>
      <c r="BX51" s="100">
        <v>3.7802594159672614E-4</v>
      </c>
      <c r="BY51" s="100">
        <v>8.6661982727747418E-4</v>
      </c>
      <c r="BZ51" s="100">
        <v>2.5812503827809087E-3</v>
      </c>
      <c r="CA51" s="100">
        <v>1.0132022082507688E-3</v>
      </c>
      <c r="CB51" s="100">
        <v>1.5294619938457054E-3</v>
      </c>
      <c r="CC51" s="100">
        <v>5.3761885448809941E-3</v>
      </c>
      <c r="CD51" s="100">
        <v>0</v>
      </c>
      <c r="CE51" s="100">
        <v>0</v>
      </c>
      <c r="CF51" s="100">
        <v>0</v>
      </c>
      <c r="CG51" s="100">
        <v>1.765322673518713E-3</v>
      </c>
      <c r="CH51" s="114" t="s">
        <v>224</v>
      </c>
    </row>
    <row r="52" spans="1:86" ht="14.4" customHeight="1">
      <c r="A52" s="13" t="s">
        <v>46</v>
      </c>
      <c r="B52" s="114" t="s">
        <v>132</v>
      </c>
      <c r="C52" s="100">
        <v>2.2237587036356567E-4</v>
      </c>
      <c r="D52" s="100">
        <v>1.7459672272125664E-3</v>
      </c>
      <c r="E52" s="100">
        <v>4.7342979119254468E-4</v>
      </c>
      <c r="F52" s="100">
        <v>8.3410598839300386E-4</v>
      </c>
      <c r="G52" s="100">
        <v>3.540494754083281E-3</v>
      </c>
      <c r="H52" s="100">
        <v>1.8269608481800432E-3</v>
      </c>
      <c r="I52" s="100">
        <v>6.1664052179656538E-4</v>
      </c>
      <c r="J52" s="100">
        <v>1.0510460899376436E-3</v>
      </c>
      <c r="K52" s="100">
        <v>9.1191763798783958E-4</v>
      </c>
      <c r="L52" s="100">
        <v>1.0055412555288253E-3</v>
      </c>
      <c r="M52" s="100">
        <v>1.2617281190258772E-3</v>
      </c>
      <c r="N52" s="100">
        <v>5.6525148491831721E-4</v>
      </c>
      <c r="O52" s="100">
        <v>2.1321050489057219E-3</v>
      </c>
      <c r="P52" s="100">
        <v>7.5362235990911728E-4</v>
      </c>
      <c r="Q52" s="100">
        <v>1.4499633118005145E-3</v>
      </c>
      <c r="R52" s="100">
        <v>3.0234726250359736E-3</v>
      </c>
      <c r="S52" s="100">
        <v>9.3210406341999127E-4</v>
      </c>
      <c r="T52" s="100">
        <v>1.3724972454665979E-3</v>
      </c>
      <c r="U52" s="100">
        <v>5.2496339071091103E-4</v>
      </c>
      <c r="V52" s="100">
        <v>1.8566414032158155E-5</v>
      </c>
      <c r="W52" s="100">
        <v>2.0293435209805693E-3</v>
      </c>
      <c r="X52" s="100">
        <v>7.9615090333831943E-4</v>
      </c>
      <c r="Y52" s="100">
        <v>5.3443458201521952E-4</v>
      </c>
      <c r="Z52" s="100">
        <v>6.5240449759324838E-4</v>
      </c>
      <c r="AA52" s="100">
        <v>1.3243123633779018E-3</v>
      </c>
      <c r="AB52" s="100">
        <v>1.9936419635211556E-3</v>
      </c>
      <c r="AC52" s="100">
        <v>2.0528748952424532E-3</v>
      </c>
      <c r="AD52" s="100">
        <v>2.7544083176906536E-3</v>
      </c>
      <c r="AE52" s="100">
        <v>2.7443716951851255E-4</v>
      </c>
      <c r="AF52" s="100">
        <v>1.6881592688474457E-3</v>
      </c>
      <c r="AG52" s="100">
        <v>3.7655642380477667E-3</v>
      </c>
      <c r="AH52" s="100">
        <v>5.0070976201220996E-4</v>
      </c>
      <c r="AI52" s="100">
        <v>1.1073268894974645E-3</v>
      </c>
      <c r="AJ52" s="100">
        <v>2.4636444930072185E-4</v>
      </c>
      <c r="AK52" s="100">
        <v>1.2438345862122154E-3</v>
      </c>
      <c r="AL52" s="100">
        <v>2.432832286942009E-3</v>
      </c>
      <c r="AM52" s="100">
        <v>8.0443743793157899E-4</v>
      </c>
      <c r="AN52" s="100">
        <v>1.2902806405537055E-3</v>
      </c>
      <c r="AO52" s="100">
        <v>6.5154351254580901E-3</v>
      </c>
      <c r="AP52" s="100">
        <v>2.5982988056173377E-2</v>
      </c>
      <c r="AQ52" s="100">
        <v>2.0635879456426306E-3</v>
      </c>
      <c r="AR52" s="100">
        <v>3.2916188998647652E-3</v>
      </c>
      <c r="AS52" s="100">
        <v>2.8684694797070079E-3</v>
      </c>
      <c r="AT52" s="100">
        <v>1.5772058374029342E-3</v>
      </c>
      <c r="AU52" s="100">
        <v>5.5595185270477486E-3</v>
      </c>
      <c r="AV52" s="100">
        <v>7.8368003279127869E-3</v>
      </c>
      <c r="AW52" s="100">
        <v>5.5890157312011007E-3</v>
      </c>
      <c r="AX52" s="100">
        <v>2.5961578777979294E-4</v>
      </c>
      <c r="AY52" s="100">
        <v>2.5773810039600355E-3</v>
      </c>
      <c r="AZ52" s="100">
        <v>5.4910451196471168E-3</v>
      </c>
      <c r="BA52" s="100">
        <v>2.8163448658472265E-3</v>
      </c>
      <c r="BB52" s="100">
        <v>4.0606366507201829E-3</v>
      </c>
      <c r="BC52" s="100">
        <v>1.9492802809173062E-2</v>
      </c>
      <c r="BD52" s="100">
        <v>2.4133571910498305E-4</v>
      </c>
      <c r="BE52" s="100">
        <v>2.5101478153550924E-3</v>
      </c>
      <c r="BF52" s="100">
        <v>8.7152608025507317E-4</v>
      </c>
      <c r="BG52" s="100">
        <v>8.361953439768794E-4</v>
      </c>
      <c r="BH52" s="100">
        <v>8.5314412303051004E-3</v>
      </c>
      <c r="BI52" s="100">
        <v>5.8034570216658574E-4</v>
      </c>
      <c r="BJ52" s="100">
        <v>9.0003702431085495E-3</v>
      </c>
      <c r="BK52" s="100">
        <v>2.7246486282338344E-3</v>
      </c>
      <c r="BL52" s="100">
        <v>2.1025592065324885E-3</v>
      </c>
      <c r="BM52" s="100">
        <v>1.4963769785654841E-3</v>
      </c>
      <c r="BN52" s="100">
        <v>6.7427718231113896E-3</v>
      </c>
      <c r="BO52" s="100">
        <v>2.5038210785965943E-3</v>
      </c>
      <c r="BP52" s="100">
        <v>2.4242679531064331E-3</v>
      </c>
      <c r="BQ52" s="100">
        <v>1.3968569395243892E-3</v>
      </c>
      <c r="BR52" s="100">
        <v>1.1211106324234176E-2</v>
      </c>
      <c r="BS52" s="100">
        <v>9.4632962712326071E-3</v>
      </c>
      <c r="BT52" s="100">
        <v>1.013109306743562E-2</v>
      </c>
      <c r="BU52" s="100">
        <v>2.8486604726129912E-2</v>
      </c>
      <c r="BV52" s="100">
        <v>1.1368321075779697E-2</v>
      </c>
      <c r="BW52" s="100">
        <v>1.2836356238084832E-2</v>
      </c>
      <c r="BX52" s="100">
        <v>8.6321703544426729E-3</v>
      </c>
      <c r="BY52" s="100">
        <v>4.0815880193226144E-3</v>
      </c>
      <c r="BZ52" s="100">
        <v>9.7745439118789822E-3</v>
      </c>
      <c r="CA52" s="100">
        <v>7.7114813274511895E-3</v>
      </c>
      <c r="CB52" s="100">
        <v>2.3794523614893183E-3</v>
      </c>
      <c r="CC52" s="100">
        <v>4.3920005109262346E-3</v>
      </c>
      <c r="CD52" s="100">
        <v>0</v>
      </c>
      <c r="CE52" s="100">
        <v>0</v>
      </c>
      <c r="CF52" s="100">
        <v>0</v>
      </c>
      <c r="CG52" s="100">
        <v>3.2378993389654692E-3</v>
      </c>
      <c r="CH52" s="114" t="s">
        <v>225</v>
      </c>
    </row>
    <row r="53" spans="1:86" ht="14.4" customHeight="1">
      <c r="A53" s="13" t="s">
        <v>47</v>
      </c>
      <c r="B53" s="114" t="s">
        <v>133</v>
      </c>
      <c r="C53" s="100">
        <v>1.4474945952816599E-4</v>
      </c>
      <c r="D53" s="100">
        <v>6.8276640486956064E-4</v>
      </c>
      <c r="E53" s="100">
        <v>3.6337812920480411E-4</v>
      </c>
      <c r="F53" s="100">
        <v>3.5424653028175244E-4</v>
      </c>
      <c r="G53" s="100">
        <v>2.1743361562608389E-4</v>
      </c>
      <c r="H53" s="100">
        <v>4.440869979490364E-4</v>
      </c>
      <c r="I53" s="100">
        <v>3.9991330911492751E-5</v>
      </c>
      <c r="J53" s="100">
        <v>1.8201042045261633E-4</v>
      </c>
      <c r="K53" s="100">
        <v>1.684482622647563E-4</v>
      </c>
      <c r="L53" s="100">
        <v>1.2030334523270178E-4</v>
      </c>
      <c r="M53" s="100">
        <v>1.9918551591521953E-4</v>
      </c>
      <c r="N53" s="100">
        <v>1.4157949928850301E-4</v>
      </c>
      <c r="O53" s="100">
        <v>2.4964521142250537E-4</v>
      </c>
      <c r="P53" s="100">
        <v>5.274619840615133E-5</v>
      </c>
      <c r="Q53" s="100">
        <v>2.7664351497102494E-4</v>
      </c>
      <c r="R53" s="100">
        <v>1.0692874117040874E-3</v>
      </c>
      <c r="S53" s="100">
        <v>1.0969032259765673E-4</v>
      </c>
      <c r="T53" s="100">
        <v>2.5575341499931562E-4</v>
      </c>
      <c r="U53" s="100">
        <v>1.1214388222616983E-4</v>
      </c>
      <c r="V53" s="100">
        <v>2.3067362888438924E-5</v>
      </c>
      <c r="W53" s="100">
        <v>2.365047143676312E-4</v>
      </c>
      <c r="X53" s="100">
        <v>1.3556393447896348E-4</v>
      </c>
      <c r="Y53" s="100">
        <v>2.0359412648198843E-4</v>
      </c>
      <c r="Z53" s="100">
        <v>1.504131186324286E-4</v>
      </c>
      <c r="AA53" s="100">
        <v>5.0290342913084892E-5</v>
      </c>
      <c r="AB53" s="100">
        <v>2.606146422193318E-4</v>
      </c>
      <c r="AC53" s="100">
        <v>2.8847182053073835E-4</v>
      </c>
      <c r="AD53" s="100">
        <v>6.8354455002577396E-4</v>
      </c>
      <c r="AE53" s="100">
        <v>5.0071786661902091E-5</v>
      </c>
      <c r="AF53" s="100">
        <v>1.0685688988981171E-4</v>
      </c>
      <c r="AG53" s="100">
        <v>2.2627980468628659E-4</v>
      </c>
      <c r="AH53" s="100">
        <v>2.2174773097903815E-4</v>
      </c>
      <c r="AI53" s="100">
        <v>7.0870034798718653E-5</v>
      </c>
      <c r="AJ53" s="100">
        <v>8.8134562406743592E-5</v>
      </c>
      <c r="AK53" s="100">
        <v>1.1823633982983965E-3</v>
      </c>
      <c r="AL53" s="100">
        <v>2.9801658802700997E-4</v>
      </c>
      <c r="AM53" s="100">
        <v>4.4929775477349005E-4</v>
      </c>
      <c r="AN53" s="100">
        <v>2.5863952553676386E-4</v>
      </c>
      <c r="AO53" s="100">
        <v>3.9471537512872113E-4</v>
      </c>
      <c r="AP53" s="100">
        <v>1.7933723849092398E-3</v>
      </c>
      <c r="AQ53" s="100">
        <v>1.7692187772685728E-4</v>
      </c>
      <c r="AR53" s="100">
        <v>1.132673865438345E-4</v>
      </c>
      <c r="AS53" s="100">
        <v>8.0457917846330244E-4</v>
      </c>
      <c r="AT53" s="100">
        <v>1.6542692186995777E-4</v>
      </c>
      <c r="AU53" s="100">
        <v>2.7857130821121456E-2</v>
      </c>
      <c r="AV53" s="100">
        <v>1.2012958861133663E-3</v>
      </c>
      <c r="AW53" s="100">
        <v>0</v>
      </c>
      <c r="AX53" s="100">
        <v>2.2944215344786424E-3</v>
      </c>
      <c r="AY53" s="100">
        <v>1.5272566571059685E-4</v>
      </c>
      <c r="AZ53" s="100">
        <v>1.211520318890359E-3</v>
      </c>
      <c r="BA53" s="100">
        <v>1.0439613514181206E-4</v>
      </c>
      <c r="BB53" s="100">
        <v>0</v>
      </c>
      <c r="BC53" s="100">
        <v>7.532920910175581E-4</v>
      </c>
      <c r="BD53" s="100">
        <v>1.8037862197893569E-5</v>
      </c>
      <c r="BE53" s="100">
        <v>1.1478498140055071E-3</v>
      </c>
      <c r="BF53" s="100">
        <v>3.2876429479432307E-4</v>
      </c>
      <c r="BG53" s="100">
        <v>1.1192993885389864E-3</v>
      </c>
      <c r="BH53" s="100">
        <v>4.4630754732702498E-3</v>
      </c>
      <c r="BI53" s="100">
        <v>3.4236661529745305E-2</v>
      </c>
      <c r="BJ53" s="100">
        <v>8.2439023090917333E-4</v>
      </c>
      <c r="BK53" s="100">
        <v>1.0880610033541056E-3</v>
      </c>
      <c r="BL53" s="100">
        <v>2.8245483514761335E-4</v>
      </c>
      <c r="BM53" s="100">
        <v>1.8975795018040555E-4</v>
      </c>
      <c r="BN53" s="100">
        <v>1.0430807240172316E-3</v>
      </c>
      <c r="BO53" s="100">
        <v>4.801283277089075E-4</v>
      </c>
      <c r="BP53" s="100">
        <v>3.9794796303850452E-4</v>
      </c>
      <c r="BQ53" s="100">
        <v>5.5591905994969374E-4</v>
      </c>
      <c r="BR53" s="100">
        <v>3.1485141798600442E-4</v>
      </c>
      <c r="BS53" s="100">
        <v>1.2408205169944463E-3</v>
      </c>
      <c r="BT53" s="100">
        <v>3.5140494656672131E-4</v>
      </c>
      <c r="BU53" s="100">
        <v>1.3178490156549684E-4</v>
      </c>
      <c r="BV53" s="100">
        <v>1.2754840575881051E-4</v>
      </c>
      <c r="BW53" s="100">
        <v>1.2414380335922959E-3</v>
      </c>
      <c r="BX53" s="100">
        <v>6.4853991815218151E-4</v>
      </c>
      <c r="BY53" s="100">
        <v>1.3040304656509623E-3</v>
      </c>
      <c r="BZ53" s="100">
        <v>1.2226582397605169E-3</v>
      </c>
      <c r="CA53" s="100">
        <v>7.8895222252122203E-4</v>
      </c>
      <c r="CB53" s="100">
        <v>2.9808238007716302E-4</v>
      </c>
      <c r="CC53" s="100">
        <v>2.2740584300918083E-3</v>
      </c>
      <c r="CD53" s="100">
        <v>0</v>
      </c>
      <c r="CE53" s="100">
        <v>0</v>
      </c>
      <c r="CF53" s="100">
        <v>0</v>
      </c>
      <c r="CG53" s="100">
        <v>8.4527366447235378E-4</v>
      </c>
      <c r="CH53" s="114" t="s">
        <v>226</v>
      </c>
    </row>
    <row r="54" spans="1:86" ht="14.4" customHeight="1">
      <c r="A54" s="13" t="s">
        <v>48</v>
      </c>
      <c r="B54" s="114" t="s">
        <v>134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0">
        <v>0</v>
      </c>
      <c r="AA54" s="100">
        <v>0</v>
      </c>
      <c r="AB54" s="100">
        <v>0</v>
      </c>
      <c r="AC54" s="100">
        <v>0</v>
      </c>
      <c r="AD54" s="100">
        <v>3.8904072283766304E-7</v>
      </c>
      <c r="AE54" s="100">
        <v>0</v>
      </c>
      <c r="AF54" s="100">
        <v>0</v>
      </c>
      <c r="AG54" s="100">
        <v>0</v>
      </c>
      <c r="AH54" s="100">
        <v>1.4670333347213727E-6</v>
      </c>
      <c r="AI54" s="100">
        <v>0</v>
      </c>
      <c r="AJ54" s="100">
        <v>0</v>
      </c>
      <c r="AK54" s="100">
        <v>0</v>
      </c>
      <c r="AL54" s="100">
        <v>8.7003894893193399E-6</v>
      </c>
      <c r="AM54" s="100">
        <v>5.1172865008370175E-7</v>
      </c>
      <c r="AN54" s="100">
        <v>2.7780829810608361E-6</v>
      </c>
      <c r="AO54" s="100">
        <v>1.4034324449021196E-5</v>
      </c>
      <c r="AP54" s="100">
        <v>0</v>
      </c>
      <c r="AQ54" s="100">
        <v>1.1864879745689067E-5</v>
      </c>
      <c r="AR54" s="100">
        <v>0</v>
      </c>
      <c r="AS54" s="100">
        <v>2.3153357653620212E-7</v>
      </c>
      <c r="AT54" s="100">
        <v>0</v>
      </c>
      <c r="AU54" s="100">
        <v>4.6754326347893966E-3</v>
      </c>
      <c r="AV54" s="100">
        <v>9.2769365378400359E-2</v>
      </c>
      <c r="AW54" s="100">
        <v>0.10212759499050157</v>
      </c>
      <c r="AX54" s="100">
        <v>8.0411969666307579E-6</v>
      </c>
      <c r="AY54" s="100">
        <v>2.3531667287678834E-4</v>
      </c>
      <c r="AZ54" s="100">
        <v>0</v>
      </c>
      <c r="BA54" s="100">
        <v>6.411226313724384E-7</v>
      </c>
      <c r="BB54" s="100">
        <v>0</v>
      </c>
      <c r="BC54" s="100">
        <v>0</v>
      </c>
      <c r="BD54" s="100">
        <v>8.1578271246754838E-7</v>
      </c>
      <c r="BE54" s="100">
        <v>1.1207510571024335E-4</v>
      </c>
      <c r="BF54" s="100">
        <v>3.7587381264594859E-6</v>
      </c>
      <c r="BG54" s="100">
        <v>2.9148421576536095E-6</v>
      </c>
      <c r="BH54" s="100">
        <v>2.1319801322923016E-4</v>
      </c>
      <c r="BI54" s="100">
        <v>1.0917394397193192E-5</v>
      </c>
      <c r="BJ54" s="100">
        <v>0</v>
      </c>
      <c r="BK54" s="100">
        <v>0</v>
      </c>
      <c r="BL54" s="100">
        <v>0</v>
      </c>
      <c r="BM54" s="100">
        <v>0</v>
      </c>
      <c r="BN54" s="100">
        <v>0</v>
      </c>
      <c r="BO54" s="100">
        <v>0</v>
      </c>
      <c r="BP54" s="100">
        <v>0</v>
      </c>
      <c r="BQ54" s="100">
        <v>2.8898967005321371E-5</v>
      </c>
      <c r="BR54" s="100">
        <v>1.0211202302319423E-4</v>
      </c>
      <c r="BS54" s="100">
        <v>3.5336892138468237E-4</v>
      </c>
      <c r="BT54" s="100">
        <v>1.8787522204502813E-6</v>
      </c>
      <c r="BU54" s="100">
        <v>0</v>
      </c>
      <c r="BV54" s="100">
        <v>5.4663602468061653E-5</v>
      </c>
      <c r="BW54" s="100">
        <v>3.3136411245657791E-3</v>
      </c>
      <c r="BX54" s="100">
        <v>1.3872511618228482E-5</v>
      </c>
      <c r="BY54" s="100">
        <v>0</v>
      </c>
      <c r="BZ54" s="100">
        <v>7.4688957835095744E-6</v>
      </c>
      <c r="CA54" s="100">
        <v>5.5722723726735801E-5</v>
      </c>
      <c r="CB54" s="100">
        <v>0</v>
      </c>
      <c r="CC54" s="100">
        <v>0</v>
      </c>
      <c r="CD54" s="100">
        <v>0</v>
      </c>
      <c r="CE54" s="100">
        <v>0</v>
      </c>
      <c r="CF54" s="100">
        <v>0</v>
      </c>
      <c r="CG54" s="100">
        <v>4.8047604192242156E-4</v>
      </c>
      <c r="CH54" s="114" t="s">
        <v>227</v>
      </c>
    </row>
    <row r="55" spans="1:86" ht="14.4" customHeight="1">
      <c r="A55" s="13" t="s">
        <v>49</v>
      </c>
      <c r="B55" s="114" t="s">
        <v>135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0</v>
      </c>
      <c r="L55" s="100">
        <v>0</v>
      </c>
      <c r="M55" s="100">
        <v>0</v>
      </c>
      <c r="N55" s="100">
        <v>0</v>
      </c>
      <c r="O55" s="100">
        <v>0</v>
      </c>
      <c r="P55" s="100">
        <v>0</v>
      </c>
      <c r="Q55" s="100">
        <v>0</v>
      </c>
      <c r="R55" s="100">
        <v>0</v>
      </c>
      <c r="S55" s="100">
        <v>0</v>
      </c>
      <c r="T55" s="100">
        <v>0</v>
      </c>
      <c r="U55" s="100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100">
        <v>0</v>
      </c>
      <c r="AH55" s="100">
        <v>0</v>
      </c>
      <c r="AI55" s="100">
        <v>0</v>
      </c>
      <c r="AJ55" s="100">
        <v>0</v>
      </c>
      <c r="AK55" s="100">
        <v>0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00">
        <v>0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0">
        <v>1.5952535736057816E-2</v>
      </c>
      <c r="AX55" s="100">
        <v>2.2089168067334686E-2</v>
      </c>
      <c r="AY55" s="100">
        <v>0</v>
      </c>
      <c r="AZ55" s="100">
        <v>0</v>
      </c>
      <c r="BA55" s="100">
        <v>0</v>
      </c>
      <c r="BB55" s="100">
        <v>0</v>
      </c>
      <c r="BC55" s="100">
        <v>0</v>
      </c>
      <c r="BD55" s="100">
        <v>0</v>
      </c>
      <c r="BE55" s="100">
        <v>0</v>
      </c>
      <c r="BF55" s="100">
        <v>0</v>
      </c>
      <c r="BG55" s="100">
        <v>0</v>
      </c>
      <c r="BH55" s="100">
        <v>3.5598200374054934E-5</v>
      </c>
      <c r="BI55" s="100">
        <v>0.13715407661252788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0</v>
      </c>
      <c r="BS55" s="100">
        <v>0</v>
      </c>
      <c r="BT55" s="100">
        <v>0</v>
      </c>
      <c r="BU55" s="100">
        <v>0</v>
      </c>
      <c r="BV55" s="100">
        <v>0</v>
      </c>
      <c r="BW55" s="100">
        <v>0</v>
      </c>
      <c r="BX55" s="100">
        <v>0</v>
      </c>
      <c r="BY55" s="100">
        <v>0</v>
      </c>
      <c r="BZ55" s="100">
        <v>0</v>
      </c>
      <c r="CA55" s="100">
        <v>0</v>
      </c>
      <c r="CB55" s="100">
        <v>0</v>
      </c>
      <c r="CC55" s="100">
        <v>0</v>
      </c>
      <c r="CD55" s="100">
        <v>0</v>
      </c>
      <c r="CE55" s="100">
        <v>0</v>
      </c>
      <c r="CF55" s="100">
        <v>0</v>
      </c>
      <c r="CG55" s="100">
        <v>1.9021123573033242E-3</v>
      </c>
      <c r="CH55" s="114" t="s">
        <v>228</v>
      </c>
    </row>
    <row r="56" spans="1:86" ht="14.4" customHeight="1">
      <c r="A56" s="13" t="s">
        <v>50</v>
      </c>
      <c r="B56" s="114" t="s">
        <v>136</v>
      </c>
      <c r="C56" s="100">
        <v>4.5697831072129061E-3</v>
      </c>
      <c r="D56" s="100">
        <v>3.6103478161552773E-3</v>
      </c>
      <c r="E56" s="100">
        <v>4.1819631555341458E-3</v>
      </c>
      <c r="F56" s="100">
        <v>3.4484815294774681E-3</v>
      </c>
      <c r="G56" s="100">
        <v>1.4821128166065743E-3</v>
      </c>
      <c r="H56" s="100">
        <v>2.0150447531937527E-3</v>
      </c>
      <c r="I56" s="100">
        <v>1.1481382100396299E-3</v>
      </c>
      <c r="J56" s="100">
        <v>1.6913581794172703E-3</v>
      </c>
      <c r="K56" s="100">
        <v>2.4700640639368351E-3</v>
      </c>
      <c r="L56" s="100">
        <v>1.7315336972799275E-3</v>
      </c>
      <c r="M56" s="100">
        <v>1.827626041725408E-3</v>
      </c>
      <c r="N56" s="100">
        <v>9.8039137266257175E-4</v>
      </c>
      <c r="O56" s="100">
        <v>5.9723680984906588E-3</v>
      </c>
      <c r="P56" s="100">
        <v>8.639768364627693E-4</v>
      </c>
      <c r="Q56" s="100">
        <v>1.690379699811048E-3</v>
      </c>
      <c r="R56" s="100">
        <v>2.210952053531578E-3</v>
      </c>
      <c r="S56" s="100">
        <v>1.3597908500868163E-3</v>
      </c>
      <c r="T56" s="100">
        <v>2.435878471506996E-3</v>
      </c>
      <c r="U56" s="100">
        <v>1.0231097661068682E-3</v>
      </c>
      <c r="V56" s="100">
        <v>3.5188043079331668E-3</v>
      </c>
      <c r="W56" s="100">
        <v>1.3319268057225672E-3</v>
      </c>
      <c r="X56" s="100">
        <v>1.5923018066766386E-3</v>
      </c>
      <c r="Y56" s="100">
        <v>2.4319145870878188E-3</v>
      </c>
      <c r="Z56" s="100">
        <v>6.8089934853115424E-4</v>
      </c>
      <c r="AA56" s="100">
        <v>1.5891748360534821E-3</v>
      </c>
      <c r="AB56" s="100">
        <v>4.5283295322027213E-3</v>
      </c>
      <c r="AC56" s="100">
        <v>3.7066142112160824E-3</v>
      </c>
      <c r="AD56" s="100">
        <v>4.9423733429296707E-3</v>
      </c>
      <c r="AE56" s="100">
        <v>1.15151428506347E-3</v>
      </c>
      <c r="AF56" s="100">
        <v>5.0608859783107469E-3</v>
      </c>
      <c r="AG56" s="100">
        <v>6.7961603741347725E-3</v>
      </c>
      <c r="AH56" s="100">
        <v>2.2126248149139964E-3</v>
      </c>
      <c r="AI56" s="100">
        <v>2.0922672159535273E-3</v>
      </c>
      <c r="AJ56" s="100">
        <v>2.7404179433722555E-3</v>
      </c>
      <c r="AK56" s="100">
        <v>9.185551793979202E-3</v>
      </c>
      <c r="AL56" s="100">
        <v>6.0030992595234093E-3</v>
      </c>
      <c r="AM56" s="100">
        <v>2.2205611889298763E-3</v>
      </c>
      <c r="AN56" s="100">
        <v>4.4014557710437344E-3</v>
      </c>
      <c r="AO56" s="100">
        <v>1.6806103527702879E-3</v>
      </c>
      <c r="AP56" s="100">
        <v>2.6161711889930652E-3</v>
      </c>
      <c r="AQ56" s="100">
        <v>4.062895276966844E-3</v>
      </c>
      <c r="AR56" s="100">
        <v>3.8625322926463153E-3</v>
      </c>
      <c r="AS56" s="100">
        <v>1.0900600783324397E-2</v>
      </c>
      <c r="AT56" s="100">
        <v>3.5205553602212902E-3</v>
      </c>
      <c r="AU56" s="100">
        <v>1.335228070569601E-2</v>
      </c>
      <c r="AV56" s="100">
        <v>6.763201248591001E-3</v>
      </c>
      <c r="AW56" s="100">
        <v>7.6847385342335124E-3</v>
      </c>
      <c r="AX56" s="100">
        <v>0.13503007694851127</v>
      </c>
      <c r="AY56" s="100">
        <v>1.217662235817093E-2</v>
      </c>
      <c r="AZ56" s="100">
        <v>2.5054948390246128E-2</v>
      </c>
      <c r="BA56" s="100">
        <v>8.7902186912037113E-3</v>
      </c>
      <c r="BB56" s="100">
        <v>1.6087145760304938E-2</v>
      </c>
      <c r="BC56" s="100">
        <v>6.9878618414082683E-3</v>
      </c>
      <c r="BD56" s="100">
        <v>8.4134390412486475E-4</v>
      </c>
      <c r="BE56" s="100">
        <v>2.8221515275502353E-2</v>
      </c>
      <c r="BF56" s="100">
        <v>1.6213442199753878E-2</v>
      </c>
      <c r="BG56" s="100">
        <v>9.1657211647417792E-3</v>
      </c>
      <c r="BH56" s="100">
        <v>4.8695208599586351E-3</v>
      </c>
      <c r="BI56" s="100">
        <v>3.6734159148029528E-2</v>
      </c>
      <c r="BJ56" s="100">
        <v>2.4669111869354797E-2</v>
      </c>
      <c r="BK56" s="100">
        <v>1.7579828607911373E-2</v>
      </c>
      <c r="BL56" s="100">
        <v>3.2738100599315838E-3</v>
      </c>
      <c r="BM56" s="100">
        <v>2.0941145216337616E-3</v>
      </c>
      <c r="BN56" s="100">
        <v>1.1441105427149007E-2</v>
      </c>
      <c r="BO56" s="100">
        <v>1.1217668722459688E-2</v>
      </c>
      <c r="BP56" s="100">
        <v>5.9027100367131935E-3</v>
      </c>
      <c r="BQ56" s="100">
        <v>1.4305209270435652E-2</v>
      </c>
      <c r="BR56" s="100">
        <v>8.3975773110693056E-3</v>
      </c>
      <c r="BS56" s="100">
        <v>2.618636967022863E-3</v>
      </c>
      <c r="BT56" s="100">
        <v>7.6819047040511228E-3</v>
      </c>
      <c r="BU56" s="100">
        <v>3.3921139718940531E-3</v>
      </c>
      <c r="BV56" s="100">
        <v>2.3636313942179575E-3</v>
      </c>
      <c r="BW56" s="100">
        <v>7.0285361203836971E-3</v>
      </c>
      <c r="BX56" s="100">
        <v>8.8784074356662267E-3</v>
      </c>
      <c r="BY56" s="100">
        <v>1.8127937144091263E-2</v>
      </c>
      <c r="BZ56" s="100">
        <v>7.9469051136541874E-3</v>
      </c>
      <c r="CA56" s="100">
        <v>1.7401119347201496E-2</v>
      </c>
      <c r="CB56" s="100">
        <v>8.8773879132150717E-3</v>
      </c>
      <c r="CC56" s="100">
        <v>1.1315160152994021E-2</v>
      </c>
      <c r="CD56" s="100">
        <v>0</v>
      </c>
      <c r="CE56" s="100">
        <v>0</v>
      </c>
      <c r="CF56" s="100">
        <v>0</v>
      </c>
      <c r="CG56" s="100">
        <v>7.2540377947804052E-3</v>
      </c>
      <c r="CH56" s="114" t="s">
        <v>229</v>
      </c>
    </row>
    <row r="57" spans="1:86" ht="14.4" customHeight="1">
      <c r="A57" s="13" t="s">
        <v>51</v>
      </c>
      <c r="B57" s="114" t="s">
        <v>137</v>
      </c>
      <c r="C57" s="100">
        <v>5.085924887503247E-4</v>
      </c>
      <c r="D57" s="100">
        <v>1.3982854417070338E-3</v>
      </c>
      <c r="E57" s="100">
        <v>3.0939052143723317E-4</v>
      </c>
      <c r="F57" s="100">
        <v>1.6383902025531051E-3</v>
      </c>
      <c r="G57" s="100">
        <v>1.4826575679699895E-3</v>
      </c>
      <c r="H57" s="100">
        <v>1.9138190404259579E-3</v>
      </c>
      <c r="I57" s="100">
        <v>1.1287875660501981E-3</v>
      </c>
      <c r="J57" s="100">
        <v>1.3478455549010651E-3</v>
      </c>
      <c r="K57" s="100">
        <v>9.3105948597247085E-4</v>
      </c>
      <c r="L57" s="100">
        <v>7.4754968858470761E-4</v>
      </c>
      <c r="M57" s="100">
        <v>1.232377935389363E-3</v>
      </c>
      <c r="N57" s="100">
        <v>2.6204205631024627E-3</v>
      </c>
      <c r="O57" s="100">
        <v>2.9811236733381162E-3</v>
      </c>
      <c r="P57" s="100">
        <v>2.1704029293883108E-3</v>
      </c>
      <c r="Q57" s="100">
        <v>1.7114573009516978E-3</v>
      </c>
      <c r="R57" s="100">
        <v>6.5466927914002064E-3</v>
      </c>
      <c r="S57" s="100">
        <v>2.6916317622040372E-3</v>
      </c>
      <c r="T57" s="100">
        <v>2.1112790020916482E-3</v>
      </c>
      <c r="U57" s="100">
        <v>5.8997433692898043E-4</v>
      </c>
      <c r="V57" s="100">
        <v>1.3624747267033232E-3</v>
      </c>
      <c r="W57" s="100">
        <v>1.1244559181826761E-3</v>
      </c>
      <c r="X57" s="100">
        <v>2.1632787171515949E-3</v>
      </c>
      <c r="Y57" s="100">
        <v>1.1426289005313289E-3</v>
      </c>
      <c r="Z57" s="100">
        <v>1.1746683326939711E-3</v>
      </c>
      <c r="AA57" s="100">
        <v>2.0920782651843309E-3</v>
      </c>
      <c r="AB57" s="100">
        <v>1.3312964557609646E-3</v>
      </c>
      <c r="AC57" s="100">
        <v>1.687311467500914E-3</v>
      </c>
      <c r="AD57" s="100">
        <v>6.4257856191096809E-3</v>
      </c>
      <c r="AE57" s="100">
        <v>3.0183300361426636E-3</v>
      </c>
      <c r="AF57" s="100">
        <v>3.0324009845201188E-3</v>
      </c>
      <c r="AG57" s="100">
        <v>3.4831557454595781E-3</v>
      </c>
      <c r="AH57" s="100">
        <v>1.3969542808089132E-3</v>
      </c>
      <c r="AI57" s="100">
        <v>1.8942766668694838E-3</v>
      </c>
      <c r="AJ57" s="100">
        <v>8.3495901227441285E-4</v>
      </c>
      <c r="AK57" s="100">
        <v>4.138159309451139E-3</v>
      </c>
      <c r="AL57" s="100">
        <v>1.3144932613506043E-3</v>
      </c>
      <c r="AM57" s="100">
        <v>4.6705473893139463E-3</v>
      </c>
      <c r="AN57" s="100">
        <v>2.4279056212981177E-3</v>
      </c>
      <c r="AO57" s="100">
        <v>4.2278402402676349E-3</v>
      </c>
      <c r="AP57" s="100">
        <v>1.8170721132545887E-3</v>
      </c>
      <c r="AQ57" s="100">
        <v>4.4958882935088899E-3</v>
      </c>
      <c r="AR57" s="100">
        <v>1.1200886002668076E-3</v>
      </c>
      <c r="AS57" s="100">
        <v>3.6065985217044209E-3</v>
      </c>
      <c r="AT57" s="100">
        <v>1.6800187619693692E-3</v>
      </c>
      <c r="AU57" s="100">
        <v>8.866696248532608E-3</v>
      </c>
      <c r="AV57" s="100">
        <v>1.9025247708157618E-2</v>
      </c>
      <c r="AW57" s="100">
        <v>4.5177560968206222E-3</v>
      </c>
      <c r="AX57" s="100">
        <v>1.0173454362282345E-2</v>
      </c>
      <c r="AY57" s="100">
        <v>0.11691610053464814</v>
      </c>
      <c r="AZ57" s="100">
        <v>2.3031532408800848E-2</v>
      </c>
      <c r="BA57" s="100">
        <v>2.5855834600619063E-2</v>
      </c>
      <c r="BB57" s="100">
        <v>0</v>
      </c>
      <c r="BC57" s="100">
        <v>1.4792581643784169E-2</v>
      </c>
      <c r="BD57" s="100">
        <v>5.206506556015109E-4</v>
      </c>
      <c r="BE57" s="100">
        <v>1.4015075607204521E-2</v>
      </c>
      <c r="BF57" s="100">
        <v>1.2470741355967286E-2</v>
      </c>
      <c r="BG57" s="100">
        <v>1.2020809058163488E-2</v>
      </c>
      <c r="BH57" s="100">
        <v>1.2568903055147089E-2</v>
      </c>
      <c r="BI57" s="100">
        <v>2.3075924157435722E-3</v>
      </c>
      <c r="BJ57" s="100">
        <v>1.0155049290278589E-2</v>
      </c>
      <c r="BK57" s="100">
        <v>6.0967385146618478E-3</v>
      </c>
      <c r="BL57" s="100">
        <v>4.9274678320330445E-3</v>
      </c>
      <c r="BM57" s="100">
        <v>1.3655795343339903E-3</v>
      </c>
      <c r="BN57" s="100">
        <v>4.3898797327925204E-3</v>
      </c>
      <c r="BO57" s="100">
        <v>1.4651480487392159E-3</v>
      </c>
      <c r="BP57" s="100">
        <v>2.6448574925066063E-3</v>
      </c>
      <c r="BQ57" s="100">
        <v>6.6008770284979113E-3</v>
      </c>
      <c r="BR57" s="100">
        <v>1.9705816344129786E-3</v>
      </c>
      <c r="BS57" s="100">
        <v>2.1110468886712621E-3</v>
      </c>
      <c r="BT57" s="100">
        <v>5.9212790294616525E-3</v>
      </c>
      <c r="BU57" s="100">
        <v>2.2329947261544043E-3</v>
      </c>
      <c r="BV57" s="100">
        <v>2.0971463321861569E-3</v>
      </c>
      <c r="BW57" s="100">
        <v>6.9456479967447571E-3</v>
      </c>
      <c r="BX57" s="100">
        <v>3.0727613234376081E-3</v>
      </c>
      <c r="BY57" s="100">
        <v>2.5424493355459018E-3</v>
      </c>
      <c r="BZ57" s="100">
        <v>7.1335423628299931E-3</v>
      </c>
      <c r="CA57" s="100">
        <v>6.9374791039786042E-3</v>
      </c>
      <c r="CB57" s="100">
        <v>1.8379577321788389E-3</v>
      </c>
      <c r="CC57" s="100">
        <v>1.963463315660162E-3</v>
      </c>
      <c r="CD57" s="100">
        <v>0</v>
      </c>
      <c r="CE57" s="100">
        <v>0</v>
      </c>
      <c r="CF57" s="100">
        <v>0</v>
      </c>
      <c r="CG57" s="100">
        <v>5.0482625181205798E-3</v>
      </c>
      <c r="CH57" s="114" t="s">
        <v>230</v>
      </c>
    </row>
    <row r="58" spans="1:86" ht="14.4" customHeight="1">
      <c r="A58" s="13" t="s">
        <v>52</v>
      </c>
      <c r="B58" s="114" t="s">
        <v>138</v>
      </c>
      <c r="C58" s="100">
        <v>2.0383087158047864E-4</v>
      </c>
      <c r="D58" s="100">
        <v>1.6888600740377446E-3</v>
      </c>
      <c r="E58" s="100">
        <v>5.6479343510689546E-4</v>
      </c>
      <c r="F58" s="100">
        <v>6.2716094901922505E-4</v>
      </c>
      <c r="G58" s="100">
        <v>3.3914663453775006E-4</v>
      </c>
      <c r="H58" s="100">
        <v>1.4537318491684634E-3</v>
      </c>
      <c r="I58" s="100">
        <v>4.902163143989432E-5</v>
      </c>
      <c r="J58" s="100">
        <v>3.0990193654529977E-4</v>
      </c>
      <c r="K58" s="100">
        <v>4.930940040841046E-4</v>
      </c>
      <c r="L58" s="100">
        <v>3.2892186297727133E-4</v>
      </c>
      <c r="M58" s="100">
        <v>2.5293922302479035E-4</v>
      </c>
      <c r="N58" s="100">
        <v>5.5858578344522385E-4</v>
      </c>
      <c r="O58" s="100">
        <v>1.0694261083910028E-3</v>
      </c>
      <c r="P58" s="100">
        <v>8.759110321915353E-4</v>
      </c>
      <c r="Q58" s="100">
        <v>1.3070308290654849E-3</v>
      </c>
      <c r="R58" s="100">
        <v>3.1423780745244213E-3</v>
      </c>
      <c r="S58" s="100">
        <v>6.3151039091679758E-4</v>
      </c>
      <c r="T58" s="100">
        <v>7.5205328518717697E-4</v>
      </c>
      <c r="U58" s="100">
        <v>1.4586831057679338E-4</v>
      </c>
      <c r="V58" s="100">
        <v>5.9975143509941194E-4</v>
      </c>
      <c r="W58" s="100">
        <v>2.3831932854436488E-4</v>
      </c>
      <c r="X58" s="100">
        <v>5.9969808303405865E-4</v>
      </c>
      <c r="Y58" s="100">
        <v>3.0797925065283833E-4</v>
      </c>
      <c r="Z58" s="100">
        <v>6.1696314070530569E-4</v>
      </c>
      <c r="AA58" s="100">
        <v>3.4365067657274664E-4</v>
      </c>
      <c r="AB58" s="100">
        <v>3.326739902984097E-4</v>
      </c>
      <c r="AC58" s="100">
        <v>6.3165381392075472E-4</v>
      </c>
      <c r="AD58" s="100">
        <v>1.9611542838246592E-3</v>
      </c>
      <c r="AE58" s="100">
        <v>6.2685499039572521E-4</v>
      </c>
      <c r="AF58" s="100">
        <v>4.0408067605390976E-4</v>
      </c>
      <c r="AG58" s="100">
        <v>4.9386185141359583E-4</v>
      </c>
      <c r="AH58" s="100">
        <v>1.0483645907355037E-4</v>
      </c>
      <c r="AI58" s="100">
        <v>8.2704912908524328E-5</v>
      </c>
      <c r="AJ58" s="100">
        <v>1.3400576740206627E-5</v>
      </c>
      <c r="AK58" s="100">
        <v>1.1497138662562585E-3</v>
      </c>
      <c r="AL58" s="100">
        <v>3.8038780799731889E-4</v>
      </c>
      <c r="AM58" s="100">
        <v>1.0402590575118182E-3</v>
      </c>
      <c r="AN58" s="100">
        <v>5.0991713117371645E-4</v>
      </c>
      <c r="AO58" s="100">
        <v>4.9470993682799709E-4</v>
      </c>
      <c r="AP58" s="100">
        <v>8.8776394178342963E-4</v>
      </c>
      <c r="AQ58" s="100">
        <v>9.7682503627799619E-4</v>
      </c>
      <c r="AR58" s="100">
        <v>7.4596299016747554E-4</v>
      </c>
      <c r="AS58" s="100">
        <v>2.0368008727889701E-3</v>
      </c>
      <c r="AT58" s="100">
        <v>4.4718990973580965E-4</v>
      </c>
      <c r="AU58" s="100">
        <v>9.210445019855424E-3</v>
      </c>
      <c r="AV58" s="100">
        <v>5.6328480329173982E-3</v>
      </c>
      <c r="AW58" s="100">
        <v>1.5148142433264445E-2</v>
      </c>
      <c r="AX58" s="100">
        <v>3.5218528143136376E-3</v>
      </c>
      <c r="AY58" s="100">
        <v>1.7889482942384509E-2</v>
      </c>
      <c r="AZ58" s="100">
        <v>0.13941083185160269</v>
      </c>
      <c r="BA58" s="100">
        <v>1.3215674508023864E-3</v>
      </c>
      <c r="BB58" s="100">
        <v>0</v>
      </c>
      <c r="BC58" s="100">
        <v>1.0302054785012192E-4</v>
      </c>
      <c r="BD58" s="100">
        <v>1.7539328318052285E-4</v>
      </c>
      <c r="BE58" s="100">
        <v>5.2491295778916971E-3</v>
      </c>
      <c r="BF58" s="100">
        <v>2.2156508342769852E-3</v>
      </c>
      <c r="BG58" s="100">
        <v>6.8608097285771847E-4</v>
      </c>
      <c r="BH58" s="100">
        <v>1.2678435979374949E-3</v>
      </c>
      <c r="BI58" s="100">
        <v>1.9493294996041006E-3</v>
      </c>
      <c r="BJ58" s="100">
        <v>6.1995743536061411E-3</v>
      </c>
      <c r="BK58" s="100">
        <v>3.1382916543023372E-3</v>
      </c>
      <c r="BL58" s="100">
        <v>1.3676001967096172E-3</v>
      </c>
      <c r="BM58" s="100">
        <v>8.7763051958437597E-4</v>
      </c>
      <c r="BN58" s="100">
        <v>1.8179406904300323E-3</v>
      </c>
      <c r="BO58" s="100">
        <v>3.6869453245268527E-4</v>
      </c>
      <c r="BP58" s="100">
        <v>1.1993863398542114E-3</v>
      </c>
      <c r="BQ58" s="100">
        <v>1.8795358693537269E-3</v>
      </c>
      <c r="BR58" s="100">
        <v>0</v>
      </c>
      <c r="BS58" s="100">
        <v>1.1876338606400813E-4</v>
      </c>
      <c r="BT58" s="100">
        <v>3.202489722442541E-4</v>
      </c>
      <c r="BU58" s="100">
        <v>1.6607837037436221E-4</v>
      </c>
      <c r="BV58" s="100">
        <v>2.2036264744937356E-4</v>
      </c>
      <c r="BW58" s="100">
        <v>6.7949423174012303E-3</v>
      </c>
      <c r="BX58" s="100">
        <v>5.4102795311091075E-4</v>
      </c>
      <c r="BY58" s="100">
        <v>3.0400039366957456E-3</v>
      </c>
      <c r="BZ58" s="100">
        <v>2.1727017834229354E-3</v>
      </c>
      <c r="CA58" s="100">
        <v>7.6177040606915599E-4</v>
      </c>
      <c r="CB58" s="100">
        <v>1.7715725732970254E-3</v>
      </c>
      <c r="CC58" s="100">
        <v>2.2107385122111913E-3</v>
      </c>
      <c r="CD58" s="100">
        <v>0</v>
      </c>
      <c r="CE58" s="100">
        <v>0</v>
      </c>
      <c r="CF58" s="100">
        <v>0</v>
      </c>
      <c r="CG58" s="100">
        <v>1.1955415849529312E-3</v>
      </c>
      <c r="CH58" s="114" t="s">
        <v>231</v>
      </c>
    </row>
    <row r="59" spans="1:86" ht="14.4" customHeight="1">
      <c r="A59" s="13" t="s">
        <v>53</v>
      </c>
      <c r="B59" s="114" t="s">
        <v>139</v>
      </c>
      <c r="C59" s="100">
        <v>1.6992306451345553E-2</v>
      </c>
      <c r="D59" s="100">
        <v>6.8167465047063022E-3</v>
      </c>
      <c r="E59" s="100">
        <v>1.7940497350454325E-2</v>
      </c>
      <c r="F59" s="100">
        <v>1.0722283371920899E-2</v>
      </c>
      <c r="G59" s="100">
        <v>8.6900293924489207E-3</v>
      </c>
      <c r="H59" s="100">
        <v>1.1333034880747947E-2</v>
      </c>
      <c r="I59" s="100">
        <v>1.6422246532364598E-3</v>
      </c>
      <c r="J59" s="100">
        <v>1.0868215340829468E-2</v>
      </c>
      <c r="K59" s="100">
        <v>6.5110357858124196E-3</v>
      </c>
      <c r="L59" s="100">
        <v>7.0874664428421767E-3</v>
      </c>
      <c r="M59" s="100">
        <v>9.3564428105076276E-3</v>
      </c>
      <c r="N59" s="100">
        <v>9.8841687723617618E-3</v>
      </c>
      <c r="O59" s="100">
        <v>1.5767006798896165E-2</v>
      </c>
      <c r="P59" s="100">
        <v>2.2470175192519939E-3</v>
      </c>
      <c r="Q59" s="100">
        <v>8.7010972208743775E-3</v>
      </c>
      <c r="R59" s="100">
        <v>1.0954810759392239E-2</v>
      </c>
      <c r="S59" s="100">
        <v>6.6183343682720752E-3</v>
      </c>
      <c r="T59" s="100">
        <v>1.4314173024788726E-2</v>
      </c>
      <c r="U59" s="100">
        <v>4.2752823506657942E-3</v>
      </c>
      <c r="V59" s="100">
        <v>1.1148475237936099E-2</v>
      </c>
      <c r="W59" s="100">
        <v>4.1621200500349623E-3</v>
      </c>
      <c r="X59" s="100">
        <v>7.9523182581642798E-3</v>
      </c>
      <c r="Y59" s="100">
        <v>7.6813648398119669E-3</v>
      </c>
      <c r="Z59" s="100">
        <v>2.4260317616934504E-3</v>
      </c>
      <c r="AA59" s="100">
        <v>6.0147250124049523E-3</v>
      </c>
      <c r="AB59" s="100">
        <v>1.1394384415004195E-2</v>
      </c>
      <c r="AC59" s="100">
        <v>6.8686135198784432E-3</v>
      </c>
      <c r="AD59" s="100">
        <v>9.0848789597051081E-3</v>
      </c>
      <c r="AE59" s="100">
        <v>1.1275044529346068E-2</v>
      </c>
      <c r="AF59" s="100">
        <v>1.7253346910444049E-2</v>
      </c>
      <c r="AG59" s="100">
        <v>2.9868934218589827E-2</v>
      </c>
      <c r="AH59" s="100">
        <v>2.8136232326621213E-2</v>
      </c>
      <c r="AI59" s="100">
        <v>3.259158350808343E-2</v>
      </c>
      <c r="AJ59" s="100">
        <v>9.6484152529487718E-3</v>
      </c>
      <c r="AK59" s="100">
        <v>1.7509381111232455E-2</v>
      </c>
      <c r="AL59" s="100">
        <v>2.2639260891743597E-2</v>
      </c>
      <c r="AM59" s="100">
        <v>1.9541211384529626E-2</v>
      </c>
      <c r="AN59" s="100">
        <v>1.478495762520577E-2</v>
      </c>
      <c r="AO59" s="100">
        <v>3.82014311502357E-2</v>
      </c>
      <c r="AP59" s="100">
        <v>8.4898003339709954E-3</v>
      </c>
      <c r="AQ59" s="100">
        <v>4.9976525560705684E-2</v>
      </c>
      <c r="AR59" s="100">
        <v>1.3061217018024388E-2</v>
      </c>
      <c r="AS59" s="100">
        <v>3.1542050665103349E-2</v>
      </c>
      <c r="AT59" s="100">
        <v>6.7631453270877396E-3</v>
      </c>
      <c r="AU59" s="100">
        <v>1.35342653493375E-2</v>
      </c>
      <c r="AV59" s="100">
        <v>7.9629206309168137E-3</v>
      </c>
      <c r="AW59" s="100">
        <v>1.0192776143414725E-2</v>
      </c>
      <c r="AX59" s="100">
        <v>6.6393482954481284E-3</v>
      </c>
      <c r="AY59" s="100">
        <v>9.6533993916969249E-3</v>
      </c>
      <c r="AZ59" s="100">
        <v>7.9924931267088394E-3</v>
      </c>
      <c r="BA59" s="100">
        <v>0.13140684530907665</v>
      </c>
      <c r="BB59" s="100">
        <v>2.7393188768435692E-2</v>
      </c>
      <c r="BC59" s="100">
        <v>0.1114229329584652</v>
      </c>
      <c r="BD59" s="100">
        <v>3.4071436913777974E-2</v>
      </c>
      <c r="BE59" s="100">
        <v>1.3047884172552841E-2</v>
      </c>
      <c r="BF59" s="100">
        <v>0.19656095508032295</v>
      </c>
      <c r="BG59" s="100">
        <v>1.3280020870269851E-2</v>
      </c>
      <c r="BH59" s="100">
        <v>1.1829164627593924E-2</v>
      </c>
      <c r="BI59" s="100">
        <v>5.0708423976436809E-3</v>
      </c>
      <c r="BJ59" s="100">
        <v>2.0714968742425333E-2</v>
      </c>
      <c r="BK59" s="100">
        <v>9.028208655929933E-3</v>
      </c>
      <c r="BL59" s="100">
        <v>2.5592425598910531E-2</v>
      </c>
      <c r="BM59" s="100">
        <v>2.2621858489364067E-3</v>
      </c>
      <c r="BN59" s="100">
        <v>1.626758894870874E-2</v>
      </c>
      <c r="BO59" s="100">
        <v>4.6004273004544016E-3</v>
      </c>
      <c r="BP59" s="100">
        <v>7.1342425908518525E-3</v>
      </c>
      <c r="BQ59" s="100">
        <v>1.1770483080426929E-2</v>
      </c>
      <c r="BR59" s="100">
        <v>9.5882107159171344E-3</v>
      </c>
      <c r="BS59" s="100">
        <v>3.0201559295768379E-3</v>
      </c>
      <c r="BT59" s="100">
        <v>6.6065539018708925E-3</v>
      </c>
      <c r="BU59" s="100">
        <v>2.4928902290558767E-2</v>
      </c>
      <c r="BV59" s="100">
        <v>1.7767379039697169E-2</v>
      </c>
      <c r="BW59" s="100">
        <v>8.782373463743982E-3</v>
      </c>
      <c r="BX59" s="100">
        <v>7.1547478671013399E-3</v>
      </c>
      <c r="BY59" s="100">
        <v>2.9150685231103177E-2</v>
      </c>
      <c r="BZ59" s="100">
        <v>2.7419810200420353E-2</v>
      </c>
      <c r="CA59" s="100">
        <v>1.799776021832435E-2</v>
      </c>
      <c r="CB59" s="100">
        <v>5.2821759753411673E-3</v>
      </c>
      <c r="CC59" s="100">
        <v>6.0421394053495493E-3</v>
      </c>
      <c r="CD59" s="100">
        <v>0</v>
      </c>
      <c r="CE59" s="100">
        <v>0</v>
      </c>
      <c r="CF59" s="100">
        <v>0</v>
      </c>
      <c r="CG59" s="100">
        <v>2.129802684635302E-2</v>
      </c>
      <c r="CH59" s="114" t="s">
        <v>232</v>
      </c>
    </row>
    <row r="60" spans="1:86" ht="14.4" customHeight="1">
      <c r="A60" s="13" t="s">
        <v>54</v>
      </c>
      <c r="B60" s="114" t="s">
        <v>140</v>
      </c>
      <c r="C60" s="100">
        <v>8.9327812722427144E-4</v>
      </c>
      <c r="D60" s="100">
        <v>1.6947387515704466E-3</v>
      </c>
      <c r="E60" s="100">
        <v>5.2367979534543758E-3</v>
      </c>
      <c r="F60" s="100">
        <v>2.8592755658455736E-3</v>
      </c>
      <c r="G60" s="100">
        <v>1.2379863841731362E-3</v>
      </c>
      <c r="H60" s="100">
        <v>1.6447545651980117E-3</v>
      </c>
      <c r="I60" s="100">
        <v>5.0698687252311763E-4</v>
      </c>
      <c r="J60" s="100">
        <v>1.9368871034081236E-3</v>
      </c>
      <c r="K60" s="100">
        <v>1.69137368792203E-3</v>
      </c>
      <c r="L60" s="100">
        <v>1.9012100917121773E-3</v>
      </c>
      <c r="M60" s="100">
        <v>2.4551923277960418E-3</v>
      </c>
      <c r="N60" s="100">
        <v>1.8583975706984296E-3</v>
      </c>
      <c r="O60" s="100">
        <v>3.3443462106780685E-3</v>
      </c>
      <c r="P60" s="100">
        <v>8.3156297152044156E-4</v>
      </c>
      <c r="Q60" s="100">
        <v>1.8552680170675878E-3</v>
      </c>
      <c r="R60" s="100">
        <v>1.4699470784586407E-3</v>
      </c>
      <c r="S60" s="100">
        <v>1.449177915857503E-3</v>
      </c>
      <c r="T60" s="100">
        <v>2.2041797020265347E-3</v>
      </c>
      <c r="U60" s="100">
        <v>6.8830339308381065E-4</v>
      </c>
      <c r="V60" s="100">
        <v>1.4314892758329613E-3</v>
      </c>
      <c r="W60" s="100">
        <v>5.6918398010215071E-4</v>
      </c>
      <c r="X60" s="100">
        <v>1.1304653519262717E-3</v>
      </c>
      <c r="Y60" s="100">
        <v>7.6045856988929145E-4</v>
      </c>
      <c r="Z60" s="100">
        <v>3.9864438227557895E-4</v>
      </c>
      <c r="AA60" s="100">
        <v>1.3461048453069053E-3</v>
      </c>
      <c r="AB60" s="100">
        <v>2.4061817312738768E-3</v>
      </c>
      <c r="AC60" s="100">
        <v>1.4597668849270988E-3</v>
      </c>
      <c r="AD60" s="100">
        <v>1.5717245202641586E-3</v>
      </c>
      <c r="AE60" s="100">
        <v>4.5598159820797724E-4</v>
      </c>
      <c r="AF60" s="100">
        <v>6.7346779342318302E-4</v>
      </c>
      <c r="AG60" s="100">
        <v>1.6916268706032532E-3</v>
      </c>
      <c r="AH60" s="100">
        <v>7.2257034170930372E-4</v>
      </c>
      <c r="AI60" s="100">
        <v>2.1029882231824101E-3</v>
      </c>
      <c r="AJ60" s="100">
        <v>1.5451895795053642E-3</v>
      </c>
      <c r="AK60" s="100">
        <v>9.3062424779418644E-4</v>
      </c>
      <c r="AL60" s="100">
        <v>1.2847763466013707E-3</v>
      </c>
      <c r="AM60" s="100">
        <v>9.936917503542014E-4</v>
      </c>
      <c r="AN60" s="100">
        <v>2.9782438598462695E-3</v>
      </c>
      <c r="AO60" s="100">
        <v>3.9383822985065726E-3</v>
      </c>
      <c r="AP60" s="100">
        <v>1.8159568319206902E-3</v>
      </c>
      <c r="AQ60" s="100">
        <v>1.0562746740687497E-3</v>
      </c>
      <c r="AR60" s="100">
        <v>2.4953148490111411E-3</v>
      </c>
      <c r="AS60" s="100">
        <v>1.4776472854540416E-3</v>
      </c>
      <c r="AT60" s="100">
        <v>3.0677153708471449E-4</v>
      </c>
      <c r="AU60" s="100">
        <v>1.3311839673775675E-3</v>
      </c>
      <c r="AV60" s="100">
        <v>2.0935970298668642E-3</v>
      </c>
      <c r="AW60" s="100">
        <v>6.3870851872743968E-4</v>
      </c>
      <c r="AX60" s="100">
        <v>5.8126366644502313E-4</v>
      </c>
      <c r="AY60" s="100">
        <v>1.3452856511529162E-3</v>
      </c>
      <c r="AZ60" s="100">
        <v>2.4129235578734909E-3</v>
      </c>
      <c r="BA60" s="100">
        <v>1.1391680621769278E-3</v>
      </c>
      <c r="BB60" s="100">
        <v>0.11813306734099684</v>
      </c>
      <c r="BC60" s="100">
        <v>8.5010218030933921E-2</v>
      </c>
      <c r="BD60" s="100">
        <v>7.3289012462848455E-4</v>
      </c>
      <c r="BE60" s="100">
        <v>1.8611158598987577E-3</v>
      </c>
      <c r="BF60" s="100">
        <v>1.2516597961110092E-3</v>
      </c>
      <c r="BG60" s="100">
        <v>2.7162685356634584E-3</v>
      </c>
      <c r="BH60" s="100">
        <v>1.1250596074261756E-3</v>
      </c>
      <c r="BI60" s="100">
        <v>3.0137754533304378E-4</v>
      </c>
      <c r="BJ60" s="100">
        <v>2.6289924326570405E-3</v>
      </c>
      <c r="BK60" s="100">
        <v>3.3900743658222955E-3</v>
      </c>
      <c r="BL60" s="100">
        <v>5.6707131444176436E-3</v>
      </c>
      <c r="BM60" s="100">
        <v>8.6475408725070549E-4</v>
      </c>
      <c r="BN60" s="100">
        <v>2.8774126829675339E-3</v>
      </c>
      <c r="BO60" s="100">
        <v>3.0761230394186728E-3</v>
      </c>
      <c r="BP60" s="100">
        <v>2.5739141230512741E-3</v>
      </c>
      <c r="BQ60" s="100">
        <v>1.0533783774840427E-3</v>
      </c>
      <c r="BR60" s="100">
        <v>1.2345812649334324E-3</v>
      </c>
      <c r="BS60" s="100">
        <v>3.2566753786678396E-4</v>
      </c>
      <c r="BT60" s="100">
        <v>4.3774926736491544E-4</v>
      </c>
      <c r="BU60" s="100">
        <v>1.7656237369592961E-3</v>
      </c>
      <c r="BV60" s="100">
        <v>1.0870085115784343E-3</v>
      </c>
      <c r="BW60" s="100">
        <v>1.7764431952618136E-3</v>
      </c>
      <c r="BX60" s="100">
        <v>6.5894430186585291E-4</v>
      </c>
      <c r="BY60" s="100">
        <v>5.7464822616317057E-3</v>
      </c>
      <c r="BZ60" s="100">
        <v>1.8791741791310086E-3</v>
      </c>
      <c r="CA60" s="100">
        <v>3.3977270565082782E-4</v>
      </c>
      <c r="CB60" s="100">
        <v>1.9772363988524479E-3</v>
      </c>
      <c r="CC60" s="100">
        <v>1.0857182471081628E-3</v>
      </c>
      <c r="CD60" s="100">
        <v>0</v>
      </c>
      <c r="CE60" s="100">
        <v>0</v>
      </c>
      <c r="CF60" s="100">
        <v>0</v>
      </c>
      <c r="CG60" s="100">
        <v>2.7493117963418431E-3</v>
      </c>
      <c r="CH60" s="114" t="s">
        <v>233</v>
      </c>
    </row>
    <row r="61" spans="1:86" ht="14.4" customHeight="1">
      <c r="A61" s="13" t="s">
        <v>55</v>
      </c>
      <c r="B61" s="114" t="s">
        <v>141</v>
      </c>
      <c r="C61" s="100">
        <v>1.3014322154856646E-4</v>
      </c>
      <c r="D61" s="100">
        <v>1.8391862566597019E-4</v>
      </c>
      <c r="E61" s="100">
        <v>7.2260336550441031E-4</v>
      </c>
      <c r="F61" s="100">
        <v>7.7898089056854759E-4</v>
      </c>
      <c r="G61" s="100">
        <v>4.3868049079607543E-4</v>
      </c>
      <c r="H61" s="100">
        <v>4.9861826902071959E-4</v>
      </c>
      <c r="I61" s="100">
        <v>5.0311674372523115E-5</v>
      </c>
      <c r="J61" s="100">
        <v>1.186913023514949E-3</v>
      </c>
      <c r="K61" s="100">
        <v>1.0732196103383331E-3</v>
      </c>
      <c r="L61" s="100">
        <v>4.4887751068039883E-4</v>
      </c>
      <c r="M61" s="100">
        <v>4.9433623900151341E-4</v>
      </c>
      <c r="N61" s="100">
        <v>5.3352274590639278E-4</v>
      </c>
      <c r="O61" s="100">
        <v>3.5984895340180961E-4</v>
      </c>
      <c r="P61" s="100">
        <v>0</v>
      </c>
      <c r="Q61" s="100">
        <v>1.4609412290612694E-3</v>
      </c>
      <c r="R61" s="100">
        <v>9.9346364681290314E-4</v>
      </c>
      <c r="S61" s="100">
        <v>2.8266352361703845E-4</v>
      </c>
      <c r="T61" s="100">
        <v>5.5408631746878777E-4</v>
      </c>
      <c r="U61" s="100">
        <v>2.3444572479891301E-4</v>
      </c>
      <c r="V61" s="100">
        <v>1.7666224260902004E-4</v>
      </c>
      <c r="W61" s="100">
        <v>5.4075502466665541E-4</v>
      </c>
      <c r="X61" s="100">
        <v>6.487155508682602E-4</v>
      </c>
      <c r="Y61" s="100">
        <v>1.0865542470511202E-3</v>
      </c>
      <c r="Z61" s="100">
        <v>1.6388083424984684E-4</v>
      </c>
      <c r="AA61" s="100">
        <v>4.5764212050907247E-4</v>
      </c>
      <c r="AB61" s="100">
        <v>5.3263868121785111E-4</v>
      </c>
      <c r="AC61" s="100">
        <v>1.5169638838254344E-3</v>
      </c>
      <c r="AD61" s="100">
        <v>1.1601194355019113E-3</v>
      </c>
      <c r="AE61" s="100">
        <v>1.9187344479048549E-4</v>
      </c>
      <c r="AF61" s="100">
        <v>1.8857098215849122E-5</v>
      </c>
      <c r="AG61" s="100">
        <v>8.0839431003369147E-5</v>
      </c>
      <c r="AH61" s="100">
        <v>8.2605261616618803E-5</v>
      </c>
      <c r="AI61" s="100">
        <v>1.4132236801709126E-4</v>
      </c>
      <c r="AJ61" s="100">
        <v>9.4319443979146649E-5</v>
      </c>
      <c r="AK61" s="100">
        <v>2.6007041040461773E-4</v>
      </c>
      <c r="AL61" s="100">
        <v>4.2609310083406793E-4</v>
      </c>
      <c r="AM61" s="100">
        <v>1.540559101076984E-3</v>
      </c>
      <c r="AN61" s="100">
        <v>7.2646869954740863E-5</v>
      </c>
      <c r="AO61" s="100">
        <v>1.5788615005148847E-5</v>
      </c>
      <c r="AP61" s="100">
        <v>0</v>
      </c>
      <c r="AQ61" s="100">
        <v>5.4067806436051444E-5</v>
      </c>
      <c r="AR61" s="100">
        <v>8.0088051091600148E-6</v>
      </c>
      <c r="AS61" s="100">
        <v>3.6698071880988042E-4</v>
      </c>
      <c r="AT61" s="100">
        <v>1.7876481478668448E-5</v>
      </c>
      <c r="AU61" s="100">
        <v>2.819638614445312E-4</v>
      </c>
      <c r="AV61" s="100">
        <v>7.1100320818520766E-4</v>
      </c>
      <c r="AW61" s="100">
        <v>4.983191215418045E-4</v>
      </c>
      <c r="AX61" s="100">
        <v>3.4864332562463347E-4</v>
      </c>
      <c r="AY61" s="100">
        <v>1.1183634740864621E-4</v>
      </c>
      <c r="AZ61" s="100">
        <v>1.4922692863158908E-4</v>
      </c>
      <c r="BA61" s="100">
        <v>1.2705661454767085E-2</v>
      </c>
      <c r="BB61" s="100">
        <v>0.2248975523103873</v>
      </c>
      <c r="BC61" s="100">
        <v>1.3395593789249184E-2</v>
      </c>
      <c r="BD61" s="100">
        <v>5.7482769196171681E-3</v>
      </c>
      <c r="BE61" s="100">
        <v>4.3458376811225706E-4</v>
      </c>
      <c r="BF61" s="100">
        <v>4.5631080855218172E-4</v>
      </c>
      <c r="BG61" s="100">
        <v>2.637932152676517E-4</v>
      </c>
      <c r="BH61" s="100">
        <v>1.057775096829061E-3</v>
      </c>
      <c r="BI61" s="100">
        <v>4.1658478620868775E-5</v>
      </c>
      <c r="BJ61" s="100">
        <v>2.8367547525630675E-4</v>
      </c>
      <c r="BK61" s="100">
        <v>0</v>
      </c>
      <c r="BL61" s="100">
        <v>6.6614667115808294E-4</v>
      </c>
      <c r="BM61" s="100">
        <v>2.6837195811228791E-4</v>
      </c>
      <c r="BN61" s="100">
        <v>0</v>
      </c>
      <c r="BO61" s="100">
        <v>2.1323750944091875E-4</v>
      </c>
      <c r="BP61" s="100">
        <v>2.9264139900324565E-4</v>
      </c>
      <c r="BQ61" s="100">
        <v>3.4612579565915463E-4</v>
      </c>
      <c r="BR61" s="100">
        <v>0</v>
      </c>
      <c r="BS61" s="100">
        <v>1.4807648644112972E-5</v>
      </c>
      <c r="BT61" s="100">
        <v>3.8827545889305797E-5</v>
      </c>
      <c r="BU61" s="100">
        <v>1.4697200918085152E-6</v>
      </c>
      <c r="BV61" s="100">
        <v>0</v>
      </c>
      <c r="BW61" s="100">
        <v>9.9842512565086021E-4</v>
      </c>
      <c r="BX61" s="100">
        <v>5.4449608101546788E-4</v>
      </c>
      <c r="BY61" s="100">
        <v>1.0880589629540529E-3</v>
      </c>
      <c r="BZ61" s="100">
        <v>7.4464890961590461E-4</v>
      </c>
      <c r="CA61" s="100">
        <v>0</v>
      </c>
      <c r="CB61" s="100">
        <v>3.9050093459890348E-6</v>
      </c>
      <c r="CC61" s="100">
        <v>3.4389265745507426E-5</v>
      </c>
      <c r="CD61" s="100">
        <v>0</v>
      </c>
      <c r="CE61" s="100">
        <v>0</v>
      </c>
      <c r="CF61" s="100">
        <v>0</v>
      </c>
      <c r="CG61" s="100">
        <v>3.3764859934708766E-3</v>
      </c>
      <c r="CH61" s="114" t="s">
        <v>234</v>
      </c>
    </row>
    <row r="62" spans="1:86" ht="14.4" customHeight="1">
      <c r="A62" s="13" t="s">
        <v>56</v>
      </c>
      <c r="B62" s="114" t="s">
        <v>142</v>
      </c>
      <c r="C62" s="100">
        <v>2.6685104443627879E-4</v>
      </c>
      <c r="D62" s="100">
        <v>4.0898799406085607E-4</v>
      </c>
      <c r="E62" s="100">
        <v>2.117975381650858E-4</v>
      </c>
      <c r="F62" s="100">
        <v>9.5158570506807501E-4</v>
      </c>
      <c r="G62" s="100">
        <v>4.60439416683353E-3</v>
      </c>
      <c r="H62" s="100">
        <v>7.6559292308184613E-3</v>
      </c>
      <c r="I62" s="100">
        <v>5.5342841809775424E-4</v>
      </c>
      <c r="J62" s="100">
        <v>6.198893239922205E-3</v>
      </c>
      <c r="K62" s="100">
        <v>7.2800276255150101E-3</v>
      </c>
      <c r="L62" s="100">
        <v>3.5214805795283351E-3</v>
      </c>
      <c r="M62" s="100">
        <v>4.051314673871642E-3</v>
      </c>
      <c r="N62" s="100">
        <v>4.9902107508166139E-3</v>
      </c>
      <c r="O62" s="100">
        <v>1.6574417888091473E-2</v>
      </c>
      <c r="P62" s="100">
        <v>2.3290835318559781E-3</v>
      </c>
      <c r="Q62" s="100">
        <v>4.704037546233498E-3</v>
      </c>
      <c r="R62" s="100">
        <v>1.1016848385212297E-2</v>
      </c>
      <c r="S62" s="100">
        <v>4.1360634621799104E-3</v>
      </c>
      <c r="T62" s="100">
        <v>7.7566554642062736E-3</v>
      </c>
      <c r="U62" s="100">
        <v>3.8839977181157879E-3</v>
      </c>
      <c r="V62" s="100">
        <v>2.9762524312156556E-4</v>
      </c>
      <c r="W62" s="100">
        <v>4.525647756773955E-3</v>
      </c>
      <c r="X62" s="100">
        <v>3.139415635193623E-3</v>
      </c>
      <c r="Y62" s="100">
        <v>3.4727464243781534E-3</v>
      </c>
      <c r="Z62" s="100">
        <v>2.2251501508525912E-3</v>
      </c>
      <c r="AA62" s="100">
        <v>7.2904233776335389E-3</v>
      </c>
      <c r="AB62" s="100">
        <v>8.1312969361566172E-3</v>
      </c>
      <c r="AC62" s="100">
        <v>6.3065908350513162E-3</v>
      </c>
      <c r="AD62" s="100">
        <v>2.4388573873970257E-2</v>
      </c>
      <c r="AE62" s="100">
        <v>8.836439072383214E-4</v>
      </c>
      <c r="AF62" s="100">
        <v>2.619340737887233E-3</v>
      </c>
      <c r="AG62" s="100">
        <v>5.8938652403155078E-3</v>
      </c>
      <c r="AH62" s="100">
        <v>8.5169184490839576E-3</v>
      </c>
      <c r="AI62" s="100">
        <v>5.3521495828344706E-4</v>
      </c>
      <c r="AJ62" s="100">
        <v>3.5563069041317586E-4</v>
      </c>
      <c r="AK62" s="100">
        <v>1.7370226553976995E-2</v>
      </c>
      <c r="AL62" s="100">
        <v>1.857843884165726E-2</v>
      </c>
      <c r="AM62" s="100">
        <v>4.6120738622310496E-2</v>
      </c>
      <c r="AN62" s="100">
        <v>7.7314049362923066E-4</v>
      </c>
      <c r="AO62" s="100">
        <v>2.9822939454170042E-3</v>
      </c>
      <c r="AP62" s="100">
        <v>2.5958173046494129E-4</v>
      </c>
      <c r="AQ62" s="100">
        <v>1.3511695016720468E-2</v>
      </c>
      <c r="AR62" s="100">
        <v>1.9782892734640824E-2</v>
      </c>
      <c r="AS62" s="100">
        <v>2.7285768927638347E-2</v>
      </c>
      <c r="AT62" s="100">
        <v>2.7649266767861753E-3</v>
      </c>
      <c r="AU62" s="100">
        <v>1.620225009408157E-2</v>
      </c>
      <c r="AV62" s="100">
        <v>6.0525133411633021E-2</v>
      </c>
      <c r="AW62" s="100">
        <v>1.2680577443091702E-2</v>
      </c>
      <c r="AX62" s="100">
        <v>9.0051833172732753E-3</v>
      </c>
      <c r="AY62" s="100">
        <v>1.547511763125742E-2</v>
      </c>
      <c r="AZ62" s="100">
        <v>1.570170801601534E-2</v>
      </c>
      <c r="BA62" s="100">
        <v>2.1515541239999554E-2</v>
      </c>
      <c r="BB62" s="100">
        <v>3.1274735423748409E-2</v>
      </c>
      <c r="BC62" s="100">
        <v>1.680842342760322E-2</v>
      </c>
      <c r="BD62" s="100">
        <v>7.5630762060248354E-3</v>
      </c>
      <c r="BE62" s="100">
        <v>2.0169504397191496E-2</v>
      </c>
      <c r="BF62" s="100">
        <v>4.1476422312771615E-3</v>
      </c>
      <c r="BG62" s="100">
        <v>3.6912832373985909E-3</v>
      </c>
      <c r="BH62" s="100">
        <v>8.3115930038191767E-3</v>
      </c>
      <c r="BI62" s="100">
        <v>2.0283369590574723E-4</v>
      </c>
      <c r="BJ62" s="100">
        <v>1.9315236702545622E-2</v>
      </c>
      <c r="BK62" s="100">
        <v>1.6590682241225826E-2</v>
      </c>
      <c r="BL62" s="100">
        <v>4.2000745767230554E-3</v>
      </c>
      <c r="BM62" s="100">
        <v>7.6275918902873737E-3</v>
      </c>
      <c r="BN62" s="100">
        <v>2.803353951562311E-2</v>
      </c>
      <c r="BO62" s="100">
        <v>8.5377547328409163E-3</v>
      </c>
      <c r="BP62" s="100">
        <v>1.062044410549279E-2</v>
      </c>
      <c r="BQ62" s="100">
        <v>5.266671284618646E-3</v>
      </c>
      <c r="BR62" s="100">
        <v>1.1054221845045184E-2</v>
      </c>
      <c r="BS62" s="100">
        <v>5.1418804424404538E-3</v>
      </c>
      <c r="BT62" s="100">
        <v>9.2111307301551322E-3</v>
      </c>
      <c r="BU62" s="100">
        <v>7.4122883296876118E-3</v>
      </c>
      <c r="BV62" s="100">
        <v>4.542773130106207E-3</v>
      </c>
      <c r="BW62" s="100">
        <v>2.303724690864975E-2</v>
      </c>
      <c r="BX62" s="100">
        <v>9.1697301796490275E-3</v>
      </c>
      <c r="BY62" s="100">
        <v>1.0659150493863951E-2</v>
      </c>
      <c r="BZ62" s="100">
        <v>1.1352721590934554E-2</v>
      </c>
      <c r="CA62" s="100">
        <v>9.7045880187989451E-3</v>
      </c>
      <c r="CB62" s="100">
        <v>1.5596607327880206E-2</v>
      </c>
      <c r="CC62" s="100">
        <v>1.4019903196946234E-2</v>
      </c>
      <c r="CD62" s="100">
        <v>0</v>
      </c>
      <c r="CE62" s="100">
        <v>0</v>
      </c>
      <c r="CF62" s="100">
        <v>0</v>
      </c>
      <c r="CG62" s="100">
        <v>9.5690355907581143E-3</v>
      </c>
      <c r="CH62" s="114" t="s">
        <v>235</v>
      </c>
    </row>
    <row r="63" spans="1:86" ht="14.4" customHeight="1">
      <c r="A63" s="13" t="s">
        <v>57</v>
      </c>
      <c r="B63" s="114" t="s">
        <v>143</v>
      </c>
      <c r="C63" s="100">
        <v>8.6455799636550839E-4</v>
      </c>
      <c r="D63" s="100">
        <v>6.1608540542719518E-3</v>
      </c>
      <c r="E63" s="100">
        <v>2.6204754231797869E-3</v>
      </c>
      <c r="F63" s="100">
        <v>3.5894571894875531E-3</v>
      </c>
      <c r="G63" s="100">
        <v>3.2392472501145725E-3</v>
      </c>
      <c r="H63" s="100">
        <v>4.0934372105067059E-3</v>
      </c>
      <c r="I63" s="100">
        <v>1.6396445673712023E-3</v>
      </c>
      <c r="J63" s="100">
        <v>2.2957808902160999E-3</v>
      </c>
      <c r="K63" s="100">
        <v>3.685443798641031E-3</v>
      </c>
      <c r="L63" s="100">
        <v>1.7663034502373557E-3</v>
      </c>
      <c r="M63" s="100">
        <v>2.715056875049672E-3</v>
      </c>
      <c r="N63" s="100">
        <v>6.4174707502353667E-3</v>
      </c>
      <c r="O63" s="100">
        <v>5.4787003155425508E-3</v>
      </c>
      <c r="P63" s="100">
        <v>2.5618740164417859E-3</v>
      </c>
      <c r="Q63" s="100">
        <v>3.7267833516810927E-3</v>
      </c>
      <c r="R63" s="100">
        <v>6.8930695355622074E-3</v>
      </c>
      <c r="S63" s="100">
        <v>4.5394918121184078E-3</v>
      </c>
      <c r="T63" s="100">
        <v>4.6945267386739251E-3</v>
      </c>
      <c r="U63" s="100">
        <v>1.636244252626036E-3</v>
      </c>
      <c r="V63" s="100">
        <v>1.9524741059474601E-3</v>
      </c>
      <c r="W63" s="100">
        <v>2.7231310078851042E-3</v>
      </c>
      <c r="X63" s="100">
        <v>5.8051233976457832E-3</v>
      </c>
      <c r="Y63" s="100">
        <v>2.5953937691570424E-3</v>
      </c>
      <c r="Z63" s="100">
        <v>2.2607332731680858E-3</v>
      </c>
      <c r="AA63" s="100">
        <v>1.041345367253611E-2</v>
      </c>
      <c r="AB63" s="100">
        <v>4.5421409072512117E-3</v>
      </c>
      <c r="AC63" s="100">
        <v>3.8744749688525044E-3</v>
      </c>
      <c r="AD63" s="100">
        <v>1.5406790705817129E-2</v>
      </c>
      <c r="AE63" s="100">
        <v>6.2672502264346066E-3</v>
      </c>
      <c r="AF63" s="100">
        <v>1.8363221834005459E-3</v>
      </c>
      <c r="AG63" s="100">
        <v>4.4941781489252946E-3</v>
      </c>
      <c r="AH63" s="100">
        <v>3.1724031619759403E-3</v>
      </c>
      <c r="AI63" s="100">
        <v>8.013604818939592E-3</v>
      </c>
      <c r="AJ63" s="100">
        <v>3.4161162551572888E-3</v>
      </c>
      <c r="AK63" s="100">
        <v>7.7318595259513127E-3</v>
      </c>
      <c r="AL63" s="100">
        <v>3.1698230719301316E-3</v>
      </c>
      <c r="AM63" s="100">
        <v>7.4049694310362067E-3</v>
      </c>
      <c r="AN63" s="100">
        <v>7.0711935158431997E-3</v>
      </c>
      <c r="AO63" s="100">
        <v>2.0870794746250646E-2</v>
      </c>
      <c r="AP63" s="100">
        <v>4.7993344000999286E-3</v>
      </c>
      <c r="AQ63" s="100">
        <v>9.8443958568440702E-3</v>
      </c>
      <c r="AR63" s="100">
        <v>5.1988586308604435E-3</v>
      </c>
      <c r="AS63" s="100">
        <v>1.0095790071284557E-2</v>
      </c>
      <c r="AT63" s="100">
        <v>1.2114326490129772E-3</v>
      </c>
      <c r="AU63" s="100">
        <v>2.015536096429394E-2</v>
      </c>
      <c r="AV63" s="100">
        <v>2.8200499751700654E-2</v>
      </c>
      <c r="AW63" s="100">
        <v>1.033316554060036E-3</v>
      </c>
      <c r="AX63" s="100">
        <v>2.1543515416027597E-2</v>
      </c>
      <c r="AY63" s="100">
        <v>2.7999163799901212E-2</v>
      </c>
      <c r="AZ63" s="100">
        <v>2.1420387433575046E-2</v>
      </c>
      <c r="BA63" s="100">
        <v>1.6255130049588701E-2</v>
      </c>
      <c r="BB63" s="100">
        <v>0</v>
      </c>
      <c r="BC63" s="100">
        <v>3.6729382556210128E-3</v>
      </c>
      <c r="BD63" s="100">
        <v>3.0445010829288901E-3</v>
      </c>
      <c r="BE63" s="100">
        <v>4.2095075152213043E-2</v>
      </c>
      <c r="BF63" s="100">
        <v>2.9514112934043421E-2</v>
      </c>
      <c r="BG63" s="100">
        <v>2.3795678309274954E-2</v>
      </c>
      <c r="BH63" s="100">
        <v>5.1789513709023438E-3</v>
      </c>
      <c r="BI63" s="100">
        <v>2.2280103565850847E-3</v>
      </c>
      <c r="BJ63" s="100">
        <v>4.0006232869597182E-2</v>
      </c>
      <c r="BK63" s="100">
        <v>9.1001465735070647E-3</v>
      </c>
      <c r="BL63" s="100">
        <v>1.0148198719946391E-2</v>
      </c>
      <c r="BM63" s="100">
        <v>2.8924533263213251E-3</v>
      </c>
      <c r="BN63" s="100">
        <v>6.2420930755831177E-3</v>
      </c>
      <c r="BO63" s="100">
        <v>5.2401398287771576E-3</v>
      </c>
      <c r="BP63" s="100">
        <v>8.6872372878349854E-3</v>
      </c>
      <c r="BQ63" s="100">
        <v>1.513732303794765E-2</v>
      </c>
      <c r="BR63" s="100">
        <v>2.7061490200493169E-3</v>
      </c>
      <c r="BS63" s="100">
        <v>3.1561445395737932E-3</v>
      </c>
      <c r="BT63" s="100">
        <v>9.5824191377216188E-3</v>
      </c>
      <c r="BU63" s="100">
        <v>1.1292349372062091E-3</v>
      </c>
      <c r="BV63" s="100">
        <v>3.9283770148662222E-3</v>
      </c>
      <c r="BW63" s="100">
        <v>1.5695996503628237E-2</v>
      </c>
      <c r="BX63" s="100">
        <v>1.1389332038565583E-2</v>
      </c>
      <c r="BY63" s="100">
        <v>5.7765542430198817E-3</v>
      </c>
      <c r="BZ63" s="100">
        <v>1.6046175701291975E-2</v>
      </c>
      <c r="CA63" s="100">
        <v>1.0822440220390171E-2</v>
      </c>
      <c r="CB63" s="100">
        <v>4.1835666793362527E-3</v>
      </c>
      <c r="CC63" s="100">
        <v>6.2484749998225949E-3</v>
      </c>
      <c r="CD63" s="100">
        <v>0</v>
      </c>
      <c r="CE63" s="100">
        <v>0</v>
      </c>
      <c r="CF63" s="100">
        <v>0</v>
      </c>
      <c r="CG63" s="100">
        <v>6.7208904047726184E-3</v>
      </c>
      <c r="CH63" s="114" t="s">
        <v>236</v>
      </c>
    </row>
    <row r="64" spans="1:86" ht="14.4" customHeight="1">
      <c r="A64" s="13" t="s">
        <v>58</v>
      </c>
      <c r="B64" s="114" t="s">
        <v>144</v>
      </c>
      <c r="C64" s="100">
        <v>1.1269451118911682E-2</v>
      </c>
      <c r="D64" s="100">
        <v>2.7560080084384219E-2</v>
      </c>
      <c r="E64" s="100">
        <v>1.0189122742902705E-2</v>
      </c>
      <c r="F64" s="100">
        <v>3.9075561146385144E-3</v>
      </c>
      <c r="G64" s="100">
        <v>4.2250915746497308E-3</v>
      </c>
      <c r="H64" s="100">
        <v>4.4023389017271387E-3</v>
      </c>
      <c r="I64" s="100">
        <v>1.5119303170409511E-3</v>
      </c>
      <c r="J64" s="100">
        <v>2.9904967203943952E-3</v>
      </c>
      <c r="K64" s="100">
        <v>2.7801620012878636E-3</v>
      </c>
      <c r="L64" s="100">
        <v>1.4606773217415612E-3</v>
      </c>
      <c r="M64" s="100">
        <v>2.7061528867554497E-3</v>
      </c>
      <c r="N64" s="100">
        <v>2.9145113120953416E-3</v>
      </c>
      <c r="O64" s="100">
        <v>7.7536204178296174E-3</v>
      </c>
      <c r="P64" s="100">
        <v>3.2842611974064784E-3</v>
      </c>
      <c r="Q64" s="100">
        <v>4.0576577779202466E-3</v>
      </c>
      <c r="R64" s="100">
        <v>6.5475544250921522E-3</v>
      </c>
      <c r="S64" s="100">
        <v>4.5761431458709902E-3</v>
      </c>
      <c r="T64" s="100">
        <v>4.5991376271336407E-3</v>
      </c>
      <c r="U64" s="100">
        <v>1.8962880374983138E-3</v>
      </c>
      <c r="V64" s="100">
        <v>9.6845416224307802E-4</v>
      </c>
      <c r="W64" s="100">
        <v>2.4285586398619923E-3</v>
      </c>
      <c r="X64" s="100">
        <v>4.5689641307020152E-3</v>
      </c>
      <c r="Y64" s="100">
        <v>2.3249414019871129E-3</v>
      </c>
      <c r="Z64" s="100">
        <v>3.4570917162774781E-3</v>
      </c>
      <c r="AA64" s="100">
        <v>5.704601231107595E-3</v>
      </c>
      <c r="AB64" s="100">
        <v>3.8287533612683406E-3</v>
      </c>
      <c r="AC64" s="100">
        <v>3.7426731887824252E-3</v>
      </c>
      <c r="AD64" s="100">
        <v>3.8106927842671931E-2</v>
      </c>
      <c r="AE64" s="100">
        <v>6.1328362089610577E-3</v>
      </c>
      <c r="AF64" s="100">
        <v>2.9713399045830833E-3</v>
      </c>
      <c r="AG64" s="100">
        <v>4.1852938601569627E-3</v>
      </c>
      <c r="AH64" s="100">
        <v>5.2028901459483757E-3</v>
      </c>
      <c r="AI64" s="100">
        <v>1.0074822884087392E-2</v>
      </c>
      <c r="AJ64" s="100">
        <v>4.2103581304133823E-3</v>
      </c>
      <c r="AK64" s="100">
        <v>9.3179512756397364E-3</v>
      </c>
      <c r="AL64" s="100">
        <v>1.5578951317196593E-2</v>
      </c>
      <c r="AM64" s="100">
        <v>2.2918535186973715E-2</v>
      </c>
      <c r="AN64" s="100">
        <v>3.7040180386484121E-3</v>
      </c>
      <c r="AO64" s="100">
        <v>2.8331792481461541E-3</v>
      </c>
      <c r="AP64" s="100">
        <v>7.5504546304947472E-4</v>
      </c>
      <c r="AQ64" s="100">
        <v>1.3002256129411898E-2</v>
      </c>
      <c r="AR64" s="100">
        <v>5.9413892759811364E-3</v>
      </c>
      <c r="AS64" s="100">
        <v>1.3841540272487234E-2</v>
      </c>
      <c r="AT64" s="100">
        <v>8.9187896454973297E-4</v>
      </c>
      <c r="AU64" s="100">
        <v>2.162696518139488E-2</v>
      </c>
      <c r="AV64" s="100">
        <v>2.8061767418396222E-2</v>
      </c>
      <c r="AW64" s="100">
        <v>6.5274745844600317E-3</v>
      </c>
      <c r="AX64" s="100">
        <v>2.9690779599789628E-2</v>
      </c>
      <c r="AY64" s="100">
        <v>4.731652340060484E-2</v>
      </c>
      <c r="AZ64" s="100">
        <v>3.2291189793889792E-2</v>
      </c>
      <c r="BA64" s="100">
        <v>1.5846200664544976E-2</v>
      </c>
      <c r="BB64" s="100">
        <v>5.6872918118285312E-3</v>
      </c>
      <c r="BC64" s="100">
        <v>1.5475001443018308E-2</v>
      </c>
      <c r="BD64" s="100">
        <v>3.2503502540415343E-3</v>
      </c>
      <c r="BE64" s="100">
        <v>3.3519489526330458E-2</v>
      </c>
      <c r="BF64" s="100">
        <v>0.14738663708456232</v>
      </c>
      <c r="BG64" s="100">
        <v>3.9671001765665639E-2</v>
      </c>
      <c r="BH64" s="100">
        <v>8.7012172628582844E-3</v>
      </c>
      <c r="BI64" s="100">
        <v>4.7367126691190576E-3</v>
      </c>
      <c r="BJ64" s="100">
        <v>4.6502800795889497E-2</v>
      </c>
      <c r="BK64" s="100">
        <v>1.0404021329592563E-2</v>
      </c>
      <c r="BL64" s="100">
        <v>2.0879320811409158E-2</v>
      </c>
      <c r="BM64" s="100">
        <v>2.6877858229124594E-3</v>
      </c>
      <c r="BN64" s="100">
        <v>1.4759592244843829E-2</v>
      </c>
      <c r="BO64" s="100">
        <v>4.7916531960175484E-3</v>
      </c>
      <c r="BP64" s="100">
        <v>8.5630863912881539E-3</v>
      </c>
      <c r="BQ64" s="100">
        <v>1.8386802305034554E-2</v>
      </c>
      <c r="BR64" s="100">
        <v>1.3581981521692853E-3</v>
      </c>
      <c r="BS64" s="100">
        <v>2.9593136181411627E-3</v>
      </c>
      <c r="BT64" s="100">
        <v>2.0825342112951208E-2</v>
      </c>
      <c r="BU64" s="100">
        <v>1.7519063494357498E-3</v>
      </c>
      <c r="BV64" s="100">
        <v>2.4951656876567307E-3</v>
      </c>
      <c r="BW64" s="100">
        <v>1.3452365702401495E-2</v>
      </c>
      <c r="BX64" s="100">
        <v>1.3875979746133037E-2</v>
      </c>
      <c r="BY64" s="100">
        <v>5.8640363706945814E-3</v>
      </c>
      <c r="BZ64" s="100">
        <v>2.6328604526449601E-2</v>
      </c>
      <c r="CA64" s="100">
        <v>4.6178508425004018E-2</v>
      </c>
      <c r="CB64" s="100">
        <v>4.5805759628451369E-3</v>
      </c>
      <c r="CC64" s="100">
        <v>8.2605199766152999E-3</v>
      </c>
      <c r="CD64" s="100">
        <v>0</v>
      </c>
      <c r="CE64" s="100">
        <v>0</v>
      </c>
      <c r="CF64" s="100">
        <v>0</v>
      </c>
      <c r="CG64" s="100">
        <v>1.1401264008054347E-2</v>
      </c>
      <c r="CH64" s="114" t="s">
        <v>237</v>
      </c>
    </row>
    <row r="65" spans="1:86" ht="14.4" customHeight="1">
      <c r="A65" s="13" t="s">
        <v>59</v>
      </c>
      <c r="B65" s="114" t="s">
        <v>145</v>
      </c>
      <c r="C65" s="100">
        <v>2.8178551248283562E-3</v>
      </c>
      <c r="D65" s="100">
        <v>7.1476320686898274E-3</v>
      </c>
      <c r="E65" s="100">
        <v>1.598863768501138E-3</v>
      </c>
      <c r="F65" s="100">
        <v>2.5673836544144357E-3</v>
      </c>
      <c r="G65" s="100">
        <v>2.4746498007494067E-3</v>
      </c>
      <c r="H65" s="100">
        <v>3.4051023636857002E-3</v>
      </c>
      <c r="I65" s="100">
        <v>2.440761228533686E-3</v>
      </c>
      <c r="J65" s="100">
        <v>2.270145619729816E-3</v>
      </c>
      <c r="K65" s="100">
        <v>2.3697607804973662E-3</v>
      </c>
      <c r="L65" s="100">
        <v>1.1814762054934121E-3</v>
      </c>
      <c r="M65" s="100">
        <v>1.9278783543714788E-3</v>
      </c>
      <c r="N65" s="100">
        <v>3.5917465817616274E-3</v>
      </c>
      <c r="O65" s="100">
        <v>5.6732436559754048E-3</v>
      </c>
      <c r="P65" s="100">
        <v>1.3077521146731819E-3</v>
      </c>
      <c r="Q65" s="100">
        <v>2.6952982458605572E-3</v>
      </c>
      <c r="R65" s="100">
        <v>1.0019938203631612E-2</v>
      </c>
      <c r="S65" s="100">
        <v>4.1489837165243461E-3</v>
      </c>
      <c r="T65" s="100">
        <v>3.5631289287526287E-3</v>
      </c>
      <c r="U65" s="100">
        <v>1.2896546456009532E-3</v>
      </c>
      <c r="V65" s="100">
        <v>3.6281398572336533E-3</v>
      </c>
      <c r="W65" s="100">
        <v>2.1085816733646093E-3</v>
      </c>
      <c r="X65" s="100">
        <v>5.0836475429611293E-3</v>
      </c>
      <c r="Y65" s="100">
        <v>1.9328501711139616E-3</v>
      </c>
      <c r="Z65" s="100">
        <v>2.117408425913246E-3</v>
      </c>
      <c r="AA65" s="100">
        <v>6.3114380355921524E-3</v>
      </c>
      <c r="AB65" s="100">
        <v>3.2072414840862928E-3</v>
      </c>
      <c r="AC65" s="100">
        <v>2.9667834645963008E-3</v>
      </c>
      <c r="AD65" s="100">
        <v>1.5500549520021008E-2</v>
      </c>
      <c r="AE65" s="100">
        <v>4.7648914143371256E-3</v>
      </c>
      <c r="AF65" s="100">
        <v>3.3978695070844321E-3</v>
      </c>
      <c r="AG65" s="100">
        <v>5.2079656139419426E-3</v>
      </c>
      <c r="AH65" s="100">
        <v>3.6785296624548139E-3</v>
      </c>
      <c r="AI65" s="100">
        <v>7.1151287196151679E-3</v>
      </c>
      <c r="AJ65" s="100">
        <v>1.5946686320845885E-3</v>
      </c>
      <c r="AK65" s="100">
        <v>8.9502499940893095E-3</v>
      </c>
      <c r="AL65" s="100">
        <v>7.2775368316017582E-3</v>
      </c>
      <c r="AM65" s="100">
        <v>4.6466667189767061E-3</v>
      </c>
      <c r="AN65" s="100">
        <v>4.4006223461494163E-3</v>
      </c>
      <c r="AO65" s="100">
        <v>6.918921953367449E-3</v>
      </c>
      <c r="AP65" s="100">
        <v>4.5743263909858497E-3</v>
      </c>
      <c r="AQ65" s="100">
        <v>1.1445403680756036E-2</v>
      </c>
      <c r="AR65" s="100">
        <v>4.1588580816852355E-3</v>
      </c>
      <c r="AS65" s="100">
        <v>7.3671668718054131E-3</v>
      </c>
      <c r="AT65" s="100">
        <v>1.4472540057212152E-3</v>
      </c>
      <c r="AU65" s="100">
        <v>1.6066323292349343E-2</v>
      </c>
      <c r="AV65" s="100">
        <v>2.3641250798105039E-2</v>
      </c>
      <c r="AW65" s="100">
        <v>7.0219993979697927E-3</v>
      </c>
      <c r="AX65" s="100">
        <v>2.0653622951720463E-2</v>
      </c>
      <c r="AY65" s="100">
        <v>1.8722704349107042E-2</v>
      </c>
      <c r="AZ65" s="100">
        <v>2.4048298939477103E-2</v>
      </c>
      <c r="BA65" s="100">
        <v>2.4740922344662396E-3</v>
      </c>
      <c r="BB65" s="100">
        <v>0</v>
      </c>
      <c r="BC65" s="100">
        <v>5.270852710572903E-3</v>
      </c>
      <c r="BD65" s="100">
        <v>1.8075932057808719E-3</v>
      </c>
      <c r="BE65" s="100">
        <v>1.9341152272598774E-2</v>
      </c>
      <c r="BF65" s="100">
        <v>2.1833256863894337E-2</v>
      </c>
      <c r="BG65" s="100">
        <v>0.1639281724595511</v>
      </c>
      <c r="BH65" s="100">
        <v>8.3194167841211669E-3</v>
      </c>
      <c r="BI65" s="100">
        <v>2.0309226577304917E-3</v>
      </c>
      <c r="BJ65" s="100">
        <v>1.5072090861387905E-2</v>
      </c>
      <c r="BK65" s="100">
        <v>1.1357198737489548E-2</v>
      </c>
      <c r="BL65" s="100">
        <v>5.5179569580623032E-3</v>
      </c>
      <c r="BM65" s="100">
        <v>1.6359846133410679E-3</v>
      </c>
      <c r="BN65" s="100">
        <v>2.0295370658735278E-2</v>
      </c>
      <c r="BO65" s="100">
        <v>3.9084371891719366E-3</v>
      </c>
      <c r="BP65" s="100">
        <v>8.1252327829310252E-3</v>
      </c>
      <c r="BQ65" s="100">
        <v>1.3170207856371692E-2</v>
      </c>
      <c r="BR65" s="100">
        <v>2.411214858850875E-3</v>
      </c>
      <c r="BS65" s="100">
        <v>1.3649227151546312E-3</v>
      </c>
      <c r="BT65" s="100">
        <v>6.1681001024233096E-3</v>
      </c>
      <c r="BU65" s="100">
        <v>1.1493211117942588E-3</v>
      </c>
      <c r="BV65" s="100">
        <v>1.1342697512122795E-3</v>
      </c>
      <c r="BW65" s="100">
        <v>2.1782622128114899E-2</v>
      </c>
      <c r="BX65" s="100">
        <v>6.4819310536172571E-3</v>
      </c>
      <c r="BY65" s="100">
        <v>3.5430261708252579E-3</v>
      </c>
      <c r="BZ65" s="100">
        <v>1.3991482471248484E-2</v>
      </c>
      <c r="CA65" s="100">
        <v>1.5117167219816631E-2</v>
      </c>
      <c r="CB65" s="100">
        <v>3.4637432898922738E-3</v>
      </c>
      <c r="CC65" s="100">
        <v>5.0317500260648801E-3</v>
      </c>
      <c r="CD65" s="100">
        <v>0</v>
      </c>
      <c r="CE65" s="100">
        <v>0</v>
      </c>
      <c r="CF65" s="100">
        <v>0</v>
      </c>
      <c r="CG65" s="100">
        <v>6.5768939887616076E-3</v>
      </c>
      <c r="CH65" s="114" t="s">
        <v>238</v>
      </c>
    </row>
    <row r="66" spans="1:86" ht="14.4" customHeight="1">
      <c r="A66" s="13" t="s">
        <v>60</v>
      </c>
      <c r="B66" s="114" t="s">
        <v>146</v>
      </c>
      <c r="C66" s="100">
        <v>0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  <c r="P66" s="100">
        <v>0</v>
      </c>
      <c r="Q66" s="100">
        <v>0</v>
      </c>
      <c r="R66" s="100">
        <v>0</v>
      </c>
      <c r="S66" s="100">
        <v>0</v>
      </c>
      <c r="T66" s="100">
        <v>0</v>
      </c>
      <c r="U66" s="100">
        <v>0</v>
      </c>
      <c r="V66" s="100">
        <v>0</v>
      </c>
      <c r="W66" s="100">
        <v>0</v>
      </c>
      <c r="X66" s="100">
        <v>0</v>
      </c>
      <c r="Y66" s="100">
        <v>0</v>
      </c>
      <c r="Z66" s="100">
        <v>0</v>
      </c>
      <c r="AA66" s="100">
        <v>0</v>
      </c>
      <c r="AB66" s="100">
        <v>0</v>
      </c>
      <c r="AC66" s="100">
        <v>0</v>
      </c>
      <c r="AD66" s="100">
        <v>4.8630090354707874E-5</v>
      </c>
      <c r="AE66" s="100">
        <v>7.5244488153131555E-7</v>
      </c>
      <c r="AF66" s="100">
        <v>0</v>
      </c>
      <c r="AG66" s="100">
        <v>1.5850176646512113E-4</v>
      </c>
      <c r="AH66" s="100">
        <v>1.8055794888878428E-6</v>
      </c>
      <c r="AI66" s="100">
        <v>1.2531047410382476E-6</v>
      </c>
      <c r="AJ66" s="100">
        <v>0</v>
      </c>
      <c r="AK66" s="100">
        <v>0</v>
      </c>
      <c r="AL66" s="100">
        <v>0</v>
      </c>
      <c r="AM66" s="100">
        <v>0</v>
      </c>
      <c r="AN66" s="100">
        <v>1.3890414905304181E-7</v>
      </c>
      <c r="AO66" s="100">
        <v>0</v>
      </c>
      <c r="AP66" s="100">
        <v>0</v>
      </c>
      <c r="AQ66" s="100">
        <v>4.8060272387601292E-6</v>
      </c>
      <c r="AR66" s="100">
        <v>0</v>
      </c>
      <c r="AS66" s="100">
        <v>1.3892014592172128E-6</v>
      </c>
      <c r="AT66" s="100">
        <v>0</v>
      </c>
      <c r="AU66" s="100">
        <v>1.1233619977869771E-6</v>
      </c>
      <c r="AV66" s="100">
        <v>4.8871617414060836E-5</v>
      </c>
      <c r="AW66" s="100">
        <v>0</v>
      </c>
      <c r="AX66" s="100">
        <v>3.8291414126813121E-7</v>
      </c>
      <c r="AY66" s="100">
        <v>0</v>
      </c>
      <c r="AZ66" s="100">
        <v>2.5292699768065943E-6</v>
      </c>
      <c r="BA66" s="100">
        <v>1.025689356424006E-3</v>
      </c>
      <c r="BB66" s="100">
        <v>0</v>
      </c>
      <c r="BC66" s="100">
        <v>8.2562566716764348E-4</v>
      </c>
      <c r="BD66" s="100">
        <v>4.0789135623377408E-7</v>
      </c>
      <c r="BE66" s="100">
        <v>8.0627165600503429E-5</v>
      </c>
      <c r="BF66" s="100">
        <v>1.8793690632297432E-5</v>
      </c>
      <c r="BG66" s="100">
        <v>0</v>
      </c>
      <c r="BH66" s="100">
        <v>2.0216648300342407E-2</v>
      </c>
      <c r="BI66" s="100">
        <v>0</v>
      </c>
      <c r="BJ66" s="100">
        <v>5.3272389719494236E-6</v>
      </c>
      <c r="BK66" s="100">
        <v>0</v>
      </c>
      <c r="BL66" s="100">
        <v>0</v>
      </c>
      <c r="BM66" s="100">
        <v>0</v>
      </c>
      <c r="BN66" s="100">
        <v>0</v>
      </c>
      <c r="BO66" s="100">
        <v>0</v>
      </c>
      <c r="BP66" s="100">
        <v>0</v>
      </c>
      <c r="BQ66" s="100">
        <v>5.6694920002806071E-5</v>
      </c>
      <c r="BR66" s="100">
        <v>3.520158645280151E-4</v>
      </c>
      <c r="BS66" s="100">
        <v>0</v>
      </c>
      <c r="BT66" s="100">
        <v>4.1489111534943694E-6</v>
      </c>
      <c r="BU66" s="100">
        <v>0</v>
      </c>
      <c r="BV66" s="100">
        <v>0</v>
      </c>
      <c r="BW66" s="100">
        <v>3.0141135868705211E-5</v>
      </c>
      <c r="BX66" s="100">
        <v>1.3872511618228482E-5</v>
      </c>
      <c r="BY66" s="100">
        <v>0</v>
      </c>
      <c r="BZ66" s="100">
        <v>9.9336313920677348E-5</v>
      </c>
      <c r="CA66" s="100">
        <v>1.0464999334045497E-4</v>
      </c>
      <c r="CB66" s="100">
        <v>0</v>
      </c>
      <c r="CC66" s="100">
        <v>0</v>
      </c>
      <c r="CD66" s="100">
        <v>0</v>
      </c>
      <c r="CE66" s="100">
        <v>0</v>
      </c>
      <c r="CF66" s="100">
        <v>0</v>
      </c>
      <c r="CG66" s="100">
        <v>2.1650669784079954E-4</v>
      </c>
      <c r="CH66" s="114" t="s">
        <v>239</v>
      </c>
    </row>
    <row r="67" spans="1:86" ht="14.4" customHeight="1">
      <c r="A67" s="13" t="s">
        <v>61</v>
      </c>
      <c r="B67" s="114" t="s">
        <v>147</v>
      </c>
      <c r="C67" s="100">
        <v>0</v>
      </c>
      <c r="D67" s="100">
        <v>0</v>
      </c>
      <c r="E67" s="100">
        <v>0</v>
      </c>
      <c r="F67" s="100">
        <v>0</v>
      </c>
      <c r="G67" s="100">
        <v>9.7440454590343485E-3</v>
      </c>
      <c r="H67" s="100">
        <v>6.1602050375792299E-2</v>
      </c>
      <c r="I67" s="100">
        <v>1.5080601882430647E-3</v>
      </c>
      <c r="J67" s="100">
        <v>1.4179152942302411E-3</v>
      </c>
      <c r="K67" s="100">
        <v>1.569121085460184E-3</v>
      </c>
      <c r="L67" s="100">
        <v>3.9321113619555622E-3</v>
      </c>
      <c r="M67" s="100">
        <v>1.7082466431139686E-3</v>
      </c>
      <c r="N67" s="100">
        <v>1.4283265116544458E-3</v>
      </c>
      <c r="O67" s="100">
        <v>1.8520975820399388E-3</v>
      </c>
      <c r="P67" s="100">
        <v>2.1244341754701004E-3</v>
      </c>
      <c r="Q67" s="100">
        <v>4.0387757602317479E-3</v>
      </c>
      <c r="R67" s="100">
        <v>1.2348934072959694E-2</v>
      </c>
      <c r="S67" s="100">
        <v>7.7152375942486412E-4</v>
      </c>
      <c r="T67" s="100">
        <v>4.1185976971133045E-3</v>
      </c>
      <c r="U67" s="100">
        <v>8.7683513711621201E-4</v>
      </c>
      <c r="V67" s="100">
        <v>1.3065879450711703E-3</v>
      </c>
      <c r="W67" s="100">
        <v>4.5970225810588149E-4</v>
      </c>
      <c r="X67" s="100">
        <v>3.342378587944614E-3</v>
      </c>
      <c r="Y67" s="100">
        <v>1.103807986583492E-3</v>
      </c>
      <c r="Z67" s="100">
        <v>6.6034336153614746E-4</v>
      </c>
      <c r="AA67" s="100">
        <v>2.0451406117987852E-3</v>
      </c>
      <c r="AB67" s="100">
        <v>5.3029675240528094E-3</v>
      </c>
      <c r="AC67" s="100">
        <v>8.481320206207614E-3</v>
      </c>
      <c r="AD67" s="100">
        <v>1.6172422848361651E-3</v>
      </c>
      <c r="AE67" s="100">
        <v>7.5265009377173322E-4</v>
      </c>
      <c r="AF67" s="100">
        <v>8.0905930916571722E-4</v>
      </c>
      <c r="AG67" s="100">
        <v>2.7676032273642533E-3</v>
      </c>
      <c r="AH67" s="100">
        <v>1.368854950013096E-3</v>
      </c>
      <c r="AI67" s="100">
        <v>8.2050513765982128E-4</v>
      </c>
      <c r="AJ67" s="100">
        <v>0</v>
      </c>
      <c r="AK67" s="100">
        <v>2.6430359111077089E-2</v>
      </c>
      <c r="AL67" s="100">
        <v>4.6923686341467569E-2</v>
      </c>
      <c r="AM67" s="100">
        <v>3.1451525139011088E-2</v>
      </c>
      <c r="AN67" s="100">
        <v>1.3238954446245417E-3</v>
      </c>
      <c r="AO67" s="100">
        <v>7.9855306114930604E-3</v>
      </c>
      <c r="AP67" s="100">
        <v>8.222411634168762E-4</v>
      </c>
      <c r="AQ67" s="100">
        <v>5.7311874822214544E-4</v>
      </c>
      <c r="AR67" s="100">
        <v>2.6200233857109189E-3</v>
      </c>
      <c r="AS67" s="100">
        <v>1.2335645890695775E-2</v>
      </c>
      <c r="AT67" s="100">
        <v>2.63414122679716E-3</v>
      </c>
      <c r="AU67" s="100">
        <v>5.8841701444081844E-2</v>
      </c>
      <c r="AV67" s="100">
        <v>1.5720895769452087E-2</v>
      </c>
      <c r="AW67" s="100">
        <v>5.8179389824677665E-5</v>
      </c>
      <c r="AX67" s="100">
        <v>2.2123438882978182E-2</v>
      </c>
      <c r="AY67" s="100">
        <v>7.9736878590677893E-3</v>
      </c>
      <c r="AZ67" s="100">
        <v>6.1435967736632171E-3</v>
      </c>
      <c r="BA67" s="100">
        <v>2.4855897003221855E-2</v>
      </c>
      <c r="BB67" s="100">
        <v>1.1750135659881884E-2</v>
      </c>
      <c r="BC67" s="100">
        <v>2.7779015810366204E-3</v>
      </c>
      <c r="BD67" s="100">
        <v>1.2335541037745404E-3</v>
      </c>
      <c r="BE67" s="100">
        <v>1.0336670272028028E-2</v>
      </c>
      <c r="BF67" s="100">
        <v>9.6266295069462725E-3</v>
      </c>
      <c r="BG67" s="100">
        <v>1.1610909379743449E-2</v>
      </c>
      <c r="BH67" s="100">
        <v>4.6700144622578875E-3</v>
      </c>
      <c r="BI67" s="100">
        <v>6.96848665377265E-2</v>
      </c>
      <c r="BJ67" s="100">
        <v>2.6170061449701545E-2</v>
      </c>
      <c r="BK67" s="100">
        <v>0</v>
      </c>
      <c r="BL67" s="100">
        <v>3.0814597582921568E-2</v>
      </c>
      <c r="BM67" s="100">
        <v>1.326272530368049E-3</v>
      </c>
      <c r="BN67" s="100">
        <v>3.8132051039429939E-2</v>
      </c>
      <c r="BO67" s="100">
        <v>4.7490056941293648E-3</v>
      </c>
      <c r="BP67" s="100">
        <v>7.0743841228739163E-3</v>
      </c>
      <c r="BQ67" s="100">
        <v>6.5075620434349264E-3</v>
      </c>
      <c r="BR67" s="100">
        <v>3.0941747075374552E-3</v>
      </c>
      <c r="BS67" s="100">
        <v>1.5671931809871401E-3</v>
      </c>
      <c r="BT67" s="100">
        <v>5.4777369427503487E-3</v>
      </c>
      <c r="BU67" s="100">
        <v>1.7401485887012817E-3</v>
      </c>
      <c r="BV67" s="100">
        <v>1.6905857888299483E-3</v>
      </c>
      <c r="BW67" s="100">
        <v>4.3214853551756102E-3</v>
      </c>
      <c r="BX67" s="100">
        <v>1.9255046126101131E-2</v>
      </c>
      <c r="BY67" s="100">
        <v>5.3692155860345724E-2</v>
      </c>
      <c r="BZ67" s="100">
        <v>1.1190646552432395E-2</v>
      </c>
      <c r="CA67" s="100">
        <v>2.0715262318119675E-2</v>
      </c>
      <c r="CB67" s="100">
        <v>1.0606005383706218E-2</v>
      </c>
      <c r="CC67" s="100">
        <v>1.088611312321674E-2</v>
      </c>
      <c r="CD67" s="100">
        <v>0</v>
      </c>
      <c r="CE67" s="100">
        <v>0</v>
      </c>
      <c r="CF67" s="100">
        <v>0</v>
      </c>
      <c r="CG67" s="100">
        <v>1.0037853313895805E-2</v>
      </c>
      <c r="CH67" s="114" t="s">
        <v>240</v>
      </c>
    </row>
    <row r="68" spans="1:86" ht="14.4" customHeight="1">
      <c r="A68" s="13" t="s">
        <v>62</v>
      </c>
      <c r="B68" s="114" t="s">
        <v>148</v>
      </c>
      <c r="C68" s="100">
        <v>1.7133609495170672E-4</v>
      </c>
      <c r="D68" s="100">
        <v>1.9735560288357531E-4</v>
      </c>
      <c r="E68" s="100">
        <v>2.6370869948005784E-4</v>
      </c>
      <c r="F68" s="100">
        <v>2.8195132002017042E-4</v>
      </c>
      <c r="G68" s="100">
        <v>2.4887355145748616E-4</v>
      </c>
      <c r="H68" s="100">
        <v>9.2866428100519096E-4</v>
      </c>
      <c r="I68" s="100">
        <v>2.4897828599735797E-4</v>
      </c>
      <c r="J68" s="100">
        <v>2.0679118192269087E-4</v>
      </c>
      <c r="K68" s="100">
        <v>1.1000181975168174E-4</v>
      </c>
      <c r="L68" s="100">
        <v>1.0500465393143335E-4</v>
      </c>
      <c r="M68" s="100">
        <v>1.5598468382102459E-4</v>
      </c>
      <c r="N68" s="100">
        <v>3.850109170858726E-4</v>
      </c>
      <c r="O68" s="100">
        <v>2.2153201193798912E-4</v>
      </c>
      <c r="P68" s="100">
        <v>7.2489188871023623E-4</v>
      </c>
      <c r="Q68" s="100">
        <v>2.4502711326005057E-4</v>
      </c>
      <c r="R68" s="100">
        <v>8.1941364103995707E-4</v>
      </c>
      <c r="S68" s="100">
        <v>1.9512220846698545E-4</v>
      </c>
      <c r="T68" s="100">
        <v>2.6985441409657521E-4</v>
      </c>
      <c r="U68" s="100">
        <v>7.0293085598287613E-5</v>
      </c>
      <c r="V68" s="100">
        <v>1.2358855401204265E-4</v>
      </c>
      <c r="W68" s="100">
        <v>5.4377938162787837E-4</v>
      </c>
      <c r="X68" s="100">
        <v>3.7988537571506138E-4</v>
      </c>
      <c r="Y68" s="100">
        <v>1.4967619044332618E-4</v>
      </c>
      <c r="Z68" s="100">
        <v>1.4956252606711801E-4</v>
      </c>
      <c r="AA68" s="100">
        <v>1.5422371826679363E-4</v>
      </c>
      <c r="AB68" s="100">
        <v>2.1978101164118774E-4</v>
      </c>
      <c r="AC68" s="100">
        <v>2.5241284296439613E-4</v>
      </c>
      <c r="AD68" s="100">
        <v>9.5781825962632644E-4</v>
      </c>
      <c r="AE68" s="100">
        <v>4.448317331452861E-4</v>
      </c>
      <c r="AF68" s="100">
        <v>8.2522253620787337E-4</v>
      </c>
      <c r="AG68" s="100">
        <v>1.8067083313329398E-3</v>
      </c>
      <c r="AH68" s="100">
        <v>1.2479939729756657E-3</v>
      </c>
      <c r="AI68" s="100">
        <v>7.241553064599917E-4</v>
      </c>
      <c r="AJ68" s="100">
        <v>6.5044337869772163E-4</v>
      </c>
      <c r="AK68" s="100">
        <v>4.190398560718561E-4</v>
      </c>
      <c r="AL68" s="100">
        <v>3.0677347355197404E-4</v>
      </c>
      <c r="AM68" s="100">
        <v>2.7462770887825328E-5</v>
      </c>
      <c r="AN68" s="100">
        <v>9.696898645392846E-4</v>
      </c>
      <c r="AO68" s="100">
        <v>2.0876057617919028E-3</v>
      </c>
      <c r="AP68" s="100">
        <v>4.4680958439319903E-3</v>
      </c>
      <c r="AQ68" s="100">
        <v>1.6783548247857635E-3</v>
      </c>
      <c r="AR68" s="100">
        <v>1.6212109770971056E-3</v>
      </c>
      <c r="AS68" s="100">
        <v>5.5452291580420407E-4</v>
      </c>
      <c r="AT68" s="100">
        <v>2.0849720108022106E-4</v>
      </c>
      <c r="AU68" s="100">
        <v>1.0525901919263975E-3</v>
      </c>
      <c r="AV68" s="100">
        <v>2.0935970298668637E-3</v>
      </c>
      <c r="AW68" s="100">
        <v>7.9427514804125189E-4</v>
      </c>
      <c r="AX68" s="100">
        <v>8.3456137089389204E-4</v>
      </c>
      <c r="AY68" s="100">
        <v>1.4395206363786038E-3</v>
      </c>
      <c r="AZ68" s="100">
        <v>1.5858522754577348E-3</v>
      </c>
      <c r="BA68" s="100">
        <v>2.465650786486502E-3</v>
      </c>
      <c r="BB68" s="100">
        <v>0</v>
      </c>
      <c r="BC68" s="100">
        <v>4.9946699652725756E-3</v>
      </c>
      <c r="BD68" s="100">
        <v>1.5363907751472157E-4</v>
      </c>
      <c r="BE68" s="100">
        <v>1.0444730747085961E-3</v>
      </c>
      <c r="BF68" s="100">
        <v>1.0632217247045067E-3</v>
      </c>
      <c r="BG68" s="100">
        <v>9.8849584671428055E-4</v>
      </c>
      <c r="BH68" s="100">
        <v>8.8760787526077618E-4</v>
      </c>
      <c r="BI68" s="100">
        <v>1.7913145806973574E-3</v>
      </c>
      <c r="BJ68" s="100">
        <v>5.1727490417628908E-3</v>
      </c>
      <c r="BK68" s="100">
        <v>6.9240245667988515E-4</v>
      </c>
      <c r="BL68" s="100">
        <v>1.4522645924490169E-3</v>
      </c>
      <c r="BM68" s="100">
        <v>1.0328254145533504E-3</v>
      </c>
      <c r="BN68" s="100">
        <v>9.4026276693553307E-4</v>
      </c>
      <c r="BO68" s="100">
        <v>3.6181590311588143E-4</v>
      </c>
      <c r="BP68" s="100">
        <v>3.2811308373091179E-4</v>
      </c>
      <c r="BQ68" s="100">
        <v>7.1673850229228369E-4</v>
      </c>
      <c r="BR68" s="100">
        <v>1.8433565484837259E-3</v>
      </c>
      <c r="BS68" s="100">
        <v>4.4866168068625302E-4</v>
      </c>
      <c r="BT68" s="100">
        <v>1.8567551632025087E-3</v>
      </c>
      <c r="BU68" s="100">
        <v>7.5445631379503767E-5</v>
      </c>
      <c r="BV68" s="100">
        <v>4.817229967497934E-4</v>
      </c>
      <c r="BW68" s="100">
        <v>4.7001333745262195E-3</v>
      </c>
      <c r="BX68" s="100">
        <v>3.0103350211555802E-3</v>
      </c>
      <c r="BY68" s="100">
        <v>7.7640388311294209E-4</v>
      </c>
      <c r="BZ68" s="100">
        <v>1.2331146938574309E-3</v>
      </c>
      <c r="CA68" s="100">
        <v>1.7403157983435405E-3</v>
      </c>
      <c r="CB68" s="100">
        <v>2.4211057945132015E-4</v>
      </c>
      <c r="CC68" s="100">
        <v>9.5907841134692932E-4</v>
      </c>
      <c r="CD68" s="100">
        <v>0</v>
      </c>
      <c r="CE68" s="100">
        <v>0</v>
      </c>
      <c r="CF68" s="100">
        <v>0</v>
      </c>
      <c r="CG68" s="100">
        <v>7.8582283594036168E-4</v>
      </c>
      <c r="CH68" s="114" t="s">
        <v>241</v>
      </c>
    </row>
    <row r="69" spans="1:86" ht="14.4" customHeight="1">
      <c r="A69" s="13" t="s">
        <v>63</v>
      </c>
      <c r="B69" s="114" t="s">
        <v>149</v>
      </c>
      <c r="C69" s="100">
        <v>3.1951555867957642E-3</v>
      </c>
      <c r="D69" s="100">
        <v>0</v>
      </c>
      <c r="E69" s="100">
        <v>1.0153823153208525E-3</v>
      </c>
      <c r="F69" s="100">
        <v>0</v>
      </c>
      <c r="G69" s="100">
        <v>1.4233574909810576E-4</v>
      </c>
      <c r="H69" s="100">
        <v>0</v>
      </c>
      <c r="I69" s="100">
        <v>0</v>
      </c>
      <c r="J69" s="100">
        <v>0</v>
      </c>
      <c r="K69" s="100">
        <v>0</v>
      </c>
      <c r="L69" s="100">
        <v>0</v>
      </c>
      <c r="M69" s="100">
        <v>0</v>
      </c>
      <c r="N69" s="100">
        <v>0</v>
      </c>
      <c r="O69" s="100">
        <v>0</v>
      </c>
      <c r="P69" s="100">
        <v>0</v>
      </c>
      <c r="Q69" s="100">
        <v>0</v>
      </c>
      <c r="R69" s="100">
        <v>0</v>
      </c>
      <c r="S69" s="100">
        <v>0</v>
      </c>
      <c r="T69" s="100">
        <v>0</v>
      </c>
      <c r="U69" s="100">
        <v>0</v>
      </c>
      <c r="V69" s="100">
        <v>0</v>
      </c>
      <c r="W69" s="100">
        <v>0</v>
      </c>
      <c r="X69" s="100">
        <v>0</v>
      </c>
      <c r="Y69" s="100">
        <v>0</v>
      </c>
      <c r="Z69" s="100">
        <v>0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100">
        <v>0</v>
      </c>
      <c r="AH69" s="100">
        <v>0</v>
      </c>
      <c r="AI69" s="100">
        <v>0</v>
      </c>
      <c r="AJ69" s="100">
        <v>0</v>
      </c>
      <c r="AK69" s="100">
        <v>0</v>
      </c>
      <c r="AL69" s="100">
        <v>0</v>
      </c>
      <c r="AM69" s="100">
        <v>0</v>
      </c>
      <c r="AN69" s="100">
        <v>0</v>
      </c>
      <c r="AO69" s="100">
        <v>0</v>
      </c>
      <c r="AP69" s="100">
        <v>0</v>
      </c>
      <c r="AQ69" s="100">
        <v>0</v>
      </c>
      <c r="AR69" s="100">
        <v>0</v>
      </c>
      <c r="AS69" s="100">
        <v>0</v>
      </c>
      <c r="AT69" s="100">
        <v>0</v>
      </c>
      <c r="AU69" s="100">
        <v>0</v>
      </c>
      <c r="AV69" s="100">
        <v>0</v>
      </c>
      <c r="AW69" s="100">
        <v>0</v>
      </c>
      <c r="AX69" s="100">
        <v>0</v>
      </c>
      <c r="AY69" s="100">
        <v>0</v>
      </c>
      <c r="AZ69" s="100">
        <v>0</v>
      </c>
      <c r="BA69" s="100">
        <v>0</v>
      </c>
      <c r="BB69" s="100">
        <v>0</v>
      </c>
      <c r="BC69" s="100">
        <v>0</v>
      </c>
      <c r="BD69" s="100">
        <v>0</v>
      </c>
      <c r="BE69" s="100">
        <v>0</v>
      </c>
      <c r="BF69" s="100">
        <v>0</v>
      </c>
      <c r="BG69" s="100">
        <v>0</v>
      </c>
      <c r="BH69" s="100">
        <v>3.1295121207960384E-6</v>
      </c>
      <c r="BI69" s="100">
        <v>0</v>
      </c>
      <c r="BJ69" s="100">
        <v>0</v>
      </c>
      <c r="BK69" s="100">
        <v>8.7134802665299847E-3</v>
      </c>
      <c r="BL69" s="100">
        <v>0</v>
      </c>
      <c r="BM69" s="100">
        <v>0</v>
      </c>
      <c r="BN69" s="100">
        <v>0</v>
      </c>
      <c r="BO69" s="100">
        <v>0</v>
      </c>
      <c r="BP69" s="100">
        <v>0</v>
      </c>
      <c r="BQ69" s="100">
        <v>0</v>
      </c>
      <c r="BR69" s="100">
        <v>9.1143098995260982E-5</v>
      </c>
      <c r="BS69" s="100">
        <v>0</v>
      </c>
      <c r="BT69" s="100">
        <v>0</v>
      </c>
      <c r="BU69" s="100">
        <v>0</v>
      </c>
      <c r="BV69" s="100">
        <v>0</v>
      </c>
      <c r="BW69" s="100">
        <v>0</v>
      </c>
      <c r="BX69" s="100">
        <v>3.201082055906222E-3</v>
      </c>
      <c r="BY69" s="100">
        <v>0</v>
      </c>
      <c r="BZ69" s="100">
        <v>0</v>
      </c>
      <c r="CA69" s="100">
        <v>0</v>
      </c>
      <c r="CB69" s="100">
        <v>0</v>
      </c>
      <c r="CC69" s="100">
        <v>0</v>
      </c>
      <c r="CD69" s="100">
        <v>0</v>
      </c>
      <c r="CE69" s="100">
        <v>0</v>
      </c>
      <c r="CF69" s="100">
        <v>0</v>
      </c>
      <c r="CG69" s="100">
        <v>7.8381852244409193E-5</v>
      </c>
      <c r="CH69" s="114" t="s">
        <v>242</v>
      </c>
    </row>
    <row r="70" spans="1:86" ht="14.4" customHeight="1">
      <c r="A70" s="13" t="s">
        <v>64</v>
      </c>
      <c r="B70" s="114" t="s">
        <v>150</v>
      </c>
      <c r="C70" s="100">
        <v>1.5136329537735543E-3</v>
      </c>
      <c r="D70" s="100">
        <v>5.8786775327022441E-6</v>
      </c>
      <c r="E70" s="100">
        <v>1.5780993039751491E-4</v>
      </c>
      <c r="F70" s="100">
        <v>3.1945446034336612E-3</v>
      </c>
      <c r="G70" s="100">
        <v>3.377069345058666E-3</v>
      </c>
      <c r="H70" s="100">
        <v>3.82078085514829E-3</v>
      </c>
      <c r="I70" s="100">
        <v>5.7793923381770139E-4</v>
      </c>
      <c r="J70" s="100">
        <v>2.0360101492884219E-3</v>
      </c>
      <c r="K70" s="100">
        <v>2.2362782938845365E-3</v>
      </c>
      <c r="L70" s="100">
        <v>1.0757761565028301E-3</v>
      </c>
      <c r="M70" s="100">
        <v>2.1260745382540068E-3</v>
      </c>
      <c r="N70" s="100">
        <v>1.9882454353942879E-3</v>
      </c>
      <c r="O70" s="100">
        <v>8.4564504049425247E-3</v>
      </c>
      <c r="P70" s="100">
        <v>1.5798812444389964E-3</v>
      </c>
      <c r="Q70" s="100">
        <v>6.971197018924612E-3</v>
      </c>
      <c r="R70" s="100">
        <v>9.0014871797522971E-3</v>
      </c>
      <c r="S70" s="100">
        <v>4.3654638964586642E-3</v>
      </c>
      <c r="T70" s="100">
        <v>2.5130192312743573E-3</v>
      </c>
      <c r="U70" s="100">
        <v>1.6980046515332021E-3</v>
      </c>
      <c r="V70" s="100">
        <v>5.3784463437198358E-3</v>
      </c>
      <c r="W70" s="100">
        <v>3.6467696238425785E-3</v>
      </c>
      <c r="X70" s="100">
        <v>4.8102219801984753E-3</v>
      </c>
      <c r="Y70" s="100">
        <v>3.5767002050606949E-3</v>
      </c>
      <c r="Z70" s="100">
        <v>3.7616038546586811E-3</v>
      </c>
      <c r="AA70" s="100">
        <v>4.6417986508777345E-3</v>
      </c>
      <c r="AB70" s="100">
        <v>3.7062524695339071E-3</v>
      </c>
      <c r="AC70" s="100">
        <v>2.3171001618923746E-2</v>
      </c>
      <c r="AD70" s="100">
        <v>5.4881974770709116E-3</v>
      </c>
      <c r="AE70" s="100">
        <v>8.6366991583767172E-4</v>
      </c>
      <c r="AF70" s="100">
        <v>4.7501928362781852E-4</v>
      </c>
      <c r="AG70" s="100">
        <v>1.7452844841950089E-3</v>
      </c>
      <c r="AH70" s="100">
        <v>1.8629066376600325E-3</v>
      </c>
      <c r="AI70" s="100">
        <v>4.8729066363173987E-3</v>
      </c>
      <c r="AJ70" s="100">
        <v>3.3037575732586333E-3</v>
      </c>
      <c r="AK70" s="100">
        <v>4.1597755513549002E-3</v>
      </c>
      <c r="AL70" s="100">
        <v>1.1742475024656283E-2</v>
      </c>
      <c r="AM70" s="100">
        <v>2.2520666161533632E-2</v>
      </c>
      <c r="AN70" s="100">
        <v>9.1761469905929961E-3</v>
      </c>
      <c r="AO70" s="100">
        <v>1.5193910506621574E-2</v>
      </c>
      <c r="AP70" s="100">
        <v>1.4477745815673548E-2</v>
      </c>
      <c r="AQ70" s="100">
        <v>7.1713435819861704E-3</v>
      </c>
      <c r="AR70" s="100">
        <v>1.0848498577865037E-2</v>
      </c>
      <c r="AS70" s="100">
        <v>1.428863160877864E-2</v>
      </c>
      <c r="AT70" s="100">
        <v>9.8669841579176881E-3</v>
      </c>
      <c r="AU70" s="100">
        <v>2.8219976746406642E-2</v>
      </c>
      <c r="AV70" s="100">
        <v>3.5331026382790884E-2</v>
      </c>
      <c r="AW70" s="100">
        <v>1.9945412555112323E-2</v>
      </c>
      <c r="AX70" s="100">
        <v>8.5292210396769909E-3</v>
      </c>
      <c r="AY70" s="100">
        <v>3.1641833401211412E-2</v>
      </c>
      <c r="AZ70" s="100">
        <v>5.1698278325926781E-3</v>
      </c>
      <c r="BA70" s="100">
        <v>3.3857686162778468E-3</v>
      </c>
      <c r="BB70" s="100">
        <v>1.3761818518347722E-3</v>
      </c>
      <c r="BC70" s="100">
        <v>3.8461004530712171E-3</v>
      </c>
      <c r="BD70" s="100">
        <v>8.5113329667447536E-4</v>
      </c>
      <c r="BE70" s="100">
        <v>5.6689930336121606E-3</v>
      </c>
      <c r="BF70" s="100">
        <v>9.0893805374043304E-3</v>
      </c>
      <c r="BG70" s="100">
        <v>2.0476401802246906E-2</v>
      </c>
      <c r="BH70" s="100">
        <v>4.1317383774809686E-3</v>
      </c>
      <c r="BI70" s="100">
        <v>3.1775363692883351E-3</v>
      </c>
      <c r="BJ70" s="100">
        <v>8.1986207778301633E-3</v>
      </c>
      <c r="BK70" s="100">
        <v>4.6310034440278031E-3</v>
      </c>
      <c r="BL70" s="100">
        <v>0.1079092757951698</v>
      </c>
      <c r="BM70" s="100">
        <v>2.2384661051638565E-3</v>
      </c>
      <c r="BN70" s="100">
        <v>4.6223377227163614E-3</v>
      </c>
      <c r="BO70" s="100">
        <v>1.2208191346959441E-2</v>
      </c>
      <c r="BP70" s="100">
        <v>7.4335349307415345E-3</v>
      </c>
      <c r="BQ70" s="100">
        <v>4.3705827046521158E-3</v>
      </c>
      <c r="BR70" s="100">
        <v>1.4270425832393397E-3</v>
      </c>
      <c r="BS70" s="100">
        <v>1.0712880498649081E-3</v>
      </c>
      <c r="BT70" s="100">
        <v>3.9325415227725122E-3</v>
      </c>
      <c r="BU70" s="100">
        <v>2.3255870919383407E-3</v>
      </c>
      <c r="BV70" s="100">
        <v>2.3471184309723971E-3</v>
      </c>
      <c r="BW70" s="100">
        <v>2.242688890730847E-2</v>
      </c>
      <c r="BX70" s="100">
        <v>5.6807935076645631E-3</v>
      </c>
      <c r="BY70" s="100">
        <v>1.4311529324282582E-2</v>
      </c>
      <c r="BZ70" s="100">
        <v>1.5895304006465077E-2</v>
      </c>
      <c r="CA70" s="100">
        <v>1.2801956003511894E-2</v>
      </c>
      <c r="CB70" s="100">
        <v>5.2860809846871568E-3</v>
      </c>
      <c r="CC70" s="100">
        <v>8.7971016945174226E-3</v>
      </c>
      <c r="CD70" s="100">
        <v>0</v>
      </c>
      <c r="CE70" s="100">
        <v>0</v>
      </c>
      <c r="CF70" s="100">
        <v>0</v>
      </c>
      <c r="CG70" s="100">
        <v>6.8118164949333383E-3</v>
      </c>
      <c r="CH70" s="114" t="s">
        <v>243</v>
      </c>
    </row>
    <row r="71" spans="1:86" ht="14.4" customHeight="1">
      <c r="A71" s="13" t="s">
        <v>65</v>
      </c>
      <c r="B71" s="114" t="s">
        <v>151</v>
      </c>
      <c r="C71" s="100">
        <v>2.0786810140405333E-3</v>
      </c>
      <c r="D71" s="100">
        <v>1.8627009667905108E-3</v>
      </c>
      <c r="E71" s="100">
        <v>1.2790910148009103E-3</v>
      </c>
      <c r="F71" s="100">
        <v>0</v>
      </c>
      <c r="G71" s="100">
        <v>2.3954273881841405E-3</v>
      </c>
      <c r="H71" s="100">
        <v>5.7959883923495558E-4</v>
      </c>
      <c r="I71" s="100">
        <v>0</v>
      </c>
      <c r="J71" s="100">
        <v>2.955177014391071E-3</v>
      </c>
      <c r="K71" s="100">
        <v>3.4046966948664373E-4</v>
      </c>
      <c r="L71" s="100">
        <v>0</v>
      </c>
      <c r="M71" s="100">
        <v>1.5301668772295011E-4</v>
      </c>
      <c r="N71" s="100">
        <v>1.1254370367170833E-3</v>
      </c>
      <c r="O71" s="100">
        <v>1.7981202390296674E-3</v>
      </c>
      <c r="P71" s="100">
        <v>0</v>
      </c>
      <c r="Q71" s="100">
        <v>6.9753686274836994E-4</v>
      </c>
      <c r="R71" s="100">
        <v>9.1272856987763083E-3</v>
      </c>
      <c r="S71" s="100">
        <v>1.2611486633469523E-2</v>
      </c>
      <c r="T71" s="100">
        <v>2.2650075412696149E-3</v>
      </c>
      <c r="U71" s="100">
        <v>9.5037877002540313E-4</v>
      </c>
      <c r="V71" s="100">
        <v>1.6600999698248887E-3</v>
      </c>
      <c r="W71" s="100">
        <v>0.15395549598244423</v>
      </c>
      <c r="X71" s="100">
        <v>8.5493356984261571E-3</v>
      </c>
      <c r="Y71" s="100">
        <v>3.170374639073336E-3</v>
      </c>
      <c r="Z71" s="100">
        <v>2.231515418549666E-2</v>
      </c>
      <c r="AA71" s="100">
        <v>1.1717649898748776E-3</v>
      </c>
      <c r="AB71" s="100">
        <v>0</v>
      </c>
      <c r="AC71" s="100">
        <v>0</v>
      </c>
      <c r="AD71" s="100">
        <v>3.5846212202262271E-3</v>
      </c>
      <c r="AE71" s="100">
        <v>2.1205264843155259E-6</v>
      </c>
      <c r="AF71" s="100">
        <v>4.5526422835407169E-4</v>
      </c>
      <c r="AG71" s="100">
        <v>1.9899208408995276E-3</v>
      </c>
      <c r="AH71" s="100">
        <v>2.8505586180816822E-4</v>
      </c>
      <c r="AI71" s="100">
        <v>1.1635773689840706E-3</v>
      </c>
      <c r="AJ71" s="100">
        <v>1.0648304440487267E-3</v>
      </c>
      <c r="AK71" s="100">
        <v>1.7596971924779983E-3</v>
      </c>
      <c r="AL71" s="100">
        <v>4.2253950019200178E-3</v>
      </c>
      <c r="AM71" s="100">
        <v>1.8996220372190481E-3</v>
      </c>
      <c r="AN71" s="100">
        <v>3.2766099720122036E-3</v>
      </c>
      <c r="AO71" s="100">
        <v>4.1752115235838054E-4</v>
      </c>
      <c r="AP71" s="100">
        <v>0</v>
      </c>
      <c r="AQ71" s="100">
        <v>1.3773773689584106E-3</v>
      </c>
      <c r="AR71" s="100">
        <v>8.9893116775243177E-3</v>
      </c>
      <c r="AS71" s="100">
        <v>1.5387721496595993E-3</v>
      </c>
      <c r="AT71" s="100">
        <v>7.329264781997696E-3</v>
      </c>
      <c r="AU71" s="100">
        <v>1.9344293601891742E-3</v>
      </c>
      <c r="AV71" s="100">
        <v>2.5381710979560629E-4</v>
      </c>
      <c r="AW71" s="100">
        <v>0</v>
      </c>
      <c r="AX71" s="100">
        <v>5.4635529875631403E-2</v>
      </c>
      <c r="AY71" s="100">
        <v>1.6753788896302522E-3</v>
      </c>
      <c r="AZ71" s="100">
        <v>0</v>
      </c>
      <c r="BA71" s="100">
        <v>3.0987593849667855E-6</v>
      </c>
      <c r="BB71" s="100">
        <v>0</v>
      </c>
      <c r="BC71" s="100">
        <v>0</v>
      </c>
      <c r="BD71" s="100">
        <v>2.1142368631450626E-4</v>
      </c>
      <c r="BE71" s="100">
        <v>2.9029125141724825E-3</v>
      </c>
      <c r="BF71" s="100">
        <v>6.2039225689922645E-3</v>
      </c>
      <c r="BG71" s="100">
        <v>1.6479788848834098E-3</v>
      </c>
      <c r="BH71" s="100">
        <v>7.3590477520518831E-3</v>
      </c>
      <c r="BI71" s="100">
        <v>1.6376091595789791E-3</v>
      </c>
      <c r="BJ71" s="100">
        <v>1.4130501373095848E-3</v>
      </c>
      <c r="BK71" s="100">
        <v>7.2837141546845078E-4</v>
      </c>
      <c r="BL71" s="100">
        <v>7.8791929141304874E-4</v>
      </c>
      <c r="BM71" s="100">
        <v>4.9473286146856379E-2</v>
      </c>
      <c r="BN71" s="100">
        <v>0</v>
      </c>
      <c r="BO71" s="100">
        <v>1.2216445702163605E-3</v>
      </c>
      <c r="BP71" s="100">
        <v>1.840093645247681E-4</v>
      </c>
      <c r="BQ71" s="100">
        <v>4.0257805258023659E-2</v>
      </c>
      <c r="BR71" s="100">
        <v>0</v>
      </c>
      <c r="BS71" s="100">
        <v>0</v>
      </c>
      <c r="BT71" s="100">
        <v>2.7226250928025312E-4</v>
      </c>
      <c r="BU71" s="100">
        <v>5.692715822271648E-4</v>
      </c>
      <c r="BV71" s="100">
        <v>2.0100262157526837E-4</v>
      </c>
      <c r="BW71" s="100">
        <v>0</v>
      </c>
      <c r="BX71" s="100">
        <v>0</v>
      </c>
      <c r="BY71" s="100">
        <v>8.6935364376730857E-4</v>
      </c>
      <c r="BZ71" s="100">
        <v>2.6962713778469569E-4</v>
      </c>
      <c r="CA71" s="100">
        <v>0</v>
      </c>
      <c r="CB71" s="100">
        <v>1.392786666736089E-4</v>
      </c>
      <c r="CC71" s="100">
        <v>9.8255044987164063E-6</v>
      </c>
      <c r="CD71" s="100">
        <v>0</v>
      </c>
      <c r="CE71" s="100">
        <v>0</v>
      </c>
      <c r="CF71" s="100">
        <v>0</v>
      </c>
      <c r="CG71" s="100">
        <v>4.6352388509292063E-3</v>
      </c>
      <c r="CH71" s="114" t="s">
        <v>244</v>
      </c>
    </row>
    <row r="72" spans="1:86" ht="14.4" customHeight="1">
      <c r="A72" s="13" t="s">
        <v>66</v>
      </c>
      <c r="B72" s="114" t="s">
        <v>152</v>
      </c>
      <c r="C72" s="100">
        <v>6.4661323190586621E-5</v>
      </c>
      <c r="D72" s="100">
        <v>1.2009298388234582E-4</v>
      </c>
      <c r="E72" s="100">
        <v>1.4742769813452049E-4</v>
      </c>
      <c r="F72" s="100">
        <v>1.9971551834762065E-4</v>
      </c>
      <c r="G72" s="100">
        <v>1.6241372792112998E-4</v>
      </c>
      <c r="H72" s="100">
        <v>2.2628844821961927E-4</v>
      </c>
      <c r="I72" s="100">
        <v>4.2571416776750335E-5</v>
      </c>
      <c r="J72" s="100">
        <v>2.7372772152576571E-4</v>
      </c>
      <c r="K72" s="100">
        <v>2.7385603850012648E-4</v>
      </c>
      <c r="L72" s="100">
        <v>2.3260964728519508E-4</v>
      </c>
      <c r="M72" s="100">
        <v>2.5392855505748186E-4</v>
      </c>
      <c r="N72" s="100">
        <v>1.5704392670607962E-4</v>
      </c>
      <c r="O72" s="100">
        <v>5.0266400678315281E-4</v>
      </c>
      <c r="P72" s="100">
        <v>3.4771236938133274E-5</v>
      </c>
      <c r="Q72" s="100">
        <v>3.3636338486953187E-4</v>
      </c>
      <c r="R72" s="100">
        <v>8.6421859302111186E-4</v>
      </c>
      <c r="S72" s="100">
        <v>2.2544525437739535E-4</v>
      </c>
      <c r="T72" s="100">
        <v>2.7483123730737277E-4</v>
      </c>
      <c r="U72" s="100">
        <v>9.1421643119160199E-5</v>
      </c>
      <c r="V72" s="100">
        <v>1.6709772628942341E-4</v>
      </c>
      <c r="W72" s="100">
        <v>4.7482404291199611E-4</v>
      </c>
      <c r="X72" s="100">
        <v>4.917064742118336E-4</v>
      </c>
      <c r="Y72" s="100">
        <v>2.7476580205302247E-4</v>
      </c>
      <c r="Z72" s="100">
        <v>2.806955465525058E-5</v>
      </c>
      <c r="AA72" s="100">
        <v>3.5538508991913317E-4</v>
      </c>
      <c r="AB72" s="100">
        <v>5.212292844386636E-4</v>
      </c>
      <c r="AC72" s="100">
        <v>4.3270773079610755E-4</v>
      </c>
      <c r="AD72" s="100">
        <v>9.0724296565743005E-4</v>
      </c>
      <c r="AE72" s="100">
        <v>1.1970714024361839E-5</v>
      </c>
      <c r="AF72" s="100">
        <v>1.7061184100053969E-5</v>
      </c>
      <c r="AG72" s="100">
        <v>1.3449704459512506E-4</v>
      </c>
      <c r="AH72" s="100">
        <v>5.9245576979132352E-5</v>
      </c>
      <c r="AI72" s="100">
        <v>1.16538740916557E-4</v>
      </c>
      <c r="AJ72" s="100">
        <v>1.0205054594465046E-4</v>
      </c>
      <c r="AK72" s="100">
        <v>4.0012564440606565E-4</v>
      </c>
      <c r="AL72" s="100">
        <v>4.4355037584835154E-4</v>
      </c>
      <c r="AM72" s="100">
        <v>3.7995852268714856E-4</v>
      </c>
      <c r="AN72" s="100">
        <v>8.0661639355101384E-4</v>
      </c>
      <c r="AO72" s="100">
        <v>6.4908750576723017E-5</v>
      </c>
      <c r="AP72" s="100">
        <v>3.7314246408584988E-2</v>
      </c>
      <c r="AQ72" s="100">
        <v>1.7361773400020969E-4</v>
      </c>
      <c r="AR72" s="100">
        <v>8.2376281122788702E-5</v>
      </c>
      <c r="AS72" s="100">
        <v>2.9080617212946986E-4</v>
      </c>
      <c r="AT72" s="100">
        <v>1.8246978504133078E-5</v>
      </c>
      <c r="AU72" s="100">
        <v>1.1873936316608349E-3</v>
      </c>
      <c r="AV72" s="100">
        <v>1.1571537800619564E-3</v>
      </c>
      <c r="AW72" s="100">
        <v>2.000865102231306E-3</v>
      </c>
      <c r="AX72" s="100">
        <v>1.2693603783038552E-4</v>
      </c>
      <c r="AY72" s="100">
        <v>9.1527083351386018E-4</v>
      </c>
      <c r="AZ72" s="100">
        <v>1.2191081288207785E-3</v>
      </c>
      <c r="BA72" s="100">
        <v>0</v>
      </c>
      <c r="BB72" s="100">
        <v>0</v>
      </c>
      <c r="BC72" s="100">
        <v>1.022899056667877E-5</v>
      </c>
      <c r="BD72" s="100">
        <v>3.8885642627619797E-5</v>
      </c>
      <c r="BE72" s="100">
        <v>1.1097108228085889E-3</v>
      </c>
      <c r="BF72" s="100">
        <v>9.8729521455002511E-4</v>
      </c>
      <c r="BG72" s="100">
        <v>4.8677864032815296E-4</v>
      </c>
      <c r="BH72" s="100">
        <v>4.5612639160602252E-4</v>
      </c>
      <c r="BI72" s="100">
        <v>3.7320250847247262E-4</v>
      </c>
      <c r="BJ72" s="100">
        <v>1.8885062155560709E-3</v>
      </c>
      <c r="BK72" s="100">
        <v>2.8775167030852379E-4</v>
      </c>
      <c r="BL72" s="100">
        <v>3.332534725912529E-4</v>
      </c>
      <c r="BM72" s="100">
        <v>7.3260122908935148E-4</v>
      </c>
      <c r="BN72" s="100">
        <v>7.2361490055715405E-2</v>
      </c>
      <c r="BO72" s="100">
        <v>5.3515736240333811E-4</v>
      </c>
      <c r="BP72" s="100">
        <v>7.2495255662167676E-4</v>
      </c>
      <c r="BQ72" s="100">
        <v>1.6156949186791893E-3</v>
      </c>
      <c r="BR72" s="100">
        <v>4.4272597968006818E-4</v>
      </c>
      <c r="BS72" s="100">
        <v>6.7591375783672135E-5</v>
      </c>
      <c r="BT72" s="100">
        <v>1.3033843529373823E-4</v>
      </c>
      <c r="BU72" s="100">
        <v>4.0172349176099406E-5</v>
      </c>
      <c r="BV72" s="100">
        <v>4.6122414582427013E-5</v>
      </c>
      <c r="BW72" s="100">
        <v>1.98743114634275E-3</v>
      </c>
      <c r="BX72" s="100">
        <v>7.9766941804813765E-5</v>
      </c>
      <c r="BY72" s="100">
        <v>9.8417393634034917E-5</v>
      </c>
      <c r="BZ72" s="100">
        <v>7.2582729224146044E-3</v>
      </c>
      <c r="CA72" s="100">
        <v>4.3015224535394804E-4</v>
      </c>
      <c r="CB72" s="100">
        <v>4.3866271653276816E-4</v>
      </c>
      <c r="CC72" s="100">
        <v>4.5852354327343228E-4</v>
      </c>
      <c r="CD72" s="100">
        <v>0</v>
      </c>
      <c r="CE72" s="100">
        <v>0</v>
      </c>
      <c r="CF72" s="100">
        <v>0</v>
      </c>
      <c r="CG72" s="100">
        <v>8.8155550862348319E-4</v>
      </c>
      <c r="CH72" s="114" t="s">
        <v>245</v>
      </c>
    </row>
    <row r="73" spans="1:86" ht="14.4" customHeight="1">
      <c r="A73" s="13" t="s">
        <v>67</v>
      </c>
      <c r="B73" s="114" t="s">
        <v>153</v>
      </c>
      <c r="C73" s="100">
        <v>1.966098101074182E-4</v>
      </c>
      <c r="D73" s="100">
        <v>0</v>
      </c>
      <c r="E73" s="100">
        <v>1.6133988936693302E-3</v>
      </c>
      <c r="F73" s="100">
        <v>9.904443805836753E-4</v>
      </c>
      <c r="G73" s="100">
        <v>7.3004464859996172E-4</v>
      </c>
      <c r="H73" s="100">
        <v>1.493895599718266E-3</v>
      </c>
      <c r="I73" s="100">
        <v>1.1455581241743725E-3</v>
      </c>
      <c r="J73" s="100">
        <v>7.6820360557231025E-4</v>
      </c>
      <c r="K73" s="100">
        <v>3.4149056804582404E-4</v>
      </c>
      <c r="L73" s="100">
        <v>2.9762908531558591E-4</v>
      </c>
      <c r="M73" s="100">
        <v>6.5757602439560879E-4</v>
      </c>
      <c r="N73" s="100">
        <v>1.2832808475999342E-3</v>
      </c>
      <c r="O73" s="100">
        <v>2.4098634598127438E-3</v>
      </c>
      <c r="P73" s="100">
        <v>3.5581583561691469E-4</v>
      </c>
      <c r="Q73" s="100">
        <v>1.3919999086637281E-3</v>
      </c>
      <c r="R73" s="100">
        <v>2.0334555129908512E-3</v>
      </c>
      <c r="S73" s="100">
        <v>1.1303904158080631E-3</v>
      </c>
      <c r="T73" s="100">
        <v>1.3860452642071022E-3</v>
      </c>
      <c r="U73" s="100">
        <v>1.2421153911789898E-3</v>
      </c>
      <c r="V73" s="100">
        <v>8.2217332441395289E-4</v>
      </c>
      <c r="W73" s="100">
        <v>5.6797423731766157E-4</v>
      </c>
      <c r="X73" s="100">
        <v>3.6958404849053001E-3</v>
      </c>
      <c r="Y73" s="100">
        <v>5.9094057898373745E-4</v>
      </c>
      <c r="Z73" s="100">
        <v>8.1586003556043986E-4</v>
      </c>
      <c r="AA73" s="100">
        <v>1.6897555218796519E-3</v>
      </c>
      <c r="AB73" s="100">
        <v>7.3020139386798964E-4</v>
      </c>
      <c r="AC73" s="100">
        <v>8.2686965798681481E-4</v>
      </c>
      <c r="AD73" s="100">
        <v>2.499197603509147E-3</v>
      </c>
      <c r="AE73" s="100">
        <v>6.0612855411354438E-4</v>
      </c>
      <c r="AF73" s="100">
        <v>9.6440588018199813E-4</v>
      </c>
      <c r="AG73" s="100">
        <v>5.2577401107606111E-3</v>
      </c>
      <c r="AH73" s="100">
        <v>6.8544311346904741E-4</v>
      </c>
      <c r="AI73" s="100">
        <v>7.4531885319752643E-4</v>
      </c>
      <c r="AJ73" s="100">
        <v>6.4580471751841939E-4</v>
      </c>
      <c r="AK73" s="100">
        <v>2.1463126856942137E-3</v>
      </c>
      <c r="AL73" s="100">
        <v>1.1815580894780821E-3</v>
      </c>
      <c r="AM73" s="100">
        <v>7.057676253846068E-3</v>
      </c>
      <c r="AN73" s="100">
        <v>2.3498414895303083E-3</v>
      </c>
      <c r="AO73" s="100">
        <v>3.1647401632542795E-3</v>
      </c>
      <c r="AP73" s="100">
        <v>5.7102404295617578E-4</v>
      </c>
      <c r="AQ73" s="100">
        <v>1.0811008085239701E-2</v>
      </c>
      <c r="AR73" s="100">
        <v>2.1669538395355805E-3</v>
      </c>
      <c r="AS73" s="100">
        <v>2.2403188865642919E-3</v>
      </c>
      <c r="AT73" s="100">
        <v>1.2842353145167773E-3</v>
      </c>
      <c r="AU73" s="100">
        <v>1.0020389020259834E-3</v>
      </c>
      <c r="AV73" s="100">
        <v>2.0478784200279043E-3</v>
      </c>
      <c r="AW73" s="100">
        <v>2.5598931522858178E-3</v>
      </c>
      <c r="AX73" s="100">
        <v>1.7458970271120443E-3</v>
      </c>
      <c r="AY73" s="100">
        <v>1.0192542654870324E-3</v>
      </c>
      <c r="AZ73" s="100">
        <v>1.9601842320251107E-3</v>
      </c>
      <c r="BA73" s="100">
        <v>4.0619392848319788E-3</v>
      </c>
      <c r="BB73" s="100">
        <v>0</v>
      </c>
      <c r="BC73" s="100">
        <v>2.7472146093365839E-4</v>
      </c>
      <c r="BD73" s="100">
        <v>1.4165160376762903E-3</v>
      </c>
      <c r="BE73" s="100">
        <v>1.7216074447310816E-3</v>
      </c>
      <c r="BF73" s="100">
        <v>2.0046603341117258E-3</v>
      </c>
      <c r="BG73" s="100">
        <v>1.0464283345976461E-3</v>
      </c>
      <c r="BH73" s="100">
        <v>7.4099023240148196E-3</v>
      </c>
      <c r="BI73" s="100">
        <v>2.166240888285176E-4</v>
      </c>
      <c r="BJ73" s="100">
        <v>6.1662791100314577E-4</v>
      </c>
      <c r="BK73" s="100">
        <v>1.7984479394282737E-5</v>
      </c>
      <c r="BL73" s="100">
        <v>6.1102474542136748E-4</v>
      </c>
      <c r="BM73" s="100">
        <v>1.4231846263530417E-4</v>
      </c>
      <c r="BN73" s="100">
        <v>9.1344069117508999E-4</v>
      </c>
      <c r="BO73" s="100">
        <v>2.7994645674924233E-2</v>
      </c>
      <c r="BP73" s="100">
        <v>7.4601386942872857E-4</v>
      </c>
      <c r="BQ73" s="100">
        <v>2.5892150819958552E-3</v>
      </c>
      <c r="BR73" s="100">
        <v>5.3900715361472947E-3</v>
      </c>
      <c r="BS73" s="100">
        <v>2.1484185733444999E-3</v>
      </c>
      <c r="BT73" s="100">
        <v>3.7325326926370759E-3</v>
      </c>
      <c r="BU73" s="100">
        <v>2.1374629201868505E-3</v>
      </c>
      <c r="BV73" s="100">
        <v>3.5445929725383728E-3</v>
      </c>
      <c r="BW73" s="100">
        <v>2.8426858766172603E-3</v>
      </c>
      <c r="BX73" s="100">
        <v>1.1777762363875982E-2</v>
      </c>
      <c r="BY73" s="100">
        <v>7.1954050012438871E-3</v>
      </c>
      <c r="BZ73" s="100">
        <v>8.2113040243904246E-3</v>
      </c>
      <c r="CA73" s="100">
        <v>1.6771180750924863E-3</v>
      </c>
      <c r="CB73" s="100">
        <v>3.7878590656093632E-4</v>
      </c>
      <c r="CC73" s="100">
        <v>4.3559736610976064E-4</v>
      </c>
      <c r="CD73" s="100">
        <v>0</v>
      </c>
      <c r="CE73" s="100">
        <v>0</v>
      </c>
      <c r="CF73" s="100">
        <v>0</v>
      </c>
      <c r="CG73" s="100">
        <v>2.1704547490131723E-3</v>
      </c>
      <c r="CH73" s="114" t="s">
        <v>246</v>
      </c>
    </row>
    <row r="74" spans="1:86" ht="14.4" customHeight="1">
      <c r="A74" s="13" t="s">
        <v>68</v>
      </c>
      <c r="B74" s="114" t="s">
        <v>154</v>
      </c>
      <c r="C74" s="100">
        <v>7.0799225442687991E-4</v>
      </c>
      <c r="D74" s="100">
        <v>7.6422807925129177E-5</v>
      </c>
      <c r="E74" s="100">
        <v>1.1794215850761639E-3</v>
      </c>
      <c r="F74" s="100">
        <v>4.7172624695682348E-4</v>
      </c>
      <c r="G74" s="100">
        <v>1.1787641288075494E-3</v>
      </c>
      <c r="H74" s="100">
        <v>1.4292417573698031E-3</v>
      </c>
      <c r="I74" s="100">
        <v>9.4818155548216643E-4</v>
      </c>
      <c r="J74" s="100">
        <v>4.4178116138029409E-4</v>
      </c>
      <c r="K74" s="100">
        <v>3.7926381473549664E-4</v>
      </c>
      <c r="L74" s="100">
        <v>4.4505283785508174E-4</v>
      </c>
      <c r="M74" s="100">
        <v>1.1674117985759553E-4</v>
      </c>
      <c r="N74" s="100">
        <v>7.3616007068843094E-4</v>
      </c>
      <c r="O74" s="100">
        <v>1.3156977358753665E-3</v>
      </c>
      <c r="P74" s="100">
        <v>1.7370884894092853E-4</v>
      </c>
      <c r="Q74" s="100">
        <v>8.6901193036136232E-4</v>
      </c>
      <c r="R74" s="100">
        <v>1.3493183615863021E-3</v>
      </c>
      <c r="S74" s="100">
        <v>5.6585440455425779E-4</v>
      </c>
      <c r="T74" s="100">
        <v>1.3719442651098427E-3</v>
      </c>
      <c r="U74" s="100">
        <v>5.9688174996465034E-4</v>
      </c>
      <c r="V74" s="100">
        <v>9.7633082274156918E-4</v>
      </c>
      <c r="W74" s="100">
        <v>8.6375634812526161E-4</v>
      </c>
      <c r="X74" s="100">
        <v>7.9193846469631773E-4</v>
      </c>
      <c r="Y74" s="100">
        <v>3.2523299018521025E-4</v>
      </c>
      <c r="Z74" s="100">
        <v>4.8200245367602007E-4</v>
      </c>
      <c r="AA74" s="100">
        <v>5.1966687676854373E-4</v>
      </c>
      <c r="AB74" s="100">
        <v>4.8760158866842731E-4</v>
      </c>
      <c r="AC74" s="100">
        <v>7.6718583304942066E-4</v>
      </c>
      <c r="AD74" s="100">
        <v>1.7864749992705484E-3</v>
      </c>
      <c r="AE74" s="100">
        <v>3.9763291784923068E-4</v>
      </c>
      <c r="AF74" s="100">
        <v>7.5159005746027222E-4</v>
      </c>
      <c r="AG74" s="100">
        <v>5.9510529600646156E-3</v>
      </c>
      <c r="AH74" s="100">
        <v>0</v>
      </c>
      <c r="AI74" s="100">
        <v>1.1269588637737304E-2</v>
      </c>
      <c r="AJ74" s="100">
        <v>2.5667258525472695E-4</v>
      </c>
      <c r="AK74" s="100">
        <v>1.6727818864899614E-3</v>
      </c>
      <c r="AL74" s="100">
        <v>1.1808236410146983E-3</v>
      </c>
      <c r="AM74" s="100">
        <v>2.8379618052558632E-3</v>
      </c>
      <c r="AN74" s="100">
        <v>2.2445521445481021E-3</v>
      </c>
      <c r="AO74" s="100">
        <v>2.5437213063850914E-3</v>
      </c>
      <c r="AP74" s="100">
        <v>4.7494255604079586E-3</v>
      </c>
      <c r="AQ74" s="100">
        <v>1.127929536431639E-2</v>
      </c>
      <c r="AR74" s="100">
        <v>1.7081637182822713E-3</v>
      </c>
      <c r="AS74" s="100">
        <v>5.8786375082541713E-3</v>
      </c>
      <c r="AT74" s="100">
        <v>3.6438382454446459E-3</v>
      </c>
      <c r="AU74" s="100">
        <v>8.5150839432252858E-4</v>
      </c>
      <c r="AV74" s="100">
        <v>3.2602098326541228E-3</v>
      </c>
      <c r="AW74" s="100">
        <v>3.5818267822497209E-3</v>
      </c>
      <c r="AX74" s="100">
        <v>4.265663533726982E-4</v>
      </c>
      <c r="AY74" s="100">
        <v>8.3701246934655082E-4</v>
      </c>
      <c r="AZ74" s="100">
        <v>1.3835106773132072E-3</v>
      </c>
      <c r="BA74" s="100">
        <v>2.1705206685113899E-3</v>
      </c>
      <c r="BB74" s="100">
        <v>0</v>
      </c>
      <c r="BC74" s="100">
        <v>2.2898326025693762E-3</v>
      </c>
      <c r="BD74" s="100">
        <v>1.0084887176571046E-3</v>
      </c>
      <c r="BE74" s="100">
        <v>2.2863321564889644E-3</v>
      </c>
      <c r="BF74" s="100">
        <v>1.1223592045608028E-3</v>
      </c>
      <c r="BG74" s="100">
        <v>1.2858097467949488E-3</v>
      </c>
      <c r="BH74" s="100">
        <v>5.9957540344301088E-3</v>
      </c>
      <c r="BI74" s="100">
        <v>2.2782878307826853E-4</v>
      </c>
      <c r="BJ74" s="100">
        <v>9.6423025392284559E-4</v>
      </c>
      <c r="BK74" s="100">
        <v>2.5897650327767136E-3</v>
      </c>
      <c r="BL74" s="100">
        <v>1.222049490842735E-3</v>
      </c>
      <c r="BM74" s="100">
        <v>8.6814262207535544E-4</v>
      </c>
      <c r="BN74" s="100">
        <v>1.8447627661904752E-3</v>
      </c>
      <c r="BO74" s="100">
        <v>6.6034841633316776E-4</v>
      </c>
      <c r="BP74" s="100">
        <v>4.0233758402355324E-2</v>
      </c>
      <c r="BQ74" s="100">
        <v>2.41890971918587E-3</v>
      </c>
      <c r="BR74" s="100">
        <v>5.9435692157147153E-3</v>
      </c>
      <c r="BS74" s="100">
        <v>2.6901569026508915E-3</v>
      </c>
      <c r="BT74" s="100">
        <v>4.8009164553331355E-3</v>
      </c>
      <c r="BU74" s="100">
        <v>1.4289598545956921E-2</v>
      </c>
      <c r="BV74" s="100">
        <v>5.7949112741402442E-3</v>
      </c>
      <c r="BW74" s="100">
        <v>5.8662185684467518E-3</v>
      </c>
      <c r="BX74" s="100">
        <v>2.4495387389886939E-2</v>
      </c>
      <c r="BY74" s="100">
        <v>3.2723783383316616E-3</v>
      </c>
      <c r="BZ74" s="100">
        <v>2.7463876685543051E-2</v>
      </c>
      <c r="CA74" s="100">
        <v>6.3748155034208309E-3</v>
      </c>
      <c r="CB74" s="100">
        <v>5.0114286606859281E-4</v>
      </c>
      <c r="CC74" s="100">
        <v>2.994049565303305E-3</v>
      </c>
      <c r="CD74" s="100">
        <v>0</v>
      </c>
      <c r="CE74" s="100">
        <v>0</v>
      </c>
      <c r="CF74" s="100">
        <v>0</v>
      </c>
      <c r="CG74" s="100">
        <v>2.5990982386237499E-3</v>
      </c>
      <c r="CH74" s="114" t="s">
        <v>247</v>
      </c>
    </row>
    <row r="75" spans="1:86" ht="14.4" customHeight="1">
      <c r="A75" s="13" t="s">
        <v>69</v>
      </c>
      <c r="B75" s="114" t="s">
        <v>155</v>
      </c>
      <c r="C75" s="100">
        <v>5.2385518686383879E-4</v>
      </c>
      <c r="D75" s="100">
        <v>0</v>
      </c>
      <c r="E75" s="100">
        <v>9.499742520639877E-3</v>
      </c>
      <c r="F75" s="100">
        <v>2.7548089870175874E-2</v>
      </c>
      <c r="G75" s="100">
        <v>4.0511602464735333E-3</v>
      </c>
      <c r="H75" s="100">
        <v>3.9641295258097814E-3</v>
      </c>
      <c r="I75" s="100">
        <v>3.3412111955085868E-4</v>
      </c>
      <c r="J75" s="100">
        <v>3.6678375339097664E-3</v>
      </c>
      <c r="K75" s="100">
        <v>3.1571287942652043E-3</v>
      </c>
      <c r="L75" s="100">
        <v>5.4348600847756116E-3</v>
      </c>
      <c r="M75" s="100">
        <v>4.0229538222678199E-3</v>
      </c>
      <c r="N75" s="100">
        <v>3.7450577156427751E-3</v>
      </c>
      <c r="O75" s="100">
        <v>6.4907754969851413E-3</v>
      </c>
      <c r="P75" s="100">
        <v>2.5739555479202896E-3</v>
      </c>
      <c r="Q75" s="100">
        <v>3.9123101533878506E-3</v>
      </c>
      <c r="R75" s="100">
        <v>0</v>
      </c>
      <c r="S75" s="100">
        <v>3.0460158813656974E-3</v>
      </c>
      <c r="T75" s="100">
        <v>1.8824280814484767E-2</v>
      </c>
      <c r="U75" s="100">
        <v>2.3672110791654547E-3</v>
      </c>
      <c r="V75" s="100">
        <v>2.0561834691775961E-3</v>
      </c>
      <c r="W75" s="100">
        <v>5.7989020374487974E-3</v>
      </c>
      <c r="X75" s="100">
        <v>9.7625180273226437E-3</v>
      </c>
      <c r="Y75" s="100">
        <v>6.4360761890630263E-3</v>
      </c>
      <c r="Z75" s="100">
        <v>1.8737136559517523E-3</v>
      </c>
      <c r="AA75" s="100">
        <v>6.8327812571244654E-3</v>
      </c>
      <c r="AB75" s="100">
        <v>3.091946527159768E-3</v>
      </c>
      <c r="AC75" s="100">
        <v>4.2624198309455658E-3</v>
      </c>
      <c r="AD75" s="100">
        <v>1.0687337697073437E-2</v>
      </c>
      <c r="AE75" s="100">
        <v>5.651203080700877E-3</v>
      </c>
      <c r="AF75" s="100">
        <v>9.0783458553445073E-4</v>
      </c>
      <c r="AG75" s="100">
        <v>1.4414482472316907E-2</v>
      </c>
      <c r="AH75" s="100">
        <v>7.7612834329843948E-3</v>
      </c>
      <c r="AI75" s="100">
        <v>1.0382251247222109E-2</v>
      </c>
      <c r="AJ75" s="100">
        <v>3.8124640825887854E-3</v>
      </c>
      <c r="AK75" s="100">
        <v>1.9085790585901485E-2</v>
      </c>
      <c r="AL75" s="100">
        <v>1.2086140409484396E-2</v>
      </c>
      <c r="AM75" s="100">
        <v>1.0920289392786194E-3</v>
      </c>
      <c r="AN75" s="100">
        <v>1.3433975871515885E-2</v>
      </c>
      <c r="AO75" s="100">
        <v>2.5481070327754103E-2</v>
      </c>
      <c r="AP75" s="100">
        <v>3.6182514675011201E-3</v>
      </c>
      <c r="AQ75" s="100">
        <v>1.9556175399568599E-2</v>
      </c>
      <c r="AR75" s="100">
        <v>1.1544120507346361E-2</v>
      </c>
      <c r="AS75" s="100">
        <v>5.8395083338195538E-3</v>
      </c>
      <c r="AT75" s="100">
        <v>4.7933052669486647E-4</v>
      </c>
      <c r="AU75" s="100">
        <v>2.2637990979403159E-2</v>
      </c>
      <c r="AV75" s="100">
        <v>5.3853369382719941E-3</v>
      </c>
      <c r="AW75" s="100">
        <v>0</v>
      </c>
      <c r="AX75" s="100">
        <v>9.2745634156554072E-3</v>
      </c>
      <c r="AY75" s="100">
        <v>7.4765170749460583E-3</v>
      </c>
      <c r="AZ75" s="100">
        <v>5.312478659284571E-2</v>
      </c>
      <c r="BA75" s="100">
        <v>7.5030581549516461E-3</v>
      </c>
      <c r="BB75" s="100">
        <v>6.0423132489325678E-3</v>
      </c>
      <c r="BC75" s="100">
        <v>1.1008585776296357E-2</v>
      </c>
      <c r="BD75" s="100">
        <v>2.2276759814398557E-3</v>
      </c>
      <c r="BE75" s="100">
        <v>9.2828297257973817E-3</v>
      </c>
      <c r="BF75" s="100">
        <v>4.7387163307900042E-2</v>
      </c>
      <c r="BG75" s="100">
        <v>2.7949692739201053E-2</v>
      </c>
      <c r="BH75" s="100">
        <v>8.5901195825700254E-3</v>
      </c>
      <c r="BI75" s="100">
        <v>7.236049006459648E-2</v>
      </c>
      <c r="BJ75" s="100">
        <v>0.1021191756630415</v>
      </c>
      <c r="BK75" s="100">
        <v>6.7441797728560256E-4</v>
      </c>
      <c r="BL75" s="100">
        <v>3.9126479600384054E-2</v>
      </c>
      <c r="BM75" s="100">
        <v>2.1815387201097342E-3</v>
      </c>
      <c r="BN75" s="100">
        <v>3.2481533745896594E-2</v>
      </c>
      <c r="BO75" s="100">
        <v>6.2650555999609293E-3</v>
      </c>
      <c r="BP75" s="100">
        <v>8.3303034602628459E-3</v>
      </c>
      <c r="BQ75" s="100">
        <v>0.14569623788394265</v>
      </c>
      <c r="BR75" s="100">
        <v>1.5228546913438591E-2</v>
      </c>
      <c r="BS75" s="100">
        <v>4.7335116832347797E-3</v>
      </c>
      <c r="BT75" s="100">
        <v>1.0190273762379805E-2</v>
      </c>
      <c r="BU75" s="100">
        <v>2.0576081285319211E-3</v>
      </c>
      <c r="BV75" s="100">
        <v>3.9608335288316351E-3</v>
      </c>
      <c r="BW75" s="100">
        <v>3.2218990422654081E-2</v>
      </c>
      <c r="BX75" s="100">
        <v>2.7453700492474167E-2</v>
      </c>
      <c r="BY75" s="100">
        <v>5.7902233254690544E-2</v>
      </c>
      <c r="BZ75" s="100">
        <v>1.9676059052077623E-2</v>
      </c>
      <c r="CA75" s="100">
        <v>2.4789816604284403E-2</v>
      </c>
      <c r="CB75" s="100">
        <v>1.4799985421298442E-3</v>
      </c>
      <c r="CC75" s="100">
        <v>6.1491282321133513E-3</v>
      </c>
      <c r="CD75" s="100">
        <v>0</v>
      </c>
      <c r="CE75" s="100">
        <v>0</v>
      </c>
      <c r="CF75" s="100">
        <v>0</v>
      </c>
      <c r="CG75" s="100">
        <v>1.1113274317589532E-2</v>
      </c>
      <c r="CH75" s="114" t="s">
        <v>248</v>
      </c>
    </row>
    <row r="76" spans="1:86" ht="14.4" customHeight="1">
      <c r="A76" s="13" t="s">
        <v>70</v>
      </c>
      <c r="B76" s="114" t="s">
        <v>156</v>
      </c>
      <c r="C76" s="100">
        <v>1.4007218107402457E-3</v>
      </c>
      <c r="D76" s="100">
        <v>0</v>
      </c>
      <c r="E76" s="100">
        <v>0</v>
      </c>
      <c r="F76" s="100">
        <v>0</v>
      </c>
      <c r="G76" s="100">
        <v>0</v>
      </c>
      <c r="H76" s="100">
        <v>1.9281865609478384E-3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  <c r="P76" s="100">
        <v>2.66176765476405E-3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0</v>
      </c>
      <c r="Y76" s="100">
        <v>0</v>
      </c>
      <c r="Z76" s="100">
        <v>0</v>
      </c>
      <c r="AA76" s="100">
        <v>0</v>
      </c>
      <c r="AB76" s="100">
        <v>0</v>
      </c>
      <c r="AC76" s="100">
        <v>0</v>
      </c>
      <c r="AD76" s="100">
        <v>0</v>
      </c>
      <c r="AE76" s="100">
        <v>5.4860072271646831E-5</v>
      </c>
      <c r="AF76" s="100">
        <v>1.3379560162673902E-4</v>
      </c>
      <c r="AG76" s="100">
        <v>1.5419503695315129E-3</v>
      </c>
      <c r="AH76" s="100">
        <v>6.2405341084686086E-5</v>
      </c>
      <c r="AI76" s="100">
        <v>3.223263861670603E-4</v>
      </c>
      <c r="AJ76" s="100">
        <v>2.0513190548470146E-4</v>
      </c>
      <c r="AK76" s="100">
        <v>0</v>
      </c>
      <c r="AL76" s="100">
        <v>0</v>
      </c>
      <c r="AM76" s="100">
        <v>0</v>
      </c>
      <c r="AN76" s="100">
        <v>1.469466992832129E-3</v>
      </c>
      <c r="AO76" s="100">
        <v>2.6391547126384359E-2</v>
      </c>
      <c r="AP76" s="100">
        <v>2.1522141540911725E-3</v>
      </c>
      <c r="AQ76" s="100">
        <v>1.9538002609072037E-3</v>
      </c>
      <c r="AR76" s="100">
        <v>0</v>
      </c>
      <c r="AS76" s="100">
        <v>0</v>
      </c>
      <c r="AT76" s="100">
        <v>0</v>
      </c>
      <c r="AU76" s="100">
        <v>0</v>
      </c>
      <c r="AV76" s="100">
        <v>0</v>
      </c>
      <c r="AW76" s="100">
        <v>0</v>
      </c>
      <c r="AX76" s="100">
        <v>1.6534424077028542E-2</v>
      </c>
      <c r="AY76" s="100">
        <v>0</v>
      </c>
      <c r="AZ76" s="100">
        <v>0</v>
      </c>
      <c r="BA76" s="100">
        <v>4.9205093420115692E-3</v>
      </c>
      <c r="BB76" s="100">
        <v>5.0442102762913283E-4</v>
      </c>
      <c r="BC76" s="100">
        <v>0</v>
      </c>
      <c r="BD76" s="100">
        <v>1.3913627373752072E-5</v>
      </c>
      <c r="BE76" s="100">
        <v>6.4903195545633476E-5</v>
      </c>
      <c r="BF76" s="100">
        <v>4.3546234107741969E-3</v>
      </c>
      <c r="BG76" s="100">
        <v>0</v>
      </c>
      <c r="BH76" s="100">
        <v>2.6835566435826031E-4</v>
      </c>
      <c r="BI76" s="100">
        <v>0</v>
      </c>
      <c r="BJ76" s="100">
        <v>0</v>
      </c>
      <c r="BK76" s="100">
        <v>1.7984479394282737E-5</v>
      </c>
      <c r="BL76" s="100">
        <v>0</v>
      </c>
      <c r="BM76" s="100">
        <v>0</v>
      </c>
      <c r="BN76" s="100">
        <v>6.1094728121009281E-5</v>
      </c>
      <c r="BO76" s="100">
        <v>0</v>
      </c>
      <c r="BP76" s="100">
        <v>0</v>
      </c>
      <c r="BQ76" s="100">
        <v>4.3017546305631068E-5</v>
      </c>
      <c r="BR76" s="100">
        <v>1.3616620229149482E-3</v>
      </c>
      <c r="BS76" s="100">
        <v>9.9624248360732852E-5</v>
      </c>
      <c r="BT76" s="100">
        <v>3.9140671259380844E-7</v>
      </c>
      <c r="BU76" s="100">
        <v>0</v>
      </c>
      <c r="BV76" s="100">
        <v>8.5411878856346326E-5</v>
      </c>
      <c r="BW76" s="100">
        <v>0</v>
      </c>
      <c r="BX76" s="100">
        <v>3.1455920094333083E-3</v>
      </c>
      <c r="BY76" s="100">
        <v>0</v>
      </c>
      <c r="BZ76" s="100">
        <v>7.1253265774681338E-4</v>
      </c>
      <c r="CA76" s="100">
        <v>0</v>
      </c>
      <c r="CB76" s="100">
        <v>0</v>
      </c>
      <c r="CC76" s="100">
        <v>2.1834454441592013E-6</v>
      </c>
      <c r="CD76" s="100">
        <v>0</v>
      </c>
      <c r="CE76" s="100">
        <v>0</v>
      </c>
      <c r="CF76" s="100">
        <v>0</v>
      </c>
      <c r="CG76" s="100">
        <v>8.2349638993294515E-4</v>
      </c>
      <c r="CH76" s="114" t="s">
        <v>249</v>
      </c>
    </row>
    <row r="77" spans="1:86" ht="14.4" customHeight="1">
      <c r="A77" s="13" t="s">
        <v>71</v>
      </c>
      <c r="B77" s="114" t="s">
        <v>157</v>
      </c>
      <c r="C77" s="100">
        <v>9.6663754718922631E-5</v>
      </c>
      <c r="D77" s="100">
        <v>1.7887975920936826E-4</v>
      </c>
      <c r="E77" s="100">
        <v>1.1669629063605709E-3</v>
      </c>
      <c r="F77" s="100">
        <v>8.1332111544279903E-5</v>
      </c>
      <c r="G77" s="100">
        <v>2.3720030795572791E-4</v>
      </c>
      <c r="H77" s="100">
        <v>4.5029115453803028E-4</v>
      </c>
      <c r="I77" s="100">
        <v>7.740257595772787E-6</v>
      </c>
      <c r="J77" s="100">
        <v>4.9219719333665267E-4</v>
      </c>
      <c r="K77" s="100">
        <v>3.2719798821729927E-4</v>
      </c>
      <c r="L77" s="100">
        <v>1.3838361677056448E-4</v>
      </c>
      <c r="M77" s="100">
        <v>1.9852596122675852E-4</v>
      </c>
      <c r="N77" s="100">
        <v>4.2127233309950055E-4</v>
      </c>
      <c r="O77" s="100">
        <v>3.857130969275647E-4</v>
      </c>
      <c r="P77" s="100">
        <v>0</v>
      </c>
      <c r="Q77" s="100">
        <v>2.6390913094854915E-4</v>
      </c>
      <c r="R77" s="100">
        <v>1.0486082030974008E-3</v>
      </c>
      <c r="S77" s="100">
        <v>3.8391612909179838E-4</v>
      </c>
      <c r="T77" s="100">
        <v>3.7022034884765805E-4</v>
      </c>
      <c r="U77" s="100">
        <v>1.247397530559208E-4</v>
      </c>
      <c r="V77" s="100">
        <v>4.5478337402003559E-4</v>
      </c>
      <c r="W77" s="100">
        <v>9.5569679974643804E-5</v>
      </c>
      <c r="X77" s="100">
        <v>5.0242904530056526E-4</v>
      </c>
      <c r="Y77" s="100">
        <v>3.0194044181650818E-4</v>
      </c>
      <c r="Z77" s="100">
        <v>3.5455533430697826E-4</v>
      </c>
      <c r="AA77" s="100">
        <v>3.922646747220621E-4</v>
      </c>
      <c r="AB77" s="100">
        <v>2.6842107159456526E-4</v>
      </c>
      <c r="AC77" s="100">
        <v>3.2204397205802261E-4</v>
      </c>
      <c r="AD77" s="100">
        <v>1.0414620150364239E-3</v>
      </c>
      <c r="AE77" s="100">
        <v>3.0303007501670256E-5</v>
      </c>
      <c r="AF77" s="100">
        <v>2.1730560801121369E-4</v>
      </c>
      <c r="AG77" s="100">
        <v>2.8311451381965962E-4</v>
      </c>
      <c r="AH77" s="100">
        <v>2.6542018486651293E-4</v>
      </c>
      <c r="AI77" s="100">
        <v>3.5128702907105528E-4</v>
      </c>
      <c r="AJ77" s="100">
        <v>4.8860564421984156E-4</v>
      </c>
      <c r="AK77" s="100">
        <v>1.157594787783671E-3</v>
      </c>
      <c r="AL77" s="100">
        <v>6.1043966514347703E-4</v>
      </c>
      <c r="AM77" s="100">
        <v>6.1390380388374761E-4</v>
      </c>
      <c r="AN77" s="100">
        <v>2.6669596618184027E-4</v>
      </c>
      <c r="AO77" s="100">
        <v>4.9295564627186957E-4</v>
      </c>
      <c r="AP77" s="100">
        <v>7.0206959968928254E-4</v>
      </c>
      <c r="AQ77" s="100">
        <v>1.8042126631007949E-3</v>
      </c>
      <c r="AR77" s="100">
        <v>1.2242030666858878E-4</v>
      </c>
      <c r="AS77" s="100">
        <v>3.4475349546240499E-4</v>
      </c>
      <c r="AT77" s="100">
        <v>8.3176582216809667E-5</v>
      </c>
      <c r="AU77" s="100">
        <v>6.4368642473193775E-4</v>
      </c>
      <c r="AV77" s="100">
        <v>1.2769680679157832E-4</v>
      </c>
      <c r="AW77" s="100">
        <v>1.0307870153720064E-3</v>
      </c>
      <c r="AX77" s="100">
        <v>6.1036514118140118E-4</v>
      </c>
      <c r="AY77" s="100">
        <v>1.8733265166416817E-3</v>
      </c>
      <c r="AZ77" s="100">
        <v>1.5175619860839567E-4</v>
      </c>
      <c r="BA77" s="100">
        <v>1.1712241937455496E-3</v>
      </c>
      <c r="BB77" s="100">
        <v>6.0833744471741375E-4</v>
      </c>
      <c r="BC77" s="100">
        <v>5.9108952631736615E-4</v>
      </c>
      <c r="BD77" s="100">
        <v>3.9792067863694856E-5</v>
      </c>
      <c r="BE77" s="100">
        <v>1.7540590425038985E-3</v>
      </c>
      <c r="BF77" s="100">
        <v>1.9575508162601009E-3</v>
      </c>
      <c r="BG77" s="100">
        <v>8.5040519949544082E-4</v>
      </c>
      <c r="BH77" s="100">
        <v>5.0795893610670701E-3</v>
      </c>
      <c r="BI77" s="100">
        <v>7.757096019058323E-5</v>
      </c>
      <c r="BJ77" s="100">
        <v>7.151818319842101E-4</v>
      </c>
      <c r="BK77" s="100">
        <v>7.2837141546845078E-4</v>
      </c>
      <c r="BL77" s="100">
        <v>1.6968906550322174E-4</v>
      </c>
      <c r="BM77" s="100">
        <v>1.2130954672247357E-3</v>
      </c>
      <c r="BN77" s="100">
        <v>4.5150494196745882E-4</v>
      </c>
      <c r="BO77" s="100">
        <v>3.6731880658532462E-4</v>
      </c>
      <c r="BP77" s="100">
        <v>4.0903286451590015E-4</v>
      </c>
      <c r="BQ77" s="100">
        <v>9.2697297218595769E-4</v>
      </c>
      <c r="BR77" s="100">
        <v>3.2057402111373549E-3</v>
      </c>
      <c r="BS77" s="100">
        <v>8.2226772188455644E-3</v>
      </c>
      <c r="BT77" s="100">
        <v>2.3805356259955432E-4</v>
      </c>
      <c r="BU77" s="100">
        <v>4.3111789359716447E-5</v>
      </c>
      <c r="BV77" s="100">
        <v>2.3362995929839267E-3</v>
      </c>
      <c r="BW77" s="100">
        <v>3.0706282166243436E-4</v>
      </c>
      <c r="BX77" s="100">
        <v>3.8843032531039743E-4</v>
      </c>
      <c r="BY77" s="100">
        <v>1.9410097077823552E-4</v>
      </c>
      <c r="BZ77" s="100">
        <v>2.741084752548014E-4</v>
      </c>
      <c r="CA77" s="100">
        <v>1.8823407893055864E-4</v>
      </c>
      <c r="CB77" s="100">
        <v>3.9831095329088154E-4</v>
      </c>
      <c r="CC77" s="100">
        <v>1.9541836725224851E-4</v>
      </c>
      <c r="CD77" s="100">
        <v>0</v>
      </c>
      <c r="CE77" s="100">
        <v>0</v>
      </c>
      <c r="CF77" s="100">
        <v>0</v>
      </c>
      <c r="CG77" s="100">
        <v>8.6564037982708362E-4</v>
      </c>
      <c r="CH77" s="114" t="s">
        <v>250</v>
      </c>
    </row>
    <row r="78" spans="1:86" ht="14.4" customHeight="1">
      <c r="A78" s="13" t="s">
        <v>72</v>
      </c>
      <c r="B78" s="114" t="s">
        <v>158</v>
      </c>
      <c r="C78" s="100">
        <v>1.6690498904778326E-4</v>
      </c>
      <c r="D78" s="100">
        <v>1.0959534543109183E-3</v>
      </c>
      <c r="E78" s="100">
        <v>1.2811674612535093E-3</v>
      </c>
      <c r="F78" s="100">
        <v>3.6870557233406891E-4</v>
      </c>
      <c r="G78" s="100">
        <v>1.9595484758284874E-4</v>
      </c>
      <c r="H78" s="100">
        <v>2.8212585752056431E-4</v>
      </c>
      <c r="I78" s="100">
        <v>8.6690885072655225E-4</v>
      </c>
      <c r="J78" s="100">
        <v>2.6717648573482648E-4</v>
      </c>
      <c r="K78" s="100">
        <v>3.167337779857008E-4</v>
      </c>
      <c r="L78" s="100">
        <v>2.8963204213537739E-4</v>
      </c>
      <c r="M78" s="100">
        <v>2.3776946519018751E-4</v>
      </c>
      <c r="N78" s="100">
        <v>2.0743662984266546E-4</v>
      </c>
      <c r="O78" s="100">
        <v>9.8621103791683446E-4</v>
      </c>
      <c r="P78" s="100">
        <v>2.7993792450192046E-6</v>
      </c>
      <c r="Q78" s="100">
        <v>1.9145487702756643E-4</v>
      </c>
      <c r="R78" s="100">
        <v>3.2311263447947847E-4</v>
      </c>
      <c r="S78" s="100">
        <v>2.6631544669142608E-4</v>
      </c>
      <c r="T78" s="100">
        <v>3.7519717205845561E-4</v>
      </c>
      <c r="U78" s="100">
        <v>1.1051860857071811E-4</v>
      </c>
      <c r="V78" s="100">
        <v>8.0660754295264875E-4</v>
      </c>
      <c r="W78" s="100">
        <v>1.0524762225055709E-4</v>
      </c>
      <c r="X78" s="100">
        <v>3.3814393826249928E-4</v>
      </c>
      <c r="Y78" s="100">
        <v>2.8296132833089912E-4</v>
      </c>
      <c r="Z78" s="100">
        <v>1.9010743834692439E-4</v>
      </c>
      <c r="AA78" s="100">
        <v>4.2076253570614349E-4</v>
      </c>
      <c r="AB78" s="100">
        <v>3.9872839270423122E-4</v>
      </c>
      <c r="AC78" s="100">
        <v>6.1921968372546433E-4</v>
      </c>
      <c r="AD78" s="100">
        <v>7.0533083050468314E-4</v>
      </c>
      <c r="AE78" s="100">
        <v>7.1413859665335773E-5</v>
      </c>
      <c r="AF78" s="100">
        <v>1.3379560162673902E-4</v>
      </c>
      <c r="AG78" s="100">
        <v>3.1559149046730137E-4</v>
      </c>
      <c r="AH78" s="100">
        <v>1.0646148061354947E-3</v>
      </c>
      <c r="AI78" s="100">
        <v>3.8860170358197206E-4</v>
      </c>
      <c r="AJ78" s="100">
        <v>1.2261527717289064E-3</v>
      </c>
      <c r="AK78" s="100">
        <v>8.3312599004076702E-4</v>
      </c>
      <c r="AL78" s="100">
        <v>1.3394080130700191E-3</v>
      </c>
      <c r="AM78" s="100">
        <v>9.0439510091459548E-4</v>
      </c>
      <c r="AN78" s="100">
        <v>5.3880919417674913E-4</v>
      </c>
      <c r="AO78" s="100">
        <v>1.1736203820493975E-3</v>
      </c>
      <c r="AP78" s="100">
        <v>3.0642354648869013E-4</v>
      </c>
      <c r="AQ78" s="100">
        <v>2.5832396408335696E-4</v>
      </c>
      <c r="AR78" s="100">
        <v>5.1141941197064655E-4</v>
      </c>
      <c r="AS78" s="100">
        <v>1.3625750979155494E-3</v>
      </c>
      <c r="AT78" s="100">
        <v>6.4605418815395039E-4</v>
      </c>
      <c r="AU78" s="100">
        <v>3.6408162348275925E-3</v>
      </c>
      <c r="AV78" s="100">
        <v>1.299669722456508E-2</v>
      </c>
      <c r="AW78" s="100">
        <v>2.0539854146799244E-3</v>
      </c>
      <c r="AX78" s="100">
        <v>7.0475347700399557E-4</v>
      </c>
      <c r="AY78" s="100">
        <v>2.6748654714348844E-3</v>
      </c>
      <c r="AZ78" s="100">
        <v>3.3487534492919312E-3</v>
      </c>
      <c r="BA78" s="100">
        <v>3.8899047120803739E-3</v>
      </c>
      <c r="BB78" s="100">
        <v>0</v>
      </c>
      <c r="BC78" s="100">
        <v>1.9318179327356192E-3</v>
      </c>
      <c r="BD78" s="100">
        <v>2.8022136173260284E-4</v>
      </c>
      <c r="BE78" s="100">
        <v>1.2454387941120087E-2</v>
      </c>
      <c r="BF78" s="100">
        <v>3.4041638298634752E-3</v>
      </c>
      <c r="BG78" s="100">
        <v>5.1738448298351584E-3</v>
      </c>
      <c r="BH78" s="100">
        <v>3.8626003350925101E-3</v>
      </c>
      <c r="BI78" s="100">
        <v>8.5126946312851154E-4</v>
      </c>
      <c r="BJ78" s="100">
        <v>7.5407067647944087E-3</v>
      </c>
      <c r="BK78" s="100">
        <v>5.7550334061704754E-3</v>
      </c>
      <c r="BL78" s="100">
        <v>5.4113158468331016E-4</v>
      </c>
      <c r="BM78" s="100">
        <v>6.302674773849186E-4</v>
      </c>
      <c r="BN78" s="100">
        <v>1.6152850069066846E-3</v>
      </c>
      <c r="BO78" s="100">
        <v>6.6722704566997155E-4</v>
      </c>
      <c r="BP78" s="100">
        <v>1.6050937339268927E-3</v>
      </c>
      <c r="BQ78" s="100">
        <v>2.0696954843047724E-3</v>
      </c>
      <c r="BR78" s="100">
        <v>1.9029639908986797E-3</v>
      </c>
      <c r="BS78" s="100">
        <v>2.7293417687907552E-3</v>
      </c>
      <c r="BT78" s="100">
        <v>5.811293743222793E-2</v>
      </c>
      <c r="BU78" s="100">
        <v>5.7000644227306911E-3</v>
      </c>
      <c r="BV78" s="100">
        <v>6.224817731050521E-3</v>
      </c>
      <c r="BW78" s="100">
        <v>1.358423317182708E-2</v>
      </c>
      <c r="BX78" s="100">
        <v>2.6982035097454396E-3</v>
      </c>
      <c r="BY78" s="100">
        <v>3.5812996016829378E-4</v>
      </c>
      <c r="BZ78" s="100">
        <v>5.8937056627674051E-3</v>
      </c>
      <c r="CA78" s="100">
        <v>3.3725838762901175E-3</v>
      </c>
      <c r="CB78" s="100">
        <v>8.4478368851562786E-4</v>
      </c>
      <c r="CC78" s="100">
        <v>3.4176379814701901E-3</v>
      </c>
      <c r="CD78" s="100">
        <v>0</v>
      </c>
      <c r="CE78" s="100">
        <v>0</v>
      </c>
      <c r="CF78" s="100">
        <v>0</v>
      </c>
      <c r="CG78" s="100">
        <v>3.5221034529992483E-3</v>
      </c>
      <c r="CH78" s="114" t="s">
        <v>251</v>
      </c>
    </row>
    <row r="79" spans="1:86" ht="14.4" customHeight="1">
      <c r="A79" s="13" t="s">
        <v>73</v>
      </c>
      <c r="B79" s="114" t="s">
        <v>159</v>
      </c>
      <c r="C79" s="100">
        <v>0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v>0</v>
      </c>
      <c r="S79" s="100">
        <v>0</v>
      </c>
      <c r="T79" s="100">
        <v>0</v>
      </c>
      <c r="U79" s="100">
        <v>0</v>
      </c>
      <c r="V79" s="100">
        <v>0</v>
      </c>
      <c r="W79" s="100">
        <v>0</v>
      </c>
      <c r="X79" s="100">
        <v>0</v>
      </c>
      <c r="Y79" s="100">
        <v>0</v>
      </c>
      <c r="Z79" s="100">
        <v>0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100">
        <v>0</v>
      </c>
      <c r="AH79" s="100">
        <v>0</v>
      </c>
      <c r="AI79" s="100">
        <v>0</v>
      </c>
      <c r="AJ79" s="100">
        <v>0</v>
      </c>
      <c r="AK79" s="100">
        <v>0</v>
      </c>
      <c r="AL79" s="100">
        <v>0</v>
      </c>
      <c r="AM79" s="100">
        <v>0</v>
      </c>
      <c r="AN79" s="100">
        <v>0</v>
      </c>
      <c r="AO79" s="100">
        <v>0</v>
      </c>
      <c r="AP79" s="100">
        <v>0</v>
      </c>
      <c r="AQ79" s="100">
        <v>0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0">
        <v>0</v>
      </c>
      <c r="AX79" s="100">
        <v>0</v>
      </c>
      <c r="AY79" s="100">
        <v>0</v>
      </c>
      <c r="AZ79" s="100">
        <v>0</v>
      </c>
      <c r="BA79" s="100">
        <v>0</v>
      </c>
      <c r="BB79" s="100">
        <v>0</v>
      </c>
      <c r="BC79" s="100">
        <v>0</v>
      </c>
      <c r="BD79" s="100">
        <v>0</v>
      </c>
      <c r="BE79" s="100">
        <v>0</v>
      </c>
      <c r="BF79" s="100">
        <v>0</v>
      </c>
      <c r="BG79" s="100">
        <v>0</v>
      </c>
      <c r="BH79" s="100">
        <v>0</v>
      </c>
      <c r="BI79" s="100">
        <v>0</v>
      </c>
      <c r="BJ79" s="100">
        <v>0</v>
      </c>
      <c r="BK79" s="100">
        <v>0</v>
      </c>
      <c r="BL79" s="100">
        <v>0</v>
      </c>
      <c r="BM79" s="100">
        <v>0</v>
      </c>
      <c r="BN79" s="100">
        <v>0</v>
      </c>
      <c r="BO79" s="100">
        <v>0</v>
      </c>
      <c r="BP79" s="100">
        <v>0</v>
      </c>
      <c r="BQ79" s="100">
        <v>0</v>
      </c>
      <c r="BR79" s="100">
        <v>0</v>
      </c>
      <c r="BS79" s="100">
        <v>0</v>
      </c>
      <c r="BT79" s="100">
        <v>0</v>
      </c>
      <c r="BU79" s="100">
        <v>4.4865655335941269E-3</v>
      </c>
      <c r="BV79" s="100">
        <v>0</v>
      </c>
      <c r="BW79" s="100">
        <v>0</v>
      </c>
      <c r="BX79" s="100">
        <v>0</v>
      </c>
      <c r="BY79" s="100">
        <v>0</v>
      </c>
      <c r="BZ79" s="100">
        <v>0</v>
      </c>
      <c r="CA79" s="100">
        <v>0</v>
      </c>
      <c r="CB79" s="100">
        <v>0</v>
      </c>
      <c r="CC79" s="100">
        <v>0</v>
      </c>
      <c r="CD79" s="100">
        <v>0</v>
      </c>
      <c r="CE79" s="100">
        <v>0</v>
      </c>
      <c r="CF79" s="100">
        <v>0</v>
      </c>
      <c r="CG79" s="100">
        <v>2.8770380875923822E-5</v>
      </c>
      <c r="CH79" s="114" t="s">
        <v>252</v>
      </c>
    </row>
    <row r="80" spans="1:86" ht="14.4" customHeight="1">
      <c r="A80" s="13" t="s">
        <v>74</v>
      </c>
      <c r="B80" s="114" t="s">
        <v>160</v>
      </c>
      <c r="C80" s="100">
        <v>0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0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100">
        <v>0</v>
      </c>
      <c r="S80" s="100">
        <v>0</v>
      </c>
      <c r="T80" s="100">
        <v>0</v>
      </c>
      <c r="U80" s="100">
        <v>0</v>
      </c>
      <c r="V80" s="100">
        <v>0</v>
      </c>
      <c r="W80" s="100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100">
        <v>0</v>
      </c>
      <c r="AH80" s="100">
        <v>0</v>
      </c>
      <c r="AI80" s="100">
        <v>0</v>
      </c>
      <c r="AJ80" s="100">
        <v>0</v>
      </c>
      <c r="AK80" s="100">
        <v>0</v>
      </c>
      <c r="AL80" s="100">
        <v>0</v>
      </c>
      <c r="AM80" s="100">
        <v>0</v>
      </c>
      <c r="AN80" s="100">
        <v>0</v>
      </c>
      <c r="AO80" s="100">
        <v>0</v>
      </c>
      <c r="AP80" s="100">
        <v>0</v>
      </c>
      <c r="AQ80" s="100">
        <v>0</v>
      </c>
      <c r="AR80" s="100">
        <v>0</v>
      </c>
      <c r="AS80" s="100">
        <v>0</v>
      </c>
      <c r="AT80" s="100">
        <v>0</v>
      </c>
      <c r="AU80" s="100">
        <v>0</v>
      </c>
      <c r="AV80" s="100">
        <v>0</v>
      </c>
      <c r="AW80" s="100">
        <v>0</v>
      </c>
      <c r="AX80" s="100">
        <v>0</v>
      </c>
      <c r="AY80" s="100">
        <v>0</v>
      </c>
      <c r="AZ80" s="100">
        <v>0</v>
      </c>
      <c r="BA80" s="100">
        <v>0</v>
      </c>
      <c r="BB80" s="100">
        <v>0</v>
      </c>
      <c r="BC80" s="100">
        <v>0</v>
      </c>
      <c r="BD80" s="100">
        <v>0</v>
      </c>
      <c r="BE80" s="100">
        <v>0</v>
      </c>
      <c r="BF80" s="100">
        <v>0</v>
      </c>
      <c r="BG80" s="100">
        <v>0</v>
      </c>
      <c r="BH80" s="100">
        <v>1.2596286286204052E-4</v>
      </c>
      <c r="BI80" s="100">
        <v>0</v>
      </c>
      <c r="BJ80" s="100">
        <v>0</v>
      </c>
      <c r="BK80" s="100">
        <v>0</v>
      </c>
      <c r="BL80" s="100">
        <v>0</v>
      </c>
      <c r="BM80" s="100">
        <v>0</v>
      </c>
      <c r="BN80" s="100">
        <v>0</v>
      </c>
      <c r="BO80" s="100">
        <v>0</v>
      </c>
      <c r="BP80" s="100">
        <v>0</v>
      </c>
      <c r="BQ80" s="100">
        <v>0</v>
      </c>
      <c r="BR80" s="100">
        <v>1.3386417152510622E-4</v>
      </c>
      <c r="BS80" s="100">
        <v>2.2231619426909749E-4</v>
      </c>
      <c r="BT80" s="100">
        <v>1.5656268503752339E-7</v>
      </c>
      <c r="BU80" s="100">
        <v>0</v>
      </c>
      <c r="BV80" s="100">
        <v>1.0266507838532829E-3</v>
      </c>
      <c r="BW80" s="100">
        <v>0</v>
      </c>
      <c r="BX80" s="100">
        <v>0</v>
      </c>
      <c r="BY80" s="100">
        <v>0</v>
      </c>
      <c r="BZ80" s="100">
        <v>0</v>
      </c>
      <c r="CA80" s="100">
        <v>0</v>
      </c>
      <c r="CB80" s="100">
        <v>0</v>
      </c>
      <c r="CC80" s="100">
        <v>0</v>
      </c>
      <c r="CD80" s="100">
        <v>0</v>
      </c>
      <c r="CE80" s="100">
        <v>0</v>
      </c>
      <c r="CF80" s="100">
        <v>0</v>
      </c>
      <c r="CG80" s="100">
        <v>1.9443097536699339E-5</v>
      </c>
      <c r="CH80" s="114" t="s">
        <v>253</v>
      </c>
    </row>
    <row r="81" spans="1:86" ht="14.4" customHeight="1">
      <c r="A81" s="13" t="s">
        <v>75</v>
      </c>
      <c r="B81" s="114" t="s">
        <v>161</v>
      </c>
      <c r="C81" s="100">
        <v>3.7089997566174051E-5</v>
      </c>
      <c r="D81" s="100">
        <v>0</v>
      </c>
      <c r="E81" s="100">
        <v>1.1005166198774067E-4</v>
      </c>
      <c r="F81" s="100">
        <v>9.0369012826977668E-5</v>
      </c>
      <c r="G81" s="100">
        <v>3.8521703555802267E-5</v>
      </c>
      <c r="H81" s="100">
        <v>8.8817399589807288E-5</v>
      </c>
      <c r="I81" s="100">
        <v>4.1668386723910171E-4</v>
      </c>
      <c r="J81" s="100">
        <v>5.3549231682459891E-5</v>
      </c>
      <c r="K81" s="100">
        <v>7.8609189056886254E-5</v>
      </c>
      <c r="L81" s="100">
        <v>7.0930296033153652E-5</v>
      </c>
      <c r="M81" s="100">
        <v>5.4413261798031823E-5</v>
      </c>
      <c r="N81" s="100">
        <v>1.0851761998195994E-4</v>
      </c>
      <c r="O81" s="100">
        <v>0</v>
      </c>
      <c r="P81" s="100">
        <v>0</v>
      </c>
      <c r="Q81" s="100">
        <v>6.4330595148024032E-5</v>
      </c>
      <c r="R81" s="100">
        <v>9.2194805038144537E-5</v>
      </c>
      <c r="S81" s="100">
        <v>3.2168796531043551E-5</v>
      </c>
      <c r="T81" s="100">
        <v>1.0368381689161447E-4</v>
      </c>
      <c r="U81" s="100">
        <v>3.1286517867445932E-5</v>
      </c>
      <c r="V81" s="100">
        <v>7.3890577057275877E-5</v>
      </c>
      <c r="W81" s="100">
        <v>3.4175233661818831E-4</v>
      </c>
      <c r="X81" s="100">
        <v>1.0799160882222515E-4</v>
      </c>
      <c r="Y81" s="100">
        <v>1.0740452858901505E-4</v>
      </c>
      <c r="Z81" s="100">
        <v>1.4885369892935916E-5</v>
      </c>
      <c r="AA81" s="100">
        <v>0</v>
      </c>
      <c r="AB81" s="100">
        <v>1.3451078308094548E-4</v>
      </c>
      <c r="AC81" s="100">
        <v>1.5293980140207252E-4</v>
      </c>
      <c r="AD81" s="100">
        <v>9.7260180709415748E-6</v>
      </c>
      <c r="AE81" s="100">
        <v>1.2586350745614733E-5</v>
      </c>
      <c r="AF81" s="100">
        <v>0</v>
      </c>
      <c r="AG81" s="100">
        <v>1.2002360934998038E-5</v>
      </c>
      <c r="AH81" s="100">
        <v>0</v>
      </c>
      <c r="AI81" s="100">
        <v>0</v>
      </c>
      <c r="AJ81" s="100">
        <v>0</v>
      </c>
      <c r="AK81" s="100">
        <v>1.3915455725545782E-4</v>
      </c>
      <c r="AL81" s="100">
        <v>5.1072416223017432E-5</v>
      </c>
      <c r="AM81" s="100">
        <v>2.3138663794618048E-4</v>
      </c>
      <c r="AN81" s="100">
        <v>8.1675639643188574E-5</v>
      </c>
      <c r="AO81" s="100">
        <v>0</v>
      </c>
      <c r="AP81" s="100">
        <v>0</v>
      </c>
      <c r="AQ81" s="100">
        <v>7.9599826141964647E-5</v>
      </c>
      <c r="AR81" s="100">
        <v>4.6451069633128084E-4</v>
      </c>
      <c r="AS81" s="100">
        <v>7.7332214563091508E-5</v>
      </c>
      <c r="AT81" s="100">
        <v>1.083703799484046E-5</v>
      </c>
      <c r="AU81" s="100">
        <v>4.2439492914394208E-2</v>
      </c>
      <c r="AV81" s="100">
        <v>1.6092950663313968E-2</v>
      </c>
      <c r="AW81" s="100">
        <v>1.2622398053267024E-2</v>
      </c>
      <c r="AX81" s="100">
        <v>1.3019080803116463E-5</v>
      </c>
      <c r="AY81" s="100">
        <v>0</v>
      </c>
      <c r="AZ81" s="100">
        <v>0</v>
      </c>
      <c r="BA81" s="100">
        <v>0</v>
      </c>
      <c r="BB81" s="100">
        <v>0</v>
      </c>
      <c r="BC81" s="100">
        <v>0</v>
      </c>
      <c r="BD81" s="100">
        <v>1.3596378541125805E-7</v>
      </c>
      <c r="BE81" s="100">
        <v>1.6292709397280157E-4</v>
      </c>
      <c r="BF81" s="100">
        <v>2.8566409761092096E-5</v>
      </c>
      <c r="BG81" s="100">
        <v>2.7071596539207903E-4</v>
      </c>
      <c r="BH81" s="100">
        <v>9.826668059299559E-4</v>
      </c>
      <c r="BI81" s="100">
        <v>0</v>
      </c>
      <c r="BJ81" s="100">
        <v>0</v>
      </c>
      <c r="BK81" s="100">
        <v>0</v>
      </c>
      <c r="BL81" s="100">
        <v>0</v>
      </c>
      <c r="BM81" s="100">
        <v>0</v>
      </c>
      <c r="BN81" s="100">
        <v>2.4408088942003219E-3</v>
      </c>
      <c r="BO81" s="100">
        <v>0</v>
      </c>
      <c r="BP81" s="100">
        <v>5.6532997534717907E-5</v>
      </c>
      <c r="BQ81" s="100">
        <v>3.4943483768266469E-4</v>
      </c>
      <c r="BR81" s="100">
        <v>1.1559946973912002E-3</v>
      </c>
      <c r="BS81" s="100">
        <v>7.7845924300479631E-4</v>
      </c>
      <c r="BT81" s="100">
        <v>7.8281342518761704E-6</v>
      </c>
      <c r="BU81" s="100">
        <v>6.4667684039574667E-5</v>
      </c>
      <c r="BV81" s="100">
        <v>4.4983589531009072E-5</v>
      </c>
      <c r="BW81" s="100">
        <v>8.5704436021671479E-2</v>
      </c>
      <c r="BX81" s="100">
        <v>0</v>
      </c>
      <c r="BY81" s="100">
        <v>0</v>
      </c>
      <c r="BZ81" s="100">
        <v>8.2157853618605312E-6</v>
      </c>
      <c r="CA81" s="100">
        <v>4.1215108740856723E-2</v>
      </c>
      <c r="CB81" s="100">
        <v>0</v>
      </c>
      <c r="CC81" s="100">
        <v>1.1080985629107947E-4</v>
      </c>
      <c r="CD81" s="100">
        <v>0</v>
      </c>
      <c r="CE81" s="100">
        <v>0</v>
      </c>
      <c r="CF81" s="100">
        <v>0</v>
      </c>
      <c r="CG81" s="100">
        <v>6.5248572352314901E-4</v>
      </c>
      <c r="CH81" s="114" t="s">
        <v>254</v>
      </c>
    </row>
    <row r="82" spans="1:86" ht="14.4" customHeight="1">
      <c r="A82" s="13" t="s">
        <v>76</v>
      </c>
      <c r="B82" s="114" t="s">
        <v>162</v>
      </c>
      <c r="C82" s="100">
        <v>0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0">
        <v>0</v>
      </c>
      <c r="R82" s="100">
        <v>0</v>
      </c>
      <c r="S82" s="100">
        <v>0</v>
      </c>
      <c r="T82" s="100">
        <v>0</v>
      </c>
      <c r="U82" s="100">
        <v>0</v>
      </c>
      <c r="V82" s="100">
        <v>0</v>
      </c>
      <c r="W82" s="100">
        <v>0</v>
      </c>
      <c r="X82" s="100">
        <v>0</v>
      </c>
      <c r="Y82" s="100">
        <v>0</v>
      </c>
      <c r="Z82" s="100">
        <v>0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100">
        <v>0</v>
      </c>
      <c r="AH82" s="100">
        <v>0</v>
      </c>
      <c r="AI82" s="100">
        <v>0</v>
      </c>
      <c r="AJ82" s="100">
        <v>0</v>
      </c>
      <c r="AK82" s="100">
        <v>0</v>
      </c>
      <c r="AL82" s="100">
        <v>0</v>
      </c>
      <c r="AM82" s="100">
        <v>0</v>
      </c>
      <c r="AN82" s="100">
        <v>0</v>
      </c>
      <c r="AO82" s="100">
        <v>0</v>
      </c>
      <c r="AP82" s="100">
        <v>0</v>
      </c>
      <c r="AQ82" s="100">
        <v>0</v>
      </c>
      <c r="AR82" s="100">
        <v>0</v>
      </c>
      <c r="AS82" s="100">
        <v>0</v>
      </c>
      <c r="AT82" s="100">
        <v>0</v>
      </c>
      <c r="AU82" s="100">
        <v>0</v>
      </c>
      <c r="AV82" s="100">
        <v>0</v>
      </c>
      <c r="AW82" s="100">
        <v>0</v>
      </c>
      <c r="AX82" s="100">
        <v>0</v>
      </c>
      <c r="AY82" s="100">
        <v>0</v>
      </c>
      <c r="AZ82" s="100">
        <v>0</v>
      </c>
      <c r="BA82" s="100">
        <v>1.8271994994114495E-4</v>
      </c>
      <c r="BB82" s="100">
        <v>0</v>
      </c>
      <c r="BC82" s="100">
        <v>9.7759924130115679E-4</v>
      </c>
      <c r="BD82" s="100">
        <v>9.0642523607505361E-8</v>
      </c>
      <c r="BE82" s="100">
        <v>2.6864570115022515E-4</v>
      </c>
      <c r="BF82" s="100">
        <v>1.3280874713490187E-4</v>
      </c>
      <c r="BG82" s="100">
        <v>0</v>
      </c>
      <c r="BH82" s="100">
        <v>4.3030791660945527E-4</v>
      </c>
      <c r="BI82" s="100">
        <v>0</v>
      </c>
      <c r="BJ82" s="100">
        <v>0</v>
      </c>
      <c r="BK82" s="100">
        <v>0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1.6302547035826336E-3</v>
      </c>
      <c r="BR82" s="100">
        <v>2.1562595391752958E-3</v>
      </c>
      <c r="BS82" s="100">
        <v>5.4919251978029888E-4</v>
      </c>
      <c r="BT82" s="100">
        <v>2.0040023684802994E-5</v>
      </c>
      <c r="BU82" s="100">
        <v>0</v>
      </c>
      <c r="BV82" s="100">
        <v>5.6371840045188582E-5</v>
      </c>
      <c r="BW82" s="100">
        <v>0</v>
      </c>
      <c r="BX82" s="100">
        <v>4.747867101338699E-3</v>
      </c>
      <c r="BY82" s="100">
        <v>0</v>
      </c>
      <c r="BZ82" s="100">
        <v>6.7220062051586168E-6</v>
      </c>
      <c r="CA82" s="100">
        <v>0</v>
      </c>
      <c r="CB82" s="100">
        <v>0</v>
      </c>
      <c r="CC82" s="100">
        <v>0</v>
      </c>
      <c r="CD82" s="100">
        <v>0</v>
      </c>
      <c r="CE82" s="100">
        <v>0</v>
      </c>
      <c r="CF82" s="100">
        <v>0</v>
      </c>
      <c r="CG82" s="100">
        <v>1.5688308366257738E-4</v>
      </c>
      <c r="CH82" s="114" t="s">
        <v>255</v>
      </c>
    </row>
    <row r="83" spans="1:86" ht="14.4" customHeight="1">
      <c r="A83" s="13" t="s">
        <v>77</v>
      </c>
      <c r="B83" s="114" t="s">
        <v>163</v>
      </c>
      <c r="C83" s="100">
        <v>0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0">
        <v>0</v>
      </c>
      <c r="Q83" s="100">
        <v>0</v>
      </c>
      <c r="R83" s="100">
        <v>0</v>
      </c>
      <c r="S83" s="100">
        <v>0</v>
      </c>
      <c r="T83" s="100">
        <v>0</v>
      </c>
      <c r="U83" s="100">
        <v>0</v>
      </c>
      <c r="V83" s="100">
        <v>0</v>
      </c>
      <c r="W83" s="100">
        <v>0</v>
      </c>
      <c r="X83" s="100">
        <v>0</v>
      </c>
      <c r="Y83" s="100">
        <v>0</v>
      </c>
      <c r="Z83" s="100">
        <v>0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100">
        <v>0</v>
      </c>
      <c r="AH83" s="100">
        <v>0</v>
      </c>
      <c r="AI83" s="100">
        <v>0</v>
      </c>
      <c r="AJ83" s="100">
        <v>0</v>
      </c>
      <c r="AK83" s="100">
        <v>0</v>
      </c>
      <c r="AL83" s="100">
        <v>0</v>
      </c>
      <c r="AM83" s="100">
        <v>0</v>
      </c>
      <c r="AN83" s="100">
        <v>0</v>
      </c>
      <c r="AO83" s="100">
        <v>0</v>
      </c>
      <c r="AP83" s="100">
        <v>0</v>
      </c>
      <c r="AQ83" s="100">
        <v>0</v>
      </c>
      <c r="AR83" s="100">
        <v>0</v>
      </c>
      <c r="AS83" s="100">
        <v>0</v>
      </c>
      <c r="AT83" s="100">
        <v>0</v>
      </c>
      <c r="AU83" s="100">
        <v>0</v>
      </c>
      <c r="AV83" s="100">
        <v>0</v>
      </c>
      <c r="AW83" s="100">
        <v>0</v>
      </c>
      <c r="AX83" s="100">
        <v>0</v>
      </c>
      <c r="AY83" s="100">
        <v>0</v>
      </c>
      <c r="AZ83" s="100">
        <v>0</v>
      </c>
      <c r="BA83" s="100">
        <v>0</v>
      </c>
      <c r="BB83" s="100">
        <v>0</v>
      </c>
      <c r="BC83" s="100">
        <v>0</v>
      </c>
      <c r="BD83" s="100">
        <v>0</v>
      </c>
      <c r="BE83" s="100">
        <v>0</v>
      </c>
      <c r="BF83" s="100">
        <v>0</v>
      </c>
      <c r="BG83" s="100">
        <v>0</v>
      </c>
      <c r="BH83" s="100">
        <v>0</v>
      </c>
      <c r="BI83" s="100">
        <v>0</v>
      </c>
      <c r="BJ83" s="100">
        <v>0</v>
      </c>
      <c r="BK83" s="100">
        <v>0</v>
      </c>
      <c r="BL83" s="100">
        <v>0</v>
      </c>
      <c r="BM83" s="100">
        <v>0</v>
      </c>
      <c r="BN83" s="100">
        <v>0</v>
      </c>
      <c r="BO83" s="100">
        <v>0</v>
      </c>
      <c r="BP83" s="100">
        <v>0</v>
      </c>
      <c r="BQ83" s="100">
        <v>0</v>
      </c>
      <c r="BR83" s="100">
        <v>0</v>
      </c>
      <c r="BS83" s="100">
        <v>0</v>
      </c>
      <c r="BT83" s="100">
        <v>0</v>
      </c>
      <c r="BU83" s="100">
        <v>0</v>
      </c>
      <c r="BV83" s="100">
        <v>0</v>
      </c>
      <c r="BW83" s="100">
        <v>0</v>
      </c>
      <c r="BX83" s="100">
        <v>0</v>
      </c>
      <c r="BY83" s="100">
        <v>0</v>
      </c>
      <c r="BZ83" s="100">
        <v>0</v>
      </c>
      <c r="CA83" s="100">
        <v>0</v>
      </c>
      <c r="CB83" s="100">
        <v>0</v>
      </c>
      <c r="CC83" s="100">
        <v>0</v>
      </c>
      <c r="CD83" s="100">
        <v>0</v>
      </c>
      <c r="CE83" s="100">
        <v>0</v>
      </c>
      <c r="CF83" s="100">
        <v>0</v>
      </c>
      <c r="CG83" s="100">
        <v>0</v>
      </c>
      <c r="CH83" s="114" t="s">
        <v>256</v>
      </c>
    </row>
    <row r="84" spans="1:86" ht="14.4" customHeight="1">
      <c r="A84" s="13" t="s">
        <v>78</v>
      </c>
      <c r="B84" s="114" t="s">
        <v>164</v>
      </c>
      <c r="C84" s="100">
        <v>0</v>
      </c>
      <c r="D84" s="100">
        <v>0</v>
      </c>
      <c r="E84" s="100">
        <v>0</v>
      </c>
      <c r="F84" s="100">
        <v>0</v>
      </c>
      <c r="G84" s="100">
        <v>0</v>
      </c>
      <c r="H84" s="100">
        <v>0</v>
      </c>
      <c r="I84" s="100">
        <v>0</v>
      </c>
      <c r="J84" s="100">
        <v>0</v>
      </c>
      <c r="K84" s="100">
        <v>0</v>
      </c>
      <c r="L84" s="100">
        <v>0</v>
      </c>
      <c r="M84" s="100">
        <v>0</v>
      </c>
      <c r="N84" s="100">
        <v>0</v>
      </c>
      <c r="O84" s="100">
        <v>0</v>
      </c>
      <c r="P84" s="100">
        <v>0</v>
      </c>
      <c r="Q84" s="100">
        <v>0</v>
      </c>
      <c r="R84" s="100">
        <v>0</v>
      </c>
      <c r="S84" s="100">
        <v>0</v>
      </c>
      <c r="T84" s="100">
        <v>0</v>
      </c>
      <c r="U84" s="100">
        <v>0</v>
      </c>
      <c r="V84" s="100">
        <v>0</v>
      </c>
      <c r="W84" s="100">
        <v>0</v>
      </c>
      <c r="X84" s="100">
        <v>0</v>
      </c>
      <c r="Y84" s="100">
        <v>0</v>
      </c>
      <c r="Z84" s="100">
        <v>0</v>
      </c>
      <c r="AA84" s="100">
        <v>0</v>
      </c>
      <c r="AB84" s="100">
        <v>0</v>
      </c>
      <c r="AC84" s="100">
        <v>0</v>
      </c>
      <c r="AD84" s="100">
        <v>1.322738457648054E-5</v>
      </c>
      <c r="AE84" s="100">
        <v>4.7882856097447353E-7</v>
      </c>
      <c r="AF84" s="100">
        <v>0</v>
      </c>
      <c r="AG84" s="100">
        <v>0</v>
      </c>
      <c r="AH84" s="100">
        <v>1.6250215399990588E-5</v>
      </c>
      <c r="AI84" s="100">
        <v>0</v>
      </c>
      <c r="AJ84" s="100">
        <v>0</v>
      </c>
      <c r="AK84" s="100">
        <v>0</v>
      </c>
      <c r="AL84" s="100">
        <v>0</v>
      </c>
      <c r="AM84" s="100">
        <v>0</v>
      </c>
      <c r="AN84" s="100">
        <v>4.3893711100761203E-5</v>
      </c>
      <c r="AO84" s="100">
        <v>3.2103517177135984E-4</v>
      </c>
      <c r="AP84" s="100">
        <v>0</v>
      </c>
      <c r="AQ84" s="100">
        <v>5.1664792816671391E-4</v>
      </c>
      <c r="AR84" s="100">
        <v>0</v>
      </c>
      <c r="AS84" s="100">
        <v>3.9721900390550843E-3</v>
      </c>
      <c r="AT84" s="100">
        <v>1.018125825976806E-3</v>
      </c>
      <c r="AU84" s="100">
        <v>0</v>
      </c>
      <c r="AV84" s="100">
        <v>1.6115021716339675E-2</v>
      </c>
      <c r="AW84" s="100">
        <v>4.2788411677362394E-2</v>
      </c>
      <c r="AX84" s="100">
        <v>0</v>
      </c>
      <c r="AY84" s="100">
        <v>0</v>
      </c>
      <c r="AZ84" s="100">
        <v>0</v>
      </c>
      <c r="BA84" s="100">
        <v>2.0302216660127217E-6</v>
      </c>
      <c r="BB84" s="100">
        <v>0</v>
      </c>
      <c r="BC84" s="100">
        <v>0</v>
      </c>
      <c r="BD84" s="100">
        <v>1.0605175262078128E-5</v>
      </c>
      <c r="BE84" s="100">
        <v>2.2180834353997415E-4</v>
      </c>
      <c r="BF84" s="100">
        <v>2.7513963085683453E-4</v>
      </c>
      <c r="BG84" s="100">
        <v>1.129501336090774E-5</v>
      </c>
      <c r="BH84" s="100">
        <v>6.5328565521617296E-4</v>
      </c>
      <c r="BI84" s="100">
        <v>1.1105288500765942E-2</v>
      </c>
      <c r="BJ84" s="100">
        <v>0</v>
      </c>
      <c r="BK84" s="100">
        <v>0</v>
      </c>
      <c r="BL84" s="100">
        <v>0</v>
      </c>
      <c r="BM84" s="100">
        <v>0</v>
      </c>
      <c r="BN84" s="100">
        <v>1.0430807240172315E-5</v>
      </c>
      <c r="BO84" s="100">
        <v>0</v>
      </c>
      <c r="BP84" s="100">
        <v>0</v>
      </c>
      <c r="BQ84" s="100">
        <v>2.9382087140753855E-3</v>
      </c>
      <c r="BR84" s="100">
        <v>1.1366547523945811E-3</v>
      </c>
      <c r="BS84" s="100">
        <v>3.6031945034008234E-4</v>
      </c>
      <c r="BT84" s="100">
        <v>6.9670394841697903E-6</v>
      </c>
      <c r="BU84" s="100">
        <v>0</v>
      </c>
      <c r="BV84" s="100">
        <v>2.653462369803826E-4</v>
      </c>
      <c r="BW84" s="100">
        <v>1.9849821790534173E-2</v>
      </c>
      <c r="BX84" s="100">
        <v>8.160504959422903E-3</v>
      </c>
      <c r="BY84" s="100">
        <v>0</v>
      </c>
      <c r="BZ84" s="100">
        <v>7.8251621123829815E-2</v>
      </c>
      <c r="CA84" s="100">
        <v>3.3808743303079973E-2</v>
      </c>
      <c r="CB84" s="100">
        <v>0</v>
      </c>
      <c r="CC84" s="100">
        <v>5.4586136103980034E-7</v>
      </c>
      <c r="CD84" s="100">
        <v>0</v>
      </c>
      <c r="CE84" s="100">
        <v>0</v>
      </c>
      <c r="CF84" s="100">
        <v>0</v>
      </c>
      <c r="CG84" s="100">
        <v>1.0031494802114533E-3</v>
      </c>
      <c r="CH84" s="114" t="s">
        <v>257</v>
      </c>
    </row>
    <row r="85" spans="1:86" ht="14.4" customHeight="1">
      <c r="A85" s="13" t="s">
        <v>79</v>
      </c>
      <c r="B85" s="114" t="s">
        <v>165</v>
      </c>
      <c r="C85" s="100">
        <v>3.4526520743237599E-3</v>
      </c>
      <c r="D85" s="100">
        <v>3.5742359398829643E-3</v>
      </c>
      <c r="E85" s="100">
        <v>1.2707852289905149E-3</v>
      </c>
      <c r="F85" s="100">
        <v>3.6509081182098982E-4</v>
      </c>
      <c r="G85" s="100">
        <v>4.1642350651938977E-4</v>
      </c>
      <c r="H85" s="100">
        <v>1.0971561125799722E-3</v>
      </c>
      <c r="I85" s="100">
        <v>7.740257595772787E-6</v>
      </c>
      <c r="J85" s="100">
        <v>3.0534455512551601E-4</v>
      </c>
      <c r="K85" s="100">
        <v>2.3404099469209315E-4</v>
      </c>
      <c r="L85" s="100">
        <v>3.4317746168981692E-4</v>
      </c>
      <c r="M85" s="100">
        <v>3.6770173881700292E-4</v>
      </c>
      <c r="N85" s="100">
        <v>5.0339377524801074E-4</v>
      </c>
      <c r="O85" s="100">
        <v>6.1399227674183772E-4</v>
      </c>
      <c r="P85" s="100">
        <v>9.7094259077245038E-5</v>
      </c>
      <c r="Q85" s="100">
        <v>5.1288829442247151E-4</v>
      </c>
      <c r="R85" s="100">
        <v>2.1885495775410008E-3</v>
      </c>
      <c r="S85" s="100">
        <v>2.7633523577486589E-4</v>
      </c>
      <c r="T85" s="100">
        <v>8.3223543691669213E-4</v>
      </c>
      <c r="U85" s="100">
        <v>2.1412980410576634E-4</v>
      </c>
      <c r="V85" s="100">
        <v>5.7274574196172724E-4</v>
      </c>
      <c r="W85" s="100">
        <v>2.09285501716625E-4</v>
      </c>
      <c r="X85" s="100">
        <v>5.1430046329166087E-4</v>
      </c>
      <c r="Y85" s="100">
        <v>2.6915833670500158E-4</v>
      </c>
      <c r="Z85" s="100">
        <v>7.2158602623851247E-5</v>
      </c>
      <c r="AA85" s="100">
        <v>3.4197433180897715E-4</v>
      </c>
      <c r="AB85" s="100">
        <v>3.3807844140434055E-4</v>
      </c>
      <c r="AC85" s="100">
        <v>3.3447810225331305E-4</v>
      </c>
      <c r="AD85" s="100">
        <v>3.2329284067809792E-4</v>
      </c>
      <c r="AE85" s="100">
        <v>1.7401997987415155E-4</v>
      </c>
      <c r="AF85" s="100">
        <v>4.8489681126469174E-5</v>
      </c>
      <c r="AG85" s="100">
        <v>2.1498346498275897E-4</v>
      </c>
      <c r="AH85" s="100">
        <v>6.4289914676212768E-4</v>
      </c>
      <c r="AI85" s="100">
        <v>4.2535944265242734E-4</v>
      </c>
      <c r="AJ85" s="100">
        <v>5.5406230752777399E-4</v>
      </c>
      <c r="AK85" s="100">
        <v>9.0022640761702342E-4</v>
      </c>
      <c r="AL85" s="100">
        <v>1.2768104055754356E-3</v>
      </c>
      <c r="AM85" s="100">
        <v>7.0345631764839531E-4</v>
      </c>
      <c r="AN85" s="100">
        <v>1.0959537360284999E-3</v>
      </c>
      <c r="AO85" s="100">
        <v>5.1576142350152887E-4</v>
      </c>
      <c r="AP85" s="100">
        <v>3.3597850183700778E-4</v>
      </c>
      <c r="AQ85" s="100">
        <v>3.9724818895376697E-4</v>
      </c>
      <c r="AR85" s="100">
        <v>1.1452591306098819E-3</v>
      </c>
      <c r="AS85" s="100">
        <v>1.3262243263993656E-3</v>
      </c>
      <c r="AT85" s="100">
        <v>2.2470644594429874E-4</v>
      </c>
      <c r="AU85" s="100">
        <v>1.1020181198290243E-3</v>
      </c>
      <c r="AV85" s="100">
        <v>1.0830581020470902E-3</v>
      </c>
      <c r="AW85" s="100">
        <v>4.0852049811675845E-4</v>
      </c>
      <c r="AX85" s="100">
        <v>2.9082329029314565E-4</v>
      </c>
      <c r="AY85" s="100">
        <v>6.7751704895020054E-4</v>
      </c>
      <c r="AZ85" s="100">
        <v>4.3503443601073419E-4</v>
      </c>
      <c r="BA85" s="100">
        <v>0</v>
      </c>
      <c r="BB85" s="100">
        <v>0</v>
      </c>
      <c r="BC85" s="100">
        <v>0</v>
      </c>
      <c r="BD85" s="100">
        <v>2.3299660693309253E-4</v>
      </c>
      <c r="BE85" s="100">
        <v>2.3375186973058817E-3</v>
      </c>
      <c r="BF85" s="100">
        <v>1.6197655499622749E-3</v>
      </c>
      <c r="BG85" s="100">
        <v>1.0165512024816966E-3</v>
      </c>
      <c r="BH85" s="100">
        <v>5.3475538364102296E-4</v>
      </c>
      <c r="BI85" s="100">
        <v>2.5713336803915551E-4</v>
      </c>
      <c r="BJ85" s="100">
        <v>1.0081799754414285E-3</v>
      </c>
      <c r="BK85" s="100">
        <v>4.2263526576564428E-4</v>
      </c>
      <c r="BL85" s="100">
        <v>2.8461647929415115E-4</v>
      </c>
      <c r="BM85" s="100">
        <v>2.1957705663732646E-4</v>
      </c>
      <c r="BN85" s="100">
        <v>2.9444678723686423E-3</v>
      </c>
      <c r="BO85" s="100">
        <v>3.9758477566726141E-4</v>
      </c>
      <c r="BP85" s="100">
        <v>4.1457531525459801E-4</v>
      </c>
      <c r="BQ85" s="100">
        <v>3.1149115581308238E-4</v>
      </c>
      <c r="BR85" s="100">
        <v>0</v>
      </c>
      <c r="BS85" s="100">
        <v>1.3165712093779358E-4</v>
      </c>
      <c r="BT85" s="100">
        <v>2.9198940759498108E-4</v>
      </c>
      <c r="BU85" s="100">
        <v>8.0344698352198825E-5</v>
      </c>
      <c r="BV85" s="100">
        <v>2.5623563656903899E-5</v>
      </c>
      <c r="BW85" s="100">
        <v>1.5070567934352607E-4</v>
      </c>
      <c r="BX85" s="100">
        <v>5.7917736006103909E-4</v>
      </c>
      <c r="BY85" s="100">
        <v>1.9164053593738466E-3</v>
      </c>
      <c r="BZ85" s="100">
        <v>8.118689716674907E-4</v>
      </c>
      <c r="CA85" s="100">
        <v>1.443490362686977E-2</v>
      </c>
      <c r="CB85" s="100">
        <v>2.3430056075934207E-4</v>
      </c>
      <c r="CC85" s="100">
        <v>3.3734232112259664E-4</v>
      </c>
      <c r="CD85" s="100">
        <v>0</v>
      </c>
      <c r="CE85" s="100">
        <v>0</v>
      </c>
      <c r="CF85" s="100">
        <v>0</v>
      </c>
      <c r="CG85" s="100">
        <v>6.0821175784457333E-4</v>
      </c>
      <c r="CH85" s="114" t="s">
        <v>258</v>
      </c>
    </row>
    <row r="86" spans="1:86" ht="14.4" customHeight="1">
      <c r="A86" s="13" t="s">
        <v>80</v>
      </c>
      <c r="B86" s="114" t="s">
        <v>166</v>
      </c>
      <c r="C86" s="100">
        <v>1.5262698113514101E-5</v>
      </c>
      <c r="D86" s="100">
        <v>4.0646856083255515E-4</v>
      </c>
      <c r="E86" s="100">
        <v>8.4511370620774429E-4</v>
      </c>
      <c r="F86" s="100">
        <v>2.3875493188887501E-3</v>
      </c>
      <c r="G86" s="100">
        <v>6.8467464218979464E-4</v>
      </c>
      <c r="H86" s="100">
        <v>8.8490865032491816E-4</v>
      </c>
      <c r="I86" s="100">
        <v>1.1158871367239101E-3</v>
      </c>
      <c r="J86" s="100">
        <v>6.6423834193349177E-4</v>
      </c>
      <c r="K86" s="100">
        <v>4.0223403231705432E-4</v>
      </c>
      <c r="L86" s="100">
        <v>4.7738870810549002E-4</v>
      </c>
      <c r="M86" s="100">
        <v>1.0031826811491686E-3</v>
      </c>
      <c r="N86" s="100">
        <v>1.3819332294017158E-3</v>
      </c>
      <c r="O86" s="100">
        <v>1.2740902006382821E-3</v>
      </c>
      <c r="P86" s="100">
        <v>1.6811009045089012E-4</v>
      </c>
      <c r="Q86" s="100">
        <v>8.1126808556979124E-4</v>
      </c>
      <c r="R86" s="100">
        <v>9.0988517869421137E-4</v>
      </c>
      <c r="S86" s="100">
        <v>7.5412096785888976E-4</v>
      </c>
      <c r="T86" s="100">
        <v>1.3194111312180914E-3</v>
      </c>
      <c r="U86" s="100">
        <v>4.306975186947103E-4</v>
      </c>
      <c r="V86" s="100">
        <v>6.4532354226925462E-4</v>
      </c>
      <c r="W86" s="100">
        <v>2.8791878270842056E-4</v>
      </c>
      <c r="X86" s="100">
        <v>6.870104476137302E-4</v>
      </c>
      <c r="Y86" s="100">
        <v>3.2997776855661252E-4</v>
      </c>
      <c r="Z86" s="100">
        <v>4.5194818303504473E-4</v>
      </c>
      <c r="AA86" s="100">
        <v>5.1631418724100474E-4</v>
      </c>
      <c r="AB86" s="100">
        <v>5.9809258905634682E-4</v>
      </c>
      <c r="AC86" s="100">
        <v>7.2242296434637501E-4</v>
      </c>
      <c r="AD86" s="100">
        <v>2.1086007177801335E-3</v>
      </c>
      <c r="AE86" s="100">
        <v>4.852585445075594E-4</v>
      </c>
      <c r="AF86" s="100">
        <v>4.6693767010674023E-4</v>
      </c>
      <c r="AG86" s="100">
        <v>2.038989316486725E-3</v>
      </c>
      <c r="AH86" s="100">
        <v>6.3048578777602363E-4</v>
      </c>
      <c r="AI86" s="100">
        <v>7.3766099089118162E-4</v>
      </c>
      <c r="AJ86" s="100">
        <v>6.8033697296433651E-4</v>
      </c>
      <c r="AK86" s="100">
        <v>5.5188967610538377E-4</v>
      </c>
      <c r="AL86" s="100">
        <v>7.778374187594069E-4</v>
      </c>
      <c r="AM86" s="100">
        <v>1.6290028694331172E-4</v>
      </c>
      <c r="AN86" s="100">
        <v>2.4555475469596731E-3</v>
      </c>
      <c r="AO86" s="100">
        <v>1.4613240332543318E-3</v>
      </c>
      <c r="AP86" s="100">
        <v>2.5333615499510808E-3</v>
      </c>
      <c r="AQ86" s="100">
        <v>1.4930223993910765E-3</v>
      </c>
      <c r="AR86" s="100">
        <v>3.5810799988101206E-4</v>
      </c>
      <c r="AS86" s="100">
        <v>9.5322373459954407E-4</v>
      </c>
      <c r="AT86" s="100">
        <v>5.0748830063017825E-4</v>
      </c>
      <c r="AU86" s="100">
        <v>3.8306644124535909E-4</v>
      </c>
      <c r="AV86" s="100">
        <v>6.2902501123258947E-4</v>
      </c>
      <c r="AW86" s="100">
        <v>4.7049419597348029E-4</v>
      </c>
      <c r="AX86" s="100">
        <v>1.6710373124941245E-3</v>
      </c>
      <c r="AY86" s="100">
        <v>1.17360467232221E-3</v>
      </c>
      <c r="AZ86" s="100">
        <v>1.7553133639037764E-3</v>
      </c>
      <c r="BA86" s="100">
        <v>8.594996849950803E-3</v>
      </c>
      <c r="BB86" s="100">
        <v>9.2545623729076948E-5</v>
      </c>
      <c r="BC86" s="100">
        <v>5.0962292287560296E-3</v>
      </c>
      <c r="BD86" s="100">
        <v>1.8015201566991691E-4</v>
      </c>
      <c r="BE86" s="100">
        <v>6.6207950507633318E-4</v>
      </c>
      <c r="BF86" s="100">
        <v>4.8187022781210622E-4</v>
      </c>
      <c r="BG86" s="100">
        <v>6.8972452555478552E-4</v>
      </c>
      <c r="BH86" s="100">
        <v>1.1364040888640614E-3</v>
      </c>
      <c r="BI86" s="100">
        <v>1.6289901640022475E-4</v>
      </c>
      <c r="BJ86" s="100">
        <v>6.299460084330193E-4</v>
      </c>
      <c r="BK86" s="100">
        <v>1.025115325474116E-3</v>
      </c>
      <c r="BL86" s="100">
        <v>1.6428495513687712E-3</v>
      </c>
      <c r="BM86" s="100">
        <v>1.1724330493289345E-4</v>
      </c>
      <c r="BN86" s="100">
        <v>9.2387149841526223E-4</v>
      </c>
      <c r="BO86" s="100">
        <v>5.8881067123040789E-4</v>
      </c>
      <c r="BP86" s="100">
        <v>1.0065090541475268E-3</v>
      </c>
      <c r="BQ86" s="100">
        <v>8.358640151386467E-4</v>
      </c>
      <c r="BR86" s="100">
        <v>1.2144475162242654E-3</v>
      </c>
      <c r="BS86" s="100">
        <v>7.2950334340589232E-4</v>
      </c>
      <c r="BT86" s="100">
        <v>1.1440035395691834E-3</v>
      </c>
      <c r="BU86" s="100">
        <v>2.0772043964227015E-4</v>
      </c>
      <c r="BV86" s="100">
        <v>7.2884803290748873E-4</v>
      </c>
      <c r="BW86" s="100">
        <v>1.6087831269921407E-3</v>
      </c>
      <c r="BX86" s="100">
        <v>2.8681417770687382E-3</v>
      </c>
      <c r="BY86" s="100">
        <v>2.1843193753776084E-3</v>
      </c>
      <c r="BZ86" s="100">
        <v>1.5923685810442414E-3</v>
      </c>
      <c r="CA86" s="100">
        <v>5.9861155281562854E-3</v>
      </c>
      <c r="CB86" s="100">
        <v>2.9140481409552173E-2</v>
      </c>
      <c r="CC86" s="100">
        <v>5.6223720187099436E-4</v>
      </c>
      <c r="CD86" s="100">
        <v>0</v>
      </c>
      <c r="CE86" s="100">
        <v>0</v>
      </c>
      <c r="CF86" s="100">
        <v>0</v>
      </c>
      <c r="CG86" s="100">
        <v>1.1230093122227133E-3</v>
      </c>
      <c r="CH86" s="114" t="s">
        <v>259</v>
      </c>
    </row>
    <row r="87" spans="1:86" ht="14.4" customHeight="1">
      <c r="A87" s="13" t="s">
        <v>81</v>
      </c>
      <c r="B87" s="114" t="s">
        <v>167</v>
      </c>
      <c r="C87" s="100">
        <v>0</v>
      </c>
      <c r="D87" s="100">
        <v>0</v>
      </c>
      <c r="E87" s="100">
        <v>0</v>
      </c>
      <c r="F87" s="100">
        <v>0</v>
      </c>
      <c r="G87" s="100">
        <v>0</v>
      </c>
      <c r="H87" s="100">
        <v>0</v>
      </c>
      <c r="I87" s="100">
        <v>0</v>
      </c>
      <c r="J87" s="100">
        <v>0</v>
      </c>
      <c r="K87" s="100">
        <v>0</v>
      </c>
      <c r="L87" s="100">
        <v>0</v>
      </c>
      <c r="M87" s="100">
        <v>0</v>
      </c>
      <c r="N87" s="100">
        <v>0</v>
      </c>
      <c r="O87" s="100">
        <v>0</v>
      </c>
      <c r="P87" s="100">
        <v>0</v>
      </c>
      <c r="Q87" s="100">
        <v>0</v>
      </c>
      <c r="R87" s="100">
        <v>0</v>
      </c>
      <c r="S87" s="100">
        <v>0</v>
      </c>
      <c r="T87" s="100">
        <v>0</v>
      </c>
      <c r="U87" s="100">
        <v>0</v>
      </c>
      <c r="V87" s="100">
        <v>0</v>
      </c>
      <c r="W87" s="100">
        <v>0</v>
      </c>
      <c r="X87" s="100">
        <v>0</v>
      </c>
      <c r="Y87" s="100">
        <v>0</v>
      </c>
      <c r="Z87" s="100">
        <v>0</v>
      </c>
      <c r="AA87" s="100">
        <v>0</v>
      </c>
      <c r="AB87" s="100">
        <v>0</v>
      </c>
      <c r="AC87" s="100">
        <v>0</v>
      </c>
      <c r="AD87" s="100">
        <v>0</v>
      </c>
      <c r="AE87" s="100">
        <v>1.3680816027842101E-7</v>
      </c>
      <c r="AF87" s="100">
        <v>0</v>
      </c>
      <c r="AG87" s="100">
        <v>0</v>
      </c>
      <c r="AH87" s="100">
        <v>0</v>
      </c>
      <c r="AI87" s="100">
        <v>0</v>
      </c>
      <c r="AJ87" s="100">
        <v>0</v>
      </c>
      <c r="AK87" s="100">
        <v>0</v>
      </c>
      <c r="AL87" s="100">
        <v>0</v>
      </c>
      <c r="AM87" s="100">
        <v>0</v>
      </c>
      <c r="AN87" s="100">
        <v>0</v>
      </c>
      <c r="AO87" s="100">
        <v>0</v>
      </c>
      <c r="AP87" s="100">
        <v>0</v>
      </c>
      <c r="AQ87" s="100">
        <v>0</v>
      </c>
      <c r="AR87" s="100">
        <v>0</v>
      </c>
      <c r="AS87" s="100">
        <v>6.2537219022428198E-4</v>
      </c>
      <c r="AT87" s="100">
        <v>1.2133777583966669E-4</v>
      </c>
      <c r="AU87" s="100">
        <v>0</v>
      </c>
      <c r="AV87" s="100">
        <v>6.8735565137195232E-4</v>
      </c>
      <c r="AW87" s="100">
        <v>7.4368437428066233E-4</v>
      </c>
      <c r="AX87" s="100">
        <v>0</v>
      </c>
      <c r="AY87" s="100">
        <v>0</v>
      </c>
      <c r="AZ87" s="100">
        <v>0</v>
      </c>
      <c r="BA87" s="100">
        <v>0</v>
      </c>
      <c r="BB87" s="100">
        <v>0</v>
      </c>
      <c r="BC87" s="100">
        <v>0</v>
      </c>
      <c r="BD87" s="100">
        <v>0</v>
      </c>
      <c r="BE87" s="100">
        <v>5.787759190409582E-5</v>
      </c>
      <c r="BF87" s="100">
        <v>0</v>
      </c>
      <c r="BG87" s="100">
        <v>0</v>
      </c>
      <c r="BH87" s="100">
        <v>2.5505523784487711E-4</v>
      </c>
      <c r="BI87" s="100">
        <v>0</v>
      </c>
      <c r="BJ87" s="100">
        <v>0</v>
      </c>
      <c r="BK87" s="100">
        <v>0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3.8164284671149611E-5</v>
      </c>
      <c r="BR87" s="100">
        <v>2.9154245442664643E-4</v>
      </c>
      <c r="BS87" s="100">
        <v>5.9230594576451889E-5</v>
      </c>
      <c r="BT87" s="100">
        <v>5.7936021598135531E-4</v>
      </c>
      <c r="BU87" s="100">
        <v>0</v>
      </c>
      <c r="BV87" s="100">
        <v>1.86767308432544E-4</v>
      </c>
      <c r="BW87" s="100">
        <v>2.2470216790119738E-2</v>
      </c>
      <c r="BX87" s="100">
        <v>7.5501144482208512E-3</v>
      </c>
      <c r="BY87" s="100">
        <v>0</v>
      </c>
      <c r="BZ87" s="100">
        <v>2.8913589357122262E-2</v>
      </c>
      <c r="CA87" s="100">
        <v>7.0067927359313718E-3</v>
      </c>
      <c r="CB87" s="100">
        <v>0</v>
      </c>
      <c r="CC87" s="100">
        <v>9.6475536950174339E-3</v>
      </c>
      <c r="CD87" s="100">
        <v>0</v>
      </c>
      <c r="CE87" s="100">
        <v>0</v>
      </c>
      <c r="CF87" s="100">
        <v>0</v>
      </c>
      <c r="CG87" s="100">
        <v>3.1162362531190081E-4</v>
      </c>
      <c r="CH87" s="114" t="s">
        <v>260</v>
      </c>
    </row>
    <row r="88" spans="1:86" ht="14.4" customHeight="1">
      <c r="A88" s="13" t="s">
        <v>82</v>
      </c>
      <c r="B88" s="114" t="s">
        <v>168</v>
      </c>
      <c r="C88" s="100">
        <v>0</v>
      </c>
      <c r="D88" s="100">
        <v>0</v>
      </c>
      <c r="E88" s="100">
        <v>0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0</v>
      </c>
      <c r="L88" s="100">
        <v>0</v>
      </c>
      <c r="M88" s="100">
        <v>0</v>
      </c>
      <c r="N88" s="100">
        <v>0</v>
      </c>
      <c r="O88" s="100">
        <v>0</v>
      </c>
      <c r="P88" s="100">
        <v>0</v>
      </c>
      <c r="Q88" s="100">
        <v>0</v>
      </c>
      <c r="R88" s="100">
        <v>0</v>
      </c>
      <c r="S88" s="100">
        <v>0</v>
      </c>
      <c r="T88" s="100">
        <v>0</v>
      </c>
      <c r="U88" s="100">
        <v>0</v>
      </c>
      <c r="V88" s="100">
        <v>0</v>
      </c>
      <c r="W88" s="100">
        <v>0</v>
      </c>
      <c r="X88" s="100">
        <v>0</v>
      </c>
      <c r="Y88" s="100">
        <v>0</v>
      </c>
      <c r="Z88" s="100">
        <v>0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100">
        <v>0</v>
      </c>
      <c r="AH88" s="100">
        <v>0</v>
      </c>
      <c r="AI88" s="100">
        <v>0</v>
      </c>
      <c r="AJ88" s="100">
        <v>0</v>
      </c>
      <c r="AK88" s="100">
        <v>0</v>
      </c>
      <c r="AL88" s="100">
        <v>0</v>
      </c>
      <c r="AM88" s="100">
        <v>0</v>
      </c>
      <c r="AN88" s="100">
        <v>0</v>
      </c>
      <c r="AO88" s="100">
        <v>0</v>
      </c>
      <c r="AP88" s="100">
        <v>0</v>
      </c>
      <c r="AQ88" s="100">
        <v>0</v>
      </c>
      <c r="AR88" s="100">
        <v>0</v>
      </c>
      <c r="AS88" s="100">
        <v>0</v>
      </c>
      <c r="AT88" s="100">
        <v>0</v>
      </c>
      <c r="AU88" s="100">
        <v>0</v>
      </c>
      <c r="AV88" s="100">
        <v>0</v>
      </c>
      <c r="AW88" s="100">
        <v>0</v>
      </c>
      <c r="AX88" s="100">
        <v>0</v>
      </c>
      <c r="AY88" s="100">
        <v>0</v>
      </c>
      <c r="AZ88" s="100">
        <v>0</v>
      </c>
      <c r="BA88" s="100">
        <v>0</v>
      </c>
      <c r="BB88" s="100">
        <v>0</v>
      </c>
      <c r="BC88" s="100">
        <v>0</v>
      </c>
      <c r="BD88" s="100">
        <v>0</v>
      </c>
      <c r="BE88" s="100">
        <v>0</v>
      </c>
      <c r="BF88" s="100">
        <v>0</v>
      </c>
      <c r="BG88" s="100">
        <v>0</v>
      </c>
      <c r="BH88" s="100">
        <v>0</v>
      </c>
      <c r="BI88" s="100">
        <v>0</v>
      </c>
      <c r="BJ88" s="100">
        <v>0</v>
      </c>
      <c r="BK88" s="100">
        <v>0</v>
      </c>
      <c r="BL88" s="100">
        <v>0</v>
      </c>
      <c r="BM88" s="100">
        <v>0</v>
      </c>
      <c r="BN88" s="100">
        <v>0</v>
      </c>
      <c r="BO88" s="100">
        <v>0</v>
      </c>
      <c r="BP88" s="100">
        <v>0</v>
      </c>
      <c r="BQ88" s="100">
        <v>0</v>
      </c>
      <c r="BR88" s="100">
        <v>0</v>
      </c>
      <c r="BS88" s="100">
        <v>0</v>
      </c>
      <c r="BT88" s="100">
        <v>0</v>
      </c>
      <c r="BU88" s="100">
        <v>0</v>
      </c>
      <c r="BV88" s="100">
        <v>0</v>
      </c>
      <c r="BW88" s="100">
        <v>0</v>
      </c>
      <c r="BX88" s="100">
        <v>0</v>
      </c>
      <c r="BY88" s="100">
        <v>0</v>
      </c>
      <c r="BZ88" s="100">
        <v>0</v>
      </c>
      <c r="CA88" s="100">
        <v>0</v>
      </c>
      <c r="CB88" s="100">
        <v>0</v>
      </c>
      <c r="CC88" s="100">
        <v>0</v>
      </c>
      <c r="CD88" s="100">
        <v>0</v>
      </c>
      <c r="CE88" s="100">
        <v>0</v>
      </c>
      <c r="CF88" s="100">
        <v>0</v>
      </c>
      <c r="CG88" s="100">
        <v>0</v>
      </c>
      <c r="CH88" s="114" t="s">
        <v>261</v>
      </c>
    </row>
    <row r="89" spans="1:86" ht="14.4" customHeight="1">
      <c r="A89" s="15" t="s">
        <v>83</v>
      </c>
      <c r="B89" s="114" t="s">
        <v>169</v>
      </c>
      <c r="C89" s="100">
        <v>0</v>
      </c>
      <c r="D89" s="100">
        <v>0</v>
      </c>
      <c r="E89" s="100">
        <v>0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0">
        <v>0</v>
      </c>
      <c r="Q89" s="100">
        <v>0</v>
      </c>
      <c r="R89" s="100">
        <v>0</v>
      </c>
      <c r="S89" s="100">
        <v>0</v>
      </c>
      <c r="T89" s="100">
        <v>0</v>
      </c>
      <c r="U89" s="100">
        <v>0</v>
      </c>
      <c r="V89" s="100">
        <v>0</v>
      </c>
      <c r="W89" s="100">
        <v>0</v>
      </c>
      <c r="X89" s="100">
        <v>0</v>
      </c>
      <c r="Y89" s="100">
        <v>0</v>
      </c>
      <c r="Z89" s="100">
        <v>0</v>
      </c>
      <c r="AA89" s="100">
        <v>0</v>
      </c>
      <c r="AB89" s="100">
        <v>0</v>
      </c>
      <c r="AC89" s="100">
        <v>0</v>
      </c>
      <c r="AD89" s="100">
        <v>0</v>
      </c>
      <c r="AE89" s="100">
        <v>0</v>
      </c>
      <c r="AF89" s="100">
        <v>0</v>
      </c>
      <c r="AG89" s="100">
        <v>0</v>
      </c>
      <c r="AH89" s="100">
        <v>0</v>
      </c>
      <c r="AI89" s="100">
        <v>0</v>
      </c>
      <c r="AJ89" s="100">
        <v>0</v>
      </c>
      <c r="AK89" s="100">
        <v>0</v>
      </c>
      <c r="AL89" s="100">
        <v>0</v>
      </c>
      <c r="AM89" s="100">
        <v>0</v>
      </c>
      <c r="AN89" s="100">
        <v>0</v>
      </c>
      <c r="AO89" s="100">
        <v>0</v>
      </c>
      <c r="AP89" s="100">
        <v>0</v>
      </c>
      <c r="AQ89" s="100">
        <v>0</v>
      </c>
      <c r="AR89" s="100">
        <v>0</v>
      </c>
      <c r="AS89" s="100">
        <v>0</v>
      </c>
      <c r="AT89" s="100">
        <v>0</v>
      </c>
      <c r="AU89" s="100">
        <v>0</v>
      </c>
      <c r="AV89" s="100">
        <v>0</v>
      </c>
      <c r="AW89" s="100">
        <v>0</v>
      </c>
      <c r="AX89" s="100">
        <v>0</v>
      </c>
      <c r="AY89" s="100">
        <v>0</v>
      </c>
      <c r="AZ89" s="100">
        <v>0</v>
      </c>
      <c r="BA89" s="100">
        <v>0</v>
      </c>
      <c r="BB89" s="100">
        <v>0</v>
      </c>
      <c r="BC89" s="100">
        <v>0</v>
      </c>
      <c r="BD89" s="100">
        <v>0</v>
      </c>
      <c r="BE89" s="100">
        <v>0</v>
      </c>
      <c r="BF89" s="100">
        <v>0</v>
      </c>
      <c r="BG89" s="100">
        <v>0</v>
      </c>
      <c r="BH89" s="100">
        <v>0</v>
      </c>
      <c r="BI89" s="100">
        <v>0</v>
      </c>
      <c r="BJ89" s="100">
        <v>0</v>
      </c>
      <c r="BK89" s="100">
        <v>0</v>
      </c>
      <c r="BL89" s="100">
        <v>0</v>
      </c>
      <c r="BM89" s="100">
        <v>0</v>
      </c>
      <c r="BN89" s="100">
        <v>0</v>
      </c>
      <c r="BO89" s="100">
        <v>0</v>
      </c>
      <c r="BP89" s="100">
        <v>0</v>
      </c>
      <c r="BQ89" s="100">
        <v>0</v>
      </c>
      <c r="BR89" s="100">
        <v>0</v>
      </c>
      <c r="BS89" s="100">
        <v>0</v>
      </c>
      <c r="BT89" s="100">
        <v>0</v>
      </c>
      <c r="BU89" s="100">
        <v>0</v>
      </c>
      <c r="BV89" s="100">
        <v>0</v>
      </c>
      <c r="BW89" s="100">
        <v>0</v>
      </c>
      <c r="BX89" s="100">
        <v>0</v>
      </c>
      <c r="BY89" s="100">
        <v>0</v>
      </c>
      <c r="BZ89" s="100">
        <v>0</v>
      </c>
      <c r="CA89" s="100">
        <v>0</v>
      </c>
      <c r="CB89" s="100">
        <v>0</v>
      </c>
      <c r="CC89" s="100">
        <v>0</v>
      </c>
      <c r="CD89" s="100">
        <v>0</v>
      </c>
      <c r="CE89" s="100">
        <v>0</v>
      </c>
      <c r="CF89" s="100">
        <v>0</v>
      </c>
      <c r="CG89" s="100">
        <v>0</v>
      </c>
      <c r="CH89" s="114" t="s">
        <v>262</v>
      </c>
    </row>
    <row r="90" spans="1:86" ht="14.4" customHeight="1">
      <c r="A90" s="112" t="s">
        <v>84</v>
      </c>
      <c r="B90" s="115" t="s">
        <v>170</v>
      </c>
      <c r="C90" s="100">
        <v>0</v>
      </c>
      <c r="D90" s="100">
        <v>0</v>
      </c>
      <c r="E90" s="100">
        <v>0</v>
      </c>
      <c r="F90" s="100">
        <v>0</v>
      </c>
      <c r="G90" s="100">
        <v>0</v>
      </c>
      <c r="H90" s="100">
        <v>0</v>
      </c>
      <c r="I90" s="100">
        <v>0</v>
      </c>
      <c r="J90" s="100">
        <v>0</v>
      </c>
      <c r="K90" s="100">
        <v>0</v>
      </c>
      <c r="L90" s="100">
        <v>0</v>
      </c>
      <c r="M90" s="100">
        <v>0</v>
      </c>
      <c r="N90" s="100">
        <v>0</v>
      </c>
      <c r="O90" s="100">
        <v>0</v>
      </c>
      <c r="P90" s="100">
        <v>0</v>
      </c>
      <c r="Q90" s="100">
        <v>0</v>
      </c>
      <c r="R90" s="100">
        <v>0</v>
      </c>
      <c r="S90" s="100">
        <v>0</v>
      </c>
      <c r="T90" s="100">
        <v>0</v>
      </c>
      <c r="U90" s="100">
        <v>0</v>
      </c>
      <c r="V90" s="100">
        <v>0</v>
      </c>
      <c r="W90" s="100">
        <v>0</v>
      </c>
      <c r="X90" s="100">
        <v>0</v>
      </c>
      <c r="Y90" s="100">
        <v>0</v>
      </c>
      <c r="Z90" s="100">
        <v>0</v>
      </c>
      <c r="AA90" s="100">
        <v>0</v>
      </c>
      <c r="AB90" s="100">
        <v>0</v>
      </c>
      <c r="AC90" s="100">
        <v>0</v>
      </c>
      <c r="AD90" s="100">
        <v>0</v>
      </c>
      <c r="AE90" s="100">
        <v>0</v>
      </c>
      <c r="AF90" s="100">
        <v>0</v>
      </c>
      <c r="AG90" s="100">
        <v>0</v>
      </c>
      <c r="AH90" s="100">
        <v>0</v>
      </c>
      <c r="AI90" s="100">
        <v>0</v>
      </c>
      <c r="AJ90" s="100">
        <v>0</v>
      </c>
      <c r="AK90" s="100">
        <v>0</v>
      </c>
      <c r="AL90" s="100">
        <v>0</v>
      </c>
      <c r="AM90" s="100">
        <v>0</v>
      </c>
      <c r="AN90" s="100">
        <v>0</v>
      </c>
      <c r="AO90" s="100">
        <v>0</v>
      </c>
      <c r="AP90" s="100">
        <v>0</v>
      </c>
      <c r="AQ90" s="100">
        <v>0</v>
      </c>
      <c r="AR90" s="100">
        <v>0</v>
      </c>
      <c r="AS90" s="100">
        <v>0</v>
      </c>
      <c r="AT90" s="100">
        <v>0</v>
      </c>
      <c r="AU90" s="100">
        <v>0</v>
      </c>
      <c r="AV90" s="100">
        <v>0</v>
      </c>
      <c r="AW90" s="100">
        <v>0</v>
      </c>
      <c r="AX90" s="100">
        <v>0</v>
      </c>
      <c r="AY90" s="100">
        <v>0</v>
      </c>
      <c r="AZ90" s="100">
        <v>0</v>
      </c>
      <c r="BA90" s="100">
        <v>0</v>
      </c>
      <c r="BB90" s="100">
        <v>0</v>
      </c>
      <c r="BC90" s="100">
        <v>0</v>
      </c>
      <c r="BD90" s="100">
        <v>0</v>
      </c>
      <c r="BE90" s="100">
        <v>0</v>
      </c>
      <c r="BF90" s="100">
        <v>0</v>
      </c>
      <c r="BG90" s="100">
        <v>0</v>
      </c>
      <c r="BH90" s="100">
        <v>0</v>
      </c>
      <c r="BI90" s="100">
        <v>0</v>
      </c>
      <c r="BJ90" s="100">
        <v>0</v>
      </c>
      <c r="BK90" s="100">
        <v>0</v>
      </c>
      <c r="BL90" s="100">
        <v>0</v>
      </c>
      <c r="BM90" s="100">
        <v>0</v>
      </c>
      <c r="BN90" s="100">
        <v>0</v>
      </c>
      <c r="BO90" s="100">
        <v>0</v>
      </c>
      <c r="BP90" s="100">
        <v>0</v>
      </c>
      <c r="BQ90" s="100">
        <v>0</v>
      </c>
      <c r="BR90" s="100">
        <v>0</v>
      </c>
      <c r="BS90" s="100">
        <v>0</v>
      </c>
      <c r="BT90" s="100">
        <v>0</v>
      </c>
      <c r="BU90" s="100">
        <v>0</v>
      </c>
      <c r="BV90" s="100">
        <v>0</v>
      </c>
      <c r="BW90" s="100">
        <v>0</v>
      </c>
      <c r="BX90" s="100">
        <v>0</v>
      </c>
      <c r="BY90" s="100">
        <v>0</v>
      </c>
      <c r="BZ90" s="100">
        <v>0</v>
      </c>
      <c r="CA90" s="100">
        <v>0</v>
      </c>
      <c r="CB90" s="100">
        <v>0</v>
      </c>
      <c r="CC90" s="100">
        <v>0</v>
      </c>
      <c r="CD90" s="100">
        <v>0</v>
      </c>
      <c r="CE90" s="100">
        <v>0</v>
      </c>
      <c r="CF90" s="100">
        <v>0</v>
      </c>
      <c r="CG90" s="100">
        <v>0</v>
      </c>
      <c r="CH90" s="115" t="s">
        <v>263</v>
      </c>
    </row>
    <row r="91" spans="1:86" ht="14.4" customHeight="1">
      <c r="A91" s="113"/>
      <c r="B91" s="116" t="s">
        <v>264</v>
      </c>
      <c r="C91" s="101">
        <v>0.48960651287228069</v>
      </c>
      <c r="D91" s="101">
        <v>0.22698245802624251</v>
      </c>
      <c r="E91" s="101">
        <v>0.35906534992275629</v>
      </c>
      <c r="F91" s="101">
        <v>0.46302732578209871</v>
      </c>
      <c r="G91" s="101">
        <v>0.54792897593981094</v>
      </c>
      <c r="H91" s="101">
        <v>0.52959039831664922</v>
      </c>
      <c r="I91" s="101">
        <v>8.5732383173712012E-2</v>
      </c>
      <c r="J91" s="101">
        <v>0.35065518054636163</v>
      </c>
      <c r="K91" s="101">
        <v>0.3657394610727549</v>
      </c>
      <c r="L91" s="101">
        <v>0.33012941649748284</v>
      </c>
      <c r="M91" s="101">
        <v>0.55175311285079642</v>
      </c>
      <c r="N91" s="101">
        <v>0.55505589457313209</v>
      </c>
      <c r="O91" s="101">
        <v>0.34755898711515831</v>
      </c>
      <c r="P91" s="101">
        <v>0.114388087374225</v>
      </c>
      <c r="Q91" s="101">
        <v>0.36642004409609807</v>
      </c>
      <c r="R91" s="101">
        <v>0.31746204072770146</v>
      </c>
      <c r="S91" s="101">
        <v>0.29479142358790189</v>
      </c>
      <c r="T91" s="101">
        <v>0.502649743624482</v>
      </c>
      <c r="U91" s="101">
        <v>0.42687893824122641</v>
      </c>
      <c r="V91" s="101">
        <v>0.43770602390116375</v>
      </c>
      <c r="W91" s="101">
        <v>0.31504847439337469</v>
      </c>
      <c r="X91" s="101">
        <v>0.29289392237011708</v>
      </c>
      <c r="Y91" s="101">
        <v>0.28908338646047294</v>
      </c>
      <c r="Z91" s="101">
        <v>0.26908935276426993</v>
      </c>
      <c r="AA91" s="101">
        <v>0.30248300186409538</v>
      </c>
      <c r="AB91" s="101">
        <v>0.39668010573508333</v>
      </c>
      <c r="AC91" s="101">
        <v>0.34536791347834855</v>
      </c>
      <c r="AD91" s="101">
        <v>0.40123948374296076</v>
      </c>
      <c r="AE91" s="101">
        <v>0.56086564268950867</v>
      </c>
      <c r="AF91" s="101">
        <v>0.37611829327097934</v>
      </c>
      <c r="AG91" s="101">
        <v>0.48359559668678337</v>
      </c>
      <c r="AH91" s="101">
        <v>0.49171515493959694</v>
      </c>
      <c r="AI91" s="101">
        <v>0.53725027885061327</v>
      </c>
      <c r="AJ91" s="101">
        <v>0.44790500021904806</v>
      </c>
      <c r="AK91" s="101">
        <v>0.32589952275390938</v>
      </c>
      <c r="AL91" s="101">
        <v>0.3025082488449245</v>
      </c>
      <c r="AM91" s="101">
        <v>0.28948822358857568</v>
      </c>
      <c r="AN91" s="101">
        <v>0.45275862945498591</v>
      </c>
      <c r="AO91" s="101">
        <v>0.63291996400195771</v>
      </c>
      <c r="AP91" s="101">
        <v>0.41823105785270992</v>
      </c>
      <c r="AQ91" s="101">
        <v>0.45829149336182501</v>
      </c>
      <c r="AR91" s="101">
        <v>0.39368883275097866</v>
      </c>
      <c r="AS91" s="101">
        <v>0.34063798613947394</v>
      </c>
      <c r="AT91" s="101">
        <v>0.36282958952264049</v>
      </c>
      <c r="AU91" s="101">
        <v>0.49903222363890648</v>
      </c>
      <c r="AV91" s="101">
        <v>0.47160164902296176</v>
      </c>
      <c r="AW91" s="101">
        <v>0.334823653210364</v>
      </c>
      <c r="AX91" s="101">
        <v>0.42258002570502634</v>
      </c>
      <c r="AY91" s="101">
        <v>0.3894870042373248</v>
      </c>
      <c r="AZ91" s="101">
        <v>0.42842798283131545</v>
      </c>
      <c r="BA91" s="101">
        <v>0.31894387014103837</v>
      </c>
      <c r="BB91" s="101">
        <v>0.46873410852664216</v>
      </c>
      <c r="BC91" s="101">
        <v>0.36588880064354973</v>
      </c>
      <c r="BD91" s="101">
        <v>8.8780680851345398E-2</v>
      </c>
      <c r="BE91" s="101">
        <v>0.28799287536880236</v>
      </c>
      <c r="BF91" s="101">
        <v>0.58205237626171424</v>
      </c>
      <c r="BG91" s="101">
        <v>0.4318936199206142</v>
      </c>
      <c r="BH91" s="101">
        <v>0.21947268503142608</v>
      </c>
      <c r="BI91" s="101">
        <v>0.52842056331456677</v>
      </c>
      <c r="BJ91" s="101">
        <v>0.43369318832588855</v>
      </c>
      <c r="BK91" s="101">
        <v>0.26626021743235589</v>
      </c>
      <c r="BL91" s="101">
        <v>0.36907515856560497</v>
      </c>
      <c r="BM91" s="101">
        <v>9.8585354481405083E-2</v>
      </c>
      <c r="BN91" s="101">
        <v>0.57082145587246969</v>
      </c>
      <c r="BO91" s="101">
        <v>0.1345680014417607</v>
      </c>
      <c r="BP91" s="101">
        <v>0.23023007821506475</v>
      </c>
      <c r="BQ91" s="101">
        <v>0.38193161577874779</v>
      </c>
      <c r="BR91" s="101">
        <v>0.18163217589535649</v>
      </c>
      <c r="BS91" s="101">
        <v>9.0175155344322133E-2</v>
      </c>
      <c r="BT91" s="101">
        <v>0.27804718736701961</v>
      </c>
      <c r="BU91" s="101">
        <v>0.29824637897712386</v>
      </c>
      <c r="BV91" s="101">
        <v>0.1749337773232601</v>
      </c>
      <c r="BW91" s="101">
        <v>0.39566457436948527</v>
      </c>
      <c r="BX91" s="101">
        <v>0.34156551293611703</v>
      </c>
      <c r="BY91" s="101">
        <v>0.32240718009562896</v>
      </c>
      <c r="BZ91" s="101">
        <v>0.47028723879404216</v>
      </c>
      <c r="CA91" s="101">
        <v>0.42733824780574786</v>
      </c>
      <c r="CB91" s="101">
        <v>0.21428348285180238</v>
      </c>
      <c r="CC91" s="101">
        <v>0.22417270616774199</v>
      </c>
      <c r="CD91" s="101">
        <v>0</v>
      </c>
      <c r="CE91" s="7">
        <v>0</v>
      </c>
      <c r="CF91" s="7">
        <v>0</v>
      </c>
      <c r="CG91" s="101">
        <v>0.34954073480985304</v>
      </c>
      <c r="CH91" s="116" t="s">
        <v>264</v>
      </c>
    </row>
    <row r="92" spans="1:86" ht="14.4" customHeight="1">
      <c r="A92" s="110"/>
      <c r="B92" s="114" t="s">
        <v>273</v>
      </c>
      <c r="C92" s="100">
        <v>0.1221928328667269</v>
      </c>
      <c r="D92" s="100">
        <v>2.9757025859462657E-2</v>
      </c>
      <c r="E92" s="100">
        <v>6.499277396634498E-2</v>
      </c>
      <c r="F92" s="100">
        <v>5.8177763077751687E-2</v>
      </c>
      <c r="G92" s="100">
        <v>0.23714793400321671</v>
      </c>
      <c r="H92" s="100">
        <v>0.14225380029081161</v>
      </c>
      <c r="I92" s="100">
        <v>0.29266300982496696</v>
      </c>
      <c r="J92" s="100">
        <v>0.29533369716428337</v>
      </c>
      <c r="K92" s="100">
        <v>0.22411377710262351</v>
      </c>
      <c r="L92" s="100">
        <v>0.2997889823693014</v>
      </c>
      <c r="M92" s="100">
        <v>0.16049636766744202</v>
      </c>
      <c r="N92" s="100">
        <v>0.2523837215037929</v>
      </c>
      <c r="O92" s="100">
        <v>0.20743155560453497</v>
      </c>
      <c r="P92" s="100">
        <v>0.82652865628764893</v>
      </c>
      <c r="Q92" s="100">
        <v>0.4271632754416525</v>
      </c>
      <c r="R92" s="100">
        <v>0.23252477627681184</v>
      </c>
      <c r="S92" s="100">
        <v>0.38886168604045623</v>
      </c>
      <c r="T92" s="100">
        <v>0.16822768413209044</v>
      </c>
      <c r="U92" s="100">
        <v>0.45138847128385257</v>
      </c>
      <c r="V92" s="100">
        <v>0.21980627541043496</v>
      </c>
      <c r="W92" s="100">
        <v>0.4659088434617033</v>
      </c>
      <c r="X92" s="100">
        <v>0.49998506499026918</v>
      </c>
      <c r="Y92" s="100">
        <v>0.38316198932166057</v>
      </c>
      <c r="Z92" s="100">
        <v>0.57090766449113439</v>
      </c>
      <c r="AA92" s="100">
        <v>0.47393451526814812</v>
      </c>
      <c r="AB92" s="100">
        <v>0.22798256644172127</v>
      </c>
      <c r="AC92" s="100">
        <v>0.24920608078703069</v>
      </c>
      <c r="AD92" s="100">
        <v>0.19031016271628223</v>
      </c>
      <c r="AE92" s="100">
        <v>0.12781979574404853</v>
      </c>
      <c r="AF92" s="100">
        <v>2.1036439995366554E-2</v>
      </c>
      <c r="AG92" s="100">
        <v>7.1610321465587101E-2</v>
      </c>
      <c r="AH92" s="100">
        <v>9.5241158274728135E-2</v>
      </c>
      <c r="AI92" s="100">
        <v>8.2790541732495254E-2</v>
      </c>
      <c r="AJ92" s="100">
        <v>0.10699690498217981</v>
      </c>
      <c r="AK92" s="100">
        <v>0.18723470847908344</v>
      </c>
      <c r="AL92" s="100">
        <v>5.0735925834716249E-2</v>
      </c>
      <c r="AM92" s="100">
        <v>3.4621513550062918E-2</v>
      </c>
      <c r="AN92" s="100">
        <v>5.0018550649106021E-2</v>
      </c>
      <c r="AO92" s="100">
        <v>8.8760084977834525E-2</v>
      </c>
      <c r="AP92" s="100">
        <v>0.34354624332817779</v>
      </c>
      <c r="AQ92" s="100">
        <v>7.8381798613641349E-2</v>
      </c>
      <c r="AR92" s="100">
        <v>5.7284694715790375E-2</v>
      </c>
      <c r="AS92" s="100">
        <v>5.6693311550654463E-2</v>
      </c>
      <c r="AT92" s="100">
        <v>7.7669421806047051E-2</v>
      </c>
      <c r="AU92" s="100">
        <v>0.1202401747951269</v>
      </c>
      <c r="AV92" s="100">
        <v>0.23992811142728762</v>
      </c>
      <c r="AW92" s="100">
        <v>0.23971679284848812</v>
      </c>
      <c r="AX92" s="100">
        <v>0.12030339053240956</v>
      </c>
      <c r="AY92" s="100">
        <v>8.1113034323197844E-2</v>
      </c>
      <c r="AZ92" s="100">
        <v>5.5578178470348107E-2</v>
      </c>
      <c r="BA92" s="100">
        <v>2.6776593553041784E-2</v>
      </c>
      <c r="BB92" s="100">
        <v>4.5672686659469365E-2</v>
      </c>
      <c r="BC92" s="100">
        <v>4.7916245025240022E-2</v>
      </c>
      <c r="BD92" s="100">
        <v>5.2176102651570267E-3</v>
      </c>
      <c r="BE92" s="100">
        <v>3.2255884528516757E-2</v>
      </c>
      <c r="BF92" s="100">
        <v>5.7451560515307969E-2</v>
      </c>
      <c r="BG92" s="100">
        <v>7.0790220996045289E-2</v>
      </c>
      <c r="BH92" s="100">
        <v>4.8774619969651579E-2</v>
      </c>
      <c r="BI92" s="100">
        <v>5.9577657724746054E-2</v>
      </c>
      <c r="BJ92" s="100">
        <v>7.719835175226207E-2</v>
      </c>
      <c r="BK92" s="100">
        <v>0.18326184502774104</v>
      </c>
      <c r="BL92" s="100">
        <v>6.0616825157214574E-2</v>
      </c>
      <c r="BM92" s="100">
        <v>7.3870059177372155E-3</v>
      </c>
      <c r="BN92" s="100">
        <v>3.7187317926534333E-2</v>
      </c>
      <c r="BO92" s="100">
        <v>4.235447227843591E-2</v>
      </c>
      <c r="BP92" s="100">
        <v>5.2792951776244601E-2</v>
      </c>
      <c r="BQ92" s="100">
        <v>6.5546386812893986E-2</v>
      </c>
      <c r="BR92" s="100">
        <v>2.0016265759709839E-2</v>
      </c>
      <c r="BS92" s="100">
        <v>1.1407228268063166E-2</v>
      </c>
      <c r="BT92" s="100">
        <v>0.11497008556776987</v>
      </c>
      <c r="BU92" s="100">
        <v>7.0016485360363104E-2</v>
      </c>
      <c r="BV92" s="100">
        <v>3.8262244077540315E-2</v>
      </c>
      <c r="BW92" s="100">
        <v>7.038520371640207E-2</v>
      </c>
      <c r="BX92" s="100">
        <v>3.1344940001387253E-2</v>
      </c>
      <c r="BY92" s="100">
        <v>5.0581072694914291E-2</v>
      </c>
      <c r="BZ92" s="100">
        <v>6.8530106372013719E-2</v>
      </c>
      <c r="CA92" s="100">
        <v>4.9473624124405743E-2</v>
      </c>
      <c r="CB92" s="100">
        <v>6.6221148489282039E-2</v>
      </c>
      <c r="CC92" s="100">
        <v>5.1056050682135638E-2</v>
      </c>
      <c r="CD92" s="100">
        <v>0</v>
      </c>
      <c r="CE92" s="7">
        <v>0</v>
      </c>
      <c r="CF92" s="7">
        <v>0</v>
      </c>
      <c r="CG92" s="100">
        <v>0.14016903801981009</v>
      </c>
      <c r="CH92" s="114" t="s">
        <v>341</v>
      </c>
    </row>
    <row r="93" spans="1:86" ht="14.4" customHeight="1">
      <c r="A93" s="110"/>
      <c r="B93" s="117" t="s">
        <v>338</v>
      </c>
      <c r="C93" s="100">
        <v>3.6585015608160271E-2</v>
      </c>
      <c r="D93" s="100">
        <v>2.4458657780345734E-2</v>
      </c>
      <c r="E93" s="100">
        <v>3.7513081612651371E-2</v>
      </c>
      <c r="F93" s="100">
        <v>2.9097014750030278E-2</v>
      </c>
      <c r="G93" s="100">
        <v>2.3567500413816476E-3</v>
      </c>
      <c r="H93" s="100">
        <v>1.4136660589858551E-2</v>
      </c>
      <c r="I93" s="100">
        <v>4.0262239927344786E-3</v>
      </c>
      <c r="J93" s="100">
        <v>5.6953025930360935E-3</v>
      </c>
      <c r="K93" s="100">
        <v>4.6062942990216975E-3</v>
      </c>
      <c r="L93" s="100">
        <v>3.2342824200999767E-3</v>
      </c>
      <c r="M93" s="100">
        <v>5.7829755084259742E-3</v>
      </c>
      <c r="N93" s="100">
        <v>5.8524858933759723E-3</v>
      </c>
      <c r="O93" s="100">
        <v>6.4592887135624813E-3</v>
      </c>
      <c r="P93" s="100">
        <v>8.4983260448793531E-4</v>
      </c>
      <c r="Q93" s="100">
        <v>7.5776171684087167E-3</v>
      </c>
      <c r="R93" s="100">
        <v>4.7924065945996238E-3</v>
      </c>
      <c r="S93" s="100">
        <v>3.3355350501450892E-3</v>
      </c>
      <c r="T93" s="100">
        <v>1.002636333850831E-2</v>
      </c>
      <c r="U93" s="100">
        <v>3.1144306422593907E-3</v>
      </c>
      <c r="V93" s="100">
        <v>5.9193103646162423E-3</v>
      </c>
      <c r="W93" s="100">
        <v>3.0158887617314808E-3</v>
      </c>
      <c r="X93" s="100">
        <v>2.4405337695887971E-3</v>
      </c>
      <c r="Y93" s="100">
        <v>4.2651244124023322E-3</v>
      </c>
      <c r="Z93" s="100">
        <v>1.4006424242114937E-3</v>
      </c>
      <c r="AA93" s="100">
        <v>2.0032319927045482E-3</v>
      </c>
      <c r="AB93" s="100">
        <v>5.6128227207928446E-3</v>
      </c>
      <c r="AC93" s="100">
        <v>2.2916101949920298E-3</v>
      </c>
      <c r="AD93" s="100">
        <v>7.0879329293793833E-3</v>
      </c>
      <c r="AE93" s="100">
        <v>1.9349462148978479E-3</v>
      </c>
      <c r="AF93" s="100">
        <v>4.0012966499916027E-3</v>
      </c>
      <c r="AG93" s="100">
        <v>1.631826872297704E-2</v>
      </c>
      <c r="AH93" s="100">
        <v>3.8710270057138681E-2</v>
      </c>
      <c r="AI93" s="100">
        <v>2.3487916798300684E-2</v>
      </c>
      <c r="AJ93" s="100">
        <v>2.8989570743448552E-2</v>
      </c>
      <c r="AK93" s="100">
        <v>6.0005336509719991E-3</v>
      </c>
      <c r="AL93" s="100">
        <v>1.2577994895809162E-2</v>
      </c>
      <c r="AM93" s="100">
        <v>8.3363155741885443E-3</v>
      </c>
      <c r="AN93" s="100">
        <v>7.8007458874995869E-2</v>
      </c>
      <c r="AO93" s="100">
        <v>2.6144192157970363E-2</v>
      </c>
      <c r="AP93" s="100">
        <v>8.3966743425904471E-3</v>
      </c>
      <c r="AQ93" s="100">
        <v>3.3794932224502756E-2</v>
      </c>
      <c r="AR93" s="100">
        <v>2.4637372745807389E-2</v>
      </c>
      <c r="AS93" s="100">
        <v>3.7047687581557701E-3</v>
      </c>
      <c r="AT93" s="100">
        <v>8.7448412920416874E-3</v>
      </c>
      <c r="AU93" s="100">
        <v>5.0854597639816423E-3</v>
      </c>
      <c r="AV93" s="100">
        <v>6.9602642220347915E-3</v>
      </c>
      <c r="AW93" s="100">
        <v>2.3672687811923724E-2</v>
      </c>
      <c r="AX93" s="100">
        <v>1.4924078655925415E-3</v>
      </c>
      <c r="AY93" s="100">
        <v>5.719359548711906E-3</v>
      </c>
      <c r="AZ93" s="100">
        <v>-7.4588171616026457E-3</v>
      </c>
      <c r="BA93" s="100">
        <v>4.6816484203165767E-2</v>
      </c>
      <c r="BB93" s="100">
        <v>4.8317027826226489E-2</v>
      </c>
      <c r="BC93" s="100">
        <v>6.6364960154428526E-2</v>
      </c>
      <c r="BD93" s="100">
        <v>5.7559815341238054E-3</v>
      </c>
      <c r="BE93" s="100">
        <v>1.3404851748053824E-2</v>
      </c>
      <c r="BF93" s="100">
        <v>1.0839198426542105E-2</v>
      </c>
      <c r="BG93" s="100">
        <v>1.3007118773259522E-2</v>
      </c>
      <c r="BH93" s="100">
        <v>2.0058607938242212E-2</v>
      </c>
      <c r="BI93" s="100">
        <v>7.433883684930892E-3</v>
      </c>
      <c r="BJ93" s="100">
        <v>8.1133849542789696E-3</v>
      </c>
      <c r="BK93" s="100">
        <v>8.9382862589585197E-3</v>
      </c>
      <c r="BL93" s="100">
        <v>1.9155409604545218E-2</v>
      </c>
      <c r="BM93" s="100">
        <v>1.7600049879232611E-3</v>
      </c>
      <c r="BN93" s="100">
        <v>1.3166658967737513E-2</v>
      </c>
      <c r="BO93" s="100">
        <v>8.4428296479930193E-3</v>
      </c>
      <c r="BP93" s="100">
        <v>1.0991788304985546E-2</v>
      </c>
      <c r="BQ93" s="100">
        <v>1.0273251866189402E-2</v>
      </c>
      <c r="BR93" s="100">
        <v>3.4433328787002983E-2</v>
      </c>
      <c r="BS93" s="100">
        <v>1.7573354774539956E-2</v>
      </c>
      <c r="BT93" s="100">
        <v>5.0105773750011351E-2</v>
      </c>
      <c r="BU93" s="100">
        <v>6.3996511864315445E-2</v>
      </c>
      <c r="BV93" s="100">
        <v>4.0250632617316054E-2</v>
      </c>
      <c r="BW93" s="100">
        <v>4.7937592778183845E-2</v>
      </c>
      <c r="BX93" s="100">
        <v>4.5054449608101538E-2</v>
      </c>
      <c r="BY93" s="100">
        <v>5.7749139531259826E-2</v>
      </c>
      <c r="BZ93" s="100">
        <v>5.5179455158990386E-2</v>
      </c>
      <c r="CA93" s="100">
        <v>8.4144031009016212E-2</v>
      </c>
      <c r="CB93" s="100">
        <v>8.6040372589958388E-3</v>
      </c>
      <c r="CC93" s="100">
        <v>1.0145925117646771E-2</v>
      </c>
      <c r="CD93" s="100">
        <v>0</v>
      </c>
      <c r="CE93" s="100">
        <v>0</v>
      </c>
      <c r="CF93" s="100">
        <v>0</v>
      </c>
      <c r="CG93" s="100">
        <v>1.7571838412698309E-2</v>
      </c>
      <c r="CH93" s="117" t="s">
        <v>342</v>
      </c>
    </row>
    <row r="94" spans="1:86">
      <c r="A94" s="111"/>
      <c r="B94" s="117" t="s">
        <v>339</v>
      </c>
      <c r="C94" s="100">
        <v>0.64838436134716781</v>
      </c>
      <c r="D94" s="100">
        <v>0.28119814166605089</v>
      </c>
      <c r="E94" s="100">
        <v>0.46157120550175262</v>
      </c>
      <c r="F94" s="100">
        <v>0.55030210360988074</v>
      </c>
      <c r="G94" s="100">
        <v>0.78743365998440917</v>
      </c>
      <c r="H94" s="100">
        <v>0.68598085919731933</v>
      </c>
      <c r="I94" s="100">
        <v>0.38242161699141342</v>
      </c>
      <c r="J94" s="100">
        <v>0.65168418030368103</v>
      </c>
      <c r="K94" s="100">
        <v>0.59445953247439998</v>
      </c>
      <c r="L94" s="100">
        <v>0.63315268128688418</v>
      </c>
      <c r="M94" s="100">
        <v>0.71803245602666443</v>
      </c>
      <c r="N94" s="100">
        <v>0.813292101970301</v>
      </c>
      <c r="O94" s="100">
        <v>0.56144983143325577</v>
      </c>
      <c r="P94" s="100">
        <v>0.94176657626636184</v>
      </c>
      <c r="Q94" s="100">
        <v>0.80116093670615929</v>
      </c>
      <c r="R94" s="100">
        <v>0.55477922359911291</v>
      </c>
      <c r="S94" s="100">
        <v>0.68698864467850318</v>
      </c>
      <c r="T94" s="100">
        <v>0.6809037910950807</v>
      </c>
      <c r="U94" s="100">
        <v>0.88138184016733823</v>
      </c>
      <c r="V94" s="100">
        <v>0.66343160967621495</v>
      </c>
      <c r="W94" s="100">
        <v>0.78397320661680958</v>
      </c>
      <c r="X94" s="100">
        <v>0.79531952112997517</v>
      </c>
      <c r="Y94" s="100">
        <v>0.67651050019453596</v>
      </c>
      <c r="Z94" s="100">
        <v>0.84139765967961588</v>
      </c>
      <c r="AA94" s="100">
        <v>0.77842074912494807</v>
      </c>
      <c r="AB94" s="100">
        <v>0.63027549489759738</v>
      </c>
      <c r="AC94" s="100">
        <v>0.59686560446037129</v>
      </c>
      <c r="AD94" s="100">
        <v>0.59863757938862239</v>
      </c>
      <c r="AE94" s="100">
        <v>0.6906203846484551</v>
      </c>
      <c r="AF94" s="100">
        <v>0.40115602991633753</v>
      </c>
      <c r="AG94" s="100">
        <v>0.57152418687534756</v>
      </c>
      <c r="AH94" s="100">
        <v>0.62566658327146374</v>
      </c>
      <c r="AI94" s="100">
        <v>0.64352873738140925</v>
      </c>
      <c r="AJ94" s="100">
        <v>0.58389147594467639</v>
      </c>
      <c r="AK94" s="100">
        <v>0.51913476488396482</v>
      </c>
      <c r="AL94" s="100">
        <v>0.36582216957544988</v>
      </c>
      <c r="AM94" s="100">
        <v>0.33244605271282712</v>
      </c>
      <c r="AN94" s="100">
        <v>0.58078463897908783</v>
      </c>
      <c r="AO94" s="100">
        <v>0.74782424113776258</v>
      </c>
      <c r="AP94" s="100">
        <v>0.77017397552347822</v>
      </c>
      <c r="AQ94" s="100">
        <v>0.57046822419996901</v>
      </c>
      <c r="AR94" s="100">
        <v>0.47561090021257629</v>
      </c>
      <c r="AS94" s="100">
        <v>0.40103606644828421</v>
      </c>
      <c r="AT94" s="100">
        <v>0.44924385262072919</v>
      </c>
      <c r="AU94" s="100">
        <v>0.62435785819801504</v>
      </c>
      <c r="AV94" s="100">
        <v>0.71849002467228429</v>
      </c>
      <c r="AW94" s="100">
        <v>0.59821313387077579</v>
      </c>
      <c r="AX94" s="100">
        <v>0.54437582410302832</v>
      </c>
      <c r="AY94" s="100">
        <v>0.47631939810923457</v>
      </c>
      <c r="AZ94" s="100">
        <v>0.47654734414006089</v>
      </c>
      <c r="BA94" s="100">
        <v>0.39253694789724586</v>
      </c>
      <c r="BB94" s="100">
        <v>0.56272382301233803</v>
      </c>
      <c r="BC94" s="100">
        <v>0.48017000582321828</v>
      </c>
      <c r="BD94" s="100">
        <v>9.9754272650626238E-2</v>
      </c>
      <c r="BE94" s="100">
        <v>0.33365361164537294</v>
      </c>
      <c r="BF94" s="100">
        <v>0.65034313520356435</v>
      </c>
      <c r="BG94" s="100">
        <v>0.51569095968991907</v>
      </c>
      <c r="BH94" s="100">
        <v>0.2883059129393199</v>
      </c>
      <c r="BI94" s="100">
        <v>0.59543210472424368</v>
      </c>
      <c r="BJ94" s="100">
        <v>0.51900492503242956</v>
      </c>
      <c r="BK94" s="100">
        <v>0.45846034871905544</v>
      </c>
      <c r="BL94" s="100">
        <v>0.44884739332736479</v>
      </c>
      <c r="BM94" s="100">
        <v>0.10773236538706557</v>
      </c>
      <c r="BN94" s="100">
        <v>0.62117543276674159</v>
      </c>
      <c r="BO94" s="100">
        <v>0.18536530336818965</v>
      </c>
      <c r="BP94" s="100">
        <v>0.29401481829629494</v>
      </c>
      <c r="BQ94" s="100">
        <v>0.45775125445783121</v>
      </c>
      <c r="BR94" s="100">
        <v>0.23608177044206927</v>
      </c>
      <c r="BS94" s="100">
        <v>0.11915573838692525</v>
      </c>
      <c r="BT94" s="100">
        <v>0.44312304668480079</v>
      </c>
      <c r="BU94" s="100">
        <v>0.43225937620180238</v>
      </c>
      <c r="BV94" s="100">
        <v>0.25344665401811645</v>
      </c>
      <c r="BW94" s="100">
        <v>0.51398737086407109</v>
      </c>
      <c r="BX94" s="100">
        <v>0.41796490254560587</v>
      </c>
      <c r="BY94" s="100">
        <v>0.43073739232180308</v>
      </c>
      <c r="BZ94" s="100">
        <v>0.59399680032504631</v>
      </c>
      <c r="CA94" s="100">
        <v>0.56095590293916986</v>
      </c>
      <c r="CB94" s="100">
        <v>0.28910866860008022</v>
      </c>
      <c r="CC94" s="100">
        <v>0.28537468196752441</v>
      </c>
      <c r="CD94" s="100">
        <v>0</v>
      </c>
      <c r="CE94" s="7">
        <v>0</v>
      </c>
      <c r="CF94" s="7">
        <v>0</v>
      </c>
      <c r="CG94" s="100">
        <v>0.50728161124236137</v>
      </c>
      <c r="CH94" s="117" t="s">
        <v>313</v>
      </c>
    </row>
    <row r="95" spans="1:86">
      <c r="A95" s="111"/>
      <c r="B95" s="118" t="s">
        <v>277</v>
      </c>
      <c r="C95" s="100">
        <v>0.11719799182280434</v>
      </c>
      <c r="D95" s="100">
        <v>9.1108584212895471E-2</v>
      </c>
      <c r="E95" s="100">
        <v>0.27980946527350953</v>
      </c>
      <c r="F95" s="100">
        <v>0.19737224984501714</v>
      </c>
      <c r="G95" s="100">
        <v>0.1053255749325345</v>
      </c>
      <c r="H95" s="100">
        <v>9.6709739840122155E-2</v>
      </c>
      <c r="I95" s="100">
        <v>4.1209131439894318E-2</v>
      </c>
      <c r="J95" s="100">
        <v>0.18096250756240481</v>
      </c>
      <c r="K95" s="100">
        <v>0.26367206492302298</v>
      </c>
      <c r="L95" s="100">
        <v>0.22612508835863471</v>
      </c>
      <c r="M95" s="100">
        <v>0.14572036398185037</v>
      </c>
      <c r="N95" s="100">
        <v>7.5563191783163133E-2</v>
      </c>
      <c r="O95" s="100">
        <v>0.27290269909205611</v>
      </c>
      <c r="P95" s="100">
        <v>1.3436578368842968E-2</v>
      </c>
      <c r="Q95" s="100">
        <v>7.5248792538880491E-2</v>
      </c>
      <c r="R95" s="100">
        <v>0.1687130466850367</v>
      </c>
      <c r="S95" s="100">
        <v>0.12976971624220995</v>
      </c>
      <c r="T95" s="100">
        <v>0.18959069776443868</v>
      </c>
      <c r="U95" s="100">
        <v>6.8734041844295546E-2</v>
      </c>
      <c r="V95" s="100">
        <v>0.24153760664670124</v>
      </c>
      <c r="W95" s="100">
        <v>0.15866139541410704</v>
      </c>
      <c r="X95" s="100">
        <v>0.14947761931349507</v>
      </c>
      <c r="Y95" s="100">
        <v>0.1733194210680237</v>
      </c>
      <c r="Z95" s="100">
        <v>9.6943027026444639E-2</v>
      </c>
      <c r="AA95" s="100">
        <v>0.12536376681373801</v>
      </c>
      <c r="AB95" s="100">
        <v>0.2157288743008742</v>
      </c>
      <c r="AC95" s="100">
        <v>0.23580084502348803</v>
      </c>
      <c r="AD95" s="100">
        <v>0.31225575537119343</v>
      </c>
      <c r="AE95" s="100">
        <v>2.7036712675022955E-2</v>
      </c>
      <c r="AF95" s="100">
        <v>0.17380856812665507</v>
      </c>
      <c r="AG95" s="100">
        <v>0.19603915028932753</v>
      </c>
      <c r="AH95" s="100">
        <v>0.23811925875093845</v>
      </c>
      <c r="AI95" s="100">
        <v>0.20436968761908847</v>
      </c>
      <c r="AJ95" s="100">
        <v>0.29637127844079136</v>
      </c>
      <c r="AK95" s="100">
        <v>0.31405179566797009</v>
      </c>
      <c r="AL95" s="100">
        <v>0.23773023335066065</v>
      </c>
      <c r="AM95" s="100">
        <v>0.39881614988327468</v>
      </c>
      <c r="AN95" s="100">
        <v>0.26314071448682763</v>
      </c>
      <c r="AO95" s="100">
        <v>9.2405500753467804E-2</v>
      </c>
      <c r="AP95" s="100">
        <v>0.16643761576271718</v>
      </c>
      <c r="AQ95" s="100">
        <v>0.16239806341132415</v>
      </c>
      <c r="AR95" s="100">
        <v>0.39000821474581199</v>
      </c>
      <c r="AS95" s="100">
        <v>0.16533372786654774</v>
      </c>
      <c r="AT95" s="100">
        <v>0.29300497910952517</v>
      </c>
      <c r="AU95" s="100">
        <v>0.33000106719389793</v>
      </c>
      <c r="AV95" s="100">
        <v>0.14089371999716227</v>
      </c>
      <c r="AW95" s="100">
        <v>0.2023428587328529</v>
      </c>
      <c r="AX95" s="100">
        <v>0.10993254393030349</v>
      </c>
      <c r="AY95" s="100">
        <v>0.42846075275339457</v>
      </c>
      <c r="AZ95" s="100">
        <v>0.38845792938784085</v>
      </c>
      <c r="BA95" s="100">
        <v>0.31074465966218817</v>
      </c>
      <c r="BB95" s="100">
        <v>0.15416521636408775</v>
      </c>
      <c r="BC95" s="100">
        <v>0.22411060753628184</v>
      </c>
      <c r="BD95" s="100">
        <v>2.0480768851639443E-2</v>
      </c>
      <c r="BE95" s="100">
        <v>0.31306290558224353</v>
      </c>
      <c r="BF95" s="100">
        <v>0.41189580477214405</v>
      </c>
      <c r="BG95" s="100">
        <v>0.32806657790972299</v>
      </c>
      <c r="BH95" s="100">
        <v>0.41200965923916077</v>
      </c>
      <c r="BI95" s="100">
        <v>0.16640206350246101</v>
      </c>
      <c r="BJ95" s="100">
        <v>0.30564234515714023</v>
      </c>
      <c r="BK95" s="100">
        <v>0.34827843570998229</v>
      </c>
      <c r="BL95" s="100">
        <v>0.12199238740986394</v>
      </c>
      <c r="BM95" s="100">
        <v>0.82636266539438485</v>
      </c>
      <c r="BN95" s="100">
        <v>0.28813763897188005</v>
      </c>
      <c r="BO95" s="100">
        <v>0.76319355499945651</v>
      </c>
      <c r="BP95" s="100">
        <v>0.60377241367078716</v>
      </c>
      <c r="BQ95" s="100">
        <v>0.28226503485303667</v>
      </c>
      <c r="BR95" s="100">
        <v>0.59480570932495658</v>
      </c>
      <c r="BS95" s="100">
        <v>0.7224829062317234</v>
      </c>
      <c r="BT95" s="100">
        <v>0.41966745146321921</v>
      </c>
      <c r="BU95" s="100">
        <v>0.44663519832647874</v>
      </c>
      <c r="BV95" s="100">
        <v>0.67647745468045717</v>
      </c>
      <c r="BW95" s="100">
        <v>0.16822898220919455</v>
      </c>
      <c r="BX95" s="100">
        <v>0.46554414926822513</v>
      </c>
      <c r="BY95" s="100">
        <v>0.24549125315414078</v>
      </c>
      <c r="BZ95" s="100">
        <v>0.39093171487340972</v>
      </c>
      <c r="CA95" s="100">
        <v>0.47831298774371894</v>
      </c>
      <c r="CB95" s="100">
        <v>0.32209558421543155</v>
      </c>
      <c r="CC95" s="100">
        <v>0.16028454661028282</v>
      </c>
      <c r="CD95" s="100">
        <v>1</v>
      </c>
      <c r="CE95" s="7">
        <v>0</v>
      </c>
      <c r="CF95" s="7">
        <v>0</v>
      </c>
      <c r="CG95" s="100">
        <v>0.2469378032431287</v>
      </c>
      <c r="CH95" s="118" t="s">
        <v>278</v>
      </c>
    </row>
    <row r="96" spans="1:86">
      <c r="A96" s="111"/>
      <c r="B96" s="118" t="s">
        <v>279</v>
      </c>
      <c r="C96" s="100">
        <v>9.7541441917966432E-2</v>
      </c>
      <c r="D96" s="100">
        <v>7.2541201131393493E-2</v>
      </c>
      <c r="E96" s="100">
        <v>0.22797097958437848</v>
      </c>
      <c r="F96" s="100">
        <v>0.15385053326754469</v>
      </c>
      <c r="G96" s="100">
        <v>8.3647427890289269E-2</v>
      </c>
      <c r="H96" s="100">
        <v>7.4994212174971583E-2</v>
      </c>
      <c r="I96" s="100">
        <v>3.1705385155217966E-2</v>
      </c>
      <c r="J96" s="100">
        <v>0.14694906100852573</v>
      </c>
      <c r="K96" s="100">
        <v>0.21588252724459223</v>
      </c>
      <c r="L96" s="100">
        <v>0.18361489299782374</v>
      </c>
      <c r="M96" s="100">
        <v>0.11756859121426987</v>
      </c>
      <c r="N96" s="100">
        <v>5.6076680096721995E-2</v>
      </c>
      <c r="O96" s="100">
        <v>0.2181348129122801</v>
      </c>
      <c r="P96" s="100">
        <v>9.6547643445717597E-3</v>
      </c>
      <c r="Q96" s="100">
        <v>5.8032783573874133E-2</v>
      </c>
      <c r="R96" s="100">
        <v>0.13977077097259488</v>
      </c>
      <c r="S96" s="100">
        <v>0.10207449185826219</v>
      </c>
      <c r="T96" s="100">
        <v>0.14994200618508527</v>
      </c>
      <c r="U96" s="100">
        <v>5.482169935362867E-2</v>
      </c>
      <c r="V96" s="100">
        <v>0.19247557625741976</v>
      </c>
      <c r="W96" s="100">
        <v>0.12665946466462302</v>
      </c>
      <c r="X96" s="100">
        <v>0.11363168121489794</v>
      </c>
      <c r="Y96" s="100">
        <v>0.13774350418273781</v>
      </c>
      <c r="Z96" s="100">
        <v>7.4375813910760924E-2</v>
      </c>
      <c r="AA96" s="100">
        <v>0.10036108466211596</v>
      </c>
      <c r="AB96" s="100">
        <v>0.17288959186786235</v>
      </c>
      <c r="AC96" s="100">
        <v>0.18811844255058824</v>
      </c>
      <c r="AD96" s="100">
        <v>0.24531118394817975</v>
      </c>
      <c r="AE96" s="100">
        <v>2.1185427659914886E-2</v>
      </c>
      <c r="AF96" s="100">
        <v>0.13324874577847939</v>
      </c>
      <c r="AG96" s="100">
        <v>0.15215251753050718</v>
      </c>
      <c r="AH96" s="100">
        <v>0.19208284991763735</v>
      </c>
      <c r="AI96" s="100">
        <v>0.16229335432608652</v>
      </c>
      <c r="AJ96" s="100">
        <v>0.23830864105266686</v>
      </c>
      <c r="AK96" s="100">
        <v>0.25422727001500756</v>
      </c>
      <c r="AL96" s="100">
        <v>0.18534987740642744</v>
      </c>
      <c r="AM96" s="100">
        <v>0.32646036269279805</v>
      </c>
      <c r="AN96" s="100">
        <v>0.2112973800316118</v>
      </c>
      <c r="AO96" s="100">
        <v>7.2280279493571409E-2</v>
      </c>
      <c r="AP96" s="100">
        <v>0.13011596974130213</v>
      </c>
      <c r="AQ96" s="100">
        <v>0.12640662655035681</v>
      </c>
      <c r="AR96" s="100">
        <v>0.31465107924369418</v>
      </c>
      <c r="AS96" s="100">
        <v>0.1296435216442218</v>
      </c>
      <c r="AT96" s="100">
        <v>0.25744328524158439</v>
      </c>
      <c r="AU96" s="100">
        <v>0.25353156928054282</v>
      </c>
      <c r="AV96" s="100">
        <v>0.1113894516131575</v>
      </c>
      <c r="AW96" s="100">
        <v>0.15873487652056895</v>
      </c>
      <c r="AX96" s="100">
        <v>8.967696022843126E-2</v>
      </c>
      <c r="AY96" s="100">
        <v>0.34146073975546565</v>
      </c>
      <c r="AZ96" s="100">
        <v>0.29949844576359924</v>
      </c>
      <c r="BA96" s="100">
        <v>0.23513461010768294</v>
      </c>
      <c r="BB96" s="100">
        <v>0.11605379143311795</v>
      </c>
      <c r="BC96" s="100">
        <v>0.17549221537285764</v>
      </c>
      <c r="BD96" s="100">
        <v>1.6247581714121728E-2</v>
      </c>
      <c r="BE96" s="100">
        <v>0.25170128337705377</v>
      </c>
      <c r="BF96" s="100">
        <v>0.32780280958157476</v>
      </c>
      <c r="BG96" s="100">
        <v>0.26328202482425322</v>
      </c>
      <c r="BH96" s="100">
        <v>0.31512544062552683</v>
      </c>
      <c r="BI96" s="100">
        <v>0.133550761861749</v>
      </c>
      <c r="BJ96" s="100">
        <v>0.24792570632529723</v>
      </c>
      <c r="BK96" s="100">
        <v>0.2837681081226901</v>
      </c>
      <c r="BL96" s="100">
        <v>9.4422777964920129E-2</v>
      </c>
      <c r="BM96" s="100">
        <v>0.66060435196304601</v>
      </c>
      <c r="BN96" s="100">
        <v>0.22941815467098997</v>
      </c>
      <c r="BO96" s="100">
        <v>0.61958153170566621</v>
      </c>
      <c r="BP96" s="100">
        <v>0.48737208023695083</v>
      </c>
      <c r="BQ96" s="100">
        <v>0.22138947115772795</v>
      </c>
      <c r="BR96" s="100">
        <v>0.39761981564991233</v>
      </c>
      <c r="BS96" s="100">
        <v>0.54864937119874069</v>
      </c>
      <c r="BT96" s="100">
        <v>0.33176345319668127</v>
      </c>
      <c r="BU96" s="100">
        <v>0.3586004345472405</v>
      </c>
      <c r="BV96" s="100">
        <v>0.46520149231634739</v>
      </c>
      <c r="BW96" s="100">
        <v>0.13220278956212464</v>
      </c>
      <c r="BX96" s="100">
        <v>0.35674897690226814</v>
      </c>
      <c r="BY96" s="100">
        <v>0.20061838929000053</v>
      </c>
      <c r="BZ96" s="100">
        <v>0.30609028699978941</v>
      </c>
      <c r="CA96" s="100">
        <v>0.35462077288776905</v>
      </c>
      <c r="CB96" s="100">
        <v>0.27336627425661636</v>
      </c>
      <c r="CC96" s="100">
        <v>0.1304859749111201</v>
      </c>
      <c r="CD96" s="100">
        <v>0.94593711064233987</v>
      </c>
      <c r="CE96" s="7">
        <v>0</v>
      </c>
      <c r="CF96" s="7">
        <v>0</v>
      </c>
      <c r="CG96" s="100">
        <v>0.19283207982792355</v>
      </c>
      <c r="CH96" s="118" t="s">
        <v>280</v>
      </c>
    </row>
    <row r="97" spans="1:86">
      <c r="A97" s="111"/>
      <c r="B97" s="119" t="s">
        <v>340</v>
      </c>
      <c r="C97" s="100">
        <v>-9.5638035759681106E-2</v>
      </c>
      <c r="D97" s="100">
        <v>-1.2306591509174097E-2</v>
      </c>
      <c r="E97" s="100">
        <v>1.4846592136081999E-3</v>
      </c>
      <c r="F97" s="100">
        <v>5.4022595867967253E-3</v>
      </c>
      <c r="G97" s="100">
        <v>2.2415740388309667E-3</v>
      </c>
      <c r="H97" s="100">
        <v>3.5892678540116237E-3</v>
      </c>
      <c r="I97" s="100">
        <v>2.4820426023778072E-3</v>
      </c>
      <c r="J97" s="100">
        <v>2.8030744095057861E-3</v>
      </c>
      <c r="K97" s="100">
        <v>-3.3051590853463552E-4</v>
      </c>
      <c r="L97" s="100">
        <v>5.6014072014416933E-4</v>
      </c>
      <c r="M97" s="100">
        <v>2.5406046599517405E-3</v>
      </c>
      <c r="N97" s="100">
        <v>2.7505350558572452E-3</v>
      </c>
      <c r="O97" s="100">
        <v>2.3716295085138015E-3</v>
      </c>
      <c r="P97" s="100">
        <v>2.7512004548549264E-3</v>
      </c>
      <c r="Q97" s="100">
        <v>4.1946621853344683E-3</v>
      </c>
      <c r="R97" s="100">
        <v>7.0516101348801374E-2</v>
      </c>
      <c r="S97" s="100">
        <v>1.2630207818335954E-3</v>
      </c>
      <c r="T97" s="100">
        <v>7.4538987188827593E-3</v>
      </c>
      <c r="U97" s="100">
        <v>3.5162795535698325E-3</v>
      </c>
      <c r="V97" s="100">
        <v>1.9042764452781205E-3</v>
      </c>
      <c r="W97" s="100">
        <v>1.798282649143139E-3</v>
      </c>
      <c r="X97" s="100">
        <v>1.0492801708258757E-3</v>
      </c>
      <c r="Y97" s="100">
        <v>1.071888568448604E-3</v>
      </c>
      <c r="Z97" s="100">
        <v>1.4074471647339787E-3</v>
      </c>
      <c r="AA97" s="100">
        <v>-8.4152507141228676E-4</v>
      </c>
      <c r="AB97" s="100">
        <v>1.7300248484651958E-3</v>
      </c>
      <c r="AC97" s="100">
        <v>-3.6680684076106831E-4</v>
      </c>
      <c r="AD97" s="100">
        <v>2.6303043271054395E-3</v>
      </c>
      <c r="AE97" s="100">
        <v>3.6915629928727742E-3</v>
      </c>
      <c r="AF97" s="100">
        <v>1.8964853062796831E-3</v>
      </c>
      <c r="AG97" s="100">
        <v>8.2569183020471809E-3</v>
      </c>
      <c r="AH97" s="100">
        <v>1.2312923627034536E-3</v>
      </c>
      <c r="AI97" s="100">
        <v>2.8799131626261235E-3</v>
      </c>
      <c r="AJ97" s="100">
        <v>1.9064897446932428E-3</v>
      </c>
      <c r="AK97" s="100">
        <v>3.3802398277005393E-3</v>
      </c>
      <c r="AL97" s="100">
        <v>5.9115756817786219E-3</v>
      </c>
      <c r="AM97" s="100">
        <v>1.9107094913041953E-3</v>
      </c>
      <c r="AN97" s="100">
        <v>1.0418366795574348E-2</v>
      </c>
      <c r="AO97" s="100">
        <v>7.4995921274457009E-3</v>
      </c>
      <c r="AP97" s="100">
        <v>3.9737473926813559E-3</v>
      </c>
      <c r="AQ97" s="100">
        <v>-7.9765033328297024E-4</v>
      </c>
      <c r="AR97" s="100">
        <v>6.0615213526185362E-3</v>
      </c>
      <c r="AS97" s="100">
        <v>1.0603311671051911E-2</v>
      </c>
      <c r="AT97" s="100">
        <v>-9.9117216737425401E-4</v>
      </c>
      <c r="AU97" s="100">
        <v>-6.5829013070316852E-4</v>
      </c>
      <c r="AV97" s="100">
        <v>-2.0655352624484678E-2</v>
      </c>
      <c r="AW97" s="100">
        <v>2.0577797227119693E-3</v>
      </c>
      <c r="AX97" s="100">
        <v>1.8366285328855279E-2</v>
      </c>
      <c r="AY97" s="100">
        <v>-4.172335207923537E-3</v>
      </c>
      <c r="AZ97" s="100">
        <v>-2.7569042747191876E-3</v>
      </c>
      <c r="BA97" s="100">
        <v>4.3877364353410726E-2</v>
      </c>
      <c r="BB97" s="100">
        <v>7.6806550587712099E-3</v>
      </c>
      <c r="BC97" s="100">
        <v>6.222148833274029E-3</v>
      </c>
      <c r="BD97" s="100">
        <v>4.2768813660227133E-2</v>
      </c>
      <c r="BE97" s="100">
        <v>-5.357190052949632E-3</v>
      </c>
      <c r="BF97" s="100">
        <v>-5.8987130331237571E-4</v>
      </c>
      <c r="BG97" s="100">
        <v>7.1723334841764146E-3</v>
      </c>
      <c r="BH97" s="100">
        <v>-1.0157222777058642E-2</v>
      </c>
      <c r="BI97" s="100">
        <v>-1.4910862347745457E-4</v>
      </c>
      <c r="BJ97" s="100">
        <v>-4.1472555396626261E-3</v>
      </c>
      <c r="BK97" s="100">
        <v>-2.6032533923224258E-2</v>
      </c>
      <c r="BL97" s="100">
        <v>4.6219194319199179E-2</v>
      </c>
      <c r="BM97" s="100">
        <v>-8.9254007281283632E-4</v>
      </c>
      <c r="BN97" s="100">
        <v>-3.728268530701591E-3</v>
      </c>
      <c r="BO97" s="100">
        <v>2.2837049398188721E-3</v>
      </c>
      <c r="BP97" s="100">
        <v>7.2051859603071856E-4</v>
      </c>
      <c r="BQ97" s="100">
        <v>3.3244842196197963E-4</v>
      </c>
      <c r="BR97" s="100">
        <v>-9.7149306540293117E-3</v>
      </c>
      <c r="BS97" s="100">
        <v>-2.8988238697684427E-2</v>
      </c>
      <c r="BT97" s="100">
        <v>1.5876239076230059E-3</v>
      </c>
      <c r="BU97" s="100">
        <v>-1.8228448392003747E-2</v>
      </c>
      <c r="BV97" s="100">
        <v>-4.1789185261781714E-2</v>
      </c>
      <c r="BW97" s="100">
        <v>-2.9721043787535126E-2</v>
      </c>
      <c r="BX97" s="100">
        <v>-4.2997849760699182E-2</v>
      </c>
      <c r="BY97" s="100">
        <v>1.2816131704343215E-2</v>
      </c>
      <c r="BZ97" s="100">
        <v>-4.209320285670326E-2</v>
      </c>
      <c r="CA97" s="100">
        <v>-9.2017244144357191E-2</v>
      </c>
      <c r="CB97" s="100">
        <v>-1.4852052212578296E-3</v>
      </c>
      <c r="CC97" s="100">
        <v>-3.124510430591817E-3</v>
      </c>
      <c r="CD97" s="100">
        <v>0</v>
      </c>
      <c r="CE97" s="100">
        <v>0</v>
      </c>
      <c r="CF97" s="100">
        <v>0</v>
      </c>
      <c r="CG97" s="100">
        <v>2.7666437674373281E-3</v>
      </c>
      <c r="CH97" s="118" t="s">
        <v>343</v>
      </c>
    </row>
    <row r="98" spans="1:86">
      <c r="A98" s="111"/>
      <c r="B98" s="118" t="s">
        <v>285</v>
      </c>
      <c r="C98" s="100">
        <v>0.10958174134912732</v>
      </c>
      <c r="D98" s="100">
        <v>7.5685453800313093E-2</v>
      </c>
      <c r="E98" s="100">
        <v>9.9293592916825865E-2</v>
      </c>
      <c r="F98" s="100">
        <v>0.16233618357199789</v>
      </c>
      <c r="G98" s="100">
        <v>2.9309179784214649E-2</v>
      </c>
      <c r="H98" s="100">
        <v>5.3222847100520068E-2</v>
      </c>
      <c r="I98" s="100">
        <v>1.3057814564068692E-2</v>
      </c>
      <c r="J98" s="100">
        <v>3.660631174539733E-2</v>
      </c>
      <c r="K98" s="100">
        <v>1.6759581196784067E-2</v>
      </c>
      <c r="L98" s="100">
        <v>1.985387663622111E-2</v>
      </c>
      <c r="M98" s="100">
        <v>3.3936067385383413E-2</v>
      </c>
      <c r="N98" s="100">
        <v>5.5871643119409641E-2</v>
      </c>
      <c r="O98" s="100">
        <v>9.1930162314368555E-2</v>
      </c>
      <c r="P98" s="100">
        <v>6.1195903653617186E-3</v>
      </c>
      <c r="Q98" s="100">
        <v>4.3229281706091298E-2</v>
      </c>
      <c r="R98" s="100">
        <v>9.7240531938176056E-2</v>
      </c>
      <c r="S98" s="100">
        <v>3.9304732109073315E-2</v>
      </c>
      <c r="T98" s="100">
        <v>9.22857857781747E-2</v>
      </c>
      <c r="U98" s="100">
        <v>2.546478763361781E-2</v>
      </c>
      <c r="V98" s="100">
        <v>4.4075354135593714E-2</v>
      </c>
      <c r="W98" s="100">
        <v>4.0617718860615853E-2</v>
      </c>
      <c r="X98" s="100">
        <v>3.5331637635305446E-2</v>
      </c>
      <c r="Y98" s="100">
        <v>3.2560394558515622E-2</v>
      </c>
      <c r="Z98" s="100">
        <v>2.4205879692754624E-2</v>
      </c>
      <c r="AA98" s="100">
        <v>5.6543108881945095E-2</v>
      </c>
      <c r="AB98" s="100">
        <v>3.9584001383539479E-2</v>
      </c>
      <c r="AC98" s="100">
        <v>3.3171772534995855E-2</v>
      </c>
      <c r="AD98" s="100">
        <v>3.7285662876761626E-2</v>
      </c>
      <c r="AE98" s="100">
        <v>9.89040913916817E-2</v>
      </c>
      <c r="AF98" s="100">
        <v>0.20790220170091028</v>
      </c>
      <c r="AG98" s="100">
        <v>7.718400607743077E-2</v>
      </c>
      <c r="AH98" s="100">
        <v>4.0625312802540357E-2</v>
      </c>
      <c r="AI98" s="100">
        <v>5.1435215668376132E-2</v>
      </c>
      <c r="AJ98" s="100">
        <v>2.705215659089328E-2</v>
      </c>
      <c r="AK98" s="100">
        <v>4.4467987133832688E-2</v>
      </c>
      <c r="AL98" s="100">
        <v>4.3960017303605797E-2</v>
      </c>
      <c r="AM98" s="100">
        <v>6.4560283511318248E-2</v>
      </c>
      <c r="AN98" s="100">
        <v>0.13694171123522042</v>
      </c>
      <c r="AO98" s="100">
        <v>0.13763637416210697</v>
      </c>
      <c r="AP98" s="100">
        <v>7.1389437003194445E-2</v>
      </c>
      <c r="AQ98" s="100">
        <v>0.15773306303435136</v>
      </c>
      <c r="AR98" s="100">
        <v>5.6816751674412323E-2</v>
      </c>
      <c r="AS98" s="100">
        <v>0.11089532181777936</v>
      </c>
      <c r="AT98" s="100">
        <v>2.0625939904641472E-2</v>
      </c>
      <c r="AU98" s="100">
        <v>5.9030426259710063E-2</v>
      </c>
      <c r="AV98" s="100">
        <v>0.15222247621449911</v>
      </c>
      <c r="AW98" s="100">
        <v>0.27365687819512358</v>
      </c>
      <c r="AX98" s="100">
        <v>0.18107358786529767</v>
      </c>
      <c r="AY98" s="100">
        <v>9.6333609178270926E-2</v>
      </c>
      <c r="AZ98" s="100">
        <v>6.4987062784068642E-2</v>
      </c>
      <c r="BA98" s="100">
        <v>6.7355702529357006E-2</v>
      </c>
      <c r="BB98" s="100">
        <v>4.1195120918911719E-2</v>
      </c>
      <c r="BC98" s="100">
        <v>2.4189370763645288E-2</v>
      </c>
      <c r="BD98" s="100">
        <v>0.43972804704927088</v>
      </c>
      <c r="BE98" s="100">
        <v>6.856320049032022E-2</v>
      </c>
      <c r="BF98" s="100">
        <v>4.7125053969214938E-2</v>
      </c>
      <c r="BG98" s="100">
        <v>6.7981406221876331E-2</v>
      </c>
      <c r="BH98" s="100">
        <v>0.23741769872108573</v>
      </c>
      <c r="BI98" s="100">
        <v>1.472871424122385E-2</v>
      </c>
      <c r="BJ98" s="100">
        <v>4.6414901352852339E-2</v>
      </c>
      <c r="BK98" s="100">
        <v>5.6588164414110624E-2</v>
      </c>
      <c r="BL98" s="100">
        <v>0.22376151300679298</v>
      </c>
      <c r="BM98" s="100">
        <v>3.328896611736258E-3</v>
      </c>
      <c r="BN98" s="100">
        <v>3.3064168836026218E-2</v>
      </c>
      <c r="BO98" s="100">
        <v>2.2157440819712503E-2</v>
      </c>
      <c r="BP98" s="100">
        <v>2.3359212883315893E-2</v>
      </c>
      <c r="BQ98" s="100">
        <v>7.0982260446314768E-2</v>
      </c>
      <c r="BR98" s="100">
        <v>0.17882766737892508</v>
      </c>
      <c r="BS98" s="100">
        <v>0.10899255406957499</v>
      </c>
      <c r="BT98" s="100">
        <v>5.1959006252800512E-2</v>
      </c>
      <c r="BU98" s="100">
        <v>0.11598345095176625</v>
      </c>
      <c r="BV98" s="100">
        <v>6.7694608118911564E-2</v>
      </c>
      <c r="BW98" s="100">
        <v>0.12221288684264066</v>
      </c>
      <c r="BX98" s="100">
        <v>0.1082263993896095</v>
      </c>
      <c r="BY98" s="100">
        <v>0.10215178695914859</v>
      </c>
      <c r="BZ98" s="100">
        <v>0.10565051841605634</v>
      </c>
      <c r="CA98" s="100">
        <v>0.1054389455629762</v>
      </c>
      <c r="CB98" s="100">
        <v>1.5856941284279474E-2</v>
      </c>
      <c r="CC98" s="100">
        <v>2.3616145924025923E-2</v>
      </c>
      <c r="CD98" s="100">
        <v>0</v>
      </c>
      <c r="CE98" s="7">
        <v>0</v>
      </c>
      <c r="CF98" s="7">
        <v>0</v>
      </c>
      <c r="CG98" s="100">
        <v>9.7427856950499589E-2</v>
      </c>
      <c r="CH98" s="119" t="s">
        <v>286</v>
      </c>
    </row>
    <row r="99" spans="1:86" ht="15.75" customHeight="1">
      <c r="A99" s="111"/>
      <c r="B99" s="118" t="s">
        <v>287</v>
      </c>
      <c r="C99" s="100">
        <v>0.22047394124058164</v>
      </c>
      <c r="D99" s="100">
        <v>0.56431441182991482</v>
      </c>
      <c r="E99" s="100">
        <v>0.15784107709430389</v>
      </c>
      <c r="F99" s="100">
        <v>8.4587203386307624E-2</v>
      </c>
      <c r="G99" s="100">
        <v>7.5690011260010681E-2</v>
      </c>
      <c r="H99" s="100">
        <v>0.16049728600802687</v>
      </c>
      <c r="I99" s="100">
        <v>0.56082939440224566</v>
      </c>
      <c r="J99" s="100">
        <v>0.127943925979011</v>
      </c>
      <c r="K99" s="100">
        <v>0.12543933731432727</v>
      </c>
      <c r="L99" s="100">
        <v>0.12030821299811582</v>
      </c>
      <c r="M99" s="100">
        <v>9.9770507946149986E-2</v>
      </c>
      <c r="N99" s="100">
        <v>5.2522528071268601E-2</v>
      </c>
      <c r="O99" s="100">
        <v>7.1345677651805647E-2</v>
      </c>
      <c r="P99" s="100">
        <v>3.5926054544578569E-2</v>
      </c>
      <c r="Q99" s="100">
        <v>7.6166326863534389E-2</v>
      </c>
      <c r="R99" s="100">
        <v>0.108751096428873</v>
      </c>
      <c r="S99" s="100">
        <v>0.14267388618837995</v>
      </c>
      <c r="T99" s="100">
        <v>2.976582664342306E-2</v>
      </c>
      <c r="U99" s="100">
        <v>2.0903050801178654E-2</v>
      </c>
      <c r="V99" s="100">
        <v>4.9051153096212094E-2</v>
      </c>
      <c r="W99" s="100">
        <v>1.4949396459324821E-2</v>
      </c>
      <c r="X99" s="100">
        <v>1.882194175039846E-2</v>
      </c>
      <c r="Y99" s="100">
        <v>0.11653779561047613</v>
      </c>
      <c r="Z99" s="100">
        <v>3.6045986436450954E-2</v>
      </c>
      <c r="AA99" s="100">
        <v>4.0513900250781193E-2</v>
      </c>
      <c r="AB99" s="100">
        <v>0.11268160456952346</v>
      </c>
      <c r="AC99" s="100">
        <v>0.13452858482190597</v>
      </c>
      <c r="AD99" s="100">
        <v>4.9190698036316947E-2</v>
      </c>
      <c r="AE99" s="100">
        <v>0.1797472482919672</v>
      </c>
      <c r="AF99" s="100">
        <v>0.21523671494981769</v>
      </c>
      <c r="AG99" s="100">
        <v>0.14699573845584687</v>
      </c>
      <c r="AH99" s="100">
        <v>9.4357552812353682E-2</v>
      </c>
      <c r="AI99" s="100">
        <v>9.7786446168499977E-2</v>
      </c>
      <c r="AJ99" s="100">
        <v>9.0778599278945896E-2</v>
      </c>
      <c r="AK99" s="100">
        <v>0.11896521248653208</v>
      </c>
      <c r="AL99" s="100">
        <v>0.34657600408850514</v>
      </c>
      <c r="AM99" s="100">
        <v>0.20226680440127576</v>
      </c>
      <c r="AN99" s="100">
        <v>8.7145685032897283E-3</v>
      </c>
      <c r="AO99" s="100">
        <v>1.4634291819216874E-2</v>
      </c>
      <c r="AP99" s="100">
        <v>-1.1974775682071212E-2</v>
      </c>
      <c r="AQ99" s="100">
        <v>0.11019829968763829</v>
      </c>
      <c r="AR99" s="100">
        <v>7.1502612014580608E-2</v>
      </c>
      <c r="AS99" s="100">
        <v>0.31213157219633675</v>
      </c>
      <c r="AT99" s="100">
        <v>0.23811640053247829</v>
      </c>
      <c r="AU99" s="100">
        <v>-1.2731061520919807E-2</v>
      </c>
      <c r="AV99" s="100">
        <v>9.0491317405389984E-3</v>
      </c>
      <c r="AW99" s="100">
        <v>-7.6270650521464395E-2</v>
      </c>
      <c r="AX99" s="100">
        <v>0.14625175877251512</v>
      </c>
      <c r="AY99" s="100">
        <v>3.0585751670233917E-3</v>
      </c>
      <c r="AZ99" s="100">
        <v>7.2764567962748924E-2</v>
      </c>
      <c r="BA99" s="100">
        <v>0.18548532555779804</v>
      </c>
      <c r="BB99" s="100">
        <v>0.23423518464589141</v>
      </c>
      <c r="BC99" s="100">
        <v>0.26530786704358056</v>
      </c>
      <c r="BD99" s="100">
        <v>0.39726809778823624</v>
      </c>
      <c r="BE99" s="100">
        <v>0.29007747233501285</v>
      </c>
      <c r="BF99" s="100">
        <v>-0.1087741226416111</v>
      </c>
      <c r="BG99" s="100">
        <v>8.1088722694305199E-2</v>
      </c>
      <c r="BH99" s="100">
        <v>7.2423951877492121E-2</v>
      </c>
      <c r="BI99" s="100">
        <v>0.22358622615554874</v>
      </c>
      <c r="BJ99" s="100">
        <v>0.13308508399724051</v>
      </c>
      <c r="BK99" s="100">
        <v>0.1627055850800759</v>
      </c>
      <c r="BL99" s="100">
        <v>0.15917951193677909</v>
      </c>
      <c r="BM99" s="100">
        <v>6.3468612679626224E-2</v>
      </c>
      <c r="BN99" s="100">
        <v>6.135102795605351E-2</v>
      </c>
      <c r="BO99" s="100">
        <v>2.6999995872822393E-2</v>
      </c>
      <c r="BP99" s="100">
        <v>7.8133036553571095E-2</v>
      </c>
      <c r="BQ99" s="100">
        <v>0.18866900182085555</v>
      </c>
      <c r="BR99" s="100">
        <v>-2.1649192161523418E-7</v>
      </c>
      <c r="BS99" s="100">
        <v>7.8357040009460782E-2</v>
      </c>
      <c r="BT99" s="100">
        <v>8.3662871691556492E-2</v>
      </c>
      <c r="BU99" s="100">
        <v>2.3350422911956409E-2</v>
      </c>
      <c r="BV99" s="100">
        <v>4.4170468444296646E-2</v>
      </c>
      <c r="BW99" s="100">
        <v>0.22529180387162887</v>
      </c>
      <c r="BX99" s="100">
        <v>5.1262398557258802E-2</v>
      </c>
      <c r="BY99" s="100">
        <v>0.20880343586056443</v>
      </c>
      <c r="BZ99" s="100">
        <v>-4.8485830757809108E-2</v>
      </c>
      <c r="CA99" s="100">
        <v>-5.2690592101507776E-2</v>
      </c>
      <c r="CB99" s="100">
        <v>0.37442401112146662</v>
      </c>
      <c r="CC99" s="100">
        <v>0.53384913592875849</v>
      </c>
      <c r="CD99" s="100">
        <v>0</v>
      </c>
      <c r="CE99" s="7">
        <v>0</v>
      </c>
      <c r="CF99" s="7">
        <v>0</v>
      </c>
      <c r="CG99" s="100">
        <v>0.1455860847965727</v>
      </c>
      <c r="CH99" s="118" t="s">
        <v>288</v>
      </c>
    </row>
    <row r="100" spans="1:86">
      <c r="A100" s="111"/>
      <c r="B100" s="118" t="s">
        <v>289</v>
      </c>
      <c r="C100" s="100">
        <v>0.33005568258970897</v>
      </c>
      <c r="D100" s="100">
        <v>0.63999986563022793</v>
      </c>
      <c r="E100" s="100">
        <v>0.25713467001112977</v>
      </c>
      <c r="F100" s="100">
        <v>0.24692338695830551</v>
      </c>
      <c r="G100" s="100">
        <v>0.10499919104422534</v>
      </c>
      <c r="H100" s="100">
        <v>0.21372013310854693</v>
      </c>
      <c r="I100" s="100">
        <v>0.5738872089663144</v>
      </c>
      <c r="J100" s="100">
        <v>0.16455023772440833</v>
      </c>
      <c r="K100" s="100">
        <v>0.14219891851111133</v>
      </c>
      <c r="L100" s="100">
        <v>0.14016208963433693</v>
      </c>
      <c r="M100" s="100">
        <v>0.13370657533153341</v>
      </c>
      <c r="N100" s="100">
        <v>0.10839417119067825</v>
      </c>
      <c r="O100" s="100">
        <v>0.1632758399661742</v>
      </c>
      <c r="P100" s="100">
        <v>4.2045644909940283E-2</v>
      </c>
      <c r="Q100" s="100">
        <v>0.11939560856962568</v>
      </c>
      <c r="R100" s="100">
        <v>0.20599162836704907</v>
      </c>
      <c r="S100" s="100">
        <v>0.18197861829745327</v>
      </c>
      <c r="T100" s="100">
        <v>0.12205161242159776</v>
      </c>
      <c r="U100" s="100">
        <v>4.6367838434796464E-2</v>
      </c>
      <c r="V100" s="100">
        <v>9.3126507231805808E-2</v>
      </c>
      <c r="W100" s="100">
        <v>5.5567115319940678E-2</v>
      </c>
      <c r="X100" s="100">
        <v>5.4153579385703907E-2</v>
      </c>
      <c r="Y100" s="100">
        <v>0.14909819016899176</v>
      </c>
      <c r="Z100" s="100">
        <v>6.0251866129205585E-2</v>
      </c>
      <c r="AA100" s="100">
        <v>9.7057009132726288E-2</v>
      </c>
      <c r="AB100" s="100">
        <v>0.15226560595306293</v>
      </c>
      <c r="AC100" s="100">
        <v>0.16770035735690181</v>
      </c>
      <c r="AD100" s="100">
        <v>8.6476360913078573E-2</v>
      </c>
      <c r="AE100" s="100">
        <v>0.27865133968364891</v>
      </c>
      <c r="AF100" s="100">
        <v>0.42313891665072795</v>
      </c>
      <c r="AG100" s="100">
        <v>0.22417974453327763</v>
      </c>
      <c r="AH100" s="100">
        <v>0.13498286561489406</v>
      </c>
      <c r="AI100" s="100">
        <v>0.1492216618368761</v>
      </c>
      <c r="AJ100" s="100">
        <v>0.11783075586983917</v>
      </c>
      <c r="AK100" s="100">
        <v>0.16343319962036476</v>
      </c>
      <c r="AL100" s="100">
        <v>0.39053602139211091</v>
      </c>
      <c r="AM100" s="100">
        <v>0.26682708791259402</v>
      </c>
      <c r="AN100" s="100">
        <v>0.14565627973851014</v>
      </c>
      <c r="AO100" s="100">
        <v>0.15227066598132385</v>
      </c>
      <c r="AP100" s="100">
        <v>5.9414661321123226E-2</v>
      </c>
      <c r="AQ100" s="100">
        <v>0.2679313627219897</v>
      </c>
      <c r="AR100" s="100">
        <v>0.12831936368899294</v>
      </c>
      <c r="AS100" s="100">
        <v>0.42302689401411614</v>
      </c>
      <c r="AT100" s="100">
        <v>0.2587423404371198</v>
      </c>
      <c r="AU100" s="100">
        <v>4.6299364738790261E-2</v>
      </c>
      <c r="AV100" s="100">
        <v>0.16127160795503809</v>
      </c>
      <c r="AW100" s="100">
        <v>0.19738622767365915</v>
      </c>
      <c r="AX100" s="100">
        <v>0.32732534663781282</v>
      </c>
      <c r="AY100" s="100">
        <v>9.9392184345294315E-2</v>
      </c>
      <c r="AZ100" s="100">
        <v>0.13775163074681757</v>
      </c>
      <c r="BA100" s="100">
        <v>0.25284102808715503</v>
      </c>
      <c r="BB100" s="100">
        <v>0.27543030556480314</v>
      </c>
      <c r="BC100" s="100">
        <v>0.28949723780722592</v>
      </c>
      <c r="BD100" s="100">
        <v>0.83699614483750717</v>
      </c>
      <c r="BE100" s="100">
        <v>0.35864067282533313</v>
      </c>
      <c r="BF100" s="100">
        <v>-6.1649068672396154E-2</v>
      </c>
      <c r="BG100" s="100">
        <v>0.14907012891618152</v>
      </c>
      <c r="BH100" s="100">
        <v>0.30984165059857788</v>
      </c>
      <c r="BI100" s="100">
        <v>0.23831494039677259</v>
      </c>
      <c r="BJ100" s="100">
        <v>0.17949998535009284</v>
      </c>
      <c r="BK100" s="100">
        <v>0.21929374949418654</v>
      </c>
      <c r="BL100" s="100">
        <v>0.38294102494357207</v>
      </c>
      <c r="BM100" s="100">
        <v>6.6797509291362481E-2</v>
      </c>
      <c r="BN100" s="100">
        <v>9.4415196792079728E-2</v>
      </c>
      <c r="BO100" s="100">
        <v>4.9157436692534896E-2</v>
      </c>
      <c r="BP100" s="100">
        <v>0.10149224943688699</v>
      </c>
      <c r="BQ100" s="100">
        <v>0.25965126226717034</v>
      </c>
      <c r="BR100" s="100">
        <v>0.17882745088700347</v>
      </c>
      <c r="BS100" s="100">
        <v>0.18734959407903579</v>
      </c>
      <c r="BT100" s="100">
        <v>0.13562187794435698</v>
      </c>
      <c r="BU100" s="100">
        <v>0.13933387386372265</v>
      </c>
      <c r="BV100" s="100">
        <v>0.11186507656320821</v>
      </c>
      <c r="BW100" s="100">
        <v>0.34750469071426954</v>
      </c>
      <c r="BX100" s="100">
        <v>0.15948879794686829</v>
      </c>
      <c r="BY100" s="100">
        <v>0.310955222819713</v>
      </c>
      <c r="BZ100" s="100">
        <v>5.7164687658247233E-2</v>
      </c>
      <c r="CA100" s="100">
        <v>5.2748353461468424E-2</v>
      </c>
      <c r="CB100" s="100">
        <v>0.39028095240574612</v>
      </c>
      <c r="CC100" s="100">
        <v>0.55746528185278443</v>
      </c>
      <c r="CD100" s="100">
        <v>0</v>
      </c>
      <c r="CE100" s="7">
        <v>0</v>
      </c>
      <c r="CF100" s="7">
        <v>0</v>
      </c>
      <c r="CG100" s="100">
        <v>0.2430139417470723</v>
      </c>
      <c r="CH100" s="118" t="s">
        <v>290</v>
      </c>
    </row>
    <row r="101" spans="1:86">
      <c r="A101" s="111"/>
      <c r="B101" s="118" t="s">
        <v>291</v>
      </c>
      <c r="C101" s="100">
        <v>0.35161563865283196</v>
      </c>
      <c r="D101" s="100">
        <v>0.71880185833394916</v>
      </c>
      <c r="E101" s="100">
        <v>0.53842879449824721</v>
      </c>
      <c r="F101" s="100">
        <v>0.44969789639011931</v>
      </c>
      <c r="G101" s="100">
        <v>0.21256634001559052</v>
      </c>
      <c r="H101" s="100">
        <v>0.31401914080268073</v>
      </c>
      <c r="I101" s="100">
        <v>0.61757838300858658</v>
      </c>
      <c r="J101" s="100">
        <v>0.34831581969631925</v>
      </c>
      <c r="K101" s="100">
        <v>0.40554046752559975</v>
      </c>
      <c r="L101" s="100">
        <v>0.3668473187131161</v>
      </c>
      <c r="M101" s="100">
        <v>0.2819675439733359</v>
      </c>
      <c r="N101" s="100">
        <v>0.18670789802969859</v>
      </c>
      <c r="O101" s="100">
        <v>0.43855016856674417</v>
      </c>
      <c r="P101" s="100">
        <v>5.8233423733638642E-2</v>
      </c>
      <c r="Q101" s="100">
        <v>0.19883906329384035</v>
      </c>
      <c r="R101" s="100">
        <v>0.44522077640088714</v>
      </c>
      <c r="S101" s="100">
        <v>0.31301135532149671</v>
      </c>
      <c r="T101" s="100">
        <v>0.31909620890491946</v>
      </c>
      <c r="U101" s="100">
        <v>0.11861815983266191</v>
      </c>
      <c r="V101" s="100">
        <v>0.33656839032378527</v>
      </c>
      <c r="W101" s="100">
        <v>0.21602679338319059</v>
      </c>
      <c r="X101" s="100">
        <v>0.20468047887002452</v>
      </c>
      <c r="Y101" s="100">
        <v>0.32348949980546438</v>
      </c>
      <c r="Z101" s="100">
        <v>0.15860234032038376</v>
      </c>
      <c r="AA101" s="100">
        <v>0.22157925087505181</v>
      </c>
      <c r="AB101" s="100">
        <v>0.36972450510240235</v>
      </c>
      <c r="AC101" s="100">
        <v>0.40313439553962882</v>
      </c>
      <c r="AD101" s="100">
        <v>0.40136242061137767</v>
      </c>
      <c r="AE101" s="100">
        <v>0.30937961535154468</v>
      </c>
      <c r="AF101" s="100">
        <v>0.59884397008366264</v>
      </c>
      <c r="AG101" s="100">
        <v>0.42847581312465244</v>
      </c>
      <c r="AH101" s="100">
        <v>0.37433341672853609</v>
      </c>
      <c r="AI101" s="100">
        <v>0.35647126261859052</v>
      </c>
      <c r="AJ101" s="100">
        <v>0.41610852405532361</v>
      </c>
      <c r="AK101" s="100">
        <v>0.48086523511603524</v>
      </c>
      <c r="AL101" s="100">
        <v>0.63417783042455</v>
      </c>
      <c r="AM101" s="100">
        <v>0.66755394728717299</v>
      </c>
      <c r="AN101" s="100">
        <v>0.41921536102091206</v>
      </c>
      <c r="AO101" s="100">
        <v>0.25217575886223742</v>
      </c>
      <c r="AP101" s="100">
        <v>0.22982602447652209</v>
      </c>
      <c r="AQ101" s="100">
        <v>0.42953177580003082</v>
      </c>
      <c r="AR101" s="100">
        <v>0.52438909978742343</v>
      </c>
      <c r="AS101" s="100">
        <v>0.59896393355171573</v>
      </c>
      <c r="AT101" s="100">
        <v>0.55075614737927092</v>
      </c>
      <c r="AU101" s="100">
        <v>0.37564214180198485</v>
      </c>
      <c r="AV101" s="100">
        <v>0.28150997532771566</v>
      </c>
      <c r="AW101" s="100">
        <v>0.40178686612922404</v>
      </c>
      <c r="AX101" s="100">
        <v>0.45562417589697191</v>
      </c>
      <c r="AY101" s="100">
        <v>0.52368060189076537</v>
      </c>
      <c r="AZ101" s="100">
        <v>0.52345265585993928</v>
      </c>
      <c r="BA101" s="100">
        <v>0.6074630521027542</v>
      </c>
      <c r="BB101" s="100">
        <v>0.43727617698766202</v>
      </c>
      <c r="BC101" s="100">
        <v>0.51982999417678177</v>
      </c>
      <c r="BD101" s="100">
        <v>0.9002457273493738</v>
      </c>
      <c r="BE101" s="100">
        <v>0.66634638835462701</v>
      </c>
      <c r="BF101" s="100">
        <v>0.34965686479643543</v>
      </c>
      <c r="BG101" s="100">
        <v>0.48430904031008087</v>
      </c>
      <c r="BH101" s="100">
        <v>0.71169408706067994</v>
      </c>
      <c r="BI101" s="100">
        <v>0.40456789527575632</v>
      </c>
      <c r="BJ101" s="100">
        <v>0.48099507496757055</v>
      </c>
      <c r="BK101" s="100">
        <v>0.5415396512809445</v>
      </c>
      <c r="BL101" s="100">
        <v>0.55115260667263521</v>
      </c>
      <c r="BM101" s="100">
        <v>0.89226763461293435</v>
      </c>
      <c r="BN101" s="100">
        <v>0.37882456723325825</v>
      </c>
      <c r="BO101" s="100">
        <v>0.81463469663181032</v>
      </c>
      <c r="BP101" s="100">
        <v>0.70598518170370494</v>
      </c>
      <c r="BQ101" s="100">
        <v>0.54224874554216884</v>
      </c>
      <c r="BR101" s="100">
        <v>0.76391822955793076</v>
      </c>
      <c r="BS101" s="100">
        <v>0.88084426161307472</v>
      </c>
      <c r="BT101" s="100">
        <v>0.55687695331519915</v>
      </c>
      <c r="BU101" s="100">
        <v>0.56774062379819767</v>
      </c>
      <c r="BV101" s="100">
        <v>0.74655334598188361</v>
      </c>
      <c r="BW101" s="100">
        <v>0.48601262913592885</v>
      </c>
      <c r="BX101" s="100">
        <v>0.58203509745439397</v>
      </c>
      <c r="BY101" s="100">
        <v>0.56926260767819703</v>
      </c>
      <c r="BZ101" s="100">
        <v>0.4060031996749538</v>
      </c>
      <c r="CA101" s="100">
        <v>0.43904409706083014</v>
      </c>
      <c r="CB101" s="100">
        <v>0.71089133139991989</v>
      </c>
      <c r="CC101" s="100">
        <v>0.71462531803247553</v>
      </c>
      <c r="CD101" s="100">
        <v>1</v>
      </c>
      <c r="CE101" s="7">
        <v>0</v>
      </c>
      <c r="CF101" s="7">
        <v>0</v>
      </c>
      <c r="CG101" s="100">
        <v>0.49271838875763813</v>
      </c>
      <c r="CH101" s="118" t="s">
        <v>292</v>
      </c>
    </row>
    <row r="102" spans="1:86" ht="15" thickBot="1">
      <c r="A102" s="111"/>
      <c r="B102" s="118" t="s">
        <v>293</v>
      </c>
      <c r="C102" s="122">
        <v>1</v>
      </c>
      <c r="D102" s="123">
        <v>1</v>
      </c>
      <c r="E102" s="123">
        <v>1</v>
      </c>
      <c r="F102" s="123">
        <v>1</v>
      </c>
      <c r="G102" s="123">
        <v>1</v>
      </c>
      <c r="H102" s="124">
        <v>1</v>
      </c>
      <c r="I102" s="124">
        <v>1</v>
      </c>
      <c r="J102" s="124">
        <v>1</v>
      </c>
      <c r="K102" s="124">
        <v>1</v>
      </c>
      <c r="L102" s="124">
        <v>1</v>
      </c>
      <c r="M102" s="124">
        <v>1</v>
      </c>
      <c r="N102" s="124">
        <v>1</v>
      </c>
      <c r="O102" s="124">
        <v>1</v>
      </c>
      <c r="P102" s="124">
        <v>1</v>
      </c>
      <c r="Q102" s="124">
        <v>1</v>
      </c>
      <c r="R102" s="124">
        <v>1</v>
      </c>
      <c r="S102" s="124">
        <v>1</v>
      </c>
      <c r="T102" s="124">
        <v>1</v>
      </c>
      <c r="U102" s="124">
        <v>1</v>
      </c>
      <c r="V102" s="124">
        <v>1</v>
      </c>
      <c r="W102" s="124">
        <v>1</v>
      </c>
      <c r="X102" s="124">
        <v>1</v>
      </c>
      <c r="Y102" s="124">
        <v>1</v>
      </c>
      <c r="Z102" s="124">
        <v>1</v>
      </c>
      <c r="AA102" s="124">
        <v>1</v>
      </c>
      <c r="AB102" s="124">
        <v>1</v>
      </c>
      <c r="AC102" s="124">
        <v>1</v>
      </c>
      <c r="AD102" s="124">
        <v>1</v>
      </c>
      <c r="AE102" s="124">
        <v>1</v>
      </c>
      <c r="AF102" s="124">
        <v>1</v>
      </c>
      <c r="AG102" s="124">
        <v>1</v>
      </c>
      <c r="AH102" s="124">
        <v>1</v>
      </c>
      <c r="AI102" s="124">
        <v>1</v>
      </c>
      <c r="AJ102" s="124">
        <v>1</v>
      </c>
      <c r="AK102" s="124">
        <v>1</v>
      </c>
      <c r="AL102" s="124">
        <v>1</v>
      </c>
      <c r="AM102" s="124">
        <v>1</v>
      </c>
      <c r="AN102" s="124">
        <v>1</v>
      </c>
      <c r="AO102" s="124">
        <v>1</v>
      </c>
      <c r="AP102" s="124">
        <v>1</v>
      </c>
      <c r="AQ102" s="124">
        <v>1</v>
      </c>
      <c r="AR102" s="124">
        <v>1</v>
      </c>
      <c r="AS102" s="124">
        <v>1</v>
      </c>
      <c r="AT102" s="124">
        <v>1</v>
      </c>
      <c r="AU102" s="124">
        <v>1</v>
      </c>
      <c r="AV102" s="124">
        <v>1</v>
      </c>
      <c r="AW102" s="124">
        <v>1</v>
      </c>
      <c r="AX102" s="124">
        <v>1</v>
      </c>
      <c r="AY102" s="124">
        <v>1</v>
      </c>
      <c r="AZ102" s="124">
        <v>1</v>
      </c>
      <c r="BA102" s="124">
        <v>1</v>
      </c>
      <c r="BB102" s="124">
        <v>1</v>
      </c>
      <c r="BC102" s="124">
        <v>1</v>
      </c>
      <c r="BD102" s="124">
        <v>1</v>
      </c>
      <c r="BE102" s="124">
        <v>1</v>
      </c>
      <c r="BF102" s="124">
        <v>1</v>
      </c>
      <c r="BG102" s="124">
        <v>1</v>
      </c>
      <c r="BH102" s="124">
        <v>1</v>
      </c>
      <c r="BI102" s="124">
        <v>1</v>
      </c>
      <c r="BJ102" s="124">
        <v>1</v>
      </c>
      <c r="BK102" s="124">
        <v>1</v>
      </c>
      <c r="BL102" s="124">
        <v>1</v>
      </c>
      <c r="BM102" s="124">
        <v>1</v>
      </c>
      <c r="BN102" s="124">
        <v>1</v>
      </c>
      <c r="BO102" s="124">
        <v>1</v>
      </c>
      <c r="BP102" s="124">
        <v>1</v>
      </c>
      <c r="BQ102" s="124">
        <v>1</v>
      </c>
      <c r="BR102" s="124">
        <v>1</v>
      </c>
      <c r="BS102" s="124">
        <v>1</v>
      </c>
      <c r="BT102" s="124">
        <v>1</v>
      </c>
      <c r="BU102" s="124">
        <v>1</v>
      </c>
      <c r="BV102" s="124">
        <v>1</v>
      </c>
      <c r="BW102" s="124">
        <v>1</v>
      </c>
      <c r="BX102" s="124">
        <v>1</v>
      </c>
      <c r="BY102" s="124">
        <v>1</v>
      </c>
      <c r="BZ102" s="124">
        <v>1</v>
      </c>
      <c r="CA102" s="124">
        <v>1</v>
      </c>
      <c r="CB102" s="124">
        <v>1</v>
      </c>
      <c r="CC102" s="124">
        <v>1</v>
      </c>
      <c r="CD102" s="124">
        <v>1</v>
      </c>
      <c r="CE102" s="125">
        <v>0</v>
      </c>
      <c r="CF102" s="125">
        <v>0</v>
      </c>
      <c r="CG102" s="126">
        <v>1</v>
      </c>
      <c r="CH102" s="118" t="s">
        <v>294</v>
      </c>
    </row>
    <row r="103" spans="1:86" ht="22.5" customHeight="1">
      <c r="C103" s="22" t="s">
        <v>3</v>
      </c>
      <c r="D103" s="22" t="s">
        <v>4</v>
      </c>
      <c r="E103" s="22" t="s">
        <v>5</v>
      </c>
      <c r="F103" s="22" t="s">
        <v>6</v>
      </c>
      <c r="G103" s="22" t="s">
        <v>7</v>
      </c>
      <c r="H103" s="22" t="s">
        <v>8</v>
      </c>
      <c r="I103" s="22" t="s">
        <v>9</v>
      </c>
      <c r="J103" s="22" t="s">
        <v>10</v>
      </c>
      <c r="K103" s="22" t="s">
        <v>11</v>
      </c>
      <c r="L103" s="22" t="s">
        <v>12</v>
      </c>
      <c r="M103" s="22" t="s">
        <v>13</v>
      </c>
      <c r="N103" s="65" t="s">
        <v>14</v>
      </c>
      <c r="O103" s="22" t="s">
        <v>15</v>
      </c>
      <c r="P103" s="22" t="s">
        <v>16</v>
      </c>
      <c r="Q103" s="22" t="s">
        <v>17</v>
      </c>
      <c r="R103" s="26" t="s">
        <v>18</v>
      </c>
      <c r="S103" s="26" t="s">
        <v>19</v>
      </c>
      <c r="T103" s="26" t="s">
        <v>20</v>
      </c>
      <c r="U103" s="26" t="s">
        <v>21</v>
      </c>
      <c r="V103" s="26" t="s">
        <v>22</v>
      </c>
      <c r="W103" s="22" t="s">
        <v>23</v>
      </c>
      <c r="X103" s="26" t="s">
        <v>24</v>
      </c>
      <c r="Y103" s="26" t="s">
        <v>25</v>
      </c>
      <c r="Z103" s="26" t="s">
        <v>26</v>
      </c>
      <c r="AA103" s="22" t="s">
        <v>27</v>
      </c>
      <c r="AB103" s="26" t="s">
        <v>28</v>
      </c>
      <c r="AC103" s="26" t="s">
        <v>29</v>
      </c>
      <c r="AD103" s="22" t="s">
        <v>30</v>
      </c>
      <c r="AE103" s="22" t="s">
        <v>31</v>
      </c>
      <c r="AF103" s="22" t="s">
        <v>32</v>
      </c>
      <c r="AG103" s="22" t="s">
        <v>33</v>
      </c>
      <c r="AH103" s="22" t="s">
        <v>34</v>
      </c>
      <c r="AI103" s="22" t="s">
        <v>35</v>
      </c>
      <c r="AJ103" s="65" t="s">
        <v>36</v>
      </c>
      <c r="AK103" s="22" t="s">
        <v>37</v>
      </c>
      <c r="AL103" s="26" t="s">
        <v>38</v>
      </c>
      <c r="AM103" s="26" t="s">
        <v>39</v>
      </c>
      <c r="AN103" s="26" t="s">
        <v>40</v>
      </c>
      <c r="AO103" s="65" t="s">
        <v>41</v>
      </c>
      <c r="AP103" s="22" t="s">
        <v>42</v>
      </c>
      <c r="AQ103" s="22" t="s">
        <v>43</v>
      </c>
      <c r="AR103" s="22" t="s">
        <v>44</v>
      </c>
      <c r="AS103" s="22" t="s">
        <v>45</v>
      </c>
      <c r="AT103" s="26" t="s">
        <v>46</v>
      </c>
      <c r="AU103" s="26" t="s">
        <v>47</v>
      </c>
      <c r="AV103" s="22" t="s">
        <v>48</v>
      </c>
      <c r="AW103" s="22" t="s">
        <v>49</v>
      </c>
      <c r="AX103" s="22" t="s">
        <v>50</v>
      </c>
      <c r="AY103" s="22" t="s">
        <v>51</v>
      </c>
      <c r="AZ103" s="22" t="s">
        <v>52</v>
      </c>
      <c r="BA103" s="22" t="s">
        <v>53</v>
      </c>
      <c r="BB103" s="26" t="s">
        <v>54</v>
      </c>
      <c r="BC103" s="26" t="s">
        <v>55</v>
      </c>
      <c r="BD103" s="26">
        <v>68</v>
      </c>
      <c r="BE103" s="26" t="s">
        <v>57</v>
      </c>
      <c r="BF103" s="26" t="s">
        <v>58</v>
      </c>
      <c r="BG103" s="34" t="s">
        <v>59</v>
      </c>
      <c r="BH103" s="25" t="s">
        <v>60</v>
      </c>
      <c r="BI103" s="22" t="s">
        <v>61</v>
      </c>
      <c r="BJ103" s="26" t="s">
        <v>62</v>
      </c>
      <c r="BK103" s="26" t="s">
        <v>63</v>
      </c>
      <c r="BL103" s="26" t="s">
        <v>64</v>
      </c>
      <c r="BM103" s="26" t="s">
        <v>65</v>
      </c>
      <c r="BN103" s="26" t="s">
        <v>66</v>
      </c>
      <c r="BO103" s="26" t="s">
        <v>67</v>
      </c>
      <c r="BP103" s="25" t="s">
        <v>68</v>
      </c>
      <c r="BQ103" s="22" t="s">
        <v>69</v>
      </c>
      <c r="BR103" s="25" t="s">
        <v>70</v>
      </c>
      <c r="BS103" s="22" t="s">
        <v>71</v>
      </c>
      <c r="BT103" s="26" t="s">
        <v>72</v>
      </c>
      <c r="BU103" s="26" t="s">
        <v>73</v>
      </c>
      <c r="BV103" s="26" t="s">
        <v>74</v>
      </c>
      <c r="BW103" s="26" t="s">
        <v>75</v>
      </c>
      <c r="BX103" s="26" t="s">
        <v>76</v>
      </c>
      <c r="BY103" s="26" t="s">
        <v>77</v>
      </c>
      <c r="BZ103" s="25" t="s">
        <v>78</v>
      </c>
      <c r="CA103" s="28" t="s">
        <v>79</v>
      </c>
      <c r="CB103" s="22" t="s">
        <v>80</v>
      </c>
      <c r="CC103" s="22" t="s">
        <v>81</v>
      </c>
      <c r="CD103" s="22" t="s">
        <v>82</v>
      </c>
      <c r="CE103" s="25" t="s">
        <v>83</v>
      </c>
      <c r="CF103" s="22" t="s">
        <v>84</v>
      </c>
      <c r="CG103" s="291" t="s">
        <v>296</v>
      </c>
    </row>
    <row r="104" spans="1:86" ht="99.75" customHeight="1" thickBot="1">
      <c r="C104" s="27" t="s">
        <v>182</v>
      </c>
      <c r="D104" s="27" t="s">
        <v>183</v>
      </c>
      <c r="E104" s="27" t="s">
        <v>184</v>
      </c>
      <c r="F104" s="27" t="s">
        <v>185</v>
      </c>
      <c r="G104" s="27" t="s">
        <v>186</v>
      </c>
      <c r="H104" s="27" t="s">
        <v>187</v>
      </c>
      <c r="I104" s="27" t="s">
        <v>188</v>
      </c>
      <c r="J104" s="27" t="s">
        <v>189</v>
      </c>
      <c r="K104" s="27" t="s">
        <v>190</v>
      </c>
      <c r="L104" s="27" t="s">
        <v>191</v>
      </c>
      <c r="M104" s="27" t="s">
        <v>192</v>
      </c>
      <c r="N104" s="23" t="s">
        <v>193</v>
      </c>
      <c r="O104" s="30" t="s">
        <v>194</v>
      </c>
      <c r="P104" s="27" t="s">
        <v>195</v>
      </c>
      <c r="Q104" s="23" t="s">
        <v>196</v>
      </c>
      <c r="R104" s="23" t="s">
        <v>197</v>
      </c>
      <c r="S104" s="23" t="s">
        <v>198</v>
      </c>
      <c r="T104" s="23" t="s">
        <v>199</v>
      </c>
      <c r="U104" s="23" t="s">
        <v>200</v>
      </c>
      <c r="V104" s="23" t="s">
        <v>201</v>
      </c>
      <c r="W104" s="23" t="s">
        <v>202</v>
      </c>
      <c r="X104" s="23" t="s">
        <v>203</v>
      </c>
      <c r="Y104" s="23" t="s">
        <v>204</v>
      </c>
      <c r="Z104" s="23" t="s">
        <v>205</v>
      </c>
      <c r="AA104" s="27" t="s">
        <v>206</v>
      </c>
      <c r="AB104" s="23" t="s">
        <v>207</v>
      </c>
      <c r="AC104" s="23" t="s">
        <v>208</v>
      </c>
      <c r="AD104" s="27" t="s">
        <v>209</v>
      </c>
      <c r="AE104" s="27" t="s">
        <v>210</v>
      </c>
      <c r="AF104" s="27" t="s">
        <v>211</v>
      </c>
      <c r="AG104" s="27" t="s">
        <v>212</v>
      </c>
      <c r="AH104" s="27" t="s">
        <v>213</v>
      </c>
      <c r="AI104" s="27" t="s">
        <v>214</v>
      </c>
      <c r="AJ104" s="30" t="s">
        <v>215</v>
      </c>
      <c r="AK104" s="27" t="s">
        <v>216</v>
      </c>
      <c r="AL104" s="23" t="s">
        <v>217</v>
      </c>
      <c r="AM104" s="23" t="s">
        <v>218</v>
      </c>
      <c r="AN104" s="23" t="s">
        <v>219</v>
      </c>
      <c r="AO104" s="23" t="s">
        <v>220</v>
      </c>
      <c r="AP104" s="23" t="s">
        <v>221</v>
      </c>
      <c r="AQ104" s="27" t="s">
        <v>222</v>
      </c>
      <c r="AR104" s="27" t="s">
        <v>223</v>
      </c>
      <c r="AS104" s="27" t="s">
        <v>224</v>
      </c>
      <c r="AT104" s="23" t="s">
        <v>225</v>
      </c>
      <c r="AU104" s="23" t="s">
        <v>226</v>
      </c>
      <c r="AV104" s="27" t="s">
        <v>227</v>
      </c>
      <c r="AW104" s="27" t="s">
        <v>228</v>
      </c>
      <c r="AX104" s="27" t="s">
        <v>229</v>
      </c>
      <c r="AY104" s="27" t="s">
        <v>230</v>
      </c>
      <c r="AZ104" s="23" t="s">
        <v>231</v>
      </c>
      <c r="BA104" s="27" t="s">
        <v>232</v>
      </c>
      <c r="BB104" s="23" t="s">
        <v>233</v>
      </c>
      <c r="BC104" s="23" t="s">
        <v>234</v>
      </c>
      <c r="BD104" s="23" t="s">
        <v>235</v>
      </c>
      <c r="BE104" s="23" t="s">
        <v>236</v>
      </c>
      <c r="BF104" s="23" t="s">
        <v>237</v>
      </c>
      <c r="BG104" s="23" t="s">
        <v>238</v>
      </c>
      <c r="BH104" s="23" t="s">
        <v>239</v>
      </c>
      <c r="BI104" s="23" t="s">
        <v>240</v>
      </c>
      <c r="BJ104" s="23" t="s">
        <v>241</v>
      </c>
      <c r="BK104" s="23" t="s">
        <v>242</v>
      </c>
      <c r="BL104" s="23" t="s">
        <v>243</v>
      </c>
      <c r="BM104" s="23" t="s">
        <v>244</v>
      </c>
      <c r="BN104" s="23" t="s">
        <v>245</v>
      </c>
      <c r="BO104" s="23" t="s">
        <v>246</v>
      </c>
      <c r="BP104" s="30" t="s">
        <v>247</v>
      </c>
      <c r="BQ104" s="27" t="s">
        <v>248</v>
      </c>
      <c r="BR104" s="30" t="s">
        <v>249</v>
      </c>
      <c r="BS104" s="27" t="s">
        <v>250</v>
      </c>
      <c r="BT104" s="23" t="s">
        <v>251</v>
      </c>
      <c r="BU104" s="23" t="s">
        <v>252</v>
      </c>
      <c r="BV104" s="23" t="s">
        <v>253</v>
      </c>
      <c r="BW104" s="23" t="s">
        <v>254</v>
      </c>
      <c r="BX104" s="30" t="s">
        <v>255</v>
      </c>
      <c r="BY104" s="27" t="s">
        <v>256</v>
      </c>
      <c r="BZ104" s="24" t="s">
        <v>257</v>
      </c>
      <c r="CA104" s="24" t="s">
        <v>258</v>
      </c>
      <c r="CB104" s="27" t="s">
        <v>259</v>
      </c>
      <c r="CC104" s="27" t="s">
        <v>260</v>
      </c>
      <c r="CD104" s="27" t="s">
        <v>261</v>
      </c>
      <c r="CE104" s="23" t="s">
        <v>262</v>
      </c>
      <c r="CF104" s="23" t="s">
        <v>263</v>
      </c>
      <c r="CG104" s="292"/>
    </row>
  </sheetData>
  <mergeCells count="5">
    <mergeCell ref="CG103:CG104"/>
    <mergeCell ref="A7:A8"/>
    <mergeCell ref="B7:B8"/>
    <mergeCell ref="CG7:CG8"/>
    <mergeCell ref="CH7:CH8"/>
  </mergeCells>
  <pageMargins left="0.7" right="0.7" top="0.75" bottom="0.75" header="0.3" footer="0.3"/>
  <ignoredErrors>
    <ignoredError sqref="C7:CF7 A9:A90 C103:CF10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L91"/>
  <sheetViews>
    <sheetView workbookViewId="0">
      <selection activeCell="B11" sqref="B11"/>
    </sheetView>
  </sheetViews>
  <sheetFormatPr defaultColWidth="9.109375" defaultRowHeight="14.4"/>
  <cols>
    <col min="1" max="1" width="9.109375" style="71"/>
    <col min="2" max="2" width="37.88671875" style="71" customWidth="1"/>
    <col min="3" max="11" width="11.88671875" style="71" customWidth="1"/>
    <col min="12" max="12" width="37.88671875" style="71" customWidth="1"/>
    <col min="13" max="16384" width="9.109375" style="71"/>
  </cols>
  <sheetData>
    <row r="1" spans="1:12" ht="7.5" customHeight="1">
      <c r="A1" s="127"/>
    </row>
    <row r="2" spans="1:12" ht="13.5" customHeight="1">
      <c r="A2" s="83" t="s">
        <v>353</v>
      </c>
    </row>
    <row r="3" spans="1:12" ht="13.5" customHeight="1">
      <c r="A3" s="83" t="s">
        <v>354</v>
      </c>
    </row>
    <row r="4" spans="1:12" ht="3.75" customHeight="1">
      <c r="A4" s="128"/>
    </row>
    <row r="5" spans="1:12" ht="12" customHeight="1">
      <c r="A5" s="73" t="s">
        <v>349</v>
      </c>
    </row>
    <row r="6" spans="1:12" ht="3.75" customHeight="1">
      <c r="A6" s="129"/>
    </row>
    <row r="7" spans="1:12" ht="75.75" customHeight="1">
      <c r="A7" s="130" t="s">
        <v>1</v>
      </c>
      <c r="B7" s="131" t="s">
        <v>2</v>
      </c>
      <c r="C7" s="135" t="s">
        <v>350</v>
      </c>
      <c r="D7" s="135" t="s">
        <v>347</v>
      </c>
      <c r="E7" s="135" t="s">
        <v>338</v>
      </c>
      <c r="F7" s="135" t="s">
        <v>277</v>
      </c>
      <c r="G7" s="135" t="s">
        <v>340</v>
      </c>
      <c r="H7" s="135" t="s">
        <v>285</v>
      </c>
      <c r="I7" s="135" t="s">
        <v>289</v>
      </c>
      <c r="J7" s="135" t="s">
        <v>348</v>
      </c>
      <c r="K7" s="132" t="s">
        <v>293</v>
      </c>
      <c r="L7" s="131" t="s">
        <v>88</v>
      </c>
    </row>
    <row r="8" spans="1:12" ht="16.5" customHeight="1">
      <c r="A8" s="13" t="s">
        <v>3</v>
      </c>
      <c r="B8" s="114" t="s">
        <v>89</v>
      </c>
      <c r="C8" s="133">
        <v>0.48960651287228069</v>
      </c>
      <c r="D8" s="133">
        <v>0.1221928328667269</v>
      </c>
      <c r="E8" s="133">
        <v>3.6585015608160271E-2</v>
      </c>
      <c r="F8" s="133">
        <v>0.11719799182280434</v>
      </c>
      <c r="G8" s="133">
        <v>-9.5638035759681106E-2</v>
      </c>
      <c r="H8" s="133">
        <v>0.10958174134912732</v>
      </c>
      <c r="I8" s="133">
        <v>0.33005568258970897</v>
      </c>
      <c r="J8" s="133">
        <v>0.35161563865283196</v>
      </c>
      <c r="K8" s="133">
        <v>1</v>
      </c>
      <c r="L8" s="114" t="s">
        <v>182</v>
      </c>
    </row>
    <row r="9" spans="1:12" ht="16.5" customHeight="1">
      <c r="A9" s="13" t="s">
        <v>4</v>
      </c>
      <c r="B9" s="114" t="s">
        <v>90</v>
      </c>
      <c r="C9" s="133">
        <v>0.22698245802624251</v>
      </c>
      <c r="D9" s="133">
        <v>2.9757025859462657E-2</v>
      </c>
      <c r="E9" s="133">
        <v>2.4458657780345738E-2</v>
      </c>
      <c r="F9" s="133">
        <v>9.1108584212895471E-2</v>
      </c>
      <c r="G9" s="133">
        <v>-1.2306591509174097E-2</v>
      </c>
      <c r="H9" s="133">
        <v>7.5685453800313093E-2</v>
      </c>
      <c r="I9" s="133">
        <v>0.63999986563022793</v>
      </c>
      <c r="J9" s="133">
        <v>0.71880185833394916</v>
      </c>
      <c r="K9" s="133">
        <v>1</v>
      </c>
      <c r="L9" s="114" t="s">
        <v>183</v>
      </c>
    </row>
    <row r="10" spans="1:12" ht="16.5" customHeight="1">
      <c r="A10" s="13" t="s">
        <v>5</v>
      </c>
      <c r="B10" s="114" t="s">
        <v>91</v>
      </c>
      <c r="C10" s="133">
        <v>0.35906534992275629</v>
      </c>
      <c r="D10" s="133">
        <v>6.499277396634498E-2</v>
      </c>
      <c r="E10" s="133">
        <v>3.7513081612651378E-2</v>
      </c>
      <c r="F10" s="133">
        <v>0.27980946527350953</v>
      </c>
      <c r="G10" s="133">
        <v>1.4846592136081992E-3</v>
      </c>
      <c r="H10" s="133">
        <v>9.9293592916825865E-2</v>
      </c>
      <c r="I10" s="133">
        <v>0.25713467001112977</v>
      </c>
      <c r="J10" s="133">
        <v>0.53842879449824721</v>
      </c>
      <c r="K10" s="133">
        <v>1</v>
      </c>
      <c r="L10" s="114" t="s">
        <v>184</v>
      </c>
    </row>
    <row r="11" spans="1:12" ht="16.5" customHeight="1">
      <c r="A11" s="13" t="s">
        <v>6</v>
      </c>
      <c r="B11" s="114" t="s">
        <v>92</v>
      </c>
      <c r="C11" s="133">
        <v>0.46302732578209871</v>
      </c>
      <c r="D11" s="133">
        <v>5.8177763077751687E-2</v>
      </c>
      <c r="E11" s="133">
        <v>2.9097014750030278E-2</v>
      </c>
      <c r="F11" s="133">
        <v>0.19737224984501714</v>
      </c>
      <c r="G11" s="133">
        <v>5.4022595867967253E-3</v>
      </c>
      <c r="H11" s="133">
        <v>0.16233618357199789</v>
      </c>
      <c r="I11" s="133">
        <v>0.24692338695830551</v>
      </c>
      <c r="J11" s="133">
        <v>0.44969789639011931</v>
      </c>
      <c r="K11" s="133">
        <v>1</v>
      </c>
      <c r="L11" s="114" t="s">
        <v>185</v>
      </c>
    </row>
    <row r="12" spans="1:12" ht="16.5" customHeight="1">
      <c r="A12" s="13" t="s">
        <v>7</v>
      </c>
      <c r="B12" s="114" t="s">
        <v>93</v>
      </c>
      <c r="C12" s="133">
        <v>0.54792897593981094</v>
      </c>
      <c r="D12" s="133">
        <v>0.23714793400321671</v>
      </c>
      <c r="E12" s="133">
        <v>2.3567500413816476E-3</v>
      </c>
      <c r="F12" s="133">
        <v>0.1053255749325345</v>
      </c>
      <c r="G12" s="133">
        <v>2.2415740388309667E-3</v>
      </c>
      <c r="H12" s="133">
        <v>2.9309179784214649E-2</v>
      </c>
      <c r="I12" s="133">
        <v>0.10499919104422534</v>
      </c>
      <c r="J12" s="133">
        <v>0.21256634001559052</v>
      </c>
      <c r="K12" s="133">
        <v>1</v>
      </c>
      <c r="L12" s="114" t="s">
        <v>186</v>
      </c>
    </row>
    <row r="13" spans="1:12" ht="16.5" customHeight="1">
      <c r="A13" s="13" t="s">
        <v>8</v>
      </c>
      <c r="B13" s="114" t="s">
        <v>94</v>
      </c>
      <c r="C13" s="133">
        <v>0.52959039831664922</v>
      </c>
      <c r="D13" s="133">
        <v>0.14225380029081161</v>
      </c>
      <c r="E13" s="133">
        <v>1.4136660589858553E-2</v>
      </c>
      <c r="F13" s="133">
        <v>9.6709739840122155E-2</v>
      </c>
      <c r="G13" s="133">
        <v>3.5892678540116242E-3</v>
      </c>
      <c r="H13" s="133">
        <v>5.3222847100520068E-2</v>
      </c>
      <c r="I13" s="133">
        <v>0.21372013310854693</v>
      </c>
      <c r="J13" s="133">
        <v>0.31401914080268073</v>
      </c>
      <c r="K13" s="133">
        <v>1</v>
      </c>
      <c r="L13" s="114" t="s">
        <v>187</v>
      </c>
    </row>
    <row r="14" spans="1:12" ht="16.5" customHeight="1">
      <c r="A14" s="13" t="s">
        <v>9</v>
      </c>
      <c r="B14" s="114" t="s">
        <v>95</v>
      </c>
      <c r="C14" s="133">
        <v>8.5732383173712012E-2</v>
      </c>
      <c r="D14" s="133">
        <v>0.29266300982496696</v>
      </c>
      <c r="E14" s="133">
        <v>4.0262239927344786E-3</v>
      </c>
      <c r="F14" s="133">
        <v>4.1209131439894318E-2</v>
      </c>
      <c r="G14" s="133">
        <v>2.4820426023778072E-3</v>
      </c>
      <c r="H14" s="133">
        <v>1.3057814564068692E-2</v>
      </c>
      <c r="I14" s="133">
        <v>0.5738872089663144</v>
      </c>
      <c r="J14" s="133">
        <v>0.61757838300858658</v>
      </c>
      <c r="K14" s="133">
        <v>1</v>
      </c>
      <c r="L14" s="114" t="s">
        <v>188</v>
      </c>
    </row>
    <row r="15" spans="1:12" ht="16.5" customHeight="1">
      <c r="A15" s="13" t="s">
        <v>10</v>
      </c>
      <c r="B15" s="114" t="s">
        <v>96</v>
      </c>
      <c r="C15" s="133">
        <v>0.35065518054636163</v>
      </c>
      <c r="D15" s="133">
        <v>0.29533369716428337</v>
      </c>
      <c r="E15" s="133">
        <v>5.6953025930360944E-3</v>
      </c>
      <c r="F15" s="133">
        <v>0.18096250756240481</v>
      </c>
      <c r="G15" s="133">
        <v>2.8030744095057865E-3</v>
      </c>
      <c r="H15" s="133">
        <v>3.660631174539733E-2</v>
      </c>
      <c r="I15" s="133">
        <v>0.16455023772440833</v>
      </c>
      <c r="J15" s="133">
        <v>0.34831581969631925</v>
      </c>
      <c r="K15" s="133">
        <v>1</v>
      </c>
      <c r="L15" s="114" t="s">
        <v>189</v>
      </c>
    </row>
    <row r="16" spans="1:12" ht="16.5" customHeight="1">
      <c r="A16" s="13" t="s">
        <v>11</v>
      </c>
      <c r="B16" s="114" t="s">
        <v>97</v>
      </c>
      <c r="C16" s="133">
        <v>0.3657394610727549</v>
      </c>
      <c r="D16" s="133">
        <v>0.22411377710262351</v>
      </c>
      <c r="E16" s="133">
        <v>4.6062942990216975E-3</v>
      </c>
      <c r="F16" s="133">
        <v>0.26367206492302298</v>
      </c>
      <c r="G16" s="133">
        <v>-3.3051590853463536E-4</v>
      </c>
      <c r="H16" s="133">
        <v>1.6759581196784067E-2</v>
      </c>
      <c r="I16" s="133">
        <v>0.14219891851111133</v>
      </c>
      <c r="J16" s="133">
        <v>0.40554046752559975</v>
      </c>
      <c r="K16" s="133">
        <v>1</v>
      </c>
      <c r="L16" s="114" t="s">
        <v>190</v>
      </c>
    </row>
    <row r="17" spans="1:12" ht="16.5" customHeight="1">
      <c r="A17" s="13" t="s">
        <v>12</v>
      </c>
      <c r="B17" s="114" t="s">
        <v>98</v>
      </c>
      <c r="C17" s="133">
        <v>0.33012941649748284</v>
      </c>
      <c r="D17" s="133">
        <v>0.2997889823693014</v>
      </c>
      <c r="E17" s="133">
        <v>3.2342824200999763E-3</v>
      </c>
      <c r="F17" s="133">
        <v>0.22612508835863471</v>
      </c>
      <c r="G17" s="133">
        <v>5.6014072014416922E-4</v>
      </c>
      <c r="H17" s="133">
        <v>1.985387663622111E-2</v>
      </c>
      <c r="I17" s="133">
        <v>0.14016208963433693</v>
      </c>
      <c r="J17" s="133">
        <v>0.3668473187131161</v>
      </c>
      <c r="K17" s="133">
        <v>1</v>
      </c>
      <c r="L17" s="114" t="s">
        <v>191</v>
      </c>
    </row>
    <row r="18" spans="1:12" ht="16.5" customHeight="1">
      <c r="A18" s="13" t="s">
        <v>13</v>
      </c>
      <c r="B18" s="114" t="s">
        <v>99</v>
      </c>
      <c r="C18" s="133">
        <v>0.55175311285079642</v>
      </c>
      <c r="D18" s="133">
        <v>0.16049636766744202</v>
      </c>
      <c r="E18" s="133">
        <v>5.7829755084259742E-3</v>
      </c>
      <c r="F18" s="133">
        <v>0.14572036398185037</v>
      </c>
      <c r="G18" s="133">
        <v>2.5406046599517405E-3</v>
      </c>
      <c r="H18" s="133">
        <v>3.3936067385383413E-2</v>
      </c>
      <c r="I18" s="133">
        <v>0.13370657533153341</v>
      </c>
      <c r="J18" s="133">
        <v>0.2819675439733359</v>
      </c>
      <c r="K18" s="133">
        <v>1</v>
      </c>
      <c r="L18" s="114" t="s">
        <v>192</v>
      </c>
    </row>
    <row r="19" spans="1:12" ht="16.5" customHeight="1">
      <c r="A19" s="13" t="s">
        <v>14</v>
      </c>
      <c r="B19" s="114" t="s">
        <v>100</v>
      </c>
      <c r="C19" s="133">
        <v>0.55505589457313209</v>
      </c>
      <c r="D19" s="133">
        <v>0.2523837215037929</v>
      </c>
      <c r="E19" s="133">
        <v>5.8524858933759732E-3</v>
      </c>
      <c r="F19" s="133">
        <v>7.5563191783163133E-2</v>
      </c>
      <c r="G19" s="133">
        <v>2.7505350558572447E-3</v>
      </c>
      <c r="H19" s="133">
        <v>5.5871643119409641E-2</v>
      </c>
      <c r="I19" s="133">
        <v>0.10839417119067825</v>
      </c>
      <c r="J19" s="133">
        <v>0.18670789802969859</v>
      </c>
      <c r="K19" s="133">
        <v>1</v>
      </c>
      <c r="L19" s="114" t="s">
        <v>193</v>
      </c>
    </row>
    <row r="20" spans="1:12" ht="16.5" customHeight="1">
      <c r="A20" s="13" t="s">
        <v>15</v>
      </c>
      <c r="B20" s="114" t="s">
        <v>101</v>
      </c>
      <c r="C20" s="133">
        <v>0.34755898711515831</v>
      </c>
      <c r="D20" s="133">
        <v>0.20743155560453497</v>
      </c>
      <c r="E20" s="133">
        <v>6.4592887135624813E-3</v>
      </c>
      <c r="F20" s="133">
        <v>0.27290269909205611</v>
      </c>
      <c r="G20" s="133">
        <v>2.3716295085138015E-3</v>
      </c>
      <c r="H20" s="133">
        <v>9.1930162314368555E-2</v>
      </c>
      <c r="I20" s="133">
        <v>0.1632758399661742</v>
      </c>
      <c r="J20" s="133">
        <v>0.43855016856674417</v>
      </c>
      <c r="K20" s="133">
        <v>1</v>
      </c>
      <c r="L20" s="114" t="s">
        <v>194</v>
      </c>
    </row>
    <row r="21" spans="1:12" ht="16.5" customHeight="1">
      <c r="A21" s="13" t="s">
        <v>16</v>
      </c>
      <c r="B21" s="114" t="s">
        <v>102</v>
      </c>
      <c r="C21" s="133">
        <v>0.114388087374225</v>
      </c>
      <c r="D21" s="133">
        <v>0.82652865628764893</v>
      </c>
      <c r="E21" s="133">
        <v>8.4983260448793531E-4</v>
      </c>
      <c r="F21" s="133">
        <v>1.3436578368842968E-2</v>
      </c>
      <c r="G21" s="133">
        <v>2.7512004548549268E-3</v>
      </c>
      <c r="H21" s="133">
        <v>6.1195903653617186E-3</v>
      </c>
      <c r="I21" s="133">
        <v>4.2045644909940283E-2</v>
      </c>
      <c r="J21" s="133">
        <v>5.8233423733638642E-2</v>
      </c>
      <c r="K21" s="133">
        <v>1</v>
      </c>
      <c r="L21" s="114" t="s">
        <v>195</v>
      </c>
    </row>
    <row r="22" spans="1:12" ht="16.5" customHeight="1">
      <c r="A22" s="13" t="s">
        <v>17</v>
      </c>
      <c r="B22" s="114" t="s">
        <v>103</v>
      </c>
      <c r="C22" s="133">
        <v>0.36642004409609807</v>
      </c>
      <c r="D22" s="133">
        <v>0.4271632754416525</v>
      </c>
      <c r="E22" s="133">
        <v>7.5776171684087167E-3</v>
      </c>
      <c r="F22" s="133">
        <v>7.5248792538880491E-2</v>
      </c>
      <c r="G22" s="133">
        <v>4.1946621853344683E-3</v>
      </c>
      <c r="H22" s="133">
        <v>4.3229281706091298E-2</v>
      </c>
      <c r="I22" s="133">
        <v>0.11939560856962568</v>
      </c>
      <c r="J22" s="133">
        <v>0.19883906329384035</v>
      </c>
      <c r="K22" s="133">
        <v>1</v>
      </c>
      <c r="L22" s="114" t="s">
        <v>196</v>
      </c>
    </row>
    <row r="23" spans="1:12" ht="16.5" customHeight="1">
      <c r="A23" s="13" t="s">
        <v>18</v>
      </c>
      <c r="B23" s="114" t="s">
        <v>104</v>
      </c>
      <c r="C23" s="133">
        <v>0.31746204072770146</v>
      </c>
      <c r="D23" s="133">
        <v>0.23252477627681184</v>
      </c>
      <c r="E23" s="133">
        <v>4.7924065945996238E-3</v>
      </c>
      <c r="F23" s="133">
        <v>0.1687130466850367</v>
      </c>
      <c r="G23" s="133">
        <v>7.0516101348801388E-2</v>
      </c>
      <c r="H23" s="133">
        <v>9.7240531938176056E-2</v>
      </c>
      <c r="I23" s="133">
        <v>0.20599162836704907</v>
      </c>
      <c r="J23" s="133">
        <v>0.44522077640088714</v>
      </c>
      <c r="K23" s="133">
        <v>1</v>
      </c>
      <c r="L23" s="114" t="s">
        <v>197</v>
      </c>
    </row>
    <row r="24" spans="1:12" ht="16.5" customHeight="1">
      <c r="A24" s="13" t="s">
        <v>19</v>
      </c>
      <c r="B24" s="114" t="s">
        <v>105</v>
      </c>
      <c r="C24" s="133">
        <v>0.29479142358790189</v>
      </c>
      <c r="D24" s="133">
        <v>0.38886168604045623</v>
      </c>
      <c r="E24" s="133">
        <v>3.3355350501450892E-3</v>
      </c>
      <c r="F24" s="133">
        <v>0.12976971624220995</v>
      </c>
      <c r="G24" s="133">
        <v>1.2630207818335954E-3</v>
      </c>
      <c r="H24" s="133">
        <v>3.9304732109073315E-2</v>
      </c>
      <c r="I24" s="133">
        <v>0.18197861829745327</v>
      </c>
      <c r="J24" s="133">
        <v>0.31301135532149671</v>
      </c>
      <c r="K24" s="133">
        <v>1</v>
      </c>
      <c r="L24" s="114" t="s">
        <v>198</v>
      </c>
    </row>
    <row r="25" spans="1:12" ht="16.5" customHeight="1">
      <c r="A25" s="13" t="s">
        <v>20</v>
      </c>
      <c r="B25" s="114" t="s">
        <v>106</v>
      </c>
      <c r="C25" s="133">
        <v>0.502649743624482</v>
      </c>
      <c r="D25" s="133">
        <v>0.16822768413209044</v>
      </c>
      <c r="E25" s="133">
        <v>1.002636333850831E-2</v>
      </c>
      <c r="F25" s="133">
        <v>0.18959069776443868</v>
      </c>
      <c r="G25" s="133">
        <v>7.4538987188827585E-3</v>
      </c>
      <c r="H25" s="133">
        <v>9.22857857781747E-2</v>
      </c>
      <c r="I25" s="133">
        <v>0.12205161242159776</v>
      </c>
      <c r="J25" s="133">
        <v>0.31909620890491946</v>
      </c>
      <c r="K25" s="133">
        <v>1</v>
      </c>
      <c r="L25" s="114" t="s">
        <v>199</v>
      </c>
    </row>
    <row r="26" spans="1:12" ht="16.5" customHeight="1">
      <c r="A26" s="13" t="s">
        <v>21</v>
      </c>
      <c r="B26" s="114" t="s">
        <v>107</v>
      </c>
      <c r="C26" s="133">
        <v>0.42687893824122641</v>
      </c>
      <c r="D26" s="133">
        <v>0.45138847128385257</v>
      </c>
      <c r="E26" s="133">
        <v>3.1144306422593911E-3</v>
      </c>
      <c r="F26" s="133">
        <v>6.8734041844295546E-2</v>
      </c>
      <c r="G26" s="133">
        <v>3.5162795535698325E-3</v>
      </c>
      <c r="H26" s="133">
        <v>2.546478763361781E-2</v>
      </c>
      <c r="I26" s="133">
        <v>4.6367838434796464E-2</v>
      </c>
      <c r="J26" s="133">
        <v>0.11861815983266191</v>
      </c>
      <c r="K26" s="133">
        <v>1</v>
      </c>
      <c r="L26" s="114" t="s">
        <v>200</v>
      </c>
    </row>
    <row r="27" spans="1:12" ht="16.5" customHeight="1">
      <c r="A27" s="13" t="s">
        <v>22</v>
      </c>
      <c r="B27" s="114" t="s">
        <v>108</v>
      </c>
      <c r="C27" s="133">
        <v>0.43770602390116375</v>
      </c>
      <c r="D27" s="133">
        <v>0.21980627541043496</v>
      </c>
      <c r="E27" s="133">
        <v>5.9193103646162423E-3</v>
      </c>
      <c r="F27" s="133">
        <v>0.24153760664670124</v>
      </c>
      <c r="G27" s="133">
        <v>1.9042764452781203E-3</v>
      </c>
      <c r="H27" s="133">
        <v>4.4075354135593714E-2</v>
      </c>
      <c r="I27" s="133">
        <v>9.3126507231805808E-2</v>
      </c>
      <c r="J27" s="133">
        <v>0.33656839032378527</v>
      </c>
      <c r="K27" s="133">
        <v>1</v>
      </c>
      <c r="L27" s="114" t="s">
        <v>201</v>
      </c>
    </row>
    <row r="28" spans="1:12" ht="16.5" customHeight="1">
      <c r="A28" s="13" t="s">
        <v>23</v>
      </c>
      <c r="B28" s="114" t="s">
        <v>109</v>
      </c>
      <c r="C28" s="133">
        <v>0.31504847439337469</v>
      </c>
      <c r="D28" s="133">
        <v>0.4659088434617033</v>
      </c>
      <c r="E28" s="133">
        <v>3.0158887617314813E-3</v>
      </c>
      <c r="F28" s="133">
        <v>0.15866139541410704</v>
      </c>
      <c r="G28" s="133">
        <v>1.7982826491431392E-3</v>
      </c>
      <c r="H28" s="133">
        <v>4.0617718860615853E-2</v>
      </c>
      <c r="I28" s="133">
        <v>5.5567115319940678E-2</v>
      </c>
      <c r="J28" s="133">
        <v>0.21602679338319059</v>
      </c>
      <c r="K28" s="133">
        <v>1</v>
      </c>
      <c r="L28" s="114" t="s">
        <v>202</v>
      </c>
    </row>
    <row r="29" spans="1:12" ht="16.5" customHeight="1">
      <c r="A29" s="13" t="s">
        <v>24</v>
      </c>
      <c r="B29" s="114" t="s">
        <v>110</v>
      </c>
      <c r="C29" s="133">
        <v>0.29289392237011708</v>
      </c>
      <c r="D29" s="133">
        <v>0.49998506499026918</v>
      </c>
      <c r="E29" s="133">
        <v>2.4405337695887971E-3</v>
      </c>
      <c r="F29" s="133">
        <v>0.14947761931349507</v>
      </c>
      <c r="G29" s="133">
        <v>1.0492801708258755E-3</v>
      </c>
      <c r="H29" s="133">
        <v>3.5331637635305446E-2</v>
      </c>
      <c r="I29" s="133">
        <v>5.4153579385703907E-2</v>
      </c>
      <c r="J29" s="133">
        <v>0.20468047887002452</v>
      </c>
      <c r="K29" s="133">
        <v>1</v>
      </c>
      <c r="L29" s="114" t="s">
        <v>203</v>
      </c>
    </row>
    <row r="30" spans="1:12" ht="16.5" customHeight="1">
      <c r="A30" s="13" t="s">
        <v>25</v>
      </c>
      <c r="B30" s="114" t="s">
        <v>111</v>
      </c>
      <c r="C30" s="133">
        <v>0.28908338646047294</v>
      </c>
      <c r="D30" s="133">
        <v>0.38316198932166057</v>
      </c>
      <c r="E30" s="133">
        <v>4.2651244124023322E-3</v>
      </c>
      <c r="F30" s="133">
        <v>0.1733194210680237</v>
      </c>
      <c r="G30" s="133">
        <v>1.071888568448604E-3</v>
      </c>
      <c r="H30" s="133">
        <v>3.2560394558515622E-2</v>
      </c>
      <c r="I30" s="133">
        <v>0.14909819016899176</v>
      </c>
      <c r="J30" s="133">
        <v>0.32348949980546438</v>
      </c>
      <c r="K30" s="133">
        <v>1</v>
      </c>
      <c r="L30" s="114" t="s">
        <v>204</v>
      </c>
    </row>
    <row r="31" spans="1:12" ht="16.5" customHeight="1">
      <c r="A31" s="13" t="s">
        <v>26</v>
      </c>
      <c r="B31" s="114" t="s">
        <v>112</v>
      </c>
      <c r="C31" s="133">
        <v>0.26908935276426993</v>
      </c>
      <c r="D31" s="133">
        <v>0.57090766449113439</v>
      </c>
      <c r="E31" s="133">
        <v>1.4006424242114935E-3</v>
      </c>
      <c r="F31" s="133">
        <v>9.6943027026444639E-2</v>
      </c>
      <c r="G31" s="133">
        <v>1.4074471647339787E-3</v>
      </c>
      <c r="H31" s="133">
        <v>2.4205879692754624E-2</v>
      </c>
      <c r="I31" s="133">
        <v>6.0251866129205585E-2</v>
      </c>
      <c r="J31" s="133">
        <v>0.15860234032038376</v>
      </c>
      <c r="K31" s="133">
        <v>1</v>
      </c>
      <c r="L31" s="114" t="s">
        <v>205</v>
      </c>
    </row>
    <row r="32" spans="1:12" ht="16.5" customHeight="1">
      <c r="A32" s="13" t="s">
        <v>27</v>
      </c>
      <c r="B32" s="114" t="s">
        <v>113</v>
      </c>
      <c r="C32" s="133">
        <v>0.30248300186409538</v>
      </c>
      <c r="D32" s="133">
        <v>0.47393451526814812</v>
      </c>
      <c r="E32" s="133">
        <v>2.0032319927045478E-3</v>
      </c>
      <c r="F32" s="133">
        <v>0.12536376681373801</v>
      </c>
      <c r="G32" s="133">
        <v>-8.4152507141228698E-4</v>
      </c>
      <c r="H32" s="133">
        <v>5.6543108881945095E-2</v>
      </c>
      <c r="I32" s="133">
        <v>9.7057009132726288E-2</v>
      </c>
      <c r="J32" s="133">
        <v>0.22157925087505181</v>
      </c>
      <c r="K32" s="133">
        <v>1</v>
      </c>
      <c r="L32" s="114" t="s">
        <v>206</v>
      </c>
    </row>
    <row r="33" spans="1:12" ht="16.5" customHeight="1">
      <c r="A33" s="13" t="s">
        <v>28</v>
      </c>
      <c r="B33" s="114" t="s">
        <v>114</v>
      </c>
      <c r="C33" s="133">
        <v>0.39668010573508333</v>
      </c>
      <c r="D33" s="133">
        <v>0.22798256644172127</v>
      </c>
      <c r="E33" s="133">
        <v>5.6128227207928455E-3</v>
      </c>
      <c r="F33" s="133">
        <v>0.2157288743008742</v>
      </c>
      <c r="G33" s="133">
        <v>1.7300248484651956E-3</v>
      </c>
      <c r="H33" s="133">
        <v>3.9584001383539479E-2</v>
      </c>
      <c r="I33" s="133">
        <v>0.15226560595306293</v>
      </c>
      <c r="J33" s="133">
        <v>0.36972450510240235</v>
      </c>
      <c r="K33" s="133">
        <v>1</v>
      </c>
      <c r="L33" s="114" t="s">
        <v>207</v>
      </c>
    </row>
    <row r="34" spans="1:12" ht="16.5" customHeight="1">
      <c r="A34" s="13" t="s">
        <v>29</v>
      </c>
      <c r="B34" s="114" t="s">
        <v>115</v>
      </c>
      <c r="C34" s="133">
        <v>0.34536791347834855</v>
      </c>
      <c r="D34" s="133">
        <v>0.24920608078703069</v>
      </c>
      <c r="E34" s="133">
        <v>2.2916101949920298E-3</v>
      </c>
      <c r="F34" s="133">
        <v>0.23580084502348803</v>
      </c>
      <c r="G34" s="133">
        <v>-3.6680684076106815E-4</v>
      </c>
      <c r="H34" s="133">
        <v>3.3171772534995855E-2</v>
      </c>
      <c r="I34" s="133">
        <v>0.16770035735690181</v>
      </c>
      <c r="J34" s="133">
        <v>0.40313439553962882</v>
      </c>
      <c r="K34" s="133">
        <v>1</v>
      </c>
      <c r="L34" s="114" t="s">
        <v>208</v>
      </c>
    </row>
    <row r="35" spans="1:12" ht="16.5" customHeight="1">
      <c r="A35" s="13" t="s">
        <v>30</v>
      </c>
      <c r="B35" s="114" t="s">
        <v>116</v>
      </c>
      <c r="C35" s="133">
        <v>0.40123948374296076</v>
      </c>
      <c r="D35" s="133">
        <v>0.19031016271628223</v>
      </c>
      <c r="E35" s="133">
        <v>7.0879329293793824E-3</v>
      </c>
      <c r="F35" s="133">
        <v>0.31225575537119343</v>
      </c>
      <c r="G35" s="133">
        <v>2.6303043271054391E-3</v>
      </c>
      <c r="H35" s="133">
        <v>3.7285662876761626E-2</v>
      </c>
      <c r="I35" s="133">
        <v>8.6476360913078573E-2</v>
      </c>
      <c r="J35" s="133">
        <v>0.40136242061137767</v>
      </c>
      <c r="K35" s="133">
        <v>1</v>
      </c>
      <c r="L35" s="114" t="s">
        <v>209</v>
      </c>
    </row>
    <row r="36" spans="1:12" ht="16.5" customHeight="1">
      <c r="A36" s="13" t="s">
        <v>31</v>
      </c>
      <c r="B36" s="114" t="s">
        <v>117</v>
      </c>
      <c r="C36" s="133">
        <v>0.56086564268950867</v>
      </c>
      <c r="D36" s="133">
        <v>0.12781979574404853</v>
      </c>
      <c r="E36" s="133">
        <v>1.9349462148978479E-3</v>
      </c>
      <c r="F36" s="133">
        <v>2.7036712675022955E-2</v>
      </c>
      <c r="G36" s="133">
        <v>3.6915629928727734E-3</v>
      </c>
      <c r="H36" s="133">
        <v>9.89040913916817E-2</v>
      </c>
      <c r="I36" s="133">
        <v>0.27865133968364891</v>
      </c>
      <c r="J36" s="133">
        <v>0.30937961535154468</v>
      </c>
      <c r="K36" s="133">
        <v>1</v>
      </c>
      <c r="L36" s="114" t="s">
        <v>210</v>
      </c>
    </row>
    <row r="37" spans="1:12" ht="16.5" customHeight="1">
      <c r="A37" s="13" t="s">
        <v>32</v>
      </c>
      <c r="B37" s="114" t="s">
        <v>118</v>
      </c>
      <c r="C37" s="133">
        <v>0.37611829327097934</v>
      </c>
      <c r="D37" s="133">
        <v>2.1036439995366554E-2</v>
      </c>
      <c r="E37" s="133">
        <v>4.0012966499916036E-3</v>
      </c>
      <c r="F37" s="133">
        <v>0.17380856812665507</v>
      </c>
      <c r="G37" s="133">
        <v>1.8964853062796833E-3</v>
      </c>
      <c r="H37" s="133">
        <v>0.20790220170091028</v>
      </c>
      <c r="I37" s="133">
        <v>0.42313891665072795</v>
      </c>
      <c r="J37" s="133">
        <v>0.59884397008366264</v>
      </c>
      <c r="K37" s="133">
        <v>1</v>
      </c>
      <c r="L37" s="114" t="s">
        <v>211</v>
      </c>
    </row>
    <row r="38" spans="1:12" ht="16.5" customHeight="1">
      <c r="A38" s="13" t="s">
        <v>33</v>
      </c>
      <c r="B38" s="114" t="s">
        <v>119</v>
      </c>
      <c r="C38" s="133">
        <v>0.48359559668678337</v>
      </c>
      <c r="D38" s="133">
        <v>7.1610321465587101E-2</v>
      </c>
      <c r="E38" s="133">
        <v>1.6318268722977036E-2</v>
      </c>
      <c r="F38" s="133">
        <v>0.19603915028932753</v>
      </c>
      <c r="G38" s="133">
        <v>8.2569183020471792E-3</v>
      </c>
      <c r="H38" s="133">
        <v>7.718400607743077E-2</v>
      </c>
      <c r="I38" s="133">
        <v>0.22417974453327763</v>
      </c>
      <c r="J38" s="133">
        <v>0.42847581312465244</v>
      </c>
      <c r="K38" s="133">
        <v>1</v>
      </c>
      <c r="L38" s="114" t="s">
        <v>212</v>
      </c>
    </row>
    <row r="39" spans="1:12" ht="16.5" customHeight="1">
      <c r="A39" s="13" t="s">
        <v>34</v>
      </c>
      <c r="B39" s="114" t="s">
        <v>120</v>
      </c>
      <c r="C39" s="133">
        <v>0.49171515493959694</v>
      </c>
      <c r="D39" s="133">
        <v>9.5241158274728135E-2</v>
      </c>
      <c r="E39" s="133">
        <v>3.8710270057138688E-2</v>
      </c>
      <c r="F39" s="133">
        <v>0.23811925875093845</v>
      </c>
      <c r="G39" s="133">
        <v>1.2312923627034534E-3</v>
      </c>
      <c r="H39" s="133">
        <v>4.0625312802540357E-2</v>
      </c>
      <c r="I39" s="133">
        <v>0.13498286561489406</v>
      </c>
      <c r="J39" s="133">
        <v>0.37433341672853609</v>
      </c>
      <c r="K39" s="133">
        <v>1</v>
      </c>
      <c r="L39" s="114" t="s">
        <v>213</v>
      </c>
    </row>
    <row r="40" spans="1:12" ht="16.5" customHeight="1">
      <c r="A40" s="13" t="s">
        <v>35</v>
      </c>
      <c r="B40" s="114" t="s">
        <v>121</v>
      </c>
      <c r="C40" s="133">
        <v>0.53725027885061327</v>
      </c>
      <c r="D40" s="133">
        <v>8.2790541732495254E-2</v>
      </c>
      <c r="E40" s="133">
        <v>2.348791679830068E-2</v>
      </c>
      <c r="F40" s="133">
        <v>0.20436968761908847</v>
      </c>
      <c r="G40" s="133">
        <v>2.8799131626261235E-3</v>
      </c>
      <c r="H40" s="133">
        <v>5.1435215668376132E-2</v>
      </c>
      <c r="I40" s="133">
        <v>0.1492216618368761</v>
      </c>
      <c r="J40" s="133">
        <v>0.35647126261859052</v>
      </c>
      <c r="K40" s="133">
        <v>1</v>
      </c>
      <c r="L40" s="114" t="s">
        <v>214</v>
      </c>
    </row>
    <row r="41" spans="1:12" ht="16.5" customHeight="1">
      <c r="A41" s="13" t="s">
        <v>36</v>
      </c>
      <c r="B41" s="114" t="s">
        <v>122</v>
      </c>
      <c r="C41" s="133">
        <v>0.44790500021904806</v>
      </c>
      <c r="D41" s="133">
        <v>0.10699690498217981</v>
      </c>
      <c r="E41" s="133">
        <v>2.8989570743448545E-2</v>
      </c>
      <c r="F41" s="133">
        <v>0.29637127844079136</v>
      </c>
      <c r="G41" s="133">
        <v>1.906489744693243E-3</v>
      </c>
      <c r="H41" s="133">
        <v>2.705215659089328E-2</v>
      </c>
      <c r="I41" s="133">
        <v>0.11783075586983917</v>
      </c>
      <c r="J41" s="133">
        <v>0.41610852405532361</v>
      </c>
      <c r="K41" s="133">
        <v>1</v>
      </c>
      <c r="L41" s="114" t="s">
        <v>215</v>
      </c>
    </row>
    <row r="42" spans="1:12" ht="16.5" customHeight="1">
      <c r="A42" s="13" t="s">
        <v>37</v>
      </c>
      <c r="B42" s="114" t="s">
        <v>123</v>
      </c>
      <c r="C42" s="133">
        <v>0.32589952275390938</v>
      </c>
      <c r="D42" s="133">
        <v>0.18723470847908344</v>
      </c>
      <c r="E42" s="133">
        <v>6.0005336509720009E-3</v>
      </c>
      <c r="F42" s="133">
        <v>0.31405179566797009</v>
      </c>
      <c r="G42" s="133">
        <v>3.3802398277005389E-3</v>
      </c>
      <c r="H42" s="133">
        <v>4.4467987133832688E-2</v>
      </c>
      <c r="I42" s="133">
        <v>0.16343319962036476</v>
      </c>
      <c r="J42" s="133">
        <v>0.48086523511603524</v>
      </c>
      <c r="K42" s="133">
        <v>1</v>
      </c>
      <c r="L42" s="114" t="s">
        <v>216</v>
      </c>
    </row>
    <row r="43" spans="1:12" ht="16.5" customHeight="1">
      <c r="A43" s="13" t="s">
        <v>38</v>
      </c>
      <c r="B43" s="114" t="s">
        <v>124</v>
      </c>
      <c r="C43" s="133">
        <v>0.3025082488449245</v>
      </c>
      <c r="D43" s="133">
        <v>5.0735925834716249E-2</v>
      </c>
      <c r="E43" s="133">
        <v>1.2577994895809162E-2</v>
      </c>
      <c r="F43" s="133">
        <v>0.23773023335066065</v>
      </c>
      <c r="G43" s="133">
        <v>5.9115756817786219E-3</v>
      </c>
      <c r="H43" s="133">
        <v>4.3960017303605797E-2</v>
      </c>
      <c r="I43" s="133">
        <v>0.39053602139211091</v>
      </c>
      <c r="J43" s="133">
        <v>0.63417783042455</v>
      </c>
      <c r="K43" s="133">
        <v>1</v>
      </c>
      <c r="L43" s="114" t="s">
        <v>217</v>
      </c>
    </row>
    <row r="44" spans="1:12" ht="16.5" customHeight="1">
      <c r="A44" s="13" t="s">
        <v>39</v>
      </c>
      <c r="B44" s="114" t="s">
        <v>125</v>
      </c>
      <c r="C44" s="133">
        <v>0.28948822358857568</v>
      </c>
      <c r="D44" s="133">
        <v>3.4621513550062918E-2</v>
      </c>
      <c r="E44" s="133">
        <v>8.3363155741885443E-3</v>
      </c>
      <c r="F44" s="133">
        <v>0.39881614988327468</v>
      </c>
      <c r="G44" s="133">
        <v>1.910709491304195E-3</v>
      </c>
      <c r="H44" s="133">
        <v>6.4560283511318248E-2</v>
      </c>
      <c r="I44" s="133">
        <v>0.26682708791259402</v>
      </c>
      <c r="J44" s="133">
        <v>0.66755394728717299</v>
      </c>
      <c r="K44" s="133">
        <v>1</v>
      </c>
      <c r="L44" s="114" t="s">
        <v>218</v>
      </c>
    </row>
    <row r="45" spans="1:12" ht="16.5" customHeight="1">
      <c r="A45" s="13" t="s">
        <v>40</v>
      </c>
      <c r="B45" s="114" t="s">
        <v>126</v>
      </c>
      <c r="C45" s="133">
        <v>0.45275862945498591</v>
      </c>
      <c r="D45" s="133">
        <v>5.0018550649106021E-2</v>
      </c>
      <c r="E45" s="133">
        <v>7.8007458874995869E-2</v>
      </c>
      <c r="F45" s="133">
        <v>0.26314071448682763</v>
      </c>
      <c r="G45" s="133">
        <v>1.0418366795574348E-2</v>
      </c>
      <c r="H45" s="133">
        <v>0.13694171123522042</v>
      </c>
      <c r="I45" s="133">
        <v>0.14565627973851014</v>
      </c>
      <c r="J45" s="133">
        <v>0.41921536102091206</v>
      </c>
      <c r="K45" s="133">
        <v>1</v>
      </c>
      <c r="L45" s="114" t="s">
        <v>219</v>
      </c>
    </row>
    <row r="46" spans="1:12" ht="16.5" customHeight="1">
      <c r="A46" s="13" t="s">
        <v>41</v>
      </c>
      <c r="B46" s="114" t="s">
        <v>127</v>
      </c>
      <c r="C46" s="133">
        <v>0.63291996400195771</v>
      </c>
      <c r="D46" s="133">
        <v>8.8760084977834525E-2</v>
      </c>
      <c r="E46" s="133">
        <v>2.6144192157970359E-2</v>
      </c>
      <c r="F46" s="133">
        <v>9.2405500753467804E-2</v>
      </c>
      <c r="G46" s="133">
        <v>7.4995921274457001E-3</v>
      </c>
      <c r="H46" s="133">
        <v>0.13763637416210697</v>
      </c>
      <c r="I46" s="133">
        <v>0.15227066598132385</v>
      </c>
      <c r="J46" s="133">
        <v>0.25217575886223742</v>
      </c>
      <c r="K46" s="133">
        <v>1</v>
      </c>
      <c r="L46" s="114" t="s">
        <v>220</v>
      </c>
    </row>
    <row r="47" spans="1:12" ht="16.5" customHeight="1">
      <c r="A47" s="13" t="s">
        <v>42</v>
      </c>
      <c r="B47" s="114" t="s">
        <v>128</v>
      </c>
      <c r="C47" s="133">
        <v>0.41823105785270992</v>
      </c>
      <c r="D47" s="133">
        <v>0.34354624332817779</v>
      </c>
      <c r="E47" s="133">
        <v>8.3966743425904471E-3</v>
      </c>
      <c r="F47" s="133">
        <v>0.16643761576271718</v>
      </c>
      <c r="G47" s="133">
        <v>3.9737473926813567E-3</v>
      </c>
      <c r="H47" s="133">
        <v>7.1389437003194445E-2</v>
      </c>
      <c r="I47" s="133">
        <v>5.9414661321123226E-2</v>
      </c>
      <c r="J47" s="133">
        <v>0.22982602447652209</v>
      </c>
      <c r="K47" s="133">
        <v>1</v>
      </c>
      <c r="L47" s="114" t="s">
        <v>221</v>
      </c>
    </row>
    <row r="48" spans="1:12" ht="16.5" customHeight="1">
      <c r="A48" s="13" t="s">
        <v>43</v>
      </c>
      <c r="B48" s="114" t="s">
        <v>129</v>
      </c>
      <c r="C48" s="133">
        <v>0.45829149336182501</v>
      </c>
      <c r="D48" s="133">
        <v>7.8381798613641349E-2</v>
      </c>
      <c r="E48" s="133">
        <v>3.3794932224502749E-2</v>
      </c>
      <c r="F48" s="133">
        <v>0.16239806341132415</v>
      </c>
      <c r="G48" s="133">
        <v>-7.9765033328297024E-4</v>
      </c>
      <c r="H48" s="133">
        <v>0.15773306303435136</v>
      </c>
      <c r="I48" s="133">
        <v>0.2679313627219897</v>
      </c>
      <c r="J48" s="133">
        <v>0.42953177580003082</v>
      </c>
      <c r="K48" s="133">
        <v>1</v>
      </c>
      <c r="L48" s="114" t="s">
        <v>222</v>
      </c>
    </row>
    <row r="49" spans="1:12" ht="16.5" customHeight="1">
      <c r="A49" s="13" t="s">
        <v>44</v>
      </c>
      <c r="B49" s="114" t="s">
        <v>130</v>
      </c>
      <c r="C49" s="133">
        <v>0.39368883275097866</v>
      </c>
      <c r="D49" s="133">
        <v>5.7284694715790375E-2</v>
      </c>
      <c r="E49" s="133">
        <v>2.4637372745807389E-2</v>
      </c>
      <c r="F49" s="133">
        <v>0.39000821474581199</v>
      </c>
      <c r="G49" s="133">
        <v>6.0615213526185362E-3</v>
      </c>
      <c r="H49" s="133">
        <v>5.6816751674412323E-2</v>
      </c>
      <c r="I49" s="133">
        <v>0.12831936368899294</v>
      </c>
      <c r="J49" s="133">
        <v>0.52438909978742343</v>
      </c>
      <c r="K49" s="133">
        <v>1</v>
      </c>
      <c r="L49" s="114" t="s">
        <v>223</v>
      </c>
    </row>
    <row r="50" spans="1:12" ht="16.5" customHeight="1">
      <c r="A50" s="13" t="s">
        <v>45</v>
      </c>
      <c r="B50" s="114" t="s">
        <v>131</v>
      </c>
      <c r="C50" s="133">
        <v>0.34063798613947394</v>
      </c>
      <c r="D50" s="133">
        <v>5.6693311550654463E-2</v>
      </c>
      <c r="E50" s="133">
        <v>3.7047687581557701E-3</v>
      </c>
      <c r="F50" s="133">
        <v>0.16533372786654774</v>
      </c>
      <c r="G50" s="133">
        <v>1.0603311671051913E-2</v>
      </c>
      <c r="H50" s="133">
        <v>0.11089532181777936</v>
      </c>
      <c r="I50" s="133">
        <v>0.42302689401411614</v>
      </c>
      <c r="J50" s="133">
        <v>0.59896393355171573</v>
      </c>
      <c r="K50" s="133">
        <v>1</v>
      </c>
      <c r="L50" s="114" t="s">
        <v>224</v>
      </c>
    </row>
    <row r="51" spans="1:12" ht="16.5" customHeight="1">
      <c r="A51" s="13" t="s">
        <v>46</v>
      </c>
      <c r="B51" s="114" t="s">
        <v>132</v>
      </c>
      <c r="C51" s="133">
        <v>0.36282958952264049</v>
      </c>
      <c r="D51" s="133">
        <v>7.7669421806047051E-2</v>
      </c>
      <c r="E51" s="133">
        <v>8.7448412920416874E-3</v>
      </c>
      <c r="F51" s="133">
        <v>0.29300497910952517</v>
      </c>
      <c r="G51" s="133">
        <v>-9.9117216737425423E-4</v>
      </c>
      <c r="H51" s="133">
        <v>2.0625939904641472E-2</v>
      </c>
      <c r="I51" s="133">
        <v>0.2587423404371198</v>
      </c>
      <c r="J51" s="133">
        <v>0.55075614737927092</v>
      </c>
      <c r="K51" s="133">
        <v>1</v>
      </c>
      <c r="L51" s="114" t="s">
        <v>225</v>
      </c>
    </row>
    <row r="52" spans="1:12" ht="16.5" customHeight="1">
      <c r="A52" s="13" t="s">
        <v>47</v>
      </c>
      <c r="B52" s="114" t="s">
        <v>133</v>
      </c>
      <c r="C52" s="133">
        <v>0.49903222363890648</v>
      </c>
      <c r="D52" s="133">
        <v>0.1202401747951269</v>
      </c>
      <c r="E52" s="133">
        <v>5.0854597639816441E-3</v>
      </c>
      <c r="F52" s="133">
        <v>0.33000106719389793</v>
      </c>
      <c r="G52" s="133">
        <v>-6.5829013070316884E-4</v>
      </c>
      <c r="H52" s="133">
        <v>5.9030426259710063E-2</v>
      </c>
      <c r="I52" s="133">
        <v>4.6299364738790261E-2</v>
      </c>
      <c r="J52" s="133">
        <v>0.37564214180198485</v>
      </c>
      <c r="K52" s="133">
        <v>1</v>
      </c>
      <c r="L52" s="114" t="s">
        <v>226</v>
      </c>
    </row>
    <row r="53" spans="1:12" ht="16.5" customHeight="1">
      <c r="A53" s="13" t="s">
        <v>48</v>
      </c>
      <c r="B53" s="114" t="s">
        <v>134</v>
      </c>
      <c r="C53" s="133">
        <v>0.47160164902296176</v>
      </c>
      <c r="D53" s="133">
        <v>0.23992811142728762</v>
      </c>
      <c r="E53" s="133">
        <v>6.9602642220347915E-3</v>
      </c>
      <c r="F53" s="133">
        <v>0.14089371999716227</v>
      </c>
      <c r="G53" s="133">
        <v>-2.0655352624484678E-2</v>
      </c>
      <c r="H53" s="133">
        <v>0.15222247621449911</v>
      </c>
      <c r="I53" s="133">
        <v>0.16127160795503809</v>
      </c>
      <c r="J53" s="133">
        <v>0.28150997532771566</v>
      </c>
      <c r="K53" s="133">
        <v>1</v>
      </c>
      <c r="L53" s="114" t="s">
        <v>227</v>
      </c>
    </row>
    <row r="54" spans="1:12" ht="16.5" customHeight="1">
      <c r="A54" s="13" t="s">
        <v>49</v>
      </c>
      <c r="B54" s="114" t="s">
        <v>135</v>
      </c>
      <c r="C54" s="133">
        <v>0.334823653210364</v>
      </c>
      <c r="D54" s="133">
        <v>0.23971679284848812</v>
      </c>
      <c r="E54" s="133">
        <v>2.3672687811923727E-2</v>
      </c>
      <c r="F54" s="133">
        <v>0.2023428587328529</v>
      </c>
      <c r="G54" s="133">
        <v>2.0577797227119693E-3</v>
      </c>
      <c r="H54" s="133">
        <v>0.27365687819512358</v>
      </c>
      <c r="I54" s="133">
        <v>0.19738622767365915</v>
      </c>
      <c r="J54" s="133">
        <v>0.40178686612922404</v>
      </c>
      <c r="K54" s="133">
        <v>1</v>
      </c>
      <c r="L54" s="114" t="s">
        <v>228</v>
      </c>
    </row>
    <row r="55" spans="1:12" ht="16.5" customHeight="1">
      <c r="A55" s="13" t="s">
        <v>50</v>
      </c>
      <c r="B55" s="114" t="s">
        <v>136</v>
      </c>
      <c r="C55" s="133">
        <v>0.42258002570502634</v>
      </c>
      <c r="D55" s="133">
        <v>0.12030339053240956</v>
      </c>
      <c r="E55" s="133">
        <v>1.4924078655925415E-3</v>
      </c>
      <c r="F55" s="133">
        <v>0.10993254393030349</v>
      </c>
      <c r="G55" s="133">
        <v>1.8366285328855279E-2</v>
      </c>
      <c r="H55" s="133">
        <v>0.18107358786529767</v>
      </c>
      <c r="I55" s="133">
        <v>0.32732534663781282</v>
      </c>
      <c r="J55" s="133">
        <v>0.45562417589697191</v>
      </c>
      <c r="K55" s="133">
        <v>1</v>
      </c>
      <c r="L55" s="114" t="s">
        <v>229</v>
      </c>
    </row>
    <row r="56" spans="1:12" ht="16.5" customHeight="1">
      <c r="A56" s="13" t="s">
        <v>51</v>
      </c>
      <c r="B56" s="114" t="s">
        <v>137</v>
      </c>
      <c r="C56" s="133">
        <v>0.3894870042373248</v>
      </c>
      <c r="D56" s="133">
        <v>8.1113034323197844E-2</v>
      </c>
      <c r="E56" s="133">
        <v>5.7193595487119052E-3</v>
      </c>
      <c r="F56" s="133">
        <v>0.42846075275339457</v>
      </c>
      <c r="G56" s="133">
        <v>-4.172335207923537E-3</v>
      </c>
      <c r="H56" s="133">
        <v>9.6333609178270926E-2</v>
      </c>
      <c r="I56" s="133">
        <v>9.9392184345294315E-2</v>
      </c>
      <c r="J56" s="133">
        <v>0.52368060189076537</v>
      </c>
      <c r="K56" s="133">
        <v>1</v>
      </c>
      <c r="L56" s="114" t="s">
        <v>230</v>
      </c>
    </row>
    <row r="57" spans="1:12" ht="16.5" customHeight="1">
      <c r="A57" s="13" t="s">
        <v>52</v>
      </c>
      <c r="B57" s="114" t="s">
        <v>138</v>
      </c>
      <c r="C57" s="133">
        <v>0.42842798283131545</v>
      </c>
      <c r="D57" s="133">
        <v>5.5578178470348107E-2</v>
      </c>
      <c r="E57" s="133">
        <v>-7.4588171616026466E-3</v>
      </c>
      <c r="F57" s="133">
        <v>0.38845792938784085</v>
      </c>
      <c r="G57" s="133">
        <v>-2.7569042747191876E-3</v>
      </c>
      <c r="H57" s="133">
        <v>6.4987062784068642E-2</v>
      </c>
      <c r="I57" s="133">
        <v>0.13775163074681757</v>
      </c>
      <c r="J57" s="133">
        <v>0.52345265585993928</v>
      </c>
      <c r="K57" s="133">
        <v>1</v>
      </c>
      <c r="L57" s="114" t="s">
        <v>231</v>
      </c>
    </row>
    <row r="58" spans="1:12" ht="16.5" customHeight="1">
      <c r="A58" s="13" t="s">
        <v>53</v>
      </c>
      <c r="B58" s="114" t="s">
        <v>139</v>
      </c>
      <c r="C58" s="133">
        <v>0.31894387014103837</v>
      </c>
      <c r="D58" s="133">
        <v>2.6776593553041784E-2</v>
      </c>
      <c r="E58" s="133">
        <v>4.681648420316576E-2</v>
      </c>
      <c r="F58" s="133">
        <v>0.31074465966218817</v>
      </c>
      <c r="G58" s="133">
        <v>4.3877364353410726E-2</v>
      </c>
      <c r="H58" s="133">
        <v>6.7355702529357006E-2</v>
      </c>
      <c r="I58" s="133">
        <v>0.25284102808715503</v>
      </c>
      <c r="J58" s="133">
        <v>0.6074630521027542</v>
      </c>
      <c r="K58" s="133">
        <v>1</v>
      </c>
      <c r="L58" s="114" t="s">
        <v>232</v>
      </c>
    </row>
    <row r="59" spans="1:12" ht="16.5" customHeight="1">
      <c r="A59" s="13" t="s">
        <v>54</v>
      </c>
      <c r="B59" s="114" t="s">
        <v>140</v>
      </c>
      <c r="C59" s="133">
        <v>0.46873410852664216</v>
      </c>
      <c r="D59" s="133">
        <v>4.5672686659469365E-2</v>
      </c>
      <c r="E59" s="133">
        <v>4.8317027826226489E-2</v>
      </c>
      <c r="F59" s="133">
        <v>0.15416521636408775</v>
      </c>
      <c r="G59" s="133">
        <v>7.680655058771209E-3</v>
      </c>
      <c r="H59" s="133">
        <v>4.1195120918911719E-2</v>
      </c>
      <c r="I59" s="133">
        <v>0.27543030556480314</v>
      </c>
      <c r="J59" s="133">
        <v>0.43727617698766202</v>
      </c>
      <c r="K59" s="133">
        <v>1</v>
      </c>
      <c r="L59" s="114" t="s">
        <v>233</v>
      </c>
    </row>
    <row r="60" spans="1:12" ht="16.5" customHeight="1">
      <c r="A60" s="13" t="s">
        <v>55</v>
      </c>
      <c r="B60" s="114" t="s">
        <v>141</v>
      </c>
      <c r="C60" s="133">
        <v>0.36588880064354973</v>
      </c>
      <c r="D60" s="133">
        <v>4.7916245025240022E-2</v>
      </c>
      <c r="E60" s="133">
        <v>6.6364960154428526E-2</v>
      </c>
      <c r="F60" s="133">
        <v>0.22411060753628184</v>
      </c>
      <c r="G60" s="133">
        <v>6.2221488332740282E-3</v>
      </c>
      <c r="H60" s="133">
        <v>2.4189370763645288E-2</v>
      </c>
      <c r="I60" s="133">
        <v>0.28949723780722592</v>
      </c>
      <c r="J60" s="133">
        <v>0.51982999417678177</v>
      </c>
      <c r="K60" s="133">
        <v>1</v>
      </c>
      <c r="L60" s="114" t="s">
        <v>234</v>
      </c>
    </row>
    <row r="61" spans="1:12" ht="16.5" customHeight="1">
      <c r="A61" s="13" t="s">
        <v>56</v>
      </c>
      <c r="B61" s="114" t="s">
        <v>142</v>
      </c>
      <c r="C61" s="133">
        <v>8.8780680851345398E-2</v>
      </c>
      <c r="D61" s="133">
        <v>5.2176102651570267E-3</v>
      </c>
      <c r="E61" s="133">
        <v>5.7559815341238054E-3</v>
      </c>
      <c r="F61" s="133">
        <v>2.0480768851639443E-2</v>
      </c>
      <c r="G61" s="133">
        <v>4.2768813660227133E-2</v>
      </c>
      <c r="H61" s="133">
        <v>0.43972804704927088</v>
      </c>
      <c r="I61" s="133">
        <v>0.83699614483750717</v>
      </c>
      <c r="J61" s="133">
        <v>0.9002457273493738</v>
      </c>
      <c r="K61" s="133">
        <v>1</v>
      </c>
      <c r="L61" s="114" t="s">
        <v>235</v>
      </c>
    </row>
    <row r="62" spans="1:12" ht="16.5" customHeight="1">
      <c r="A62" s="13" t="s">
        <v>57</v>
      </c>
      <c r="B62" s="114" t="s">
        <v>143</v>
      </c>
      <c r="C62" s="133">
        <v>0.28799287536880236</v>
      </c>
      <c r="D62" s="133">
        <v>3.2255884528516757E-2</v>
      </c>
      <c r="E62" s="133">
        <v>1.3404851748053826E-2</v>
      </c>
      <c r="F62" s="133">
        <v>0.31306290558224353</v>
      </c>
      <c r="G62" s="133">
        <v>-5.357190052949632E-3</v>
      </c>
      <c r="H62" s="133">
        <v>6.856320049032022E-2</v>
      </c>
      <c r="I62" s="133">
        <v>0.35864067282533313</v>
      </c>
      <c r="J62" s="133">
        <v>0.66634638835462701</v>
      </c>
      <c r="K62" s="133">
        <v>1</v>
      </c>
      <c r="L62" s="114" t="s">
        <v>236</v>
      </c>
    </row>
    <row r="63" spans="1:12" ht="16.5" customHeight="1">
      <c r="A63" s="13" t="s">
        <v>58</v>
      </c>
      <c r="B63" s="114" t="s">
        <v>144</v>
      </c>
      <c r="C63" s="133">
        <v>0.58205237626171424</v>
      </c>
      <c r="D63" s="133">
        <v>5.7451560515307969E-2</v>
      </c>
      <c r="E63" s="133">
        <v>1.0839198426542103E-2</v>
      </c>
      <c r="F63" s="133">
        <v>0.41189580477214405</v>
      </c>
      <c r="G63" s="133">
        <v>-5.8987130331237527E-4</v>
      </c>
      <c r="H63" s="133">
        <v>4.7125053969214938E-2</v>
      </c>
      <c r="I63" s="133">
        <v>-6.1649068672396154E-2</v>
      </c>
      <c r="J63" s="133">
        <v>0.34965686479643543</v>
      </c>
      <c r="K63" s="133">
        <v>1</v>
      </c>
      <c r="L63" s="114" t="s">
        <v>237</v>
      </c>
    </row>
    <row r="64" spans="1:12" ht="16.5" customHeight="1">
      <c r="A64" s="13" t="s">
        <v>59</v>
      </c>
      <c r="B64" s="114" t="s">
        <v>145</v>
      </c>
      <c r="C64" s="133">
        <v>0.4318936199206142</v>
      </c>
      <c r="D64" s="133">
        <v>7.0790220996045289E-2</v>
      </c>
      <c r="E64" s="133">
        <v>1.3007118773259526E-2</v>
      </c>
      <c r="F64" s="133">
        <v>0.32806657790972299</v>
      </c>
      <c r="G64" s="133">
        <v>7.1723334841764155E-3</v>
      </c>
      <c r="H64" s="133">
        <v>6.7981406221876331E-2</v>
      </c>
      <c r="I64" s="133">
        <v>0.14907012891618152</v>
      </c>
      <c r="J64" s="133">
        <v>0.48430904031008087</v>
      </c>
      <c r="K64" s="133">
        <v>1</v>
      </c>
      <c r="L64" s="114" t="s">
        <v>238</v>
      </c>
    </row>
    <row r="65" spans="1:12" ht="16.5" customHeight="1">
      <c r="A65" s="13" t="s">
        <v>60</v>
      </c>
      <c r="B65" s="114" t="s">
        <v>146</v>
      </c>
      <c r="C65" s="133">
        <v>0.21947268503142608</v>
      </c>
      <c r="D65" s="133">
        <v>4.8774619969651579E-2</v>
      </c>
      <c r="E65" s="133">
        <v>2.0058607938242209E-2</v>
      </c>
      <c r="F65" s="133">
        <v>0.41200965923916077</v>
      </c>
      <c r="G65" s="133">
        <v>-1.0157222777058642E-2</v>
      </c>
      <c r="H65" s="133">
        <v>0.23741769872108573</v>
      </c>
      <c r="I65" s="133">
        <v>0.30984165059857788</v>
      </c>
      <c r="J65" s="133">
        <v>0.71169408706067994</v>
      </c>
      <c r="K65" s="133">
        <v>1</v>
      </c>
      <c r="L65" s="114" t="s">
        <v>239</v>
      </c>
    </row>
    <row r="66" spans="1:12" ht="16.5" customHeight="1">
      <c r="A66" s="13" t="s">
        <v>61</v>
      </c>
      <c r="B66" s="114" t="s">
        <v>147</v>
      </c>
      <c r="C66" s="133">
        <v>0.52842056331456677</v>
      </c>
      <c r="D66" s="133">
        <v>5.9577657724746054E-2</v>
      </c>
      <c r="E66" s="133">
        <v>7.4338836849308929E-3</v>
      </c>
      <c r="F66" s="133">
        <v>0.16640206350246101</v>
      </c>
      <c r="G66" s="133">
        <v>-1.4910862347745446E-4</v>
      </c>
      <c r="H66" s="133">
        <v>1.472871424122385E-2</v>
      </c>
      <c r="I66" s="133">
        <v>0.23831494039677259</v>
      </c>
      <c r="J66" s="133">
        <v>0.40456789527575632</v>
      </c>
      <c r="K66" s="133">
        <v>1</v>
      </c>
      <c r="L66" s="114" t="s">
        <v>240</v>
      </c>
    </row>
    <row r="67" spans="1:12" ht="16.5" customHeight="1">
      <c r="A67" s="13" t="s">
        <v>62</v>
      </c>
      <c r="B67" s="114" t="s">
        <v>148</v>
      </c>
      <c r="C67" s="133">
        <v>0.43369318832588855</v>
      </c>
      <c r="D67" s="133">
        <v>7.719835175226207E-2</v>
      </c>
      <c r="E67" s="133">
        <v>8.1133849542789713E-3</v>
      </c>
      <c r="F67" s="133">
        <v>0.30564234515714023</v>
      </c>
      <c r="G67" s="133">
        <v>-4.1472555396626261E-3</v>
      </c>
      <c r="H67" s="133">
        <v>4.6414901352852339E-2</v>
      </c>
      <c r="I67" s="133">
        <v>0.17949998535009284</v>
      </c>
      <c r="J67" s="133">
        <v>0.48099507496757055</v>
      </c>
      <c r="K67" s="133">
        <v>1</v>
      </c>
      <c r="L67" s="114" t="s">
        <v>241</v>
      </c>
    </row>
    <row r="68" spans="1:12" ht="16.5" customHeight="1">
      <c r="A68" s="13" t="s">
        <v>63</v>
      </c>
      <c r="B68" s="114" t="s">
        <v>149</v>
      </c>
      <c r="C68" s="133">
        <v>0.26626021743235589</v>
      </c>
      <c r="D68" s="133">
        <v>0.18326184502774104</v>
      </c>
      <c r="E68" s="133">
        <v>8.938286258958518E-3</v>
      </c>
      <c r="F68" s="133">
        <v>0.34827843570998229</v>
      </c>
      <c r="G68" s="133">
        <v>-2.6032533923224258E-2</v>
      </c>
      <c r="H68" s="133">
        <v>5.6588164414110624E-2</v>
      </c>
      <c r="I68" s="133">
        <v>0.21929374949418654</v>
      </c>
      <c r="J68" s="133">
        <v>0.5415396512809445</v>
      </c>
      <c r="K68" s="133">
        <v>1</v>
      </c>
      <c r="L68" s="114" t="s">
        <v>242</v>
      </c>
    </row>
    <row r="69" spans="1:12" ht="16.5" customHeight="1">
      <c r="A69" s="13" t="s">
        <v>64</v>
      </c>
      <c r="B69" s="114" t="s">
        <v>150</v>
      </c>
      <c r="C69" s="133">
        <v>0.36907515856560497</v>
      </c>
      <c r="D69" s="133">
        <v>6.0616825157214574E-2</v>
      </c>
      <c r="E69" s="133">
        <v>1.9155409604545218E-2</v>
      </c>
      <c r="F69" s="133">
        <v>0.12199238740986394</v>
      </c>
      <c r="G69" s="133">
        <v>4.6219194319199179E-2</v>
      </c>
      <c r="H69" s="133">
        <v>0.22376151300679298</v>
      </c>
      <c r="I69" s="133">
        <v>0.38294102494357207</v>
      </c>
      <c r="J69" s="133">
        <v>0.55115260667263521</v>
      </c>
      <c r="K69" s="133">
        <v>1</v>
      </c>
      <c r="L69" s="114" t="s">
        <v>243</v>
      </c>
    </row>
    <row r="70" spans="1:12" ht="16.5" customHeight="1">
      <c r="A70" s="13" t="s">
        <v>65</v>
      </c>
      <c r="B70" s="114" t="s">
        <v>151</v>
      </c>
      <c r="C70" s="133">
        <v>9.8585354481405083E-2</v>
      </c>
      <c r="D70" s="133">
        <v>7.3870059177372155E-3</v>
      </c>
      <c r="E70" s="133">
        <v>1.7600049879232616E-3</v>
      </c>
      <c r="F70" s="133">
        <v>0.82636266539438485</v>
      </c>
      <c r="G70" s="133">
        <v>-8.9254007281283621E-4</v>
      </c>
      <c r="H70" s="133">
        <v>3.328896611736258E-3</v>
      </c>
      <c r="I70" s="133">
        <v>6.6797509291362481E-2</v>
      </c>
      <c r="J70" s="133">
        <v>0.89226763461293435</v>
      </c>
      <c r="K70" s="133">
        <v>1</v>
      </c>
      <c r="L70" s="114" t="s">
        <v>244</v>
      </c>
    </row>
    <row r="71" spans="1:12" ht="16.5" customHeight="1">
      <c r="A71" s="13" t="s">
        <v>66</v>
      </c>
      <c r="B71" s="114" t="s">
        <v>152</v>
      </c>
      <c r="C71" s="133">
        <v>0.57082145587246969</v>
      </c>
      <c r="D71" s="133">
        <v>3.7187317926534333E-2</v>
      </c>
      <c r="E71" s="133">
        <v>1.3166658967737513E-2</v>
      </c>
      <c r="F71" s="133">
        <v>0.28813763897188005</v>
      </c>
      <c r="G71" s="133">
        <v>-3.7282685307015902E-3</v>
      </c>
      <c r="H71" s="133">
        <v>3.3064168836026218E-2</v>
      </c>
      <c r="I71" s="133">
        <v>9.4415196792079728E-2</v>
      </c>
      <c r="J71" s="133">
        <v>0.37882456723325825</v>
      </c>
      <c r="K71" s="133">
        <v>1</v>
      </c>
      <c r="L71" s="114" t="s">
        <v>245</v>
      </c>
    </row>
    <row r="72" spans="1:12" ht="16.5" customHeight="1">
      <c r="A72" s="13" t="s">
        <v>67</v>
      </c>
      <c r="B72" s="114" t="s">
        <v>153</v>
      </c>
      <c r="C72" s="133">
        <v>0.1345680014417607</v>
      </c>
      <c r="D72" s="133">
        <v>4.235447227843591E-2</v>
      </c>
      <c r="E72" s="133">
        <v>8.4428296479930193E-3</v>
      </c>
      <c r="F72" s="133">
        <v>0.76319355499945651</v>
      </c>
      <c r="G72" s="133">
        <v>2.2837049398188721E-3</v>
      </c>
      <c r="H72" s="133">
        <v>2.2157440819712503E-2</v>
      </c>
      <c r="I72" s="133">
        <v>4.9157436692534896E-2</v>
      </c>
      <c r="J72" s="133">
        <v>0.81463469663181032</v>
      </c>
      <c r="K72" s="133">
        <v>1</v>
      </c>
      <c r="L72" s="114" t="s">
        <v>246</v>
      </c>
    </row>
    <row r="73" spans="1:12" ht="16.5" customHeight="1">
      <c r="A73" s="13" t="s">
        <v>68</v>
      </c>
      <c r="B73" s="114" t="s">
        <v>154</v>
      </c>
      <c r="C73" s="133">
        <v>0.23023007821506475</v>
      </c>
      <c r="D73" s="133">
        <v>5.2792951776244601E-2</v>
      </c>
      <c r="E73" s="133">
        <v>1.0991788304985544E-2</v>
      </c>
      <c r="F73" s="133">
        <v>0.60377241367078716</v>
      </c>
      <c r="G73" s="133">
        <v>7.2051859603071834E-4</v>
      </c>
      <c r="H73" s="133">
        <v>2.3359212883315893E-2</v>
      </c>
      <c r="I73" s="133">
        <v>0.10149224943688699</v>
      </c>
      <c r="J73" s="133">
        <v>0.70598518170370494</v>
      </c>
      <c r="K73" s="133">
        <v>1</v>
      </c>
      <c r="L73" s="114" t="s">
        <v>247</v>
      </c>
    </row>
    <row r="74" spans="1:12" ht="16.5" customHeight="1">
      <c r="A74" s="13" t="s">
        <v>69</v>
      </c>
      <c r="B74" s="114" t="s">
        <v>155</v>
      </c>
      <c r="C74" s="133">
        <v>0.38193161577874779</v>
      </c>
      <c r="D74" s="133">
        <v>6.5546386812893986E-2</v>
      </c>
      <c r="E74" s="133">
        <v>1.0273251866189402E-2</v>
      </c>
      <c r="F74" s="133">
        <v>0.28226503485303667</v>
      </c>
      <c r="G74" s="133">
        <v>3.324484219619799E-4</v>
      </c>
      <c r="H74" s="133">
        <v>7.0982260446314768E-2</v>
      </c>
      <c r="I74" s="133">
        <v>0.25965126226717034</v>
      </c>
      <c r="J74" s="133">
        <v>0.54224874554216884</v>
      </c>
      <c r="K74" s="133">
        <v>1</v>
      </c>
      <c r="L74" s="114" t="s">
        <v>248</v>
      </c>
    </row>
    <row r="75" spans="1:12" ht="16.5" customHeight="1">
      <c r="A75" s="13" t="s">
        <v>70</v>
      </c>
      <c r="B75" s="114" t="s">
        <v>156</v>
      </c>
      <c r="C75" s="133">
        <v>0.18163217589535649</v>
      </c>
      <c r="D75" s="133">
        <v>2.0016265759709839E-2</v>
      </c>
      <c r="E75" s="133">
        <v>3.4433328787002983E-2</v>
      </c>
      <c r="F75" s="133">
        <v>0.59480570932495658</v>
      </c>
      <c r="G75" s="133">
        <v>-9.7149306540293117E-3</v>
      </c>
      <c r="H75" s="133">
        <v>0.17882766737892508</v>
      </c>
      <c r="I75" s="133">
        <v>0.17882745088700347</v>
      </c>
      <c r="J75" s="133">
        <v>0.76391822955793076</v>
      </c>
      <c r="K75" s="133">
        <v>1</v>
      </c>
      <c r="L75" s="114" t="s">
        <v>249</v>
      </c>
    </row>
    <row r="76" spans="1:12" ht="16.5" customHeight="1">
      <c r="A76" s="13" t="s">
        <v>71</v>
      </c>
      <c r="B76" s="114" t="s">
        <v>157</v>
      </c>
      <c r="C76" s="133">
        <v>9.0175155344322133E-2</v>
      </c>
      <c r="D76" s="133">
        <v>1.1407228268063166E-2</v>
      </c>
      <c r="E76" s="133">
        <v>1.7573354774539956E-2</v>
      </c>
      <c r="F76" s="133">
        <v>0.7224829062317234</v>
      </c>
      <c r="G76" s="133">
        <v>-2.8988238697684424E-2</v>
      </c>
      <c r="H76" s="133">
        <v>0.10899255406957499</v>
      </c>
      <c r="I76" s="133">
        <v>0.18734959407903579</v>
      </c>
      <c r="J76" s="133">
        <v>0.88084426161307472</v>
      </c>
      <c r="K76" s="133">
        <v>1</v>
      </c>
      <c r="L76" s="114" t="s">
        <v>250</v>
      </c>
    </row>
    <row r="77" spans="1:12" ht="16.5" customHeight="1">
      <c r="A77" s="13" t="s">
        <v>72</v>
      </c>
      <c r="B77" s="114" t="s">
        <v>158</v>
      </c>
      <c r="C77" s="133">
        <v>0.27804718736701961</v>
      </c>
      <c r="D77" s="133">
        <v>0.11497008556776987</v>
      </c>
      <c r="E77" s="133">
        <v>5.0105773750011351E-2</v>
      </c>
      <c r="F77" s="133">
        <v>0.41966745146321921</v>
      </c>
      <c r="G77" s="133">
        <v>1.5876239076230059E-3</v>
      </c>
      <c r="H77" s="133">
        <v>5.1959006252800512E-2</v>
      </c>
      <c r="I77" s="133">
        <v>0.13562187794435698</v>
      </c>
      <c r="J77" s="133">
        <v>0.55687695331519915</v>
      </c>
      <c r="K77" s="133">
        <v>1</v>
      </c>
      <c r="L77" s="114" t="s">
        <v>251</v>
      </c>
    </row>
    <row r="78" spans="1:12" ht="16.5" customHeight="1">
      <c r="A78" s="13" t="s">
        <v>73</v>
      </c>
      <c r="B78" s="114" t="s">
        <v>159</v>
      </c>
      <c r="C78" s="133">
        <v>0.29824637897712386</v>
      </c>
      <c r="D78" s="133">
        <v>7.0016485360363104E-2</v>
      </c>
      <c r="E78" s="133">
        <v>6.3996511864315445E-2</v>
      </c>
      <c r="F78" s="133">
        <v>0.44663519832647874</v>
      </c>
      <c r="G78" s="133">
        <v>-1.8228448392003743E-2</v>
      </c>
      <c r="H78" s="133">
        <v>0.11598345095176625</v>
      </c>
      <c r="I78" s="133">
        <v>0.13933387386372265</v>
      </c>
      <c r="J78" s="133">
        <v>0.56774062379819767</v>
      </c>
      <c r="K78" s="133">
        <v>1</v>
      </c>
      <c r="L78" s="114" t="s">
        <v>252</v>
      </c>
    </row>
    <row r="79" spans="1:12" ht="16.5" customHeight="1">
      <c r="A79" s="13" t="s">
        <v>74</v>
      </c>
      <c r="B79" s="114" t="s">
        <v>160</v>
      </c>
      <c r="C79" s="133">
        <v>0.1749337773232601</v>
      </c>
      <c r="D79" s="133">
        <v>3.8262244077540315E-2</v>
      </c>
      <c r="E79" s="133">
        <v>4.0250632617316061E-2</v>
      </c>
      <c r="F79" s="133">
        <v>0.67647745468045717</v>
      </c>
      <c r="G79" s="133">
        <v>-4.1789185261781714E-2</v>
      </c>
      <c r="H79" s="133">
        <v>6.7694608118911564E-2</v>
      </c>
      <c r="I79" s="133">
        <v>0.11186507656320821</v>
      </c>
      <c r="J79" s="133">
        <v>0.74655334598188361</v>
      </c>
      <c r="K79" s="133">
        <v>1</v>
      </c>
      <c r="L79" s="114" t="s">
        <v>253</v>
      </c>
    </row>
    <row r="80" spans="1:12" ht="16.5" customHeight="1">
      <c r="A80" s="13" t="s">
        <v>75</v>
      </c>
      <c r="B80" s="114" t="s">
        <v>161</v>
      </c>
      <c r="C80" s="133">
        <v>0.39566457436948527</v>
      </c>
      <c r="D80" s="133">
        <v>7.038520371640207E-2</v>
      </c>
      <c r="E80" s="133">
        <v>4.7937592778183845E-2</v>
      </c>
      <c r="F80" s="133">
        <v>0.16822898220919455</v>
      </c>
      <c r="G80" s="133">
        <v>-2.9721043787535126E-2</v>
      </c>
      <c r="H80" s="133">
        <v>0.12221288684264066</v>
      </c>
      <c r="I80" s="133">
        <v>0.34750469071426954</v>
      </c>
      <c r="J80" s="133">
        <v>0.48601262913592885</v>
      </c>
      <c r="K80" s="133">
        <v>1</v>
      </c>
      <c r="L80" s="114" t="s">
        <v>254</v>
      </c>
    </row>
    <row r="81" spans="1:12" ht="16.5" customHeight="1">
      <c r="A81" s="13" t="s">
        <v>76</v>
      </c>
      <c r="B81" s="114" t="s">
        <v>162</v>
      </c>
      <c r="C81" s="133">
        <v>0.34156551293611703</v>
      </c>
      <c r="D81" s="133">
        <v>3.1344940001387253E-2</v>
      </c>
      <c r="E81" s="133">
        <v>4.5054449608101538E-2</v>
      </c>
      <c r="F81" s="133">
        <v>0.46554414926822513</v>
      </c>
      <c r="G81" s="133">
        <v>-4.2997849760699175E-2</v>
      </c>
      <c r="H81" s="133">
        <v>0.1082263993896095</v>
      </c>
      <c r="I81" s="133">
        <v>0.15948879794686829</v>
      </c>
      <c r="J81" s="133">
        <v>0.58203509745439397</v>
      </c>
      <c r="K81" s="133">
        <v>1</v>
      </c>
      <c r="L81" s="114" t="s">
        <v>255</v>
      </c>
    </row>
    <row r="82" spans="1:12" ht="16.5" customHeight="1">
      <c r="A82" s="13" t="s">
        <v>77</v>
      </c>
      <c r="B82" s="114" t="s">
        <v>163</v>
      </c>
      <c r="C82" s="133">
        <v>0.32240718009562896</v>
      </c>
      <c r="D82" s="133">
        <v>5.0581072694914291E-2</v>
      </c>
      <c r="E82" s="133">
        <v>5.7749139531259826E-2</v>
      </c>
      <c r="F82" s="133">
        <v>0.24549125315414078</v>
      </c>
      <c r="G82" s="133">
        <v>1.2816131704343214E-2</v>
      </c>
      <c r="H82" s="133">
        <v>0.10215178695914859</v>
      </c>
      <c r="I82" s="133">
        <v>0.310955222819713</v>
      </c>
      <c r="J82" s="133">
        <v>0.56926260767819703</v>
      </c>
      <c r="K82" s="133">
        <v>1</v>
      </c>
      <c r="L82" s="114" t="s">
        <v>256</v>
      </c>
    </row>
    <row r="83" spans="1:12" ht="16.5" customHeight="1">
      <c r="A83" s="13" t="s">
        <v>78</v>
      </c>
      <c r="B83" s="114" t="s">
        <v>164</v>
      </c>
      <c r="C83" s="133">
        <v>0.47028723879404216</v>
      </c>
      <c r="D83" s="133">
        <v>6.8530106372013719E-2</v>
      </c>
      <c r="E83" s="133">
        <v>5.5179455158990379E-2</v>
      </c>
      <c r="F83" s="133">
        <v>0.39093171487340972</v>
      </c>
      <c r="G83" s="133">
        <v>-4.209320285670326E-2</v>
      </c>
      <c r="H83" s="133">
        <v>0.10565051841605634</v>
      </c>
      <c r="I83" s="133">
        <v>5.7164687658247233E-2</v>
      </c>
      <c r="J83" s="133">
        <v>0.4060031996749538</v>
      </c>
      <c r="K83" s="133">
        <v>1</v>
      </c>
      <c r="L83" s="114" t="s">
        <v>257</v>
      </c>
    </row>
    <row r="84" spans="1:12" ht="16.5" customHeight="1">
      <c r="A84" s="13" t="s">
        <v>79</v>
      </c>
      <c r="B84" s="114" t="s">
        <v>165</v>
      </c>
      <c r="C84" s="133">
        <v>0.42733824780574786</v>
      </c>
      <c r="D84" s="133">
        <v>4.9473624124405743E-2</v>
      </c>
      <c r="E84" s="133">
        <v>8.4144031009016226E-2</v>
      </c>
      <c r="F84" s="133">
        <v>0.47831298774371894</v>
      </c>
      <c r="G84" s="133">
        <v>-9.2017244144357191E-2</v>
      </c>
      <c r="H84" s="133">
        <v>0.1054389455629762</v>
      </c>
      <c r="I84" s="133">
        <v>5.2748353461468424E-2</v>
      </c>
      <c r="J84" s="133">
        <v>0.43904409706083014</v>
      </c>
      <c r="K84" s="133">
        <v>1</v>
      </c>
      <c r="L84" s="114" t="s">
        <v>258</v>
      </c>
    </row>
    <row r="85" spans="1:12" ht="16.5" customHeight="1">
      <c r="A85" s="13" t="s">
        <v>80</v>
      </c>
      <c r="B85" s="114" t="s">
        <v>166</v>
      </c>
      <c r="C85" s="133">
        <v>0.21428348285180238</v>
      </c>
      <c r="D85" s="133">
        <v>6.6221148489282039E-2</v>
      </c>
      <c r="E85" s="133">
        <v>8.6040372589958388E-3</v>
      </c>
      <c r="F85" s="133">
        <v>0.32209558421543155</v>
      </c>
      <c r="G85" s="133">
        <v>-1.4852052212578298E-3</v>
      </c>
      <c r="H85" s="133">
        <v>1.5856941284279474E-2</v>
      </c>
      <c r="I85" s="133">
        <v>0.39028095240574612</v>
      </c>
      <c r="J85" s="133">
        <v>0.71089133139991989</v>
      </c>
      <c r="K85" s="133">
        <v>1</v>
      </c>
      <c r="L85" s="114" t="s">
        <v>259</v>
      </c>
    </row>
    <row r="86" spans="1:12" ht="16.5" customHeight="1">
      <c r="A86" s="13" t="s">
        <v>81</v>
      </c>
      <c r="B86" s="114" t="s">
        <v>167</v>
      </c>
      <c r="C86" s="133">
        <v>0.22417270616774199</v>
      </c>
      <c r="D86" s="133">
        <v>5.1056050682135638E-2</v>
      </c>
      <c r="E86" s="133">
        <v>1.0145925117646771E-2</v>
      </c>
      <c r="F86" s="133">
        <v>0.16028454661028282</v>
      </c>
      <c r="G86" s="133">
        <v>-3.1245104305918175E-3</v>
      </c>
      <c r="H86" s="133">
        <v>2.3616145924025923E-2</v>
      </c>
      <c r="I86" s="133">
        <v>0.55746528185278443</v>
      </c>
      <c r="J86" s="133">
        <v>0.71462531803247553</v>
      </c>
      <c r="K86" s="133">
        <v>1</v>
      </c>
      <c r="L86" s="114" t="s">
        <v>260</v>
      </c>
    </row>
    <row r="87" spans="1:12" ht="16.5" customHeight="1">
      <c r="A87" s="13" t="s">
        <v>82</v>
      </c>
      <c r="B87" s="114" t="s">
        <v>168</v>
      </c>
      <c r="C87" s="133">
        <v>0</v>
      </c>
      <c r="D87" s="133">
        <v>0</v>
      </c>
      <c r="E87" s="133">
        <v>0</v>
      </c>
      <c r="F87" s="133">
        <v>1</v>
      </c>
      <c r="G87" s="133">
        <v>0</v>
      </c>
      <c r="H87" s="133">
        <v>0</v>
      </c>
      <c r="I87" s="133">
        <v>0</v>
      </c>
      <c r="J87" s="133">
        <v>1</v>
      </c>
      <c r="K87" s="133">
        <v>1</v>
      </c>
      <c r="L87" s="114" t="s">
        <v>261</v>
      </c>
    </row>
    <row r="88" spans="1:12" ht="16.5" customHeight="1">
      <c r="A88" s="13" t="s">
        <v>83</v>
      </c>
      <c r="B88" s="114" t="s">
        <v>169</v>
      </c>
      <c r="C88" s="133">
        <v>0</v>
      </c>
      <c r="D88" s="133">
        <v>0</v>
      </c>
      <c r="E88" s="133">
        <v>0</v>
      </c>
      <c r="F88" s="133">
        <v>0</v>
      </c>
      <c r="G88" s="133">
        <v>0</v>
      </c>
      <c r="H88" s="133">
        <v>0</v>
      </c>
      <c r="I88" s="133">
        <v>0</v>
      </c>
      <c r="J88" s="133">
        <v>0</v>
      </c>
      <c r="K88" s="133">
        <v>0</v>
      </c>
      <c r="L88" s="114" t="s">
        <v>262</v>
      </c>
    </row>
    <row r="89" spans="1:12" ht="16.5" customHeight="1">
      <c r="A89" s="15" t="s">
        <v>84</v>
      </c>
      <c r="B89" s="114" t="s">
        <v>170</v>
      </c>
      <c r="C89" s="133">
        <v>0</v>
      </c>
      <c r="D89" s="133">
        <v>0</v>
      </c>
      <c r="E89" s="133">
        <v>0</v>
      </c>
      <c r="F89" s="133">
        <v>0</v>
      </c>
      <c r="G89" s="133">
        <v>0</v>
      </c>
      <c r="H89" s="133">
        <v>0</v>
      </c>
      <c r="I89" s="133">
        <v>0</v>
      </c>
      <c r="J89" s="133">
        <v>0</v>
      </c>
      <c r="K89" s="133">
        <v>0</v>
      </c>
      <c r="L89" s="114" t="s">
        <v>263</v>
      </c>
    </row>
    <row r="90" spans="1:12" ht="16.5" customHeight="1">
      <c r="A90" s="136"/>
      <c r="B90" s="112" t="s">
        <v>264</v>
      </c>
      <c r="C90" s="134">
        <v>0.34954073480985304</v>
      </c>
      <c r="D90" s="134">
        <v>0.14016903801981009</v>
      </c>
      <c r="E90" s="134">
        <v>1.7571838412698309E-2</v>
      </c>
      <c r="F90" s="134">
        <v>0.2469378032431287</v>
      </c>
      <c r="G90" s="134">
        <v>2.7666437674373273E-3</v>
      </c>
      <c r="H90" s="134">
        <v>9.7427856950499589E-2</v>
      </c>
      <c r="I90" s="134">
        <v>0.2430139417470723</v>
      </c>
      <c r="J90" s="134">
        <v>0.49271838875763813</v>
      </c>
      <c r="K90" s="134">
        <v>1</v>
      </c>
      <c r="L90" s="112" t="s">
        <v>264</v>
      </c>
    </row>
    <row r="91" spans="1:12" ht="46.5" customHeight="1">
      <c r="C91" s="135" t="s">
        <v>351</v>
      </c>
      <c r="D91" s="135" t="s">
        <v>274</v>
      </c>
      <c r="E91" s="135" t="s">
        <v>342</v>
      </c>
      <c r="F91" s="135" t="s">
        <v>278</v>
      </c>
      <c r="G91" s="135" t="s">
        <v>343</v>
      </c>
      <c r="H91" s="135" t="s">
        <v>286</v>
      </c>
      <c r="I91" s="135" t="s">
        <v>290</v>
      </c>
      <c r="J91" s="135" t="s">
        <v>352</v>
      </c>
      <c r="K91" s="132" t="s">
        <v>294</v>
      </c>
      <c r="L91"/>
    </row>
  </sheetData>
  <pageMargins left="0.7" right="0.7" top="0.75" bottom="0.75" header="0.3" footer="0.3"/>
  <ignoredErrors>
    <ignoredError sqref="A8:A8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8.1" customHeight="1">
      <c r="A1" s="137"/>
      <c r="B1" s="137"/>
    </row>
    <row r="2" spans="1:86" s="140" customFormat="1" ht="13.65" customHeight="1">
      <c r="A2" s="144" t="s">
        <v>355</v>
      </c>
      <c r="B2" s="139"/>
    </row>
    <row r="3" spans="1:86" s="140" customFormat="1" ht="13.65" customHeight="1">
      <c r="A3" s="144" t="s">
        <v>356</v>
      </c>
      <c r="B3" s="139"/>
    </row>
    <row r="4" spans="1:86" s="140" customFormat="1" ht="4.2" customHeight="1">
      <c r="A4" s="141"/>
      <c r="B4" s="141"/>
    </row>
    <row r="5" spans="1:86" s="140" customFormat="1" ht="12.15" customHeight="1">
      <c r="A5" s="73" t="s">
        <v>349</v>
      </c>
    </row>
    <row r="6" spans="1:86" s="140" customFormat="1" ht="4.2" customHeight="1" thickBot="1"/>
    <row r="7" spans="1:86" s="75" customFormat="1" ht="14.4" customHeight="1" thickBot="1">
      <c r="A7" s="296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264</v>
      </c>
      <c r="CH7" s="287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1.1443347324453295</v>
      </c>
      <c r="D9" s="142">
        <v>1.7537876730174655E-3</v>
      </c>
      <c r="E9" s="142">
        <v>3.672546136292444E-3</v>
      </c>
      <c r="F9" s="142">
        <v>5.5175724636671451E-4</v>
      </c>
      <c r="G9" s="142">
        <v>0.25279703655716723</v>
      </c>
      <c r="H9" s="142">
        <v>8.7982673795749144E-2</v>
      </c>
      <c r="I9" s="142">
        <v>2.0949875871967344E-3</v>
      </c>
      <c r="J9" s="142">
        <v>1.4619386087797654E-3</v>
      </c>
      <c r="K9" s="142">
        <v>7.7679532144398877E-4</v>
      </c>
      <c r="L9" s="142">
        <v>2.866899362614916E-3</v>
      </c>
      <c r="M9" s="142">
        <v>1.9518999798003283E-3</v>
      </c>
      <c r="N9" s="142">
        <v>1.2744107574623547E-3</v>
      </c>
      <c r="O9" s="142">
        <v>5.820081717387445E-4</v>
      </c>
      <c r="P9" s="142">
        <v>1.4888146640630037E-4</v>
      </c>
      <c r="Q9" s="142">
        <v>3.8497402097777359E-3</v>
      </c>
      <c r="R9" s="142">
        <v>2.733993647285566E-3</v>
      </c>
      <c r="S9" s="142">
        <v>6.6988729185390979E-3</v>
      </c>
      <c r="T9" s="142">
        <v>6.3807215004887746E-4</v>
      </c>
      <c r="U9" s="142">
        <v>3.700718971636894E-4</v>
      </c>
      <c r="V9" s="142">
        <v>4.9308775823292135E-4</v>
      </c>
      <c r="W9" s="142">
        <v>4.128481623057796E-4</v>
      </c>
      <c r="X9" s="142">
        <v>4.7671797753240022E-4</v>
      </c>
      <c r="Y9" s="142">
        <v>5.8321833344305522E-4</v>
      </c>
      <c r="Z9" s="142">
        <v>1.4068836389086673E-3</v>
      </c>
      <c r="AA9" s="142">
        <v>4.0562733017709648E-4</v>
      </c>
      <c r="AB9" s="142">
        <v>7.4239542347052543E-4</v>
      </c>
      <c r="AC9" s="142">
        <v>1.1216234749447938E-3</v>
      </c>
      <c r="AD9" s="142">
        <v>6.086452794699114E-4</v>
      </c>
      <c r="AE9" s="142">
        <v>1.6927369126352822E-4</v>
      </c>
      <c r="AF9" s="142">
        <v>3.178920934749775E-4</v>
      </c>
      <c r="AG9" s="142">
        <v>7.4252167017809705E-4</v>
      </c>
      <c r="AH9" s="142">
        <v>5.8634601311162611E-4</v>
      </c>
      <c r="AI9" s="142">
        <v>8.1158629441992214E-4</v>
      </c>
      <c r="AJ9" s="142">
        <v>5.3989922892696413E-4</v>
      </c>
      <c r="AK9" s="142">
        <v>5.2715222341849705E-4</v>
      </c>
      <c r="AL9" s="142">
        <v>2.1342500842296093E-3</v>
      </c>
      <c r="AM9" s="142">
        <v>1.503960951286613E-3</v>
      </c>
      <c r="AN9" s="142">
        <v>4.459030346279504E-4</v>
      </c>
      <c r="AO9" s="142">
        <v>9.2298851108867325E-4</v>
      </c>
      <c r="AP9" s="142">
        <v>1.4353552902192333E-3</v>
      </c>
      <c r="AQ9" s="142">
        <v>7.1541592636505005E-4</v>
      </c>
      <c r="AR9" s="142">
        <v>3.760056051989527E-4</v>
      </c>
      <c r="AS9" s="142">
        <v>5.6971177918483809E-3</v>
      </c>
      <c r="AT9" s="142">
        <v>3.8289832275301867E-2</v>
      </c>
      <c r="AU9" s="142">
        <v>7.7335524162436004E-4</v>
      </c>
      <c r="AV9" s="142">
        <v>1.1531078964980351E-3</v>
      </c>
      <c r="AW9" s="142">
        <v>3.2063955427198E-3</v>
      </c>
      <c r="AX9" s="142">
        <v>3.5540840470802716E-4</v>
      </c>
      <c r="AY9" s="142">
        <v>4.759731680948245E-4</v>
      </c>
      <c r="AZ9" s="142">
        <v>9.89264650248192E-4</v>
      </c>
      <c r="BA9" s="142">
        <v>3.6519025493814334E-4</v>
      </c>
      <c r="BB9" s="142">
        <v>5.4462054076624168E-4</v>
      </c>
      <c r="BC9" s="142">
        <v>1.1261983351316615E-3</v>
      </c>
      <c r="BD9" s="142">
        <v>1.2854559911033712E-4</v>
      </c>
      <c r="BE9" s="142">
        <v>4.9469062977546333E-4</v>
      </c>
      <c r="BF9" s="142">
        <v>7.5179410705188913E-4</v>
      </c>
      <c r="BG9" s="142">
        <v>1.6959372883544573E-3</v>
      </c>
      <c r="BH9" s="142">
        <v>2.0097584038267819E-3</v>
      </c>
      <c r="BI9" s="142">
        <v>1.4737992844369493E-3</v>
      </c>
      <c r="BJ9" s="142">
        <v>4.88144630415226E-3</v>
      </c>
      <c r="BK9" s="142">
        <v>5.186779067561798E-3</v>
      </c>
      <c r="BL9" s="142">
        <v>4.8063452621320806E-4</v>
      </c>
      <c r="BM9" s="142">
        <v>1.6391690318967358E-4</v>
      </c>
      <c r="BN9" s="142">
        <v>1.1811085832196414E-3</v>
      </c>
      <c r="BO9" s="142">
        <v>2.5514996402214925E-4</v>
      </c>
      <c r="BP9" s="142">
        <v>2.4925620467766817E-2</v>
      </c>
      <c r="BQ9" s="142">
        <v>1.3333467693535301E-3</v>
      </c>
      <c r="BR9" s="142">
        <v>1.6878233311647436E-3</v>
      </c>
      <c r="BS9" s="142">
        <v>6.727876054525904E-4</v>
      </c>
      <c r="BT9" s="142">
        <v>1.0107144812444655E-3</v>
      </c>
      <c r="BU9" s="142">
        <v>2.6136539212184239E-2</v>
      </c>
      <c r="BV9" s="142">
        <v>1.312489459610031E-2</v>
      </c>
      <c r="BW9" s="142">
        <v>1.6859299752683258E-3</v>
      </c>
      <c r="BX9" s="142">
        <v>2.4067008493435867E-3</v>
      </c>
      <c r="BY9" s="142">
        <v>1.3484729289377066E-3</v>
      </c>
      <c r="BZ9" s="142">
        <v>2.2961693690179735E-3</v>
      </c>
      <c r="CA9" s="142">
        <v>9.8220876123612084E-4</v>
      </c>
      <c r="CB9" s="142">
        <v>4.2736031479954819E-4</v>
      </c>
      <c r="CC9" s="142">
        <v>1.4684915197786318E-2</v>
      </c>
      <c r="CD9" s="142">
        <v>0</v>
      </c>
      <c r="CE9" s="142">
        <v>0</v>
      </c>
      <c r="CF9" s="142">
        <v>0</v>
      </c>
      <c r="CG9" s="142">
        <f>SUM(C9:CF9)</f>
        <v>1.6984242125509257</v>
      </c>
      <c r="CH9" s="114" t="s">
        <v>182</v>
      </c>
    </row>
    <row r="10" spans="1:86">
      <c r="A10" s="13" t="s">
        <v>4</v>
      </c>
      <c r="B10" s="114" t="s">
        <v>90</v>
      </c>
      <c r="C10" s="142">
        <v>2.0847578001472909E-3</v>
      </c>
      <c r="D10" s="142">
        <v>1.1114708512384115</v>
      </c>
      <c r="E10" s="142">
        <v>4.0729341431643482E-4</v>
      </c>
      <c r="F10" s="142">
        <v>4.3537490045117032E-4</v>
      </c>
      <c r="G10" s="142">
        <v>2.9341714741844549E-3</v>
      </c>
      <c r="H10" s="142">
        <v>6.6156261032533619E-3</v>
      </c>
      <c r="I10" s="142">
        <v>1.598725080317883E-4</v>
      </c>
      <c r="J10" s="142">
        <v>3.573947534002875E-4</v>
      </c>
      <c r="K10" s="142">
        <v>3.487306039189454E-4</v>
      </c>
      <c r="L10" s="142">
        <v>7.3976367832708336E-4</v>
      </c>
      <c r="M10" s="142">
        <v>0.16166968352122865</v>
      </c>
      <c r="N10" s="142">
        <v>0.15378122461957888</v>
      </c>
      <c r="O10" s="142">
        <v>4.1153496550707823E-3</v>
      </c>
      <c r="P10" s="142">
        <v>6.0238675542281079E-5</v>
      </c>
      <c r="Q10" s="142">
        <v>1.342415889706702E-3</v>
      </c>
      <c r="R10" s="142">
        <v>1.2728151236460123E-3</v>
      </c>
      <c r="S10" s="142">
        <v>7.5402807995936195E-4</v>
      </c>
      <c r="T10" s="142">
        <v>2.1997579898817088E-3</v>
      </c>
      <c r="U10" s="142">
        <v>6.5770340488729734E-4</v>
      </c>
      <c r="V10" s="142">
        <v>6.3794962462516167E-4</v>
      </c>
      <c r="W10" s="142">
        <v>4.368890743793468E-4</v>
      </c>
      <c r="X10" s="142">
        <v>1.158784917749953E-3</v>
      </c>
      <c r="Y10" s="142">
        <v>5.4841945886437474E-4</v>
      </c>
      <c r="Z10" s="142">
        <v>2.7246858248305446E-4</v>
      </c>
      <c r="AA10" s="142">
        <v>7.643728346175459E-4</v>
      </c>
      <c r="AB10" s="142">
        <v>1.5768508444071388E-2</v>
      </c>
      <c r="AC10" s="142">
        <v>2.1547579609918288E-3</v>
      </c>
      <c r="AD10" s="142">
        <v>6.1922903689980266E-4</v>
      </c>
      <c r="AE10" s="142">
        <v>1.3471465132875902E-4</v>
      </c>
      <c r="AF10" s="142">
        <v>1.8407460011027492E-4</v>
      </c>
      <c r="AG10" s="142">
        <v>4.2040678273864182E-4</v>
      </c>
      <c r="AH10" s="142">
        <v>4.9961090884070754E-3</v>
      </c>
      <c r="AI10" s="142">
        <v>3.1229565339445089E-3</v>
      </c>
      <c r="AJ10" s="142">
        <v>5.3073991920472869E-3</v>
      </c>
      <c r="AK10" s="142">
        <v>2.7787152288014392E-4</v>
      </c>
      <c r="AL10" s="142">
        <v>6.1352941771395395E-4</v>
      </c>
      <c r="AM10" s="142">
        <v>6.7483680565915403E-4</v>
      </c>
      <c r="AN10" s="142">
        <v>3.3576210145576076E-4</v>
      </c>
      <c r="AO10" s="142">
        <v>6.9226964687385322E-4</v>
      </c>
      <c r="AP10" s="142">
        <v>2.7442258704365091E-4</v>
      </c>
      <c r="AQ10" s="142">
        <v>6.0039593589901572E-4</v>
      </c>
      <c r="AR10" s="142">
        <v>2.7900179855853513E-4</v>
      </c>
      <c r="AS10" s="142">
        <v>5.006917713174402E-4</v>
      </c>
      <c r="AT10" s="142">
        <v>8.8056774368462654E-4</v>
      </c>
      <c r="AU10" s="142">
        <v>2.4082195046991536E-3</v>
      </c>
      <c r="AV10" s="142">
        <v>4.2072731201762661E-4</v>
      </c>
      <c r="AW10" s="142">
        <v>6.0280500125520556E-4</v>
      </c>
      <c r="AX10" s="142">
        <v>2.0331406727908886E-4</v>
      </c>
      <c r="AY10" s="142">
        <v>4.911499964125991E-4</v>
      </c>
      <c r="AZ10" s="142">
        <v>4.6816914825920255E-4</v>
      </c>
      <c r="BA10" s="142">
        <v>2.8895771387277644E-4</v>
      </c>
      <c r="BB10" s="142">
        <v>4.9221714564261817E-4</v>
      </c>
      <c r="BC10" s="142">
        <v>5.1951974838500227E-4</v>
      </c>
      <c r="BD10" s="142">
        <v>2.0200928624835589E-4</v>
      </c>
      <c r="BE10" s="142">
        <v>5.8486176144103316E-4</v>
      </c>
      <c r="BF10" s="142">
        <v>6.7479629738614248E-4</v>
      </c>
      <c r="BG10" s="142">
        <v>1.1574425809176704E-3</v>
      </c>
      <c r="BH10" s="142">
        <v>1.1425978345678276E-3</v>
      </c>
      <c r="BI10" s="142">
        <v>5.8056143666965774E-4</v>
      </c>
      <c r="BJ10" s="142">
        <v>7.8622799989506737E-4</v>
      </c>
      <c r="BK10" s="142">
        <v>6.0041714623333675E-4</v>
      </c>
      <c r="BL10" s="142">
        <v>7.2744881097567518E-4</v>
      </c>
      <c r="BM10" s="142">
        <v>6.7437585169261691E-5</v>
      </c>
      <c r="BN10" s="142">
        <v>7.8612564094887138E-4</v>
      </c>
      <c r="BO10" s="142">
        <v>2.3124677897809844E-4</v>
      </c>
      <c r="BP10" s="142">
        <v>1.118399727497388E-3</v>
      </c>
      <c r="BQ10" s="142">
        <v>8.910479851799623E-4</v>
      </c>
      <c r="BR10" s="142">
        <v>5.4550497328333732E-4</v>
      </c>
      <c r="BS10" s="142">
        <v>3.7999837362563275E-4</v>
      </c>
      <c r="BT10" s="142">
        <v>3.1815299259675732E-4</v>
      </c>
      <c r="BU10" s="142">
        <v>4.03031235327692E-4</v>
      </c>
      <c r="BV10" s="142">
        <v>2.7786657546005053E-4</v>
      </c>
      <c r="BW10" s="142">
        <v>3.0086499933797839E-4</v>
      </c>
      <c r="BX10" s="142">
        <v>3.7336840461735986E-4</v>
      </c>
      <c r="BY10" s="142">
        <v>3.7004155725686239E-4</v>
      </c>
      <c r="BZ10" s="142">
        <v>4.2561647277814918E-4</v>
      </c>
      <c r="CA10" s="142">
        <v>6.5792511227360259E-4</v>
      </c>
      <c r="CB10" s="142">
        <v>6.7648085796297001E-4</v>
      </c>
      <c r="CC10" s="142">
        <v>3.3209790377651028E-4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1.5135700935165175</v>
      </c>
      <c r="CH10" s="114" t="s">
        <v>183</v>
      </c>
    </row>
    <row r="11" spans="1:86">
      <c r="A11" s="13" t="s">
        <v>5</v>
      </c>
      <c r="B11" s="114" t="s">
        <v>91</v>
      </c>
      <c r="C11" s="142">
        <v>3.177766536030819E-4</v>
      </c>
      <c r="D11" s="142">
        <v>8.4906129257112229E-6</v>
      </c>
      <c r="E11" s="142">
        <v>1.1080312193134692</v>
      </c>
      <c r="F11" s="142">
        <v>7.1770476931158616E-6</v>
      </c>
      <c r="G11" s="142">
        <v>1.6203575919027013E-3</v>
      </c>
      <c r="H11" s="142">
        <v>6.4948468076903181E-5</v>
      </c>
      <c r="I11" s="142">
        <v>4.7881097845767624E-6</v>
      </c>
      <c r="J11" s="142">
        <v>6.9833089910836155E-6</v>
      </c>
      <c r="K11" s="142">
        <v>6.6831632535202665E-6</v>
      </c>
      <c r="L11" s="142">
        <v>2.1663699654347163E-5</v>
      </c>
      <c r="M11" s="142">
        <v>1.038139644338904E-5</v>
      </c>
      <c r="N11" s="142">
        <v>1.1354824908105594E-5</v>
      </c>
      <c r="O11" s="142">
        <v>1.1352767459639658E-5</v>
      </c>
      <c r="P11" s="142">
        <v>3.7689807603912766E-6</v>
      </c>
      <c r="Q11" s="142">
        <v>2.3151283523107084E-5</v>
      </c>
      <c r="R11" s="142">
        <v>2.4974458114493496E-5</v>
      </c>
      <c r="S11" s="142">
        <v>8.6023549065996634E-6</v>
      </c>
      <c r="T11" s="142">
        <v>1.0195313348184454E-5</v>
      </c>
      <c r="U11" s="142">
        <v>7.364086158788981E-6</v>
      </c>
      <c r="V11" s="142">
        <v>3.5644997375430245E-6</v>
      </c>
      <c r="W11" s="142">
        <v>9.5924394125799212E-6</v>
      </c>
      <c r="X11" s="142">
        <v>5.8860169513960169E-6</v>
      </c>
      <c r="Y11" s="142">
        <v>4.8839100824489799E-6</v>
      </c>
      <c r="Z11" s="142">
        <v>4.3059057796241452E-6</v>
      </c>
      <c r="AA11" s="142">
        <v>7.5661281613890467E-6</v>
      </c>
      <c r="AB11" s="142">
        <v>1.1472539439000203E-5</v>
      </c>
      <c r="AC11" s="142">
        <v>1.2178472260889064E-5</v>
      </c>
      <c r="AD11" s="142">
        <v>1.3475471229526859E-5</v>
      </c>
      <c r="AE11" s="142">
        <v>3.5788403122713962E-6</v>
      </c>
      <c r="AF11" s="142">
        <v>1.1071329206601894E-5</v>
      </c>
      <c r="AG11" s="142">
        <v>2.006660634424871E-5</v>
      </c>
      <c r="AH11" s="142">
        <v>6.3635221084818316E-6</v>
      </c>
      <c r="AI11" s="142">
        <v>8.7221011493256746E-6</v>
      </c>
      <c r="AJ11" s="142">
        <v>4.8159613483050844E-6</v>
      </c>
      <c r="AK11" s="142">
        <v>7.2470459141794589E-6</v>
      </c>
      <c r="AL11" s="142">
        <v>2.1663074409228747E-5</v>
      </c>
      <c r="AM11" s="142">
        <v>6.8165377030811466E-6</v>
      </c>
      <c r="AN11" s="142">
        <v>8.6428542547896254E-6</v>
      </c>
      <c r="AO11" s="142">
        <v>3.0998934949064773E-5</v>
      </c>
      <c r="AP11" s="142">
        <v>9.0695909398181025E-5</v>
      </c>
      <c r="AQ11" s="142">
        <v>1.2433585819494728E-5</v>
      </c>
      <c r="AR11" s="142">
        <v>1.6237123641513847E-5</v>
      </c>
      <c r="AS11" s="142">
        <v>4.2607233583990617E-5</v>
      </c>
      <c r="AT11" s="142">
        <v>3.2587558371629439E-3</v>
      </c>
      <c r="AU11" s="142">
        <v>2.6473593060577304E-5</v>
      </c>
      <c r="AV11" s="142">
        <v>3.5250795608321537E-5</v>
      </c>
      <c r="AW11" s="142">
        <v>2.7634735337592995E-5</v>
      </c>
      <c r="AX11" s="142">
        <v>5.9659567580339781E-6</v>
      </c>
      <c r="AY11" s="142">
        <v>1.3590059001190605E-5</v>
      </c>
      <c r="AZ11" s="142">
        <v>2.4821412126126034E-5</v>
      </c>
      <c r="BA11" s="142">
        <v>1.4349769231798396E-5</v>
      </c>
      <c r="BB11" s="142">
        <v>3.4443661283976737E-5</v>
      </c>
      <c r="BC11" s="142">
        <v>7.0980083989239664E-5</v>
      </c>
      <c r="BD11" s="142">
        <v>2.2013380727972122E-6</v>
      </c>
      <c r="BE11" s="142">
        <v>1.3254347180133626E-5</v>
      </c>
      <c r="BF11" s="142">
        <v>1.0783012053873819E-5</v>
      </c>
      <c r="BG11" s="142">
        <v>8.0248393980699283E-6</v>
      </c>
      <c r="BH11" s="142">
        <v>8.5660527764574722E-5</v>
      </c>
      <c r="BI11" s="142">
        <v>1.0388394134182029E-5</v>
      </c>
      <c r="BJ11" s="142">
        <v>3.7044112098062467E-5</v>
      </c>
      <c r="BK11" s="142">
        <v>2.0238378862658725E-5</v>
      </c>
      <c r="BL11" s="142">
        <v>1.1339292157094588E-5</v>
      </c>
      <c r="BM11" s="142">
        <v>5.95213396998813E-6</v>
      </c>
      <c r="BN11" s="142">
        <v>4.1535762096853737E-5</v>
      </c>
      <c r="BO11" s="142">
        <v>9.7307465132404467E-6</v>
      </c>
      <c r="BP11" s="142">
        <v>1.7411147297254197E-5</v>
      </c>
      <c r="BQ11" s="142">
        <v>1.1171413067618247E-5</v>
      </c>
      <c r="BR11" s="142">
        <v>6.854815448946489E-5</v>
      </c>
      <c r="BS11" s="142">
        <v>3.4680018852759198E-5</v>
      </c>
      <c r="BT11" s="142">
        <v>4.0701961104112686E-5</v>
      </c>
      <c r="BU11" s="142">
        <v>3.7865437904772216E-4</v>
      </c>
      <c r="BV11" s="142">
        <v>1.7495834717352847E-4</v>
      </c>
      <c r="BW11" s="142">
        <v>5.1516893266926396E-5</v>
      </c>
      <c r="BX11" s="142">
        <v>5.2112716141522777E-5</v>
      </c>
      <c r="BY11" s="142">
        <v>1.7862836696134034E-5</v>
      </c>
      <c r="BZ11" s="142">
        <v>4.0512141745269515E-5</v>
      </c>
      <c r="CA11" s="142">
        <v>3.2980008565259185E-5</v>
      </c>
      <c r="CB11" s="142">
        <v>1.021760918993343E-5</v>
      </c>
      <c r="CC11" s="142">
        <v>2.1112116339035621E-5</v>
      </c>
      <c r="CD11" s="142">
        <v>0</v>
      </c>
      <c r="CE11" s="142">
        <v>0</v>
      </c>
      <c r="CF11" s="142">
        <v>0</v>
      </c>
      <c r="CG11" s="142">
        <f t="shared" si="0"/>
        <v>1.1152869780090116</v>
      </c>
      <c r="CH11" s="114" t="s">
        <v>184</v>
      </c>
    </row>
    <row r="12" spans="1:86">
      <c r="A12" s="13" t="s">
        <v>6</v>
      </c>
      <c r="B12" s="114" t="s">
        <v>92</v>
      </c>
      <c r="C12" s="142">
        <v>1.1871334840043535E-3</v>
      </c>
      <c r="D12" s="142">
        <v>1.635678775012792E-4</v>
      </c>
      <c r="E12" s="142">
        <v>4.3082813969455954E-4</v>
      </c>
      <c r="F12" s="142">
        <v>1.2001267181319464</v>
      </c>
      <c r="G12" s="142">
        <v>9.9883062724180714E-4</v>
      </c>
      <c r="H12" s="142">
        <v>4.5262182052416737E-3</v>
      </c>
      <c r="I12" s="142">
        <v>5.8144272256089124E-5</v>
      </c>
      <c r="J12" s="142">
        <v>1.5734802847659749E-4</v>
      </c>
      <c r="K12" s="142">
        <v>1.1441400093222117E-4</v>
      </c>
      <c r="L12" s="142">
        <v>2.2271560349046722E-4</v>
      </c>
      <c r="M12" s="142">
        <v>6.3456445937567249E-4</v>
      </c>
      <c r="N12" s="142">
        <v>6.4782079816432371E-4</v>
      </c>
      <c r="O12" s="142">
        <v>4.6008243884204051E-4</v>
      </c>
      <c r="P12" s="142">
        <v>1.4120813881005447E-4</v>
      </c>
      <c r="Q12" s="142">
        <v>4.0741713951612402E-3</v>
      </c>
      <c r="R12" s="142">
        <v>7.6951594147535191E-4</v>
      </c>
      <c r="S12" s="142">
        <v>4.0173842896986365E-4</v>
      </c>
      <c r="T12" s="142">
        <v>9.9268788601816996E-2</v>
      </c>
      <c r="U12" s="142">
        <v>3.867058998075614E-3</v>
      </c>
      <c r="V12" s="142">
        <v>1.8339084184293417E-3</v>
      </c>
      <c r="W12" s="142">
        <v>2.3003651737698899E-4</v>
      </c>
      <c r="X12" s="142">
        <v>1.069756858130919E-3</v>
      </c>
      <c r="Y12" s="142">
        <v>6.0466024504616893E-4</v>
      </c>
      <c r="Z12" s="142">
        <v>5.3635936984021079E-4</v>
      </c>
      <c r="AA12" s="142">
        <v>5.4019512581252147E-4</v>
      </c>
      <c r="AB12" s="142">
        <v>7.9546123571236544E-4</v>
      </c>
      <c r="AC12" s="142">
        <v>9.3561480146087377E-4</v>
      </c>
      <c r="AD12" s="142">
        <v>6.4264242280113668E-4</v>
      </c>
      <c r="AE12" s="142">
        <v>1.6957582010273435E-4</v>
      </c>
      <c r="AF12" s="142">
        <v>1.9124526573040404E-3</v>
      </c>
      <c r="AG12" s="142">
        <v>1.8155514269671351E-3</v>
      </c>
      <c r="AH12" s="142">
        <v>1.6626715758530239E-2</v>
      </c>
      <c r="AI12" s="142">
        <v>1.5550374414147266E-2</v>
      </c>
      <c r="AJ12" s="142">
        <v>1.6461829729186292E-2</v>
      </c>
      <c r="AK12" s="142">
        <v>6.6227405822928242E-4</v>
      </c>
      <c r="AL12" s="142">
        <v>4.9835110957002955E-4</v>
      </c>
      <c r="AM12" s="142">
        <v>2.9480719187921885E-4</v>
      </c>
      <c r="AN12" s="142">
        <v>6.1350315418676681E-4</v>
      </c>
      <c r="AO12" s="142">
        <v>1.1958689286246762E-3</v>
      </c>
      <c r="AP12" s="142">
        <v>4.6560856109450853E-4</v>
      </c>
      <c r="AQ12" s="142">
        <v>8.9595106618491982E-4</v>
      </c>
      <c r="AR12" s="142">
        <v>3.7475632726810217E-4</v>
      </c>
      <c r="AS12" s="142">
        <v>5.047491582663644E-4</v>
      </c>
      <c r="AT12" s="142">
        <v>6.8491693914796126E-4</v>
      </c>
      <c r="AU12" s="142">
        <v>2.3952439027264224E-4</v>
      </c>
      <c r="AV12" s="142">
        <v>2.2032585688923326E-4</v>
      </c>
      <c r="AW12" s="142">
        <v>2.4083103409761067E-4</v>
      </c>
      <c r="AX12" s="142">
        <v>2.1352379492269242E-4</v>
      </c>
      <c r="AY12" s="142">
        <v>2.7234284823455195E-4</v>
      </c>
      <c r="AZ12" s="142">
        <v>2.723663216093281E-4</v>
      </c>
      <c r="BA12" s="142">
        <v>1.4765095230731323E-4</v>
      </c>
      <c r="BB12" s="142">
        <v>1.7160082297565642E-4</v>
      </c>
      <c r="BC12" s="142">
        <v>1.5879110426132755E-4</v>
      </c>
      <c r="BD12" s="142">
        <v>2.7045667347394504E-4</v>
      </c>
      <c r="BE12" s="142">
        <v>3.4222757150559991E-4</v>
      </c>
      <c r="BF12" s="142">
        <v>2.1644546937128821E-4</v>
      </c>
      <c r="BG12" s="142">
        <v>7.8496680749114264E-4</v>
      </c>
      <c r="BH12" s="142">
        <v>1.4849696558537719E-3</v>
      </c>
      <c r="BI12" s="142">
        <v>2.2632826733311862E-4</v>
      </c>
      <c r="BJ12" s="142">
        <v>2.1235997123389576E-4</v>
      </c>
      <c r="BK12" s="142">
        <v>2.0365809118019589E-4</v>
      </c>
      <c r="BL12" s="142">
        <v>4.0964653958843822E-4</v>
      </c>
      <c r="BM12" s="142">
        <v>3.9021955816219471E-5</v>
      </c>
      <c r="BN12" s="142">
        <v>3.1383210113034639E-4</v>
      </c>
      <c r="BO12" s="142">
        <v>7.3571111242431923E-5</v>
      </c>
      <c r="BP12" s="142">
        <v>9.15198652739452E-4</v>
      </c>
      <c r="BQ12" s="142">
        <v>3.1321383571524441E-4</v>
      </c>
      <c r="BR12" s="142">
        <v>4.7884933120964185E-4</v>
      </c>
      <c r="BS12" s="142">
        <v>1.5387632567541188E-4</v>
      </c>
      <c r="BT12" s="142">
        <v>2.6665125612386416E-4</v>
      </c>
      <c r="BU12" s="142">
        <v>2.0386323519306778E-4</v>
      </c>
      <c r="BV12" s="142">
        <v>1.5386080928335251E-4</v>
      </c>
      <c r="BW12" s="142">
        <v>2.2878130326322096E-4</v>
      </c>
      <c r="BX12" s="142">
        <v>5.4005604564362291E-4</v>
      </c>
      <c r="BY12" s="142">
        <v>2.8975386897488653E-4</v>
      </c>
      <c r="BZ12" s="142">
        <v>4.4709881698355242E-4</v>
      </c>
      <c r="CA12" s="142">
        <v>4.1857048393380915E-4</v>
      </c>
      <c r="CB12" s="142">
        <v>2.4267026264909237E-4</v>
      </c>
      <c r="CC12" s="142">
        <v>1.791470550097035E-4</v>
      </c>
      <c r="CD12" s="142">
        <v>0</v>
      </c>
      <c r="CE12" s="142">
        <v>0</v>
      </c>
      <c r="CF12" s="142">
        <v>0</v>
      </c>
      <c r="CG12" s="142">
        <f t="shared" si="0"/>
        <v>1.3955128214899655</v>
      </c>
      <c r="CH12" s="114" t="s">
        <v>185</v>
      </c>
    </row>
    <row r="13" spans="1:86">
      <c r="A13" s="13" t="s">
        <v>7</v>
      </c>
      <c r="B13" s="114" t="s">
        <v>93</v>
      </c>
      <c r="C13" s="142">
        <v>0.22657025240326517</v>
      </c>
      <c r="D13" s="142">
        <v>6.7630554859187243E-4</v>
      </c>
      <c r="E13" s="142">
        <v>1.6040642919207145E-2</v>
      </c>
      <c r="F13" s="142">
        <v>7.6706637193150985E-4</v>
      </c>
      <c r="G13" s="142">
        <v>1.1680135605230768</v>
      </c>
      <c r="H13" s="142">
        <v>3.9096854536473172E-2</v>
      </c>
      <c r="I13" s="142">
        <v>1.6373150451433694E-3</v>
      </c>
      <c r="J13" s="142">
        <v>7.6545502400276273E-4</v>
      </c>
      <c r="K13" s="142">
        <v>7.8356691167334833E-4</v>
      </c>
      <c r="L13" s="142">
        <v>1.1054340957636841E-2</v>
      </c>
      <c r="M13" s="142">
        <v>9.7792917736852763E-4</v>
      </c>
      <c r="N13" s="142">
        <v>3.5298408606799806E-3</v>
      </c>
      <c r="O13" s="142">
        <v>9.8097836337467537E-4</v>
      </c>
      <c r="P13" s="142">
        <v>3.3462523363232655E-4</v>
      </c>
      <c r="Q13" s="142">
        <v>1.1064586409033824E-2</v>
      </c>
      <c r="R13" s="142">
        <v>7.2515306138571448E-3</v>
      </c>
      <c r="S13" s="142">
        <v>2.2637977192652577E-3</v>
      </c>
      <c r="T13" s="142">
        <v>8.9278957941340447E-4</v>
      </c>
      <c r="U13" s="142">
        <v>4.6766286585054435E-4</v>
      </c>
      <c r="V13" s="142">
        <v>4.9701229568854843E-4</v>
      </c>
      <c r="W13" s="142">
        <v>5.3378014712710247E-4</v>
      </c>
      <c r="X13" s="142">
        <v>5.6535829689408491E-4</v>
      </c>
      <c r="Y13" s="142">
        <v>4.2074236774924646E-4</v>
      </c>
      <c r="Z13" s="142">
        <v>4.9220959689417012E-4</v>
      </c>
      <c r="AA13" s="142">
        <v>6.1705303348793942E-4</v>
      </c>
      <c r="AB13" s="142">
        <v>8.9317609724671651E-4</v>
      </c>
      <c r="AC13" s="142">
        <v>1.6422148978880108E-3</v>
      </c>
      <c r="AD13" s="142">
        <v>7.4806908438067104E-4</v>
      </c>
      <c r="AE13" s="142">
        <v>2.4363431288012264E-4</v>
      </c>
      <c r="AF13" s="142">
        <v>5.3514839947121527E-4</v>
      </c>
      <c r="AG13" s="142">
        <v>9.9835051262813705E-4</v>
      </c>
      <c r="AH13" s="142">
        <v>6.5165332126131776E-4</v>
      </c>
      <c r="AI13" s="142">
        <v>6.9020935389292192E-4</v>
      </c>
      <c r="AJ13" s="142">
        <v>5.3011138522934635E-4</v>
      </c>
      <c r="AK13" s="142">
        <v>4.9897918859970853E-4</v>
      </c>
      <c r="AL13" s="142">
        <v>2.3052908966496419E-3</v>
      </c>
      <c r="AM13" s="142">
        <v>1.1669800880672572E-3</v>
      </c>
      <c r="AN13" s="142">
        <v>5.6632555637229764E-4</v>
      </c>
      <c r="AO13" s="142">
        <v>1.5562744028518732E-3</v>
      </c>
      <c r="AP13" s="142">
        <v>3.4608552125495436E-3</v>
      </c>
      <c r="AQ13" s="142">
        <v>6.9509421448504815E-4</v>
      </c>
      <c r="AR13" s="142">
        <v>7.2796119014761809E-4</v>
      </c>
      <c r="AS13" s="142">
        <v>9.4871586307592026E-3</v>
      </c>
      <c r="AT13" s="142">
        <v>0.11389262919815651</v>
      </c>
      <c r="AU13" s="142">
        <v>1.2715529930612381E-3</v>
      </c>
      <c r="AV13" s="142">
        <v>2.0083765406677875E-3</v>
      </c>
      <c r="AW13" s="142">
        <v>1.7965197269777214E-3</v>
      </c>
      <c r="AX13" s="142">
        <v>3.3347554605228511E-4</v>
      </c>
      <c r="AY13" s="142">
        <v>6.8669426129925389E-4</v>
      </c>
      <c r="AZ13" s="142">
        <v>1.1427027691569441E-3</v>
      </c>
      <c r="BA13" s="142">
        <v>5.8640385548797168E-4</v>
      </c>
      <c r="BB13" s="142">
        <v>1.2942623169685634E-3</v>
      </c>
      <c r="BC13" s="142">
        <v>2.6444750725491241E-3</v>
      </c>
      <c r="BD13" s="142">
        <v>1.5004578636184122E-4</v>
      </c>
      <c r="BE13" s="142">
        <v>6.1698365193628879E-4</v>
      </c>
      <c r="BF13" s="142">
        <v>7.1784050510751882E-4</v>
      </c>
      <c r="BG13" s="142">
        <v>8.413957534610391E-4</v>
      </c>
      <c r="BH13" s="142">
        <v>2.8870130850156515E-3</v>
      </c>
      <c r="BI13" s="142">
        <v>8.2199633194961165E-4</v>
      </c>
      <c r="BJ13" s="142">
        <v>3.0575011119117509E-3</v>
      </c>
      <c r="BK13" s="142">
        <v>6.1700204766302466E-3</v>
      </c>
      <c r="BL13" s="142">
        <v>6.2357288993493355E-4</v>
      </c>
      <c r="BM13" s="142">
        <v>2.9150823481753413E-4</v>
      </c>
      <c r="BN13" s="142">
        <v>1.8530385545469617E-3</v>
      </c>
      <c r="BO13" s="142">
        <v>4.3137926826028266E-4</v>
      </c>
      <c r="BP13" s="142">
        <v>5.4650491733971547E-3</v>
      </c>
      <c r="BQ13" s="142">
        <v>1.2211570711198705E-3</v>
      </c>
      <c r="BR13" s="142">
        <v>2.3955503515236272E-3</v>
      </c>
      <c r="BS13" s="142">
        <v>1.5595348944719627E-3</v>
      </c>
      <c r="BT13" s="142">
        <v>2.0048988072765219E-3</v>
      </c>
      <c r="BU13" s="142">
        <v>8.0778509413175381E-2</v>
      </c>
      <c r="BV13" s="142">
        <v>3.8956347475461152E-2</v>
      </c>
      <c r="BW13" s="142">
        <v>2.2214230412603377E-3</v>
      </c>
      <c r="BX13" s="142">
        <v>1.6289691093425661E-3</v>
      </c>
      <c r="BY13" s="142">
        <v>1.3186051008950916E-3</v>
      </c>
      <c r="BZ13" s="142">
        <v>1.9568159194984489E-3</v>
      </c>
      <c r="CA13" s="142">
        <v>1.4036185046737567E-3</v>
      </c>
      <c r="CB13" s="142">
        <v>6.082319081140747E-4</v>
      </c>
      <c r="CC13" s="142">
        <v>3.6626932003566313E-3</v>
      </c>
      <c r="CD13" s="142">
        <v>0</v>
      </c>
      <c r="CE13" s="142">
        <v>0</v>
      </c>
      <c r="CF13" s="142">
        <v>0</v>
      </c>
      <c r="CG13" s="142">
        <f t="shared" si="0"/>
        <v>1.8129935354475568</v>
      </c>
      <c r="CH13" s="114" t="s">
        <v>186</v>
      </c>
    </row>
    <row r="14" spans="1:86">
      <c r="A14" s="13" t="s">
        <v>8</v>
      </c>
      <c r="B14" s="114" t="s">
        <v>94</v>
      </c>
      <c r="C14" s="142">
        <v>2.1330266304529608E-3</v>
      </c>
      <c r="D14" s="142">
        <v>4.1204990277174115E-4</v>
      </c>
      <c r="E14" s="142">
        <v>4.8123991896897129E-4</v>
      </c>
      <c r="F14" s="142">
        <v>2.2863549282069349E-3</v>
      </c>
      <c r="G14" s="142">
        <v>2.5752362049718449E-3</v>
      </c>
      <c r="H14" s="142">
        <v>1.0475267274509585</v>
      </c>
      <c r="I14" s="142">
        <v>2.4187192416454998E-4</v>
      </c>
      <c r="J14" s="142">
        <v>8.7166538219822487E-4</v>
      </c>
      <c r="K14" s="142">
        <v>1.2036559540603965E-3</v>
      </c>
      <c r="L14" s="142">
        <v>1.2132640757128769E-3</v>
      </c>
      <c r="M14" s="142">
        <v>1.3451837638956165E-3</v>
      </c>
      <c r="N14" s="142">
        <v>1.0091237123205821E-3</v>
      </c>
      <c r="O14" s="142">
        <v>1.9388458974449051E-3</v>
      </c>
      <c r="P14" s="142">
        <v>2.3710922191620953E-4</v>
      </c>
      <c r="Q14" s="142">
        <v>2.0539983178935323E-3</v>
      </c>
      <c r="R14" s="142">
        <v>4.7480196805760487E-3</v>
      </c>
      <c r="S14" s="142">
        <v>8.5625955853344579E-4</v>
      </c>
      <c r="T14" s="142">
        <v>1.288292666600863E-3</v>
      </c>
      <c r="U14" s="142">
        <v>9.6184448889208112E-4</v>
      </c>
      <c r="V14" s="142">
        <v>1.4753539214853197E-3</v>
      </c>
      <c r="W14" s="142">
        <v>1.1814875620990736E-3</v>
      </c>
      <c r="X14" s="142">
        <v>8.458078101624075E-4</v>
      </c>
      <c r="Y14" s="142">
        <v>9.9441515154972916E-4</v>
      </c>
      <c r="Z14" s="142">
        <v>4.9079211170402948E-4</v>
      </c>
      <c r="AA14" s="142">
        <v>9.1760592799276146E-4</v>
      </c>
      <c r="AB14" s="142">
        <v>1.3461318556514568E-3</v>
      </c>
      <c r="AC14" s="142">
        <v>1.3906405237324949E-3</v>
      </c>
      <c r="AD14" s="142">
        <v>1.7213773674151717E-3</v>
      </c>
      <c r="AE14" s="142">
        <v>3.1979952362356845E-4</v>
      </c>
      <c r="AF14" s="142">
        <v>6.6286242018221992E-4</v>
      </c>
      <c r="AG14" s="142">
        <v>1.8634229354702041E-3</v>
      </c>
      <c r="AH14" s="142">
        <v>1.8060248612679114E-3</v>
      </c>
      <c r="AI14" s="142">
        <v>1.1251887610866022E-3</v>
      </c>
      <c r="AJ14" s="142">
        <v>1.385009648899357E-3</v>
      </c>
      <c r="AK14" s="142">
        <v>1.652377338783027E-3</v>
      </c>
      <c r="AL14" s="142">
        <v>2.7781030675296733E-3</v>
      </c>
      <c r="AM14" s="142">
        <v>1.507379289039823E-3</v>
      </c>
      <c r="AN14" s="142">
        <v>1.1020625700536436E-3</v>
      </c>
      <c r="AO14" s="142">
        <v>1.9837283240925988E-3</v>
      </c>
      <c r="AP14" s="142">
        <v>2.3323703573500756E-3</v>
      </c>
      <c r="AQ14" s="142">
        <v>9.1249765917096549E-4</v>
      </c>
      <c r="AR14" s="142">
        <v>6.7150853420584224E-4</v>
      </c>
      <c r="AS14" s="142">
        <v>1.2674743370279561E-3</v>
      </c>
      <c r="AT14" s="142">
        <v>6.5653774343692003E-2</v>
      </c>
      <c r="AU14" s="142">
        <v>1.9623503276957966E-3</v>
      </c>
      <c r="AV14" s="142">
        <v>1.8911808865112623E-3</v>
      </c>
      <c r="AW14" s="142">
        <v>6.4965152106655835E-3</v>
      </c>
      <c r="AX14" s="142">
        <v>7.4739102372914194E-4</v>
      </c>
      <c r="AY14" s="142">
        <v>1.2803465987166274E-3</v>
      </c>
      <c r="AZ14" s="142">
        <v>1.5460540903433084E-3</v>
      </c>
      <c r="BA14" s="142">
        <v>5.906006915005422E-4</v>
      </c>
      <c r="BB14" s="142">
        <v>1.1286490550350542E-3</v>
      </c>
      <c r="BC14" s="142">
        <v>2.6742681098591704E-3</v>
      </c>
      <c r="BD14" s="142">
        <v>5.5435467077789272E-4</v>
      </c>
      <c r="BE14" s="142">
        <v>1.3183550058146021E-3</v>
      </c>
      <c r="BF14" s="142">
        <v>1.9795353148658198E-3</v>
      </c>
      <c r="BG14" s="142">
        <v>3.3537299685102405E-3</v>
      </c>
      <c r="BH14" s="142">
        <v>1.4352460462129268E-3</v>
      </c>
      <c r="BI14" s="142">
        <v>2.6711892297382137E-3</v>
      </c>
      <c r="BJ14" s="142">
        <v>2.2747405388905597E-3</v>
      </c>
      <c r="BK14" s="142">
        <v>1.4160901286838746E-3</v>
      </c>
      <c r="BL14" s="142">
        <v>1.15018458293577E-3</v>
      </c>
      <c r="BM14" s="142">
        <v>4.9460542147771011E-4</v>
      </c>
      <c r="BN14" s="142">
        <v>3.2408453964367667E-3</v>
      </c>
      <c r="BO14" s="142">
        <v>8.8537413475438882E-4</v>
      </c>
      <c r="BP14" s="142">
        <v>1.3470047160902519E-3</v>
      </c>
      <c r="BQ14" s="142">
        <v>1.6391103590771008E-3</v>
      </c>
      <c r="BR14" s="142">
        <v>9.6862801302417291E-4</v>
      </c>
      <c r="BS14" s="142">
        <v>8.4428661560502136E-4</v>
      </c>
      <c r="BT14" s="142">
        <v>1.7088318420746579E-3</v>
      </c>
      <c r="BU14" s="142">
        <v>3.5261202621225218E-3</v>
      </c>
      <c r="BV14" s="142">
        <v>1.73749317760253E-3</v>
      </c>
      <c r="BW14" s="142">
        <v>2.1626861095821021E-3</v>
      </c>
      <c r="BX14" s="142">
        <v>1.194637063638791E-3</v>
      </c>
      <c r="BY14" s="142">
        <v>5.3627054250320605E-3</v>
      </c>
      <c r="BZ14" s="142">
        <v>2.3033676131045894E-3</v>
      </c>
      <c r="CA14" s="142">
        <v>1.401799846435226E-3</v>
      </c>
      <c r="CB14" s="142">
        <v>1.4043775262788877E-3</v>
      </c>
      <c r="CC14" s="142">
        <v>1.1649112149028076E-3</v>
      </c>
      <c r="CD14" s="142">
        <v>0</v>
      </c>
      <c r="CE14" s="142">
        <v>0</v>
      </c>
      <c r="CF14" s="142">
        <v>0</v>
      </c>
      <c r="CG14" s="142">
        <f t="shared" si="0"/>
        <v>1.2366285321015351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1.0298184059740436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1.0298184059740436</v>
      </c>
      <c r="CH15" s="114" t="s">
        <v>188</v>
      </c>
    </row>
    <row r="16" spans="1:86">
      <c r="A16" s="13" t="s">
        <v>10</v>
      </c>
      <c r="B16" s="114" t="s">
        <v>96</v>
      </c>
      <c r="C16" s="142">
        <v>5.022094459741883E-3</v>
      </c>
      <c r="D16" s="142">
        <v>4.558841399725393E-5</v>
      </c>
      <c r="E16" s="142">
        <v>7.3322480409820827E-3</v>
      </c>
      <c r="F16" s="142">
        <v>2.7612286735605642E-3</v>
      </c>
      <c r="G16" s="142">
        <v>1.380679337688751E-3</v>
      </c>
      <c r="H16" s="142">
        <v>1.1788883921535296E-3</v>
      </c>
      <c r="I16" s="142">
        <v>3.8678699755483746E-5</v>
      </c>
      <c r="J16" s="142">
        <v>1.2568508377828966</v>
      </c>
      <c r="K16" s="142">
        <v>0.21957699883708201</v>
      </c>
      <c r="L16" s="142">
        <v>1.4891809900077919E-2</v>
      </c>
      <c r="M16" s="142">
        <v>1.5896016537540311E-4</v>
      </c>
      <c r="N16" s="142">
        <v>3.9300213921835455E-4</v>
      </c>
      <c r="O16" s="142">
        <v>1.4172077225280916E-4</v>
      </c>
      <c r="P16" s="142">
        <v>2.7694809846496863E-5</v>
      </c>
      <c r="Q16" s="142">
        <v>7.3878194186418602E-4</v>
      </c>
      <c r="R16" s="142">
        <v>3.6877343033261071E-3</v>
      </c>
      <c r="S16" s="142">
        <v>8.3415596236926445E-3</v>
      </c>
      <c r="T16" s="142">
        <v>1.7863751094793466E-3</v>
      </c>
      <c r="U16" s="142">
        <v>3.03608983212437E-4</v>
      </c>
      <c r="V16" s="142">
        <v>2.7734467111633141E-4</v>
      </c>
      <c r="W16" s="142">
        <v>1.5439674584087602E-4</v>
      </c>
      <c r="X16" s="142">
        <v>3.4779159445267764E-4</v>
      </c>
      <c r="Y16" s="142">
        <v>3.3965706149148159E-3</v>
      </c>
      <c r="Z16" s="142">
        <v>1.3443953981303113E-2</v>
      </c>
      <c r="AA16" s="142">
        <v>2.0439515789555558E-3</v>
      </c>
      <c r="AB16" s="142">
        <v>3.763178705398993E-2</v>
      </c>
      <c r="AC16" s="142">
        <v>7.8461049607086181E-3</v>
      </c>
      <c r="AD16" s="142">
        <v>8.2121148317480135E-4</v>
      </c>
      <c r="AE16" s="142">
        <v>3.8528005440526699E-5</v>
      </c>
      <c r="AF16" s="142">
        <v>7.1887143162400606E-5</v>
      </c>
      <c r="AG16" s="142">
        <v>1.5369615122254204E-4</v>
      </c>
      <c r="AH16" s="142">
        <v>1.753324392306298E-3</v>
      </c>
      <c r="AI16" s="142">
        <v>7.1764619586448506E-4</v>
      </c>
      <c r="AJ16" s="142">
        <v>1.0965170292299867E-3</v>
      </c>
      <c r="AK16" s="142">
        <v>1.0954878736656301E-3</v>
      </c>
      <c r="AL16" s="142">
        <v>1.8376430319176547E-4</v>
      </c>
      <c r="AM16" s="142">
        <v>3.4953315438081994E-4</v>
      </c>
      <c r="AN16" s="142">
        <v>1.6802487344009918E-4</v>
      </c>
      <c r="AO16" s="142">
        <v>1.8937600515153084E-4</v>
      </c>
      <c r="AP16" s="142">
        <v>1.3973230198181558E-4</v>
      </c>
      <c r="AQ16" s="142">
        <v>1.2493234996273527E-4</v>
      </c>
      <c r="AR16" s="142">
        <v>8.6442052549304328E-5</v>
      </c>
      <c r="AS16" s="142">
        <v>2.9492590671415081E-3</v>
      </c>
      <c r="AT16" s="142">
        <v>9.7059291931976619E-4</v>
      </c>
      <c r="AU16" s="142">
        <v>1.5809625274903821E-4</v>
      </c>
      <c r="AV16" s="142">
        <v>5.1135009400959225E-4</v>
      </c>
      <c r="AW16" s="142">
        <v>4.2868086900692455E-4</v>
      </c>
      <c r="AX16" s="142">
        <v>6.9261794568889254E-5</v>
      </c>
      <c r="AY16" s="142">
        <v>1.1376806241978378E-4</v>
      </c>
      <c r="AZ16" s="142">
        <v>1.2793744628849515E-4</v>
      </c>
      <c r="BA16" s="142">
        <v>6.4233253161099851E-5</v>
      </c>
      <c r="BB16" s="142">
        <v>6.3319853225230169E-5</v>
      </c>
      <c r="BC16" s="142">
        <v>1.0522841262289527E-4</v>
      </c>
      <c r="BD16" s="142">
        <v>9.7345013920750278E-5</v>
      </c>
      <c r="BE16" s="142">
        <v>9.9091861983776353E-5</v>
      </c>
      <c r="BF16" s="142">
        <v>1.5719044731178313E-4</v>
      </c>
      <c r="BG16" s="142">
        <v>2.1520342795226815E-4</v>
      </c>
      <c r="BH16" s="142">
        <v>1.3545008647278659E-3</v>
      </c>
      <c r="BI16" s="142">
        <v>1.7939580279602421E-4</v>
      </c>
      <c r="BJ16" s="142">
        <v>3.4953522887171785E-4</v>
      </c>
      <c r="BK16" s="142">
        <v>3.2258359485176852E-4</v>
      </c>
      <c r="BL16" s="142">
        <v>1.2476002842528157E-4</v>
      </c>
      <c r="BM16" s="142">
        <v>4.4529759848949894E-5</v>
      </c>
      <c r="BN16" s="142">
        <v>1.4307281022155093E-4</v>
      </c>
      <c r="BO16" s="142">
        <v>3.3565252319453542E-4</v>
      </c>
      <c r="BP16" s="142">
        <v>4.7175508769160346E-4</v>
      </c>
      <c r="BQ16" s="142">
        <v>3.7715750172170285E-4</v>
      </c>
      <c r="BR16" s="142">
        <v>1.19124744490705E-4</v>
      </c>
      <c r="BS16" s="142">
        <v>1.3725388588479436E-4</v>
      </c>
      <c r="BT16" s="142">
        <v>1.2354024024642982E-3</v>
      </c>
      <c r="BU16" s="142">
        <v>1.812089341458869E-3</v>
      </c>
      <c r="BV16" s="142">
        <v>9.6647253093353554E-4</v>
      </c>
      <c r="BW16" s="142">
        <v>7.8401764012437378E-4</v>
      </c>
      <c r="BX16" s="142">
        <v>1.0207369583154224E-3</v>
      </c>
      <c r="BY16" s="142">
        <v>1.9572924114401384E-4</v>
      </c>
      <c r="BZ16" s="142">
        <v>1.9648667318520295E-3</v>
      </c>
      <c r="CA16" s="142">
        <v>2.5674995035897502E-4</v>
      </c>
      <c r="CB16" s="142">
        <v>1.3523049063398854E-3</v>
      </c>
      <c r="CC16" s="142">
        <v>4.7396134273396226E-4</v>
      </c>
      <c r="CD16" s="142">
        <v>0</v>
      </c>
      <c r="CE16" s="142">
        <v>0</v>
      </c>
      <c r="CF16" s="142">
        <v>0</v>
      </c>
      <c r="CG16" s="142">
        <f t="shared" si="0"/>
        <v>1.6169427065563444</v>
      </c>
      <c r="CH16" s="114" t="s">
        <v>189</v>
      </c>
    </row>
    <row r="17" spans="1:86">
      <c r="A17" s="13" t="s">
        <v>11</v>
      </c>
      <c r="B17" s="114" t="s">
        <v>97</v>
      </c>
      <c r="C17" s="142">
        <v>4.5804601355811119E-5</v>
      </c>
      <c r="D17" s="142">
        <v>1.6090144851205544E-5</v>
      </c>
      <c r="E17" s="142">
        <v>4.2304395196878586E-5</v>
      </c>
      <c r="F17" s="142">
        <v>6.7930143448639328E-5</v>
      </c>
      <c r="G17" s="142">
        <v>9.0001392938289417E-5</v>
      </c>
      <c r="H17" s="142">
        <v>8.6867396507106452E-5</v>
      </c>
      <c r="I17" s="142">
        <v>1.2882583304272379E-5</v>
      </c>
      <c r="J17" s="142">
        <v>5.9243670650947571E-4</v>
      </c>
      <c r="K17" s="142">
        <v>1.0845655278228163</v>
      </c>
      <c r="L17" s="142">
        <v>5.401220823301558E-4</v>
      </c>
      <c r="M17" s="142">
        <v>6.1588819888128019E-5</v>
      </c>
      <c r="N17" s="142">
        <v>4.53526894937496E-5</v>
      </c>
      <c r="O17" s="142">
        <v>7.8567267847129426E-5</v>
      </c>
      <c r="P17" s="142">
        <v>7.4470776898285398E-6</v>
      </c>
      <c r="Q17" s="142">
        <v>4.911357808853291E-5</v>
      </c>
      <c r="R17" s="142">
        <v>2.2273143171832631E-4</v>
      </c>
      <c r="S17" s="142">
        <v>1.0257410086217575E-4</v>
      </c>
      <c r="T17" s="142">
        <v>1.0503894548089049E-4</v>
      </c>
      <c r="U17" s="142">
        <v>9.3336850415677957E-5</v>
      </c>
      <c r="V17" s="142">
        <v>1.349403248234134E-4</v>
      </c>
      <c r="W17" s="142">
        <v>8.4181005430754343E-5</v>
      </c>
      <c r="X17" s="142">
        <v>6.8993897922914592E-5</v>
      </c>
      <c r="Y17" s="142">
        <v>4.7040332050130085E-5</v>
      </c>
      <c r="Z17" s="142">
        <v>1.0702093762824874E-4</v>
      </c>
      <c r="AA17" s="142">
        <v>1.2370626029492695E-4</v>
      </c>
      <c r="AB17" s="142">
        <v>7.7009837476389229E-5</v>
      </c>
      <c r="AC17" s="142">
        <v>6.3550254169429492E-4</v>
      </c>
      <c r="AD17" s="142">
        <v>1.6984743571150541E-4</v>
      </c>
      <c r="AE17" s="142">
        <v>2.9164974729409617E-5</v>
      </c>
      <c r="AF17" s="142">
        <v>1.0026582669803361E-4</v>
      </c>
      <c r="AG17" s="142">
        <v>2.4504524944695701E-4</v>
      </c>
      <c r="AH17" s="142">
        <v>9.8220726817329837E-5</v>
      </c>
      <c r="AI17" s="142">
        <v>5.663590946524285E-5</v>
      </c>
      <c r="AJ17" s="142">
        <v>5.7448436869690634E-5</v>
      </c>
      <c r="AK17" s="142">
        <v>1.0642555681484952E-4</v>
      </c>
      <c r="AL17" s="142">
        <v>8.9547888052883212E-5</v>
      </c>
      <c r="AM17" s="142">
        <v>4.9874569875164854E-4</v>
      </c>
      <c r="AN17" s="142">
        <v>1.1219798241716129E-4</v>
      </c>
      <c r="AO17" s="142">
        <v>1.2333123152600791E-4</v>
      </c>
      <c r="AP17" s="142">
        <v>1.5484327882237317E-4</v>
      </c>
      <c r="AQ17" s="142">
        <v>1.3328044509598028E-4</v>
      </c>
      <c r="AR17" s="142">
        <v>5.5829877208502597E-5</v>
      </c>
      <c r="AS17" s="142">
        <v>2.0212217892361705E-4</v>
      </c>
      <c r="AT17" s="142">
        <v>1.4507811036387945E-4</v>
      </c>
      <c r="AU17" s="142">
        <v>1.9475880530242295E-4</v>
      </c>
      <c r="AV17" s="142">
        <v>1.0048766011011741E-3</v>
      </c>
      <c r="AW17" s="142">
        <v>5.6993158228385782E-4</v>
      </c>
      <c r="AX17" s="142">
        <v>5.1358201944061075E-5</v>
      </c>
      <c r="AY17" s="142">
        <v>4.6623000185595074E-5</v>
      </c>
      <c r="AZ17" s="142">
        <v>7.8992665441382124E-5</v>
      </c>
      <c r="BA17" s="142">
        <v>2.7387885205795367E-5</v>
      </c>
      <c r="BB17" s="142">
        <v>3.2082114674718081E-5</v>
      </c>
      <c r="BC17" s="142">
        <v>5.3640517629132823E-5</v>
      </c>
      <c r="BD17" s="142">
        <v>1.3435519019683964E-5</v>
      </c>
      <c r="BE17" s="142">
        <v>7.7628730333082594E-5</v>
      </c>
      <c r="BF17" s="142">
        <v>9.0744976334994484E-5</v>
      </c>
      <c r="BG17" s="142">
        <v>8.7063852010529189E-5</v>
      </c>
      <c r="BH17" s="142">
        <v>1.7219239298637637E-4</v>
      </c>
      <c r="BI17" s="142">
        <v>2.2480784817334784E-4</v>
      </c>
      <c r="BJ17" s="142">
        <v>7.2434079821550687E-5</v>
      </c>
      <c r="BK17" s="142">
        <v>3.9024287901275097E-5</v>
      </c>
      <c r="BL17" s="142">
        <v>6.4001542045816976E-5</v>
      </c>
      <c r="BM17" s="142">
        <v>1.3868793144650231E-4</v>
      </c>
      <c r="BN17" s="142">
        <v>1.0934158094441578E-4</v>
      </c>
      <c r="BO17" s="142">
        <v>1.4287266112547341E-3</v>
      </c>
      <c r="BP17" s="142">
        <v>1.6605040815934586E-4</v>
      </c>
      <c r="BQ17" s="142">
        <v>1.2957992711864366E-4</v>
      </c>
      <c r="BR17" s="142">
        <v>1.6632116698895512E-4</v>
      </c>
      <c r="BS17" s="142">
        <v>9.5650191540609864E-5</v>
      </c>
      <c r="BT17" s="142">
        <v>1.4317685564957426E-4</v>
      </c>
      <c r="BU17" s="142">
        <v>1.2425277626027268E-3</v>
      </c>
      <c r="BV17" s="142">
        <v>6.1686131123246722E-4</v>
      </c>
      <c r="BW17" s="142">
        <v>3.0669007583806842E-3</v>
      </c>
      <c r="BX17" s="142">
        <v>4.2773453237411373E-3</v>
      </c>
      <c r="BY17" s="142">
        <v>1.1778111310427013E-4</v>
      </c>
      <c r="BZ17" s="142">
        <v>8.7423707976599443E-3</v>
      </c>
      <c r="CA17" s="142">
        <v>5.3447825231337117E-4</v>
      </c>
      <c r="CB17" s="142">
        <v>7.4748703156141857E-5</v>
      </c>
      <c r="CC17" s="142">
        <v>6.5252103791644771E-5</v>
      </c>
      <c r="CD17" s="142">
        <v>0</v>
      </c>
      <c r="CE17" s="142">
        <v>0</v>
      </c>
      <c r="CF17" s="142">
        <v>0</v>
      </c>
      <c r="CG17" s="142">
        <f t="shared" si="0"/>
        <v>1.1144989293772585</v>
      </c>
      <c r="CH17" s="114" t="s">
        <v>190</v>
      </c>
    </row>
    <row r="18" spans="1:86">
      <c r="A18" s="13" t="s">
        <v>12</v>
      </c>
      <c r="B18" s="114" t="s">
        <v>98</v>
      </c>
      <c r="C18" s="142">
        <v>7.314702633128368E-5</v>
      </c>
      <c r="D18" s="142">
        <v>7.7557962044433994E-6</v>
      </c>
      <c r="E18" s="142">
        <v>1.9809211339958086E-5</v>
      </c>
      <c r="F18" s="142">
        <v>2.6177285820499796E-5</v>
      </c>
      <c r="G18" s="142">
        <v>5.6119836073593505E-5</v>
      </c>
      <c r="H18" s="142">
        <v>1.1802829868006563E-4</v>
      </c>
      <c r="I18" s="142">
        <v>6.7171699930520651E-6</v>
      </c>
      <c r="J18" s="142">
        <v>3.435523063180773E-4</v>
      </c>
      <c r="K18" s="142">
        <v>5.0705236570540663E-4</v>
      </c>
      <c r="L18" s="142">
        <v>1.1434614725255798</v>
      </c>
      <c r="M18" s="142">
        <v>1.1854258433787491E-4</v>
      </c>
      <c r="N18" s="142">
        <v>2.5102669547688527E-5</v>
      </c>
      <c r="O18" s="142">
        <v>1.0198932339432013E-4</v>
      </c>
      <c r="P18" s="142">
        <v>3.7782225582760874E-6</v>
      </c>
      <c r="Q18" s="142">
        <v>2.3644518698546631E-5</v>
      </c>
      <c r="R18" s="142">
        <v>2.8061851903528509E-5</v>
      </c>
      <c r="S18" s="142">
        <v>6.3923811535820745E-4</v>
      </c>
      <c r="T18" s="142">
        <v>3.4627927676431677E-5</v>
      </c>
      <c r="U18" s="142">
        <v>3.7138554118733919E-5</v>
      </c>
      <c r="V18" s="142">
        <v>2.4485372642438916E-5</v>
      </c>
      <c r="W18" s="142">
        <v>1.8531611971910649E-5</v>
      </c>
      <c r="X18" s="142">
        <v>2.8746499010140435E-5</v>
      </c>
      <c r="Y18" s="142">
        <v>2.5332532652860279E-5</v>
      </c>
      <c r="Z18" s="142">
        <v>6.8301935632876807E-5</v>
      </c>
      <c r="AA18" s="142">
        <v>1.9509680514188768E-5</v>
      </c>
      <c r="AB18" s="142">
        <v>5.8462705919923039E-3</v>
      </c>
      <c r="AC18" s="142">
        <v>7.2971564514545196E-4</v>
      </c>
      <c r="AD18" s="142">
        <v>1.1204014865331152E-4</v>
      </c>
      <c r="AE18" s="142">
        <v>1.0025287599562441E-5</v>
      </c>
      <c r="AF18" s="142">
        <v>1.7365512400198762E-5</v>
      </c>
      <c r="AG18" s="142">
        <v>2.7933573848150694E-5</v>
      </c>
      <c r="AH18" s="142">
        <v>6.6288547476805494E-5</v>
      </c>
      <c r="AI18" s="142">
        <v>3.34394677202419E-5</v>
      </c>
      <c r="AJ18" s="142">
        <v>5.787026047608646E-5</v>
      </c>
      <c r="AK18" s="142">
        <v>2.9126141100063459E-5</v>
      </c>
      <c r="AL18" s="142">
        <v>1.537613095852639E-4</v>
      </c>
      <c r="AM18" s="142">
        <v>6.8518666042182395E-5</v>
      </c>
      <c r="AN18" s="142">
        <v>2.5197584583726596E-5</v>
      </c>
      <c r="AO18" s="142">
        <v>5.0341242183185945E-5</v>
      </c>
      <c r="AP18" s="142">
        <v>3.0493142130112774E-5</v>
      </c>
      <c r="AQ18" s="142">
        <v>1.062434697860707E-4</v>
      </c>
      <c r="AR18" s="142">
        <v>1.0456017569256081E-5</v>
      </c>
      <c r="AS18" s="142">
        <v>3.8722063986824688E-5</v>
      </c>
      <c r="AT18" s="142">
        <v>3.6546678631925888E-5</v>
      </c>
      <c r="AU18" s="142">
        <v>4.7655745777114391E-5</v>
      </c>
      <c r="AV18" s="142">
        <v>3.9545663627710119E-5</v>
      </c>
      <c r="AW18" s="142">
        <v>1.290481799651722E-4</v>
      </c>
      <c r="AX18" s="142">
        <v>2.4432307747894685E-5</v>
      </c>
      <c r="AY18" s="142">
        <v>2.6417722892074361E-5</v>
      </c>
      <c r="AZ18" s="142">
        <v>2.562504675535548E-5</v>
      </c>
      <c r="BA18" s="142">
        <v>4.3711643378396575E-5</v>
      </c>
      <c r="BB18" s="142">
        <v>1.6247131841635437E-5</v>
      </c>
      <c r="BC18" s="142">
        <v>3.2180281248387359E-5</v>
      </c>
      <c r="BD18" s="142">
        <v>6.2367230289000157E-6</v>
      </c>
      <c r="BE18" s="142">
        <v>1.4728516036487106E-5</v>
      </c>
      <c r="BF18" s="142">
        <v>5.2189684804462802E-5</v>
      </c>
      <c r="BG18" s="142">
        <v>2.7128183363398004E-5</v>
      </c>
      <c r="BH18" s="142">
        <v>2.8400027764047465E-4</v>
      </c>
      <c r="BI18" s="142">
        <v>2.7602660902544977E-4</v>
      </c>
      <c r="BJ18" s="142">
        <v>4.3286800947362997E-5</v>
      </c>
      <c r="BK18" s="142">
        <v>3.7340050587725074E-5</v>
      </c>
      <c r="BL18" s="142">
        <v>2.9622108361106633E-5</v>
      </c>
      <c r="BM18" s="142">
        <v>2.7733324193221912E-6</v>
      </c>
      <c r="BN18" s="142">
        <v>4.1554476337277601E-5</v>
      </c>
      <c r="BO18" s="142">
        <v>1.9959250219166553E-5</v>
      </c>
      <c r="BP18" s="142">
        <v>2.3776998765299768E-5</v>
      </c>
      <c r="BQ18" s="142">
        <v>5.3484012977255777E-5</v>
      </c>
      <c r="BR18" s="142">
        <v>1.2067660436614736E-5</v>
      </c>
      <c r="BS18" s="142">
        <v>6.7100607271850266E-6</v>
      </c>
      <c r="BT18" s="142">
        <v>2.2364623747933734E-5</v>
      </c>
      <c r="BU18" s="142">
        <v>2.1036338271183373E-5</v>
      </c>
      <c r="BV18" s="142">
        <v>1.370776114639477E-5</v>
      </c>
      <c r="BW18" s="142">
        <v>2.7726537809422225E-5</v>
      </c>
      <c r="BX18" s="142">
        <v>3.8848762278698792E-5</v>
      </c>
      <c r="BY18" s="142">
        <v>2.6695802149779923E-4</v>
      </c>
      <c r="BZ18" s="142">
        <v>3.6465693598609417E-4</v>
      </c>
      <c r="CA18" s="142">
        <v>5.5413490154179187E-5</v>
      </c>
      <c r="CB18" s="142">
        <v>3.0840687310250826E-3</v>
      </c>
      <c r="CC18" s="142">
        <v>1.6986753628695266E-5</v>
      </c>
      <c r="CD18" s="142">
        <v>0</v>
      </c>
      <c r="CE18" s="142">
        <v>0</v>
      </c>
      <c r="CF18" s="142">
        <v>0</v>
      </c>
      <c r="CG18" s="142">
        <f t="shared" si="0"/>
        <v>1.1584947349974324</v>
      </c>
      <c r="CH18" s="114" t="s">
        <v>191</v>
      </c>
    </row>
    <row r="19" spans="1:86">
      <c r="A19" s="13" t="s">
        <v>13</v>
      </c>
      <c r="B19" s="114" t="s">
        <v>99</v>
      </c>
      <c r="C19" s="142">
        <v>1.0384569539924804E-2</v>
      </c>
      <c r="D19" s="142">
        <v>3.1206303303495369E-4</v>
      </c>
      <c r="E19" s="142">
        <v>8.7613690802092713E-4</v>
      </c>
      <c r="F19" s="142">
        <v>1.5810269233960705E-3</v>
      </c>
      <c r="G19" s="142">
        <v>4.0247106937666092E-3</v>
      </c>
      <c r="H19" s="142">
        <v>3.4596445369994663E-2</v>
      </c>
      <c r="I19" s="142">
        <v>1.6221123846439796E-4</v>
      </c>
      <c r="J19" s="142">
        <v>6.2310084652269983E-4</v>
      </c>
      <c r="K19" s="142">
        <v>4.2796590577958446E-4</v>
      </c>
      <c r="L19" s="142">
        <v>1.0217416925867172E-3</v>
      </c>
      <c r="M19" s="142">
        <v>1.3521410107842886</v>
      </c>
      <c r="N19" s="142">
        <v>1.3858099233393767E-2</v>
      </c>
      <c r="O19" s="142">
        <v>1.0394264110228752E-3</v>
      </c>
      <c r="P19" s="142">
        <v>1.8972422884653238E-4</v>
      </c>
      <c r="Q19" s="142">
        <v>2.2965796962060797E-3</v>
      </c>
      <c r="R19" s="142">
        <v>9.9675415176360329E-4</v>
      </c>
      <c r="S19" s="142">
        <v>2.1497121117262843E-3</v>
      </c>
      <c r="T19" s="142">
        <v>9.8288971621018715E-3</v>
      </c>
      <c r="U19" s="142">
        <v>2.8144705411844314E-3</v>
      </c>
      <c r="V19" s="142">
        <v>3.1144714880114283E-3</v>
      </c>
      <c r="W19" s="142">
        <v>5.8711715024552897E-4</v>
      </c>
      <c r="X19" s="142">
        <v>6.9494765857119178E-3</v>
      </c>
      <c r="Y19" s="142">
        <v>1.4255722394708357E-3</v>
      </c>
      <c r="Z19" s="142">
        <v>7.7064437943359437E-4</v>
      </c>
      <c r="AA19" s="142">
        <v>2.5445284058438346E-3</v>
      </c>
      <c r="AB19" s="142">
        <v>0.11897588049284594</v>
      </c>
      <c r="AC19" s="142">
        <v>1.12029868282887E-2</v>
      </c>
      <c r="AD19" s="142">
        <v>1.5403042479710874E-3</v>
      </c>
      <c r="AE19" s="142">
        <v>2.9691152370257438E-4</v>
      </c>
      <c r="AF19" s="142">
        <v>7.7178023233294532E-4</v>
      </c>
      <c r="AG19" s="142">
        <v>1.8482336980418655E-3</v>
      </c>
      <c r="AH19" s="142">
        <v>3.9621124744474066E-2</v>
      </c>
      <c r="AI19" s="142">
        <v>2.4010404151384428E-2</v>
      </c>
      <c r="AJ19" s="142">
        <v>4.1934560823324973E-2</v>
      </c>
      <c r="AK19" s="142">
        <v>5.8309627150336402E-4</v>
      </c>
      <c r="AL19" s="142">
        <v>1.9152437691816859E-3</v>
      </c>
      <c r="AM19" s="142">
        <v>2.884973158432563E-3</v>
      </c>
      <c r="AN19" s="142">
        <v>1.2723028659706128E-3</v>
      </c>
      <c r="AO19" s="142">
        <v>2.818542930284849E-3</v>
      </c>
      <c r="AP19" s="142">
        <v>1.1943422328802536E-3</v>
      </c>
      <c r="AQ19" s="142">
        <v>3.5021825292920025E-3</v>
      </c>
      <c r="AR19" s="142">
        <v>9.9705381517245658E-4</v>
      </c>
      <c r="AS19" s="142">
        <v>1.7236388964654284E-3</v>
      </c>
      <c r="AT19" s="142">
        <v>3.2996040523880924E-3</v>
      </c>
      <c r="AU19" s="142">
        <v>8.4629004822440437E-4</v>
      </c>
      <c r="AV19" s="142">
        <v>8.0394711893235502E-4</v>
      </c>
      <c r="AW19" s="142">
        <v>7.8710778107800381E-4</v>
      </c>
      <c r="AX19" s="142">
        <v>5.3103862788070105E-4</v>
      </c>
      <c r="AY19" s="142">
        <v>8.3752686747805229E-4</v>
      </c>
      <c r="AZ19" s="142">
        <v>8.2359634163615557E-4</v>
      </c>
      <c r="BA19" s="142">
        <v>4.3091455431692647E-4</v>
      </c>
      <c r="BB19" s="142">
        <v>5.2810879134803864E-4</v>
      </c>
      <c r="BC19" s="142">
        <v>5.8348407542233699E-4</v>
      </c>
      <c r="BD19" s="142">
        <v>1.0222601354879374E-3</v>
      </c>
      <c r="BE19" s="142">
        <v>6.8921885532225813E-4</v>
      </c>
      <c r="BF19" s="142">
        <v>8.6707994084754959E-4</v>
      </c>
      <c r="BG19" s="142">
        <v>1.6519299948863167E-3</v>
      </c>
      <c r="BH19" s="142">
        <v>1.6943431101009386E-3</v>
      </c>
      <c r="BI19" s="142">
        <v>7.7623827413177528E-4</v>
      </c>
      <c r="BJ19" s="142">
        <v>1.4350469554550976E-3</v>
      </c>
      <c r="BK19" s="142">
        <v>8.7708031351760069E-4</v>
      </c>
      <c r="BL19" s="142">
        <v>4.2845046036057311E-3</v>
      </c>
      <c r="BM19" s="142">
        <v>1.082945956736044E-4</v>
      </c>
      <c r="BN19" s="142">
        <v>9.3137373555485974E-4</v>
      </c>
      <c r="BO19" s="142">
        <v>2.6129148500105904E-4</v>
      </c>
      <c r="BP19" s="142">
        <v>8.7461027199058636E-4</v>
      </c>
      <c r="BQ19" s="142">
        <v>2.3608172140320532E-3</v>
      </c>
      <c r="BR19" s="142">
        <v>1.0179910445444647E-3</v>
      </c>
      <c r="BS19" s="142">
        <v>4.3509030780368305E-4</v>
      </c>
      <c r="BT19" s="142">
        <v>6.143467172114147E-4</v>
      </c>
      <c r="BU19" s="142">
        <v>7.6094168392010382E-4</v>
      </c>
      <c r="BV19" s="142">
        <v>8.7328711612881256E-4</v>
      </c>
      <c r="BW19" s="142">
        <v>7.4763653600748458E-4</v>
      </c>
      <c r="BX19" s="142">
        <v>1.5941736628707012E-3</v>
      </c>
      <c r="BY19" s="142">
        <v>1.5677020725330347E-3</v>
      </c>
      <c r="BZ19" s="142">
        <v>1.5483502230414102E-3</v>
      </c>
      <c r="CA19" s="142">
        <v>1.2521308729687441E-3</v>
      </c>
      <c r="CB19" s="142">
        <v>1.1963890869311268E-3</v>
      </c>
      <c r="CC19" s="142">
        <v>1.4501511239311715E-3</v>
      </c>
      <c r="CD19" s="142">
        <v>0</v>
      </c>
      <c r="CE19" s="142">
        <v>0</v>
      </c>
      <c r="CF19" s="142">
        <v>0</v>
      </c>
      <c r="CG19" s="142">
        <f t="shared" si="0"/>
        <v>1.7521739181244973</v>
      </c>
      <c r="CH19" s="114" t="s">
        <v>192</v>
      </c>
    </row>
    <row r="20" spans="1:86">
      <c r="A20" s="13" t="s">
        <v>14</v>
      </c>
      <c r="B20" s="114" t="s">
        <v>100</v>
      </c>
      <c r="C20" s="142">
        <v>6.3841074075832536E-3</v>
      </c>
      <c r="D20" s="142">
        <v>4.4254283458750238E-4</v>
      </c>
      <c r="E20" s="142">
        <v>2.4187991980254763E-3</v>
      </c>
      <c r="F20" s="142">
        <v>1.8615050414551657E-3</v>
      </c>
      <c r="G20" s="142">
        <v>1.9972299197483733E-2</v>
      </c>
      <c r="H20" s="142">
        <v>2.0337230660258825E-2</v>
      </c>
      <c r="I20" s="142">
        <v>1.1419564421087734E-3</v>
      </c>
      <c r="J20" s="142">
        <v>2.2509335743394754E-3</v>
      </c>
      <c r="K20" s="142">
        <v>2.3941975308183223E-3</v>
      </c>
      <c r="L20" s="142">
        <v>4.9444076520705083E-3</v>
      </c>
      <c r="M20" s="142">
        <v>6.1257832564457189E-3</v>
      </c>
      <c r="N20" s="142">
        <v>1.2543112719010954</v>
      </c>
      <c r="O20" s="142">
        <v>3.2731484263985644E-2</v>
      </c>
      <c r="P20" s="142">
        <v>2.3798144780792378E-4</v>
      </c>
      <c r="Q20" s="142">
        <v>5.3810864126727052E-3</v>
      </c>
      <c r="R20" s="142">
        <v>9.2987927964779688E-3</v>
      </c>
      <c r="S20" s="142">
        <v>3.8469644299265519E-3</v>
      </c>
      <c r="T20" s="142">
        <v>8.2195824211050358E-3</v>
      </c>
      <c r="U20" s="142">
        <v>2.5664669403344157E-3</v>
      </c>
      <c r="V20" s="142">
        <v>2.0714751988623646E-3</v>
      </c>
      <c r="W20" s="142">
        <v>2.9538593660447987E-3</v>
      </c>
      <c r="X20" s="142">
        <v>2.6008977833867947E-3</v>
      </c>
      <c r="Y20" s="142">
        <v>3.0374883664207788E-3</v>
      </c>
      <c r="Z20" s="142">
        <v>1.4449193298014596E-3</v>
      </c>
      <c r="AA20" s="142">
        <v>3.6570714182587614E-3</v>
      </c>
      <c r="AB20" s="142">
        <v>8.4688947903305625E-3</v>
      </c>
      <c r="AC20" s="142">
        <v>6.601493481877334E-3</v>
      </c>
      <c r="AD20" s="142">
        <v>3.2674562526218156E-3</v>
      </c>
      <c r="AE20" s="142">
        <v>7.7765810353717555E-4</v>
      </c>
      <c r="AF20" s="142">
        <v>6.9836589617691214E-4</v>
      </c>
      <c r="AG20" s="142">
        <v>1.5009672717347002E-3</v>
      </c>
      <c r="AH20" s="142">
        <v>2.0053582740951004E-3</v>
      </c>
      <c r="AI20" s="142">
        <v>1.7815163230249442E-3</v>
      </c>
      <c r="AJ20" s="142">
        <v>1.9008775396325613E-3</v>
      </c>
      <c r="AK20" s="142">
        <v>1.6421160684033105E-3</v>
      </c>
      <c r="AL20" s="142">
        <v>2.1097326400815616E-3</v>
      </c>
      <c r="AM20" s="142">
        <v>2.4259341710622141E-3</v>
      </c>
      <c r="AN20" s="142">
        <v>1.3891540169134293E-3</v>
      </c>
      <c r="AO20" s="142">
        <v>2.7109939032503613E-3</v>
      </c>
      <c r="AP20" s="142">
        <v>9.8362521223015675E-4</v>
      </c>
      <c r="AQ20" s="142">
        <v>1.3428149131453388E-3</v>
      </c>
      <c r="AR20" s="142">
        <v>1.2676355904148405E-3</v>
      </c>
      <c r="AS20" s="142">
        <v>2.3079524594079538E-3</v>
      </c>
      <c r="AT20" s="142">
        <v>3.8414609094087528E-3</v>
      </c>
      <c r="AU20" s="142">
        <v>1.8906250614345674E-2</v>
      </c>
      <c r="AV20" s="142">
        <v>2.566136548526594E-3</v>
      </c>
      <c r="AW20" s="142">
        <v>4.106785198332112E-3</v>
      </c>
      <c r="AX20" s="142">
        <v>1.048931681340526E-3</v>
      </c>
      <c r="AY20" s="142">
        <v>3.1477815136335928E-3</v>
      </c>
      <c r="AZ20" s="142">
        <v>2.9455896798717394E-3</v>
      </c>
      <c r="BA20" s="142">
        <v>1.8872719678735867E-3</v>
      </c>
      <c r="BB20" s="142">
        <v>3.5052126012240737E-3</v>
      </c>
      <c r="BC20" s="142">
        <v>3.6484695150586612E-3</v>
      </c>
      <c r="BD20" s="142">
        <v>6.4061733977656421E-4</v>
      </c>
      <c r="BE20" s="142">
        <v>3.4178101052350419E-3</v>
      </c>
      <c r="BF20" s="142">
        <v>4.5838676741279654E-3</v>
      </c>
      <c r="BG20" s="142">
        <v>7.8124633482926191E-3</v>
      </c>
      <c r="BH20" s="142">
        <v>3.4566397402283643E-3</v>
      </c>
      <c r="BI20" s="142">
        <v>3.9253395305477064E-3</v>
      </c>
      <c r="BJ20" s="142">
        <v>4.8748873405559572E-3</v>
      </c>
      <c r="BK20" s="142">
        <v>3.9597046857068304E-3</v>
      </c>
      <c r="BL20" s="142">
        <v>1.7031986566438894E-3</v>
      </c>
      <c r="BM20" s="142">
        <v>4.3372580061652445E-4</v>
      </c>
      <c r="BN20" s="142">
        <v>5.4450398573061129E-3</v>
      </c>
      <c r="BO20" s="142">
        <v>1.6203677833663734E-3</v>
      </c>
      <c r="BP20" s="142">
        <v>1.4644005921692776E-3</v>
      </c>
      <c r="BQ20" s="142">
        <v>4.3904452940307891E-3</v>
      </c>
      <c r="BR20" s="142">
        <v>1.0578415158471164E-3</v>
      </c>
      <c r="BS20" s="142">
        <v>2.6525083749203444E-3</v>
      </c>
      <c r="BT20" s="142">
        <v>1.8556506559031108E-3</v>
      </c>
      <c r="BU20" s="142">
        <v>2.3831121758494146E-3</v>
      </c>
      <c r="BV20" s="142">
        <v>1.3405541213295684E-3</v>
      </c>
      <c r="BW20" s="142">
        <v>1.6126662392986363E-3</v>
      </c>
      <c r="BX20" s="142">
        <v>1.2692925552465865E-3</v>
      </c>
      <c r="BY20" s="142">
        <v>1.4031719408132391E-3</v>
      </c>
      <c r="BZ20" s="142">
        <v>1.692029834794929E-3</v>
      </c>
      <c r="CA20" s="142">
        <v>4.0641743706173539E-3</v>
      </c>
      <c r="CB20" s="142">
        <v>4.3463209226571129E-3</v>
      </c>
      <c r="CC20" s="142">
        <v>1.2036351746472413E-3</v>
      </c>
      <c r="CD20" s="142">
        <v>0</v>
      </c>
      <c r="CE20" s="142">
        <v>0</v>
      </c>
      <c r="CF20" s="142">
        <v>0</v>
      </c>
      <c r="CG20" s="142">
        <f t="shared" si="0"/>
        <v>1.5620290076394421</v>
      </c>
      <c r="CH20" s="114" t="s">
        <v>193</v>
      </c>
    </row>
    <row r="21" spans="1:86">
      <c r="A21" s="13" t="s">
        <v>15</v>
      </c>
      <c r="B21" s="114" t="s">
        <v>101</v>
      </c>
      <c r="C21" s="142">
        <v>3.8111302056554495E-3</v>
      </c>
      <c r="D21" s="142">
        <v>1.1448629475430403E-3</v>
      </c>
      <c r="E21" s="142">
        <v>4.371757298185351E-3</v>
      </c>
      <c r="F21" s="142">
        <v>4.2058932586224035E-3</v>
      </c>
      <c r="G21" s="142">
        <v>6.0124888460212573E-3</v>
      </c>
      <c r="H21" s="142">
        <v>1.4941484339452284E-2</v>
      </c>
      <c r="I21" s="142">
        <v>9.0070768759458863E-4</v>
      </c>
      <c r="J21" s="142">
        <v>1.5534123400561934E-3</v>
      </c>
      <c r="K21" s="142">
        <v>1.4414522286282424E-3</v>
      </c>
      <c r="L21" s="142">
        <v>2.2291268921100058E-3</v>
      </c>
      <c r="M21" s="142">
        <v>1.4684615907979229E-3</v>
      </c>
      <c r="N21" s="142">
        <v>5.2721028030787917E-3</v>
      </c>
      <c r="O21" s="142">
        <v>1.1231614080883894</v>
      </c>
      <c r="P21" s="142">
        <v>5.4996739078538295E-4</v>
      </c>
      <c r="Q21" s="142">
        <v>3.3290416506955712E-3</v>
      </c>
      <c r="R21" s="142">
        <v>1.1034996840688177E-2</v>
      </c>
      <c r="S21" s="142">
        <v>2.2094801448212893E-3</v>
      </c>
      <c r="T21" s="142">
        <v>4.8933321063110062E-3</v>
      </c>
      <c r="U21" s="142">
        <v>1.3696915883573621E-3</v>
      </c>
      <c r="V21" s="142">
        <v>2.8551994718458676E-3</v>
      </c>
      <c r="W21" s="142">
        <v>1.4634485449619807E-3</v>
      </c>
      <c r="X21" s="142">
        <v>1.3834786466325785E-3</v>
      </c>
      <c r="Y21" s="142">
        <v>1.5647869879866899E-3</v>
      </c>
      <c r="Z21" s="142">
        <v>7.1886496100791197E-4</v>
      </c>
      <c r="AA21" s="142">
        <v>2.76805475799516E-3</v>
      </c>
      <c r="AB21" s="142">
        <v>3.0004743429703148E-3</v>
      </c>
      <c r="AC21" s="142">
        <v>5.161091797897548E-3</v>
      </c>
      <c r="AD21" s="142">
        <v>2.4620950892125823E-3</v>
      </c>
      <c r="AE21" s="142">
        <v>3.5660780154966997E-3</v>
      </c>
      <c r="AF21" s="142">
        <v>1.3228084214002274E-3</v>
      </c>
      <c r="AG21" s="142">
        <v>2.4955980137278304E-3</v>
      </c>
      <c r="AH21" s="142">
        <v>1.8484021485177873E-3</v>
      </c>
      <c r="AI21" s="142">
        <v>1.6681318540956085E-3</v>
      </c>
      <c r="AJ21" s="142">
        <v>1.3310235250578865E-3</v>
      </c>
      <c r="AK21" s="142">
        <v>4.3012457653989252E-3</v>
      </c>
      <c r="AL21" s="142">
        <v>6.6295158123915853E-3</v>
      </c>
      <c r="AM21" s="142">
        <v>4.3518210922429057E-3</v>
      </c>
      <c r="AN21" s="142">
        <v>2.4831646757984263E-3</v>
      </c>
      <c r="AO21" s="142">
        <v>7.0856795143699755E-3</v>
      </c>
      <c r="AP21" s="142">
        <v>5.5499845309741587E-3</v>
      </c>
      <c r="AQ21" s="142">
        <v>2.3108895865894667E-3</v>
      </c>
      <c r="AR21" s="142">
        <v>3.4740435118793419E-3</v>
      </c>
      <c r="AS21" s="142">
        <v>3.4014251685807878E-3</v>
      </c>
      <c r="AT21" s="142">
        <v>3.016665225966826E-3</v>
      </c>
      <c r="AU21" s="142">
        <v>0.12958778628239723</v>
      </c>
      <c r="AV21" s="142">
        <v>1.152567107665977E-2</v>
      </c>
      <c r="AW21" s="142">
        <v>6.7282913314226081E-3</v>
      </c>
      <c r="AX21" s="142">
        <v>4.4809075374339117E-3</v>
      </c>
      <c r="AY21" s="142">
        <v>7.7862653103503016E-3</v>
      </c>
      <c r="AZ21" s="142">
        <v>5.6599354902684739E-3</v>
      </c>
      <c r="BA21" s="142">
        <v>2.1612473243887362E-3</v>
      </c>
      <c r="BB21" s="142">
        <v>4.3793172371348731E-3</v>
      </c>
      <c r="BC21" s="142">
        <v>5.2925076552340746E-3</v>
      </c>
      <c r="BD21" s="142">
        <v>2.7850603709196112E-3</v>
      </c>
      <c r="BE21" s="142">
        <v>2.5014583127086912E-3</v>
      </c>
      <c r="BF21" s="142">
        <v>1.3336211656110885E-2</v>
      </c>
      <c r="BG21" s="142">
        <v>3.7247023895956555E-3</v>
      </c>
      <c r="BH21" s="142">
        <v>4.145465439212538E-3</v>
      </c>
      <c r="BI21" s="142">
        <v>3.926800016481187E-2</v>
      </c>
      <c r="BJ21" s="142">
        <v>9.3128881557229277E-3</v>
      </c>
      <c r="BK21" s="142">
        <v>1.4850936850672189E-3</v>
      </c>
      <c r="BL21" s="142">
        <v>7.9199292191569712E-3</v>
      </c>
      <c r="BM21" s="142">
        <v>9.7618745144738089E-4</v>
      </c>
      <c r="BN21" s="142">
        <v>0.11444103280342663</v>
      </c>
      <c r="BO21" s="142">
        <v>2.2781690910283624E-3</v>
      </c>
      <c r="BP21" s="142">
        <v>1.8045286377292716E-3</v>
      </c>
      <c r="BQ21" s="142">
        <v>9.4670278774126055E-3</v>
      </c>
      <c r="BR21" s="142">
        <v>1.6003899433320616E-3</v>
      </c>
      <c r="BS21" s="142">
        <v>2.2761479088228547E-3</v>
      </c>
      <c r="BT21" s="142">
        <v>3.8289876327885809E-3</v>
      </c>
      <c r="BU21" s="142">
        <v>2.2327813343762755E-3</v>
      </c>
      <c r="BV21" s="142">
        <v>1.9607978461821966E-3</v>
      </c>
      <c r="BW21" s="142">
        <v>3.942845509488333E-3</v>
      </c>
      <c r="BX21" s="142">
        <v>3.2015676070042327E-3</v>
      </c>
      <c r="BY21" s="142">
        <v>9.9791870504679619E-3</v>
      </c>
      <c r="BZ21" s="142">
        <v>8.9787411532275332E-3</v>
      </c>
      <c r="CA21" s="142">
        <v>1.2656255398982835E-2</v>
      </c>
      <c r="CB21" s="142">
        <v>3.4187042834492344E-3</v>
      </c>
      <c r="CC21" s="142">
        <v>5.8823695662337024E-3</v>
      </c>
      <c r="CD21" s="142">
        <v>0</v>
      </c>
      <c r="CE21" s="142">
        <v>0</v>
      </c>
      <c r="CF21" s="142">
        <v>0</v>
      </c>
      <c r="CG21" s="142">
        <f t="shared" si="0"/>
        <v>1.7211212294447902</v>
      </c>
      <c r="CH21" s="114" t="s">
        <v>194</v>
      </c>
    </row>
    <row r="22" spans="1:86">
      <c r="A22" s="13" t="s">
        <v>16</v>
      </c>
      <c r="B22" s="114" t="s">
        <v>102</v>
      </c>
      <c r="C22" s="142">
        <v>2.4508010601284137E-2</v>
      </c>
      <c r="D22" s="142">
        <v>1.0768317553764985E-2</v>
      </c>
      <c r="E22" s="142">
        <v>3.9656328391682982E-2</v>
      </c>
      <c r="F22" s="142">
        <v>2.953832670410398E-2</v>
      </c>
      <c r="G22" s="142">
        <v>1.3912180082871423E-2</v>
      </c>
      <c r="H22" s="142">
        <v>9.5041126350193187E-3</v>
      </c>
      <c r="I22" s="142">
        <v>1.6240585204347596E-3</v>
      </c>
      <c r="J22" s="142">
        <v>5.6544809308240081E-3</v>
      </c>
      <c r="K22" s="142">
        <v>4.8674270076694984E-3</v>
      </c>
      <c r="L22" s="142">
        <v>4.4917151474398289E-3</v>
      </c>
      <c r="M22" s="142">
        <v>1.0887122664371338E-2</v>
      </c>
      <c r="N22" s="142">
        <v>1.1859309413537812E-2</v>
      </c>
      <c r="O22" s="142">
        <v>5.7551576516677964E-3</v>
      </c>
      <c r="P22" s="142">
        <v>1.0320905919332997</v>
      </c>
      <c r="Q22" s="142">
        <v>2.887332913517714E-2</v>
      </c>
      <c r="R22" s="142">
        <v>4.5522500881992637E-3</v>
      </c>
      <c r="S22" s="142">
        <v>8.1768299728129067E-3</v>
      </c>
      <c r="T22" s="142">
        <v>2.2865717143323357E-2</v>
      </c>
      <c r="U22" s="142">
        <v>6.7895455312852113E-3</v>
      </c>
      <c r="V22" s="142">
        <v>8.7683393465353802E-3</v>
      </c>
      <c r="W22" s="142">
        <v>2.6349460873284288E-3</v>
      </c>
      <c r="X22" s="142">
        <v>5.7315708554596468E-3</v>
      </c>
      <c r="Y22" s="142">
        <v>4.8371206139388072E-3</v>
      </c>
      <c r="Z22" s="142">
        <v>2.4734258292178042E-3</v>
      </c>
      <c r="AA22" s="142">
        <v>4.7092342763591999E-3</v>
      </c>
      <c r="AB22" s="142">
        <v>8.3838406402055136E-3</v>
      </c>
      <c r="AC22" s="142">
        <v>1.1224111617648013E-2</v>
      </c>
      <c r="AD22" s="142">
        <v>8.9110831951020424E-3</v>
      </c>
      <c r="AE22" s="142">
        <v>5.0766899954354395E-3</v>
      </c>
      <c r="AF22" s="142">
        <v>4.1766005106301683E-3</v>
      </c>
      <c r="AG22" s="142">
        <v>1.165224287809572E-2</v>
      </c>
      <c r="AH22" s="142">
        <v>1.3048973493904112E-2</v>
      </c>
      <c r="AI22" s="142">
        <v>1.5468644339154595E-2</v>
      </c>
      <c r="AJ22" s="142">
        <v>1.9063889067476827E-2</v>
      </c>
      <c r="AK22" s="142">
        <v>7.9074682363693572E-3</v>
      </c>
      <c r="AL22" s="142">
        <v>1.1955641519775247E-2</v>
      </c>
      <c r="AM22" s="142">
        <v>7.897202346950228E-3</v>
      </c>
      <c r="AN22" s="142">
        <v>9.4028484525704892E-2</v>
      </c>
      <c r="AO22" s="142">
        <v>2.0663916562069375E-2</v>
      </c>
      <c r="AP22" s="142">
        <v>0.11874197800574865</v>
      </c>
      <c r="AQ22" s="142">
        <v>6.1917039651394092E-3</v>
      </c>
      <c r="AR22" s="142">
        <v>6.8714268053928383E-3</v>
      </c>
      <c r="AS22" s="142">
        <v>2.7893863419640994E-3</v>
      </c>
      <c r="AT22" s="142">
        <v>4.3959202530600289E-3</v>
      </c>
      <c r="AU22" s="142">
        <v>4.2238612894536795E-3</v>
      </c>
      <c r="AV22" s="142">
        <v>4.2428595140578066E-3</v>
      </c>
      <c r="AW22" s="142">
        <v>2.4433879378453652E-3</v>
      </c>
      <c r="AX22" s="142">
        <v>1.9201448011450712E-3</v>
      </c>
      <c r="AY22" s="142">
        <v>2.8776920053203607E-3</v>
      </c>
      <c r="AZ22" s="142">
        <v>2.4073519335380883E-3</v>
      </c>
      <c r="BA22" s="142">
        <v>1.7047161069811314E-3</v>
      </c>
      <c r="BB22" s="142">
        <v>2.3620908915847711E-3</v>
      </c>
      <c r="BC22" s="142">
        <v>3.34102464597457E-3</v>
      </c>
      <c r="BD22" s="142">
        <v>4.9796457858823607E-4</v>
      </c>
      <c r="BE22" s="142">
        <v>3.827933853548664E-3</v>
      </c>
      <c r="BF22" s="142">
        <v>4.9117750925785179E-3</v>
      </c>
      <c r="BG22" s="142">
        <v>6.4514254273505623E-3</v>
      </c>
      <c r="BH22" s="142">
        <v>3.9970258576221517E-3</v>
      </c>
      <c r="BI22" s="142">
        <v>2.9870812821371096E-3</v>
      </c>
      <c r="BJ22" s="142">
        <v>5.80656940447176E-3</v>
      </c>
      <c r="BK22" s="142">
        <v>6.3268689129175985E-3</v>
      </c>
      <c r="BL22" s="142">
        <v>9.558914312193436E-3</v>
      </c>
      <c r="BM22" s="142">
        <v>1.2386787508592927E-3</v>
      </c>
      <c r="BN22" s="142">
        <v>2.768344312887986E-2</v>
      </c>
      <c r="BO22" s="142">
        <v>3.3098809229649326E-3</v>
      </c>
      <c r="BP22" s="142">
        <v>9.5989979114865735E-3</v>
      </c>
      <c r="BQ22" s="142">
        <v>5.1986670244101394E-3</v>
      </c>
      <c r="BR22" s="142">
        <v>5.5493614903249344E-3</v>
      </c>
      <c r="BS22" s="142">
        <v>1.793217761663428E-3</v>
      </c>
      <c r="BT22" s="142">
        <v>3.9809527490069557E-3</v>
      </c>
      <c r="BU22" s="142">
        <v>1.426703660757709E-2</v>
      </c>
      <c r="BV22" s="142">
        <v>9.71081670291595E-3</v>
      </c>
      <c r="BW22" s="142">
        <v>4.4723720563913652E-3</v>
      </c>
      <c r="BX22" s="142">
        <v>7.6435871336788166E-3</v>
      </c>
      <c r="BY22" s="142">
        <v>2.5038924782528086E-3</v>
      </c>
      <c r="BZ22" s="142">
        <v>8.8360080050423305E-3</v>
      </c>
      <c r="CA22" s="142">
        <v>6.681451853309507E-3</v>
      </c>
      <c r="CB22" s="142">
        <v>7.7804358686872641E-3</v>
      </c>
      <c r="CC22" s="142">
        <v>3.3588745069141781E-3</v>
      </c>
      <c r="CD22" s="142">
        <v>0</v>
      </c>
      <c r="CE22" s="142">
        <v>0</v>
      </c>
      <c r="CF22" s="142">
        <v>0</v>
      </c>
      <c r="CG22" s="142">
        <f t="shared" si="0"/>
        <v>1.8774750152171098</v>
      </c>
      <c r="CH22" s="114" t="s">
        <v>195</v>
      </c>
    </row>
    <row r="23" spans="1:86">
      <c r="A23" s="13" t="s">
        <v>17</v>
      </c>
      <c r="B23" s="114" t="s">
        <v>103</v>
      </c>
      <c r="C23" s="142">
        <v>2.1573670277410247E-2</v>
      </c>
      <c r="D23" s="142">
        <v>3.3667227789215279E-3</v>
      </c>
      <c r="E23" s="142">
        <v>3.3448677896529668E-3</v>
      </c>
      <c r="F23" s="142">
        <v>3.2320759407005739E-2</v>
      </c>
      <c r="G23" s="142">
        <v>9.1249897200103847E-3</v>
      </c>
      <c r="H23" s="142">
        <v>1.4359041388104243E-2</v>
      </c>
      <c r="I23" s="142">
        <v>4.034098014439594E-4</v>
      </c>
      <c r="J23" s="142">
        <v>1.0884638174227027E-2</v>
      </c>
      <c r="K23" s="142">
        <v>3.0125694427042614E-3</v>
      </c>
      <c r="L23" s="142">
        <v>1.3707760834036959E-2</v>
      </c>
      <c r="M23" s="142">
        <v>1.6584215728335915E-2</v>
      </c>
      <c r="N23" s="142">
        <v>1.9064377410326853E-2</v>
      </c>
      <c r="O23" s="142">
        <v>3.9107175236358892E-2</v>
      </c>
      <c r="P23" s="142">
        <v>1.7472482404150599E-2</v>
      </c>
      <c r="Q23" s="142">
        <v>1.1191175088623793</v>
      </c>
      <c r="R23" s="142">
        <v>4.459063370007179E-2</v>
      </c>
      <c r="S23" s="142">
        <v>6.5509709158355509E-2</v>
      </c>
      <c r="T23" s="142">
        <v>2.5030750241993104E-2</v>
      </c>
      <c r="U23" s="142">
        <v>4.4846235583336971E-3</v>
      </c>
      <c r="V23" s="142">
        <v>1.7765247434705422E-2</v>
      </c>
      <c r="W23" s="142">
        <v>3.4199115876453767E-3</v>
      </c>
      <c r="X23" s="142">
        <v>2.2369681688835092E-2</v>
      </c>
      <c r="Y23" s="142">
        <v>5.0935662681234955E-3</v>
      </c>
      <c r="Z23" s="142">
        <v>4.9953365165999923E-3</v>
      </c>
      <c r="AA23" s="142">
        <v>2.2534343090337337E-2</v>
      </c>
      <c r="AB23" s="142">
        <v>1.8572092080057685E-2</v>
      </c>
      <c r="AC23" s="142">
        <v>2.0685681294250337E-2</v>
      </c>
      <c r="AD23" s="142">
        <v>7.4782765502051088E-3</v>
      </c>
      <c r="AE23" s="142">
        <v>1.0895699712776567E-3</v>
      </c>
      <c r="AF23" s="142">
        <v>5.3395253786899044E-3</v>
      </c>
      <c r="AG23" s="142">
        <v>6.58457976367162E-3</v>
      </c>
      <c r="AH23" s="142">
        <v>1.7788884444695039E-2</v>
      </c>
      <c r="AI23" s="142">
        <v>1.1870388483274253E-2</v>
      </c>
      <c r="AJ23" s="142">
        <v>1.4634483278175252E-2</v>
      </c>
      <c r="AK23" s="142">
        <v>5.522331269701977E-3</v>
      </c>
      <c r="AL23" s="142">
        <v>2.0915523189740859E-3</v>
      </c>
      <c r="AM23" s="142">
        <v>2.2874098041526176E-3</v>
      </c>
      <c r="AN23" s="142">
        <v>4.6042752630350414E-3</v>
      </c>
      <c r="AO23" s="142">
        <v>3.2596990688964645E-3</v>
      </c>
      <c r="AP23" s="142">
        <v>3.092473757629209E-3</v>
      </c>
      <c r="AQ23" s="142">
        <v>1.8986809862980309E-3</v>
      </c>
      <c r="AR23" s="142">
        <v>1.1890075188603411E-3</v>
      </c>
      <c r="AS23" s="142">
        <v>3.8014359186111192E-3</v>
      </c>
      <c r="AT23" s="142">
        <v>3.0284856995297536E-3</v>
      </c>
      <c r="AU23" s="142">
        <v>1.1033509481865818E-2</v>
      </c>
      <c r="AV23" s="142">
        <v>4.3589868353397674E-3</v>
      </c>
      <c r="AW23" s="142">
        <v>4.7477308721987693E-3</v>
      </c>
      <c r="AX23" s="142">
        <v>1.1298766084692361E-3</v>
      </c>
      <c r="AY23" s="142">
        <v>3.9704179153134244E-3</v>
      </c>
      <c r="AZ23" s="142">
        <v>2.1807306941179347E-3</v>
      </c>
      <c r="BA23" s="142">
        <v>7.1400400431164801E-4</v>
      </c>
      <c r="BB23" s="142">
        <v>8.665458018780307E-4</v>
      </c>
      <c r="BC23" s="142">
        <v>9.9675200345086768E-4</v>
      </c>
      <c r="BD23" s="142">
        <v>4.9603066107287163E-4</v>
      </c>
      <c r="BE23" s="142">
        <v>1.6485447743913343E-3</v>
      </c>
      <c r="BF23" s="142">
        <v>2.4556789002455896E-3</v>
      </c>
      <c r="BG23" s="142">
        <v>5.0539556852171571E-3</v>
      </c>
      <c r="BH23" s="142">
        <v>5.8330296218935601E-3</v>
      </c>
      <c r="BI23" s="142">
        <v>3.3320446468094018E-3</v>
      </c>
      <c r="BJ23" s="142">
        <v>3.2512154710717198E-3</v>
      </c>
      <c r="BK23" s="142">
        <v>3.9175524580992516E-3</v>
      </c>
      <c r="BL23" s="142">
        <v>1.785371862003198E-3</v>
      </c>
      <c r="BM23" s="142">
        <v>2.5938510746698914E-4</v>
      </c>
      <c r="BN23" s="142">
        <v>5.7850004294950769E-3</v>
      </c>
      <c r="BO23" s="142">
        <v>1.183829048442186E-3</v>
      </c>
      <c r="BP23" s="142">
        <v>1.0377087701158662E-2</v>
      </c>
      <c r="BQ23" s="142">
        <v>2.5117429507248005E-3</v>
      </c>
      <c r="BR23" s="142">
        <v>1.2162522904155015E-3</v>
      </c>
      <c r="BS23" s="142">
        <v>1.7329285342847489E-3</v>
      </c>
      <c r="BT23" s="142">
        <v>1.835271808789464E-2</v>
      </c>
      <c r="BU23" s="142">
        <v>2.6999370945638484E-3</v>
      </c>
      <c r="BV23" s="142">
        <v>1.3975233110586646E-3</v>
      </c>
      <c r="BW23" s="142">
        <v>4.6092323270923719E-3</v>
      </c>
      <c r="BX23" s="142">
        <v>1.8709796944358507E-3</v>
      </c>
      <c r="BY23" s="142">
        <v>3.0570178204616036E-3</v>
      </c>
      <c r="BZ23" s="142">
        <v>3.6659279933893914E-3</v>
      </c>
      <c r="CA23" s="142">
        <v>3.7201093805710006E-3</v>
      </c>
      <c r="CB23" s="142">
        <v>4.2156384585300731E-3</v>
      </c>
      <c r="CC23" s="142">
        <v>9.3222976621700326E-3</v>
      </c>
      <c r="CD23" s="142">
        <v>0</v>
      </c>
      <c r="CE23" s="142">
        <v>0</v>
      </c>
      <c r="CF23" s="142">
        <v>0</v>
      </c>
      <c r="CG23" s="142">
        <f t="shared" si="0"/>
        <v>1.8078064115399604</v>
      </c>
      <c r="CH23" s="114" t="s">
        <v>196</v>
      </c>
    </row>
    <row r="24" spans="1:86">
      <c r="A24" s="13" t="s">
        <v>18</v>
      </c>
      <c r="B24" s="114" t="s">
        <v>104</v>
      </c>
      <c r="C24" s="142">
        <v>2.5458333163451186E-4</v>
      </c>
      <c r="D24" s="142">
        <v>3.7648642542120797E-5</v>
      </c>
      <c r="E24" s="142">
        <v>6.7002017641631164E-5</v>
      </c>
      <c r="F24" s="142">
        <v>6.9749498150486612E-5</v>
      </c>
      <c r="G24" s="142">
        <v>5.9682330332005084E-4</v>
      </c>
      <c r="H24" s="142">
        <v>2.4553237231503445E-4</v>
      </c>
      <c r="I24" s="142">
        <v>1.7193333797217344E-5</v>
      </c>
      <c r="J24" s="142">
        <v>6.6534944704199075E-5</v>
      </c>
      <c r="K24" s="142">
        <v>5.9186545090275047E-5</v>
      </c>
      <c r="L24" s="142">
        <v>1.4782737773132284E-4</v>
      </c>
      <c r="M24" s="142">
        <v>9.9338243742032664E-5</v>
      </c>
      <c r="N24" s="142">
        <v>1.1545406078405457E-4</v>
      </c>
      <c r="O24" s="142">
        <v>7.8991218815289567E-5</v>
      </c>
      <c r="P24" s="142">
        <v>1.571892827777632E-5</v>
      </c>
      <c r="Q24" s="142">
        <v>4.1320916240170932E-4</v>
      </c>
      <c r="R24" s="142">
        <v>1.0454892126045607</v>
      </c>
      <c r="S24" s="142">
        <v>8.5383084581297931E-5</v>
      </c>
      <c r="T24" s="142">
        <v>1.3096558424247724E-4</v>
      </c>
      <c r="U24" s="142">
        <v>7.7735072404173816E-5</v>
      </c>
      <c r="V24" s="142">
        <v>9.9800043521243345E-5</v>
      </c>
      <c r="W24" s="142">
        <v>7.3501887151510619E-5</v>
      </c>
      <c r="X24" s="142">
        <v>7.2204536336731729E-5</v>
      </c>
      <c r="Y24" s="142">
        <v>7.9300210680946623E-5</v>
      </c>
      <c r="Z24" s="142">
        <v>3.0533858686055475E-5</v>
      </c>
      <c r="AA24" s="142">
        <v>9.1251152948999804E-5</v>
      </c>
      <c r="AB24" s="142">
        <v>1.4203774635227208E-4</v>
      </c>
      <c r="AC24" s="142">
        <v>1.2454156790685103E-4</v>
      </c>
      <c r="AD24" s="142">
        <v>8.584609729908153E-5</v>
      </c>
      <c r="AE24" s="142">
        <v>2.9174409232027733E-5</v>
      </c>
      <c r="AF24" s="142">
        <v>3.9853049022673039E-5</v>
      </c>
      <c r="AG24" s="142">
        <v>8.6276987392307808E-5</v>
      </c>
      <c r="AH24" s="142">
        <v>1.3377168457294556E-4</v>
      </c>
      <c r="AI24" s="142">
        <v>1.0026034437162226E-4</v>
      </c>
      <c r="AJ24" s="142">
        <v>1.1263008335708736E-4</v>
      </c>
      <c r="AK24" s="142">
        <v>4.3837013406472086E-5</v>
      </c>
      <c r="AL24" s="142">
        <v>1.5440107083428698E-3</v>
      </c>
      <c r="AM24" s="142">
        <v>1.232135324470024E-4</v>
      </c>
      <c r="AN24" s="142">
        <v>4.9858274628596329E-5</v>
      </c>
      <c r="AO24" s="142">
        <v>1.524848366139474E-4</v>
      </c>
      <c r="AP24" s="142">
        <v>5.6539418615081891E-5</v>
      </c>
      <c r="AQ24" s="142">
        <v>6.6313683353410574E-5</v>
      </c>
      <c r="AR24" s="142">
        <v>1.06843116105682E-4</v>
      </c>
      <c r="AS24" s="142">
        <v>9.9155237613643871E-5</v>
      </c>
      <c r="AT24" s="142">
        <v>2.2174404055083199E-4</v>
      </c>
      <c r="AU24" s="142">
        <v>1.1066889445729438E-4</v>
      </c>
      <c r="AV24" s="142">
        <v>2.2143593490742968E-4</v>
      </c>
      <c r="AW24" s="142">
        <v>8.7527995315272425E-5</v>
      </c>
      <c r="AX24" s="142">
        <v>4.5480341058407493E-5</v>
      </c>
      <c r="AY24" s="142">
        <v>7.9000440396200284E-5</v>
      </c>
      <c r="AZ24" s="142">
        <v>8.6052127001008067E-5</v>
      </c>
      <c r="BA24" s="142">
        <v>7.1026606072806532E-5</v>
      </c>
      <c r="BB24" s="142">
        <v>2.4892654100230283E-5</v>
      </c>
      <c r="BC24" s="142">
        <v>5.7757261164809955E-5</v>
      </c>
      <c r="BD24" s="142">
        <v>1.4275026914890575E-5</v>
      </c>
      <c r="BE24" s="142">
        <v>1.7619739998650446E-4</v>
      </c>
      <c r="BF24" s="142">
        <v>1.0357572033567775E-4</v>
      </c>
      <c r="BG24" s="142">
        <v>1.2721307044887985E-4</v>
      </c>
      <c r="BH24" s="142">
        <v>1.5312270704295531E-3</v>
      </c>
      <c r="BI24" s="142">
        <v>5.6027431180547156E-5</v>
      </c>
      <c r="BJ24" s="142">
        <v>1.439763295470082E-4</v>
      </c>
      <c r="BK24" s="142">
        <v>8.6175536800558604E-4</v>
      </c>
      <c r="BL24" s="142">
        <v>6.1800054953464167E-5</v>
      </c>
      <c r="BM24" s="142">
        <v>2.3621505594252957E-5</v>
      </c>
      <c r="BN24" s="142">
        <v>9.5815328511283135E-5</v>
      </c>
      <c r="BO24" s="142">
        <v>2.5861203033519527E-5</v>
      </c>
      <c r="BP24" s="142">
        <v>8.3450267161591443E-5</v>
      </c>
      <c r="BQ24" s="142">
        <v>7.3054260016050651E-5</v>
      </c>
      <c r="BR24" s="142">
        <v>5.485440744351791E-5</v>
      </c>
      <c r="BS24" s="142">
        <v>5.2407609733585401E-5</v>
      </c>
      <c r="BT24" s="142">
        <v>1.1575033646846198E-2</v>
      </c>
      <c r="BU24" s="142">
        <v>9.6216185419042955E-4</v>
      </c>
      <c r="BV24" s="142">
        <v>4.055287648319205E-4</v>
      </c>
      <c r="BW24" s="142">
        <v>2.2545439849231831E-4</v>
      </c>
      <c r="BX24" s="142">
        <v>7.0158656594239701E-5</v>
      </c>
      <c r="BY24" s="142">
        <v>5.1602146561385537E-5</v>
      </c>
      <c r="BZ24" s="142">
        <v>1.4932096636668187E-4</v>
      </c>
      <c r="CA24" s="142">
        <v>9.5717023870496486E-5</v>
      </c>
      <c r="CB24" s="142">
        <v>5.679471121952209E-5</v>
      </c>
      <c r="CC24" s="142">
        <v>1.6951192516638134E-4</v>
      </c>
      <c r="CD24" s="142">
        <v>0</v>
      </c>
      <c r="CE24" s="142">
        <v>0</v>
      </c>
      <c r="CF24" s="142">
        <v>0</v>
      </c>
      <c r="CG24" s="142">
        <f t="shared" si="0"/>
        <v>1.0698633112491549</v>
      </c>
      <c r="CH24" s="114" t="s">
        <v>197</v>
      </c>
    </row>
    <row r="25" spans="1:86">
      <c r="A25" s="13" t="s">
        <v>19</v>
      </c>
      <c r="B25" s="114" t="s">
        <v>105</v>
      </c>
      <c r="C25" s="142">
        <v>4.288305179171335E-3</v>
      </c>
      <c r="D25" s="142">
        <v>5.6209467735862672E-4</v>
      </c>
      <c r="E25" s="142">
        <v>1.8833561572895931E-3</v>
      </c>
      <c r="F25" s="142">
        <v>1.9608473289163945E-3</v>
      </c>
      <c r="G25" s="142">
        <v>1.3657501490813699E-2</v>
      </c>
      <c r="H25" s="142">
        <v>2.8276094908653432E-2</v>
      </c>
      <c r="I25" s="142">
        <v>1.2370158562712652E-3</v>
      </c>
      <c r="J25" s="142">
        <v>3.2727819953270836E-3</v>
      </c>
      <c r="K25" s="142">
        <v>2.4432965723475229E-3</v>
      </c>
      <c r="L25" s="142">
        <v>9.611523797349069E-3</v>
      </c>
      <c r="M25" s="142">
        <v>6.3979553432568365E-3</v>
      </c>
      <c r="N25" s="142">
        <v>2.1871869229660979E-3</v>
      </c>
      <c r="O25" s="142">
        <v>4.033515476885457E-3</v>
      </c>
      <c r="P25" s="142">
        <v>3.4991064119092001E-4</v>
      </c>
      <c r="Q25" s="142">
        <v>7.7156293930739205E-3</v>
      </c>
      <c r="R25" s="142">
        <v>8.244400720025245E-3</v>
      </c>
      <c r="S25" s="142">
        <v>1.0417195188574826</v>
      </c>
      <c r="T25" s="142">
        <v>1.1226989346073654E-2</v>
      </c>
      <c r="U25" s="142">
        <v>3.5013062190335101E-3</v>
      </c>
      <c r="V25" s="142">
        <v>1.128110286431586E-2</v>
      </c>
      <c r="W25" s="142">
        <v>1.1510494868680509E-2</v>
      </c>
      <c r="X25" s="142">
        <v>2.1497355064067334E-2</v>
      </c>
      <c r="Y25" s="142">
        <v>1.409840058727004E-2</v>
      </c>
      <c r="Z25" s="142">
        <v>1.4695225188136051E-2</v>
      </c>
      <c r="AA25" s="142">
        <v>3.9326572779961808E-3</v>
      </c>
      <c r="AB25" s="142">
        <v>1.0596231864240004E-2</v>
      </c>
      <c r="AC25" s="142">
        <v>6.4597320055656826E-2</v>
      </c>
      <c r="AD25" s="142">
        <v>8.6480946282440057E-3</v>
      </c>
      <c r="AE25" s="142">
        <v>6.9331509593904741E-4</v>
      </c>
      <c r="AF25" s="142">
        <v>1.3190620187307903E-3</v>
      </c>
      <c r="AG25" s="142">
        <v>2.2156546140363704E-3</v>
      </c>
      <c r="AH25" s="142">
        <v>1.0490372111949359E-2</v>
      </c>
      <c r="AI25" s="142">
        <v>9.6636576269946931E-3</v>
      </c>
      <c r="AJ25" s="142">
        <v>1.1454657615249376E-2</v>
      </c>
      <c r="AK25" s="142">
        <v>8.2215076489898613E-3</v>
      </c>
      <c r="AL25" s="142">
        <v>1.8342705971766458E-3</v>
      </c>
      <c r="AM25" s="142">
        <v>4.4267382606265832E-3</v>
      </c>
      <c r="AN25" s="142">
        <v>2.1654598534691415E-3</v>
      </c>
      <c r="AO25" s="142">
        <v>2.4804974437193667E-3</v>
      </c>
      <c r="AP25" s="142">
        <v>1.2276029061801682E-3</v>
      </c>
      <c r="AQ25" s="142">
        <v>2.1655917592083734E-3</v>
      </c>
      <c r="AR25" s="142">
        <v>8.5810745703239889E-4</v>
      </c>
      <c r="AS25" s="142">
        <v>1.1495867633819429E-3</v>
      </c>
      <c r="AT25" s="142">
        <v>4.7800172647134171E-3</v>
      </c>
      <c r="AU25" s="142">
        <v>2.1114349487907288E-3</v>
      </c>
      <c r="AV25" s="142">
        <v>5.7688162367277099E-3</v>
      </c>
      <c r="AW25" s="142">
        <v>6.5980490381198475E-3</v>
      </c>
      <c r="AX25" s="142">
        <v>1.3551006842065186E-3</v>
      </c>
      <c r="AY25" s="142">
        <v>2.8293755367062483E-3</v>
      </c>
      <c r="AZ25" s="142">
        <v>2.5060828896649751E-3</v>
      </c>
      <c r="BA25" s="142">
        <v>7.2627361533411563E-4</v>
      </c>
      <c r="BB25" s="142">
        <v>5.4063773548613365E-4</v>
      </c>
      <c r="BC25" s="142">
        <v>8.3532894808551047E-4</v>
      </c>
      <c r="BD25" s="142">
        <v>4.0870010432611791E-4</v>
      </c>
      <c r="BE25" s="142">
        <v>1.0306839015124566E-3</v>
      </c>
      <c r="BF25" s="142">
        <v>2.8103228438309995E-3</v>
      </c>
      <c r="BG25" s="142">
        <v>1.2411075463664377E-2</v>
      </c>
      <c r="BH25" s="142">
        <v>1.8037043849731054E-3</v>
      </c>
      <c r="BI25" s="142">
        <v>3.7131713307666124E-3</v>
      </c>
      <c r="BJ25" s="142">
        <v>1.1543518693396326E-2</v>
      </c>
      <c r="BK25" s="142">
        <v>2.2627625455213839E-3</v>
      </c>
      <c r="BL25" s="142">
        <v>1.6640942272299446E-3</v>
      </c>
      <c r="BM25" s="142">
        <v>1.7536842467772446E-4</v>
      </c>
      <c r="BN25" s="142">
        <v>1.9773290633989314E-3</v>
      </c>
      <c r="BO25" s="142">
        <v>1.3058887660972326E-3</v>
      </c>
      <c r="BP25" s="142">
        <v>1.2166154445288475E-2</v>
      </c>
      <c r="BQ25" s="142">
        <v>1.1246373419537424E-2</v>
      </c>
      <c r="BR25" s="142">
        <v>8.650975439899231E-4</v>
      </c>
      <c r="BS25" s="142">
        <v>3.9038093155931803E-4</v>
      </c>
      <c r="BT25" s="142">
        <v>1.8946858641227249E-3</v>
      </c>
      <c r="BU25" s="142">
        <v>1.9833832852495788E-3</v>
      </c>
      <c r="BV25" s="142">
        <v>1.0219030913013484E-3</v>
      </c>
      <c r="BW25" s="142">
        <v>1.8230819937493235E-3</v>
      </c>
      <c r="BX25" s="142">
        <v>1.8043095324590875E-3</v>
      </c>
      <c r="BY25" s="142">
        <v>2.6299111015644578E-3</v>
      </c>
      <c r="BZ25" s="142">
        <v>2.2256856392265461E-3</v>
      </c>
      <c r="CA25" s="142">
        <v>1.5488016648931974E-3</v>
      </c>
      <c r="CB25" s="142">
        <v>1.1024809319738182E-2</v>
      </c>
      <c r="CC25" s="142">
        <v>1.1274008185335207E-3</v>
      </c>
      <c r="CD25" s="142">
        <v>0</v>
      </c>
      <c r="CE25" s="142">
        <v>0</v>
      </c>
      <c r="CF25" s="142">
        <v>0</v>
      </c>
      <c r="CG25" s="142">
        <f t="shared" si="0"/>
        <v>1.4947019103532204</v>
      </c>
      <c r="CH25" s="114" t="s">
        <v>198</v>
      </c>
    </row>
    <row r="26" spans="1:86">
      <c r="A26" s="13" t="s">
        <v>20</v>
      </c>
      <c r="B26" s="114" t="s">
        <v>106</v>
      </c>
      <c r="C26" s="142">
        <v>8.7285442812930387E-3</v>
      </c>
      <c r="D26" s="142">
        <v>7.0052488464449601E-4</v>
      </c>
      <c r="E26" s="142">
        <v>1.9668023470799907E-3</v>
      </c>
      <c r="F26" s="142">
        <v>3.6821650495443862E-3</v>
      </c>
      <c r="G26" s="142">
        <v>6.2184983874527663E-3</v>
      </c>
      <c r="H26" s="142">
        <v>4.7461447269962584E-2</v>
      </c>
      <c r="I26" s="142">
        <v>3.1253835893682184E-4</v>
      </c>
      <c r="J26" s="142">
        <v>7.171439050781144E-4</v>
      </c>
      <c r="K26" s="142">
        <v>6.1111686443955898E-4</v>
      </c>
      <c r="L26" s="142">
        <v>1.0510044585790297E-3</v>
      </c>
      <c r="M26" s="142">
        <v>4.0534141854254536E-3</v>
      </c>
      <c r="N26" s="142">
        <v>2.7499829624116567E-3</v>
      </c>
      <c r="O26" s="142">
        <v>2.5170925321889182E-3</v>
      </c>
      <c r="P26" s="142">
        <v>4.6224432737248204E-4</v>
      </c>
      <c r="Q26" s="142">
        <v>6.9696523163383338E-3</v>
      </c>
      <c r="R26" s="142">
        <v>5.7030531813911708E-3</v>
      </c>
      <c r="S26" s="142">
        <v>1.4620321941834144E-3</v>
      </c>
      <c r="T26" s="142">
        <v>1.088147941344817</v>
      </c>
      <c r="U26" s="142">
        <v>5.1002500857150685E-3</v>
      </c>
      <c r="V26" s="142">
        <v>1.3032303854631021E-2</v>
      </c>
      <c r="W26" s="142">
        <v>1.7048068864901546E-3</v>
      </c>
      <c r="X26" s="142">
        <v>6.5457932955650866E-3</v>
      </c>
      <c r="Y26" s="142">
        <v>3.2311590868629417E-3</v>
      </c>
      <c r="Z26" s="142">
        <v>4.5245797157564601E-3</v>
      </c>
      <c r="AA26" s="142">
        <v>2.6959868104186263E-3</v>
      </c>
      <c r="AB26" s="142">
        <v>6.7672587020315613E-3</v>
      </c>
      <c r="AC26" s="142">
        <v>6.082152542913266E-3</v>
      </c>
      <c r="AD26" s="142">
        <v>4.220807037869952E-3</v>
      </c>
      <c r="AE26" s="142">
        <v>5.8444044971442952E-4</v>
      </c>
      <c r="AF26" s="142">
        <v>2.5652434530491837E-3</v>
      </c>
      <c r="AG26" s="142">
        <v>4.0821202102078258E-3</v>
      </c>
      <c r="AH26" s="142">
        <v>9.1350073413122207E-2</v>
      </c>
      <c r="AI26" s="142">
        <v>6.612707639052974E-2</v>
      </c>
      <c r="AJ26" s="142">
        <v>7.3595502516965131E-2</v>
      </c>
      <c r="AK26" s="142">
        <v>6.1030596427368187E-3</v>
      </c>
      <c r="AL26" s="142">
        <v>2.154718166143267E-3</v>
      </c>
      <c r="AM26" s="142">
        <v>1.9528735962589996E-3</v>
      </c>
      <c r="AN26" s="142">
        <v>3.0419963508591425E-3</v>
      </c>
      <c r="AO26" s="142">
        <v>5.8387459723954127E-3</v>
      </c>
      <c r="AP26" s="142">
        <v>2.2598579709153114E-3</v>
      </c>
      <c r="AQ26" s="142">
        <v>4.918147851957079E-3</v>
      </c>
      <c r="AR26" s="142">
        <v>2.0524281694451652E-3</v>
      </c>
      <c r="AS26" s="142">
        <v>3.4332427759820516E-3</v>
      </c>
      <c r="AT26" s="142">
        <v>6.134222909333781E-3</v>
      </c>
      <c r="AU26" s="142">
        <v>1.2955280842252448E-3</v>
      </c>
      <c r="AV26" s="142">
        <v>1.1532889989117844E-3</v>
      </c>
      <c r="AW26" s="142">
        <v>1.5490185828564978E-3</v>
      </c>
      <c r="AX26" s="142">
        <v>9.9422465823192116E-4</v>
      </c>
      <c r="AY26" s="142">
        <v>1.4763104376657949E-3</v>
      </c>
      <c r="AZ26" s="142">
        <v>1.4864245565573571E-3</v>
      </c>
      <c r="BA26" s="142">
        <v>7.8440253548920963E-4</v>
      </c>
      <c r="BB26" s="142">
        <v>9.5414377550544747E-4</v>
      </c>
      <c r="BC26" s="142">
        <v>9.4033144777559924E-4</v>
      </c>
      <c r="BD26" s="142">
        <v>1.3839403244049022E-3</v>
      </c>
      <c r="BE26" s="142">
        <v>1.5532082318535836E-3</v>
      </c>
      <c r="BF26" s="142">
        <v>1.2310074017864673E-3</v>
      </c>
      <c r="BG26" s="142">
        <v>2.6427527022802894E-3</v>
      </c>
      <c r="BH26" s="142">
        <v>2.1067590479416504E-3</v>
      </c>
      <c r="BI26" s="142">
        <v>1.2508274453681602E-3</v>
      </c>
      <c r="BJ26" s="142">
        <v>1.185627746841495E-3</v>
      </c>
      <c r="BK26" s="142">
        <v>1.0735298175602902E-3</v>
      </c>
      <c r="BL26" s="142">
        <v>2.3782702583644293E-3</v>
      </c>
      <c r="BM26" s="142">
        <v>1.8657840418786212E-4</v>
      </c>
      <c r="BN26" s="142">
        <v>1.7081207381741447E-3</v>
      </c>
      <c r="BO26" s="142">
        <v>4.2110946919395384E-4</v>
      </c>
      <c r="BP26" s="142">
        <v>1.4573458010356461E-3</v>
      </c>
      <c r="BQ26" s="142">
        <v>1.6027980058718691E-3</v>
      </c>
      <c r="BR26" s="142">
        <v>2.2647380580770714E-3</v>
      </c>
      <c r="BS26" s="142">
        <v>6.9542226295031984E-4</v>
      </c>
      <c r="BT26" s="142">
        <v>1.1976550890851196E-3</v>
      </c>
      <c r="BU26" s="142">
        <v>1.1546009238732528E-3</v>
      </c>
      <c r="BV26" s="142">
        <v>8.4098897002053024E-4</v>
      </c>
      <c r="BW26" s="142">
        <v>1.1603123404830959E-3</v>
      </c>
      <c r="BX26" s="142">
        <v>2.5783407805859107E-3</v>
      </c>
      <c r="BY26" s="142">
        <v>1.7609860409992634E-3</v>
      </c>
      <c r="BZ26" s="142">
        <v>2.1646073058440144E-3</v>
      </c>
      <c r="CA26" s="142">
        <v>2.1794529772701109E-3</v>
      </c>
      <c r="CB26" s="142">
        <v>1.5754711213874521E-3</v>
      </c>
      <c r="CC26" s="142">
        <v>8.2562617638570702E-4</v>
      </c>
      <c r="CD26" s="142">
        <v>0</v>
      </c>
      <c r="CE26" s="142">
        <v>0</v>
      </c>
      <c r="CF26" s="142">
        <v>0</v>
      </c>
      <c r="CG26" s="142">
        <f t="shared" si="0"/>
        <v>1.5628277972280549</v>
      </c>
      <c r="CH26" s="114" t="s">
        <v>199</v>
      </c>
    </row>
    <row r="27" spans="1:86">
      <c r="A27" s="13" t="s">
        <v>21</v>
      </c>
      <c r="B27" s="114" t="s">
        <v>107</v>
      </c>
      <c r="C27" s="142">
        <v>8.0419020841796169E-4</v>
      </c>
      <c r="D27" s="142">
        <v>2.7350165756679008E-4</v>
      </c>
      <c r="E27" s="142">
        <v>1.031489073803144E-3</v>
      </c>
      <c r="F27" s="142">
        <v>1.7288940570143146E-3</v>
      </c>
      <c r="G27" s="142">
        <v>7.4256562320524808E-4</v>
      </c>
      <c r="H27" s="142">
        <v>1.2286481783191994E-3</v>
      </c>
      <c r="I27" s="142">
        <v>1.0624333732091007E-4</v>
      </c>
      <c r="J27" s="142">
        <v>6.4852879792806487E-4</v>
      </c>
      <c r="K27" s="142">
        <v>4.5746765452003233E-4</v>
      </c>
      <c r="L27" s="142">
        <v>7.0136874957440305E-4</v>
      </c>
      <c r="M27" s="142">
        <v>2.0781877276021899E-3</v>
      </c>
      <c r="N27" s="142">
        <v>1.126518200740035E-3</v>
      </c>
      <c r="O27" s="142">
        <v>3.0767703569394298E-3</v>
      </c>
      <c r="P27" s="142">
        <v>1.7631759949691527E-4</v>
      </c>
      <c r="Q27" s="142">
        <v>1.135528169692625E-3</v>
      </c>
      <c r="R27" s="142">
        <v>1.9402755997802682E-3</v>
      </c>
      <c r="S27" s="142">
        <v>2.8255112625387969E-3</v>
      </c>
      <c r="T27" s="142">
        <v>5.1633908296039224E-3</v>
      </c>
      <c r="U27" s="142">
        <v>1.1013328040833326</v>
      </c>
      <c r="V27" s="142">
        <v>5.522460660727907E-2</v>
      </c>
      <c r="W27" s="142">
        <v>5.4713868341703595E-3</v>
      </c>
      <c r="X27" s="142">
        <v>4.0219723817601256E-2</v>
      </c>
      <c r="Y27" s="142">
        <v>6.0232235235184388E-2</v>
      </c>
      <c r="Z27" s="142">
        <v>2.1808439167711923E-2</v>
      </c>
      <c r="AA27" s="142">
        <v>1.7420976475043339E-2</v>
      </c>
      <c r="AB27" s="142">
        <v>6.5207041107735618E-3</v>
      </c>
      <c r="AC27" s="142">
        <v>9.8282089418635782E-3</v>
      </c>
      <c r="AD27" s="142">
        <v>1.1369162792890858E-2</v>
      </c>
      <c r="AE27" s="142">
        <v>3.5233720896444382E-4</v>
      </c>
      <c r="AF27" s="142">
        <v>7.7139439182824477E-4</v>
      </c>
      <c r="AG27" s="142">
        <v>1.0578334958510037E-3</v>
      </c>
      <c r="AH27" s="142">
        <v>9.5493943176092576E-3</v>
      </c>
      <c r="AI27" s="142">
        <v>1.3351785153859827E-2</v>
      </c>
      <c r="AJ27" s="142">
        <v>1.1322384128322404E-2</v>
      </c>
      <c r="AK27" s="142">
        <v>5.3520336592974204E-3</v>
      </c>
      <c r="AL27" s="142">
        <v>5.9606926299956794E-4</v>
      </c>
      <c r="AM27" s="142">
        <v>5.6554898993579287E-4</v>
      </c>
      <c r="AN27" s="142">
        <v>1.0527406102643392E-3</v>
      </c>
      <c r="AO27" s="142">
        <v>2.4224352623215301E-3</v>
      </c>
      <c r="AP27" s="142">
        <v>6.8732782051670737E-4</v>
      </c>
      <c r="AQ27" s="142">
        <v>1.0934938882523754E-3</v>
      </c>
      <c r="AR27" s="142">
        <v>4.4075050222767374E-4</v>
      </c>
      <c r="AS27" s="142">
        <v>6.6076322055859578E-4</v>
      </c>
      <c r="AT27" s="142">
        <v>4.8025103695435571E-4</v>
      </c>
      <c r="AU27" s="142">
        <v>7.4575007696320555E-4</v>
      </c>
      <c r="AV27" s="142">
        <v>7.9649564797730716E-4</v>
      </c>
      <c r="AW27" s="142">
        <v>4.5345121736742989E-4</v>
      </c>
      <c r="AX27" s="142">
        <v>7.1073535190083669E-4</v>
      </c>
      <c r="AY27" s="142">
        <v>6.1808868615491612E-4</v>
      </c>
      <c r="AZ27" s="142">
        <v>5.4599079529992183E-4</v>
      </c>
      <c r="BA27" s="142">
        <v>1.6239988566038336E-4</v>
      </c>
      <c r="BB27" s="142">
        <v>1.7206855470844071E-4</v>
      </c>
      <c r="BC27" s="142">
        <v>2.0938572915477546E-4</v>
      </c>
      <c r="BD27" s="142">
        <v>1.688472213439697E-4</v>
      </c>
      <c r="BE27" s="142">
        <v>4.0882576430330801E-4</v>
      </c>
      <c r="BF27" s="142">
        <v>3.9250974717766108E-4</v>
      </c>
      <c r="BG27" s="142">
        <v>1.8453408485834617E-3</v>
      </c>
      <c r="BH27" s="142">
        <v>9.6871540531214342E-4</v>
      </c>
      <c r="BI27" s="142">
        <v>5.0408456024827173E-4</v>
      </c>
      <c r="BJ27" s="142">
        <v>5.4420199716334692E-4</v>
      </c>
      <c r="BK27" s="142">
        <v>6.9315933508893636E-4</v>
      </c>
      <c r="BL27" s="142">
        <v>7.8788862023413623E-4</v>
      </c>
      <c r="BM27" s="142">
        <v>5.5547192304895859E-5</v>
      </c>
      <c r="BN27" s="142">
        <v>8.0177127300806305E-4</v>
      </c>
      <c r="BO27" s="142">
        <v>2.5881436079033164E-4</v>
      </c>
      <c r="BP27" s="142">
        <v>3.71065521680689E-4</v>
      </c>
      <c r="BQ27" s="142">
        <v>5.5678643735098397E-4</v>
      </c>
      <c r="BR27" s="142">
        <v>4.2666059754603998E-4</v>
      </c>
      <c r="BS27" s="142">
        <v>1.4295007692500478E-4</v>
      </c>
      <c r="BT27" s="142">
        <v>3.4188092771076094E-4</v>
      </c>
      <c r="BU27" s="142">
        <v>4.5855948940514026E-4</v>
      </c>
      <c r="BV27" s="142">
        <v>1.726993986628651E-4</v>
      </c>
      <c r="BW27" s="142">
        <v>4.7399729615822938E-4</v>
      </c>
      <c r="BX27" s="142">
        <v>5.4761995157685502E-4</v>
      </c>
      <c r="BY27" s="142">
        <v>4.7539792177153683E-4</v>
      </c>
      <c r="BZ27" s="142">
        <v>7.1891465314518352E-4</v>
      </c>
      <c r="CA27" s="142">
        <v>4.5996787091125033E-4</v>
      </c>
      <c r="CB27" s="142">
        <v>1.3593596749531549E-3</v>
      </c>
      <c r="CC27" s="142">
        <v>4.4158351937363866E-4</v>
      </c>
      <c r="CD27" s="142">
        <v>0</v>
      </c>
      <c r="CE27" s="142">
        <v>0</v>
      </c>
      <c r="CF27" s="142">
        <v>0</v>
      </c>
      <c r="CG27" s="142">
        <f t="shared" si="0"/>
        <v>1.4232217037075949</v>
      </c>
      <c r="CH27" s="114" t="s">
        <v>200</v>
      </c>
    </row>
    <row r="28" spans="1:86">
      <c r="A28" s="13" t="s">
        <v>22</v>
      </c>
      <c r="B28" s="114" t="s">
        <v>108</v>
      </c>
      <c r="C28" s="142">
        <v>5.0994873726987952E-3</v>
      </c>
      <c r="D28" s="142">
        <v>1.7014553860979411E-3</v>
      </c>
      <c r="E28" s="142">
        <v>7.909002265053899E-3</v>
      </c>
      <c r="F28" s="142">
        <v>9.1919781295706545E-3</v>
      </c>
      <c r="G28" s="142">
        <v>5.3835773387826032E-3</v>
      </c>
      <c r="H28" s="142">
        <v>1.1256560198631393E-2</v>
      </c>
      <c r="I28" s="142">
        <v>6.4072200914019526E-4</v>
      </c>
      <c r="J28" s="142">
        <v>3.5673872976696693E-3</v>
      </c>
      <c r="K28" s="142">
        <v>4.6652370603170431E-3</v>
      </c>
      <c r="L28" s="142">
        <v>6.2508557173048844E-3</v>
      </c>
      <c r="M28" s="142">
        <v>9.8262672969099234E-3</v>
      </c>
      <c r="N28" s="142">
        <v>4.8873454547562114E-3</v>
      </c>
      <c r="O28" s="142">
        <v>5.3623586191531673E-3</v>
      </c>
      <c r="P28" s="142">
        <v>1.2722152536007428E-3</v>
      </c>
      <c r="Q28" s="142">
        <v>4.1877097631669918E-3</v>
      </c>
      <c r="R28" s="142">
        <v>6.1195610448752423E-3</v>
      </c>
      <c r="S28" s="142">
        <v>6.2796617331911577E-3</v>
      </c>
      <c r="T28" s="142">
        <v>9.109094973906955E-3</v>
      </c>
      <c r="U28" s="142">
        <v>1.2215058714497242E-2</v>
      </c>
      <c r="V28" s="142">
        <v>1.2945159206343788</v>
      </c>
      <c r="W28" s="142">
        <v>7.2571761404144047E-3</v>
      </c>
      <c r="X28" s="142">
        <v>1.9600768851458436E-2</v>
      </c>
      <c r="Y28" s="142">
        <v>5.4964212992695084E-2</v>
      </c>
      <c r="Z28" s="142">
        <v>8.9232739267330555E-3</v>
      </c>
      <c r="AA28" s="142">
        <v>9.4415341753553983E-2</v>
      </c>
      <c r="AB28" s="142">
        <v>1.3981008372930027E-2</v>
      </c>
      <c r="AC28" s="142">
        <v>8.8007554891385235E-3</v>
      </c>
      <c r="AD28" s="142">
        <v>6.7339134140540005E-2</v>
      </c>
      <c r="AE28" s="142">
        <v>2.0271387932893079E-3</v>
      </c>
      <c r="AF28" s="142">
        <v>2.2560756836745408E-3</v>
      </c>
      <c r="AG28" s="142">
        <v>7.518478100304201E-3</v>
      </c>
      <c r="AH28" s="142">
        <v>6.3184571100747461E-2</v>
      </c>
      <c r="AI28" s="142">
        <v>3.418194847494424E-2</v>
      </c>
      <c r="AJ28" s="142">
        <v>6.2333545781233353E-2</v>
      </c>
      <c r="AK28" s="142">
        <v>5.9078749496582353E-3</v>
      </c>
      <c r="AL28" s="142">
        <v>8.0008267939244895E-3</v>
      </c>
      <c r="AM28" s="142">
        <v>6.7405919105583204E-3</v>
      </c>
      <c r="AN28" s="142">
        <v>5.9732196049527338E-3</v>
      </c>
      <c r="AO28" s="142">
        <v>2.5662849102292721E-2</v>
      </c>
      <c r="AP28" s="142">
        <v>3.2733072687951619E-3</v>
      </c>
      <c r="AQ28" s="142">
        <v>3.6041490189888266E-3</v>
      </c>
      <c r="AR28" s="142">
        <v>3.0511305298268538E-3</v>
      </c>
      <c r="AS28" s="142">
        <v>5.3848718136288104E-3</v>
      </c>
      <c r="AT28" s="142">
        <v>4.0055103497969669E-3</v>
      </c>
      <c r="AU28" s="142">
        <v>3.3378504670630062E-3</v>
      </c>
      <c r="AV28" s="142">
        <v>7.8636470961363902E-3</v>
      </c>
      <c r="AW28" s="142">
        <v>3.8631377487825559E-3</v>
      </c>
      <c r="AX28" s="142">
        <v>2.3438472538964425E-3</v>
      </c>
      <c r="AY28" s="142">
        <v>4.3837201275872088E-3</v>
      </c>
      <c r="AZ28" s="142">
        <v>4.9272422564732681E-3</v>
      </c>
      <c r="BA28" s="142">
        <v>1.2487525181813261E-3</v>
      </c>
      <c r="BB28" s="142">
        <v>1.2490396981650329E-3</v>
      </c>
      <c r="BC28" s="142">
        <v>1.9915995412038028E-3</v>
      </c>
      <c r="BD28" s="142">
        <v>1.1701890368998797E-3</v>
      </c>
      <c r="BE28" s="142">
        <v>2.794008410947956E-3</v>
      </c>
      <c r="BF28" s="142">
        <v>3.0416744195044991E-3</v>
      </c>
      <c r="BG28" s="142">
        <v>1.3307811474394802E-2</v>
      </c>
      <c r="BH28" s="142">
        <v>3.5336729324049331E-3</v>
      </c>
      <c r="BI28" s="142">
        <v>4.5134557187068731E-3</v>
      </c>
      <c r="BJ28" s="142">
        <v>5.23091569815211E-3</v>
      </c>
      <c r="BK28" s="142">
        <v>7.0285387728429233E-3</v>
      </c>
      <c r="BL28" s="142">
        <v>7.5845094623353121E-3</v>
      </c>
      <c r="BM28" s="142">
        <v>4.7428938392819428E-4</v>
      </c>
      <c r="BN28" s="142">
        <v>4.0978102375191488E-3</v>
      </c>
      <c r="BO28" s="142">
        <v>3.2322497244743069E-3</v>
      </c>
      <c r="BP28" s="142">
        <v>4.1468770850793301E-3</v>
      </c>
      <c r="BQ28" s="142">
        <v>3.6977950702929397E-3</v>
      </c>
      <c r="BR28" s="142">
        <v>2.1906588765075049E-3</v>
      </c>
      <c r="BS28" s="142">
        <v>1.1745718698475882E-3</v>
      </c>
      <c r="BT28" s="142">
        <v>2.6413157686268137E-3</v>
      </c>
      <c r="BU28" s="142">
        <v>4.6766725160462246E-3</v>
      </c>
      <c r="BV28" s="142">
        <v>1.6072318451006711E-3</v>
      </c>
      <c r="BW28" s="142">
        <v>5.3480894646102724E-3</v>
      </c>
      <c r="BX28" s="142">
        <v>4.4145995401863036E-3</v>
      </c>
      <c r="BY28" s="142">
        <v>3.8262165115774752E-3</v>
      </c>
      <c r="BZ28" s="142">
        <v>6.8784191043427586E-3</v>
      </c>
      <c r="CA28" s="142">
        <v>3.414884936167456E-3</v>
      </c>
      <c r="CB28" s="142">
        <v>2.0562710849287943E-2</v>
      </c>
      <c r="CC28" s="142">
        <v>3.4173179442541389E-3</v>
      </c>
      <c r="CD28" s="142">
        <v>0</v>
      </c>
      <c r="CE28" s="142">
        <v>0</v>
      </c>
      <c r="CF28" s="142">
        <v>0</v>
      </c>
      <c r="CG28" s="142">
        <f t="shared" si="0"/>
        <v>2.0830445405693099</v>
      </c>
      <c r="CH28" s="114" t="s">
        <v>201</v>
      </c>
    </row>
    <row r="29" spans="1:86">
      <c r="A29" s="13" t="s">
        <v>23</v>
      </c>
      <c r="B29" s="114" t="s">
        <v>109</v>
      </c>
      <c r="C29" s="142">
        <v>1.4205602106170565E-4</v>
      </c>
      <c r="D29" s="142">
        <v>1.0070104783262969E-4</v>
      </c>
      <c r="E29" s="142">
        <v>1.6673271926301929E-4</v>
      </c>
      <c r="F29" s="142">
        <v>1.8090742044404238E-4</v>
      </c>
      <c r="G29" s="142">
        <v>1.8308601150623783E-4</v>
      </c>
      <c r="H29" s="142">
        <v>1.9438349735487363E-4</v>
      </c>
      <c r="I29" s="142">
        <v>2.7472516958211567E-5</v>
      </c>
      <c r="J29" s="142">
        <v>7.8330133557419251E-5</v>
      </c>
      <c r="K29" s="142">
        <v>8.6860758169067978E-5</v>
      </c>
      <c r="L29" s="142">
        <v>1.3430775002232724E-4</v>
      </c>
      <c r="M29" s="142">
        <v>1.4358768216752525E-4</v>
      </c>
      <c r="N29" s="142">
        <v>1.6212107156444576E-4</v>
      </c>
      <c r="O29" s="142">
        <v>1.3498931411646146E-4</v>
      </c>
      <c r="P29" s="142">
        <v>3.6125260210105833E-5</v>
      </c>
      <c r="Q29" s="142">
        <v>1.6365026219463405E-4</v>
      </c>
      <c r="R29" s="142">
        <v>1.4986936296905427E-4</v>
      </c>
      <c r="S29" s="142">
        <v>1.0995065617136925E-4</v>
      </c>
      <c r="T29" s="142">
        <v>2.1306091728293399E-4</v>
      </c>
      <c r="U29" s="142">
        <v>1.3653329234076405E-4</v>
      </c>
      <c r="V29" s="142">
        <v>2.108599708200924E-4</v>
      </c>
      <c r="W29" s="142">
        <v>1.0040393079959677</v>
      </c>
      <c r="X29" s="142">
        <v>3.9249166632894441E-4</v>
      </c>
      <c r="Y29" s="142">
        <v>2.2222264905714603E-4</v>
      </c>
      <c r="Z29" s="142">
        <v>4.2051353198658056E-4</v>
      </c>
      <c r="AA29" s="142">
        <v>3.3787618875422517E-4</v>
      </c>
      <c r="AB29" s="142">
        <v>1.6567398304084217E-4</v>
      </c>
      <c r="AC29" s="142">
        <v>1.4099700350779039E-3</v>
      </c>
      <c r="AD29" s="142">
        <v>2.442608369718235E-3</v>
      </c>
      <c r="AE29" s="142">
        <v>8.902062368913724E-5</v>
      </c>
      <c r="AF29" s="142">
        <v>1.1292294859685475E-4</v>
      </c>
      <c r="AG29" s="142">
        <v>1.4731049430797294E-4</v>
      </c>
      <c r="AH29" s="142">
        <v>1.9038807340536126E-4</v>
      </c>
      <c r="AI29" s="142">
        <v>1.9299872726858959E-4</v>
      </c>
      <c r="AJ29" s="142">
        <v>1.6113613045596185E-4</v>
      </c>
      <c r="AK29" s="142">
        <v>3.8716434998605198E-4</v>
      </c>
      <c r="AL29" s="142">
        <v>1.0430320672727949E-3</v>
      </c>
      <c r="AM29" s="142">
        <v>1.8195856385980875E-4</v>
      </c>
      <c r="AN29" s="142">
        <v>2.2272511359688936E-4</v>
      </c>
      <c r="AO29" s="142">
        <v>2.8255645548568942E-4</v>
      </c>
      <c r="AP29" s="142">
        <v>1.4980174141793841E-4</v>
      </c>
      <c r="AQ29" s="142">
        <v>1.4715684535947305E-4</v>
      </c>
      <c r="AR29" s="142">
        <v>1.0009645959341009E-4</v>
      </c>
      <c r="AS29" s="142">
        <v>1.5179053917351856E-4</v>
      </c>
      <c r="AT29" s="142">
        <v>1.6048514811666805E-4</v>
      </c>
      <c r="AU29" s="142">
        <v>3.4756222718613442E-4</v>
      </c>
      <c r="AV29" s="142">
        <v>2.2812836690207943E-4</v>
      </c>
      <c r="AW29" s="142">
        <v>3.4849416179347546E-4</v>
      </c>
      <c r="AX29" s="142">
        <v>2.697911847564397E-3</v>
      </c>
      <c r="AY29" s="142">
        <v>2.0979737512783888E-3</v>
      </c>
      <c r="AZ29" s="142">
        <v>6.0265276250204411E-4</v>
      </c>
      <c r="BA29" s="142">
        <v>1.665502692605582E-4</v>
      </c>
      <c r="BB29" s="142">
        <v>1.1876335423365841E-4</v>
      </c>
      <c r="BC29" s="142">
        <v>1.6768847833176922E-4</v>
      </c>
      <c r="BD29" s="142">
        <v>2.6086882310745688E-5</v>
      </c>
      <c r="BE29" s="142">
        <v>1.9502921676364817E-4</v>
      </c>
      <c r="BF29" s="142">
        <v>4.4643888141572861E-4</v>
      </c>
      <c r="BG29" s="142">
        <v>5.3859483516057447E-4</v>
      </c>
      <c r="BH29" s="142">
        <v>1.7387618604301739E-4</v>
      </c>
      <c r="BI29" s="142">
        <v>2.7837484247385784E-4</v>
      </c>
      <c r="BJ29" s="142">
        <v>3.4288933510003445E-4</v>
      </c>
      <c r="BK29" s="142">
        <v>2.1322999076600234E-4</v>
      </c>
      <c r="BL29" s="142">
        <v>8.8843497283399068E-4</v>
      </c>
      <c r="BM29" s="142">
        <v>2.7957479312246953E-5</v>
      </c>
      <c r="BN29" s="142">
        <v>2.1252870656539633E-4</v>
      </c>
      <c r="BO29" s="142">
        <v>8.2650420974206208E-5</v>
      </c>
      <c r="BP29" s="142">
        <v>1.0212353649802099E-4</v>
      </c>
      <c r="BQ29" s="142">
        <v>7.988184799196616E-4</v>
      </c>
      <c r="BR29" s="142">
        <v>7.8693670426284313E-5</v>
      </c>
      <c r="BS29" s="142">
        <v>3.8173855610302391E-5</v>
      </c>
      <c r="BT29" s="142">
        <v>1.4642105808488208E-4</v>
      </c>
      <c r="BU29" s="142">
        <v>1.0845711925781422E-4</v>
      </c>
      <c r="BV29" s="142">
        <v>6.503688224601159E-5</v>
      </c>
      <c r="BW29" s="142">
        <v>5.6319404548283553E-4</v>
      </c>
      <c r="BX29" s="142">
        <v>1.5119832976826297E-4</v>
      </c>
      <c r="BY29" s="142">
        <v>2.4427962719172469E-4</v>
      </c>
      <c r="BZ29" s="142">
        <v>2.9480703550271395E-4</v>
      </c>
      <c r="CA29" s="142">
        <v>2.4504526971943862E-4</v>
      </c>
      <c r="CB29" s="142">
        <v>3.3480827549776148E-3</v>
      </c>
      <c r="CC29" s="142">
        <v>1.1938339141276657E-4</v>
      </c>
      <c r="CD29" s="142">
        <v>0</v>
      </c>
      <c r="CE29" s="142">
        <v>0</v>
      </c>
      <c r="CF29" s="142">
        <v>0</v>
      </c>
      <c r="CG29" s="142">
        <f t="shared" si="0"/>
        <v>1.0324123263923941</v>
      </c>
      <c r="CH29" s="114" t="s">
        <v>202</v>
      </c>
    </row>
    <row r="30" spans="1:86">
      <c r="A30" s="13" t="s">
        <v>24</v>
      </c>
      <c r="B30" s="114" t="s">
        <v>110</v>
      </c>
      <c r="C30" s="142">
        <v>3.9601918370996857E-4</v>
      </c>
      <c r="D30" s="142">
        <v>2.6460702133469696E-4</v>
      </c>
      <c r="E30" s="142">
        <v>7.4819097405070677E-4</v>
      </c>
      <c r="F30" s="142">
        <v>7.5042087718750798E-4</v>
      </c>
      <c r="G30" s="142">
        <v>4.4759788561312379E-4</v>
      </c>
      <c r="H30" s="142">
        <v>5.0092326104019024E-4</v>
      </c>
      <c r="I30" s="142">
        <v>1.1040907632210459E-4</v>
      </c>
      <c r="J30" s="142">
        <v>2.3902685905926159E-4</v>
      </c>
      <c r="K30" s="142">
        <v>2.4512496286615746E-4</v>
      </c>
      <c r="L30" s="142">
        <v>2.6854556534453244E-4</v>
      </c>
      <c r="M30" s="142">
        <v>4.6298035299501385E-4</v>
      </c>
      <c r="N30" s="142">
        <v>4.5054131805435965E-4</v>
      </c>
      <c r="O30" s="142">
        <v>4.6158453693435344E-4</v>
      </c>
      <c r="P30" s="142">
        <v>1.5974351204373476E-4</v>
      </c>
      <c r="Q30" s="142">
        <v>4.361232895698147E-4</v>
      </c>
      <c r="R30" s="142">
        <v>3.6229268451272179E-4</v>
      </c>
      <c r="S30" s="142">
        <v>8.3906440564699477E-4</v>
      </c>
      <c r="T30" s="142">
        <v>7.1937167995918901E-4</v>
      </c>
      <c r="U30" s="142">
        <v>4.3384908018843758E-4</v>
      </c>
      <c r="V30" s="142">
        <v>3.9070161456011387E-4</v>
      </c>
      <c r="W30" s="142">
        <v>1.764704509718526E-2</v>
      </c>
      <c r="X30" s="142">
        <v>1.0346548949582972</v>
      </c>
      <c r="Y30" s="142">
        <v>3.4328040616680056E-3</v>
      </c>
      <c r="Z30" s="142">
        <v>5.3909746775099958E-3</v>
      </c>
      <c r="AA30" s="142">
        <v>1.3924875474885801E-3</v>
      </c>
      <c r="AB30" s="142">
        <v>4.2488522206963764E-4</v>
      </c>
      <c r="AC30" s="142">
        <v>1.0692673879280508E-3</v>
      </c>
      <c r="AD30" s="142">
        <v>1.1506543827294E-2</v>
      </c>
      <c r="AE30" s="142">
        <v>1.2175569429473268E-3</v>
      </c>
      <c r="AF30" s="142">
        <v>2.5964138483596102E-4</v>
      </c>
      <c r="AG30" s="142">
        <v>5.8663832887091249E-4</v>
      </c>
      <c r="AH30" s="142">
        <v>1.3046919898790929E-2</v>
      </c>
      <c r="AI30" s="142">
        <v>8.1613929299128238E-3</v>
      </c>
      <c r="AJ30" s="142">
        <v>1.5021745048251964E-2</v>
      </c>
      <c r="AK30" s="142">
        <v>8.1352048903816736E-4</v>
      </c>
      <c r="AL30" s="142">
        <v>4.6119791632376334E-4</v>
      </c>
      <c r="AM30" s="142">
        <v>3.6050565287622385E-4</v>
      </c>
      <c r="AN30" s="142">
        <v>9.790982248539875E-4</v>
      </c>
      <c r="AO30" s="142">
        <v>1.42790659935094E-3</v>
      </c>
      <c r="AP30" s="142">
        <v>5.3099799886949456E-4</v>
      </c>
      <c r="AQ30" s="142">
        <v>6.7392807429762422E-4</v>
      </c>
      <c r="AR30" s="142">
        <v>5.4536139386254529E-4</v>
      </c>
      <c r="AS30" s="142">
        <v>9.2273439605686084E-4</v>
      </c>
      <c r="AT30" s="142">
        <v>3.7007845587921332E-4</v>
      </c>
      <c r="AU30" s="142">
        <v>5.9889979527149141E-4</v>
      </c>
      <c r="AV30" s="142">
        <v>3.136273737333395E-3</v>
      </c>
      <c r="AW30" s="142">
        <v>2.5977117046509686E-3</v>
      </c>
      <c r="AX30" s="142">
        <v>8.9102643828146248E-3</v>
      </c>
      <c r="AY30" s="142">
        <v>3.3243439258536455E-3</v>
      </c>
      <c r="AZ30" s="142">
        <v>9.553169334508058E-4</v>
      </c>
      <c r="BA30" s="142">
        <v>3.8359795296324153E-4</v>
      </c>
      <c r="BB30" s="142">
        <v>3.9609877320069949E-4</v>
      </c>
      <c r="BC30" s="142">
        <v>3.3634158027652039E-4</v>
      </c>
      <c r="BD30" s="142">
        <v>2.2554648910250879E-4</v>
      </c>
      <c r="BE30" s="142">
        <v>6.8351475209690957E-4</v>
      </c>
      <c r="BF30" s="142">
        <v>7.0442601324746581E-4</v>
      </c>
      <c r="BG30" s="142">
        <v>3.1500404499897813E-3</v>
      </c>
      <c r="BH30" s="142">
        <v>5.7109767333591839E-4</v>
      </c>
      <c r="BI30" s="142">
        <v>1.0899990783082127E-3</v>
      </c>
      <c r="BJ30" s="142">
        <v>1.2489941846742204E-3</v>
      </c>
      <c r="BK30" s="142">
        <v>4.5849468086927897E-4</v>
      </c>
      <c r="BL30" s="142">
        <v>8.2712886953971855E-4</v>
      </c>
      <c r="BM30" s="142">
        <v>7.5273887444814909E-5</v>
      </c>
      <c r="BN30" s="142">
        <v>6.9383460873643436E-4</v>
      </c>
      <c r="BO30" s="142">
        <v>4.1566883942762437E-4</v>
      </c>
      <c r="BP30" s="142">
        <v>2.9430215948313528E-4</v>
      </c>
      <c r="BQ30" s="142">
        <v>1.4755239101801778E-3</v>
      </c>
      <c r="BR30" s="142">
        <v>4.5454963012884765E-4</v>
      </c>
      <c r="BS30" s="142">
        <v>1.6349671965854815E-4</v>
      </c>
      <c r="BT30" s="142">
        <v>3.6927762743592873E-4</v>
      </c>
      <c r="BU30" s="142">
        <v>2.0382644991955731E-4</v>
      </c>
      <c r="BV30" s="142">
        <v>1.6481649732916963E-4</v>
      </c>
      <c r="BW30" s="142">
        <v>5.7148533727716219E-4</v>
      </c>
      <c r="BX30" s="142">
        <v>6.5657052958371898E-4</v>
      </c>
      <c r="BY30" s="142">
        <v>7.6074098674468909E-4</v>
      </c>
      <c r="BZ30" s="142">
        <v>8.9459614776555717E-4</v>
      </c>
      <c r="CA30" s="142">
        <v>7.8150622747506966E-4</v>
      </c>
      <c r="CB30" s="142">
        <v>5.9105928152183873E-4</v>
      </c>
      <c r="CC30" s="142">
        <v>3.0824968586719412E-4</v>
      </c>
      <c r="CD30" s="142">
        <v>0</v>
      </c>
      <c r="CE30" s="142">
        <v>0</v>
      </c>
      <c r="CF30" s="142">
        <v>0</v>
      </c>
      <c r="CG30" s="142">
        <f t="shared" si="0"/>
        <v>1.1680581141584125</v>
      </c>
      <c r="CH30" s="114" t="s">
        <v>203</v>
      </c>
    </row>
    <row r="31" spans="1:86">
      <c r="A31" s="13" t="s">
        <v>25</v>
      </c>
      <c r="B31" s="114" t="s">
        <v>111</v>
      </c>
      <c r="C31" s="142">
        <v>5.0643417310933963E-4</v>
      </c>
      <c r="D31" s="142">
        <v>2.2029287050518866E-4</v>
      </c>
      <c r="E31" s="142">
        <v>9.821876285717266E-4</v>
      </c>
      <c r="F31" s="142">
        <v>6.8940965674289367E-4</v>
      </c>
      <c r="G31" s="142">
        <v>5.3047138647464289E-4</v>
      </c>
      <c r="H31" s="142">
        <v>1.8150664697707368E-3</v>
      </c>
      <c r="I31" s="142">
        <v>5.4346930238408497E-5</v>
      </c>
      <c r="J31" s="142">
        <v>3.54655078749378E-4</v>
      </c>
      <c r="K31" s="142">
        <v>3.3157117302808005E-4</v>
      </c>
      <c r="L31" s="142">
        <v>3.5269788088372096E-4</v>
      </c>
      <c r="M31" s="142">
        <v>2.6338859700517916E-4</v>
      </c>
      <c r="N31" s="142">
        <v>9.4603388207409279E-4</v>
      </c>
      <c r="O31" s="142">
        <v>2.4662848916860242E-4</v>
      </c>
      <c r="P31" s="142">
        <v>7.837969182119006E-5</v>
      </c>
      <c r="Q31" s="142">
        <v>2.9668020165279452E-4</v>
      </c>
      <c r="R31" s="142">
        <v>1.9255005716409487E-3</v>
      </c>
      <c r="S31" s="142">
        <v>3.8055936961626412E-4</v>
      </c>
      <c r="T31" s="142">
        <v>2.4298057224385796E-3</v>
      </c>
      <c r="U31" s="142">
        <v>3.8532725468478154E-4</v>
      </c>
      <c r="V31" s="142">
        <v>2.1093187739785113E-3</v>
      </c>
      <c r="W31" s="142">
        <v>3.0808372480363743E-3</v>
      </c>
      <c r="X31" s="142">
        <v>5.4838152753485629E-3</v>
      </c>
      <c r="Y31" s="142">
        <v>1.0304781619962939</v>
      </c>
      <c r="Z31" s="142">
        <v>1.5557147051701227E-3</v>
      </c>
      <c r="AA31" s="142">
        <v>2.0335589116678683E-3</v>
      </c>
      <c r="AB31" s="142">
        <v>3.1461869247209666E-4</v>
      </c>
      <c r="AC31" s="142">
        <v>5.6454784983691014E-4</v>
      </c>
      <c r="AD31" s="142">
        <v>6.9964881552514553E-3</v>
      </c>
      <c r="AE31" s="142">
        <v>1.8595863037096155E-4</v>
      </c>
      <c r="AF31" s="142">
        <v>8.8432531253502882E-4</v>
      </c>
      <c r="AG31" s="142">
        <v>5.8268798113948761E-4</v>
      </c>
      <c r="AH31" s="142">
        <v>4.658722247398054E-3</v>
      </c>
      <c r="AI31" s="142">
        <v>4.3573033627295971E-3</v>
      </c>
      <c r="AJ31" s="142">
        <v>6.0677042744880175E-3</v>
      </c>
      <c r="AK31" s="142">
        <v>1.4805074493736544E-3</v>
      </c>
      <c r="AL31" s="142">
        <v>2.4039764616482333E-4</v>
      </c>
      <c r="AM31" s="142">
        <v>2.311873709336091E-4</v>
      </c>
      <c r="AN31" s="142">
        <v>9.8250681945780691E-4</v>
      </c>
      <c r="AO31" s="142">
        <v>8.6260114455957943E-4</v>
      </c>
      <c r="AP31" s="142">
        <v>3.441044263273916E-4</v>
      </c>
      <c r="AQ31" s="142">
        <v>3.0468335217144021E-4</v>
      </c>
      <c r="AR31" s="142">
        <v>2.3547538074008574E-4</v>
      </c>
      <c r="AS31" s="142">
        <v>1.0728863439300122E-3</v>
      </c>
      <c r="AT31" s="142">
        <v>3.4340225321210404E-4</v>
      </c>
      <c r="AU31" s="142">
        <v>1.9316117405062801E-4</v>
      </c>
      <c r="AV31" s="142">
        <v>2.4094206969091074E-4</v>
      </c>
      <c r="AW31" s="142">
        <v>2.1972610063861404E-4</v>
      </c>
      <c r="AX31" s="142">
        <v>2.4625413255329918E-4</v>
      </c>
      <c r="AY31" s="142">
        <v>3.2049409637444342E-4</v>
      </c>
      <c r="AZ31" s="142">
        <v>2.5293685536702541E-4</v>
      </c>
      <c r="BA31" s="142">
        <v>1.0215128990008035E-4</v>
      </c>
      <c r="BB31" s="142">
        <v>8.6025610959267854E-5</v>
      </c>
      <c r="BC31" s="142">
        <v>1.04579226641982E-4</v>
      </c>
      <c r="BD31" s="142">
        <v>8.6371395380880627E-5</v>
      </c>
      <c r="BE31" s="142">
        <v>1.8975108368347871E-4</v>
      </c>
      <c r="BF31" s="142">
        <v>2.2639358147517988E-4</v>
      </c>
      <c r="BG31" s="142">
        <v>1.1044891264144492E-3</v>
      </c>
      <c r="BH31" s="142">
        <v>3.1514362893611482E-4</v>
      </c>
      <c r="BI31" s="142">
        <v>1.46539126998063E-4</v>
      </c>
      <c r="BJ31" s="142">
        <v>2.6631290853019839E-4</v>
      </c>
      <c r="BK31" s="142">
        <v>1.5985308471643401E-4</v>
      </c>
      <c r="BL31" s="142">
        <v>5.6736728745741111E-4</v>
      </c>
      <c r="BM31" s="142">
        <v>2.7982880978779091E-5</v>
      </c>
      <c r="BN31" s="142">
        <v>2.9217806391069339E-4</v>
      </c>
      <c r="BO31" s="142">
        <v>1.019547514952101E-4</v>
      </c>
      <c r="BP31" s="142">
        <v>2.9525621059443472E-4</v>
      </c>
      <c r="BQ31" s="142">
        <v>3.8464368757498983E-4</v>
      </c>
      <c r="BR31" s="142">
        <v>6.0262479253076948E-4</v>
      </c>
      <c r="BS31" s="142">
        <v>7.7486571237936832E-5</v>
      </c>
      <c r="BT31" s="142">
        <v>1.9688316603884212E-4</v>
      </c>
      <c r="BU31" s="142">
        <v>1.4049280028564683E-3</v>
      </c>
      <c r="BV31" s="142">
        <v>1.6795943949087842E-4</v>
      </c>
      <c r="BW31" s="142">
        <v>1.8599615761158233E-4</v>
      </c>
      <c r="BX31" s="142">
        <v>2.9188867186790996E-4</v>
      </c>
      <c r="BY31" s="142">
        <v>4.8469830603122682E-4</v>
      </c>
      <c r="BZ31" s="142">
        <v>2.8926356518869933E-4</v>
      </c>
      <c r="CA31" s="142">
        <v>2.2708050371673841E-4</v>
      </c>
      <c r="CB31" s="142">
        <v>2.5257055219606297E-3</v>
      </c>
      <c r="CC31" s="142">
        <v>1.6513157828384141E-4</v>
      </c>
      <c r="CD31" s="142">
        <v>0</v>
      </c>
      <c r="CE31" s="142">
        <v>0</v>
      </c>
      <c r="CF31" s="142">
        <v>0</v>
      </c>
      <c r="CG31" s="142">
        <f t="shared" si="0"/>
        <v>1.1007911062829019</v>
      </c>
      <c r="CH31" s="114" t="s">
        <v>204</v>
      </c>
    </row>
    <row r="32" spans="1:86">
      <c r="A32" s="13" t="s">
        <v>26</v>
      </c>
      <c r="B32" s="114" t="s">
        <v>112</v>
      </c>
      <c r="C32" s="142">
        <v>4.7207605559648102E-4</v>
      </c>
      <c r="D32" s="142">
        <v>2.4544429377738088E-4</v>
      </c>
      <c r="E32" s="142">
        <v>5.3044879730058134E-4</v>
      </c>
      <c r="F32" s="142">
        <v>1.6497673982440949E-2</v>
      </c>
      <c r="G32" s="142">
        <v>4.9530958052110274E-4</v>
      </c>
      <c r="H32" s="142">
        <v>4.9114075008985225E-4</v>
      </c>
      <c r="I32" s="142">
        <v>3.1443957720894727E-4</v>
      </c>
      <c r="J32" s="142">
        <v>2.3840484913080192E-4</v>
      </c>
      <c r="K32" s="142">
        <v>1.9503794436425689E-4</v>
      </c>
      <c r="L32" s="142">
        <v>2.6192781976953217E-4</v>
      </c>
      <c r="M32" s="142">
        <v>3.9598010978461286E-4</v>
      </c>
      <c r="N32" s="142">
        <v>4.2320880042955006E-4</v>
      </c>
      <c r="O32" s="142">
        <v>3.5452637141203841E-4</v>
      </c>
      <c r="P32" s="142">
        <v>1.0650620876043654E-4</v>
      </c>
      <c r="Q32" s="142">
        <v>5.2332213134116375E-4</v>
      </c>
      <c r="R32" s="142">
        <v>2.7754963505952383E-4</v>
      </c>
      <c r="S32" s="142">
        <v>3.1961892731362457E-4</v>
      </c>
      <c r="T32" s="142">
        <v>1.8913304014112383E-3</v>
      </c>
      <c r="U32" s="142">
        <v>6.1091037277832805E-4</v>
      </c>
      <c r="V32" s="142">
        <v>1.7732041228650896E-3</v>
      </c>
      <c r="W32" s="142">
        <v>1.8931096627403739E-4</v>
      </c>
      <c r="X32" s="142">
        <v>8.3931416876062599E-4</v>
      </c>
      <c r="Y32" s="142">
        <v>7.9926940246559343E-4</v>
      </c>
      <c r="Z32" s="142">
        <v>1.1439425998816579</v>
      </c>
      <c r="AA32" s="142">
        <v>1.9659746094550408E-3</v>
      </c>
      <c r="AB32" s="142">
        <v>3.1980607486652916E-4</v>
      </c>
      <c r="AC32" s="142">
        <v>1.1994196922595578E-3</v>
      </c>
      <c r="AD32" s="142">
        <v>9.0064947224193447E-4</v>
      </c>
      <c r="AE32" s="142">
        <v>2.3155294989958645E-4</v>
      </c>
      <c r="AF32" s="142">
        <v>4.1134082344577191E-4</v>
      </c>
      <c r="AG32" s="142">
        <v>6.4748496469839716E-4</v>
      </c>
      <c r="AH32" s="142">
        <v>5.4814016043069414E-4</v>
      </c>
      <c r="AI32" s="142">
        <v>5.2347934421914069E-4</v>
      </c>
      <c r="AJ32" s="142">
        <v>5.9733948560234881E-4</v>
      </c>
      <c r="AK32" s="142">
        <v>7.2321946459437209E-2</v>
      </c>
      <c r="AL32" s="142">
        <v>4.8213793926888706E-4</v>
      </c>
      <c r="AM32" s="142">
        <v>7.6060945937829211E-4</v>
      </c>
      <c r="AN32" s="142">
        <v>2.4603780051076244E-3</v>
      </c>
      <c r="AO32" s="142">
        <v>6.4062057608257959E-4</v>
      </c>
      <c r="AP32" s="142">
        <v>6.3949862466883181E-4</v>
      </c>
      <c r="AQ32" s="142">
        <v>2.9360596544854967E-4</v>
      </c>
      <c r="AR32" s="142">
        <v>3.2548780279611052E-4</v>
      </c>
      <c r="AS32" s="142">
        <v>3.7736754277288922E-4</v>
      </c>
      <c r="AT32" s="142">
        <v>2.175516063300746E-4</v>
      </c>
      <c r="AU32" s="142">
        <v>2.6584038801886871E-4</v>
      </c>
      <c r="AV32" s="142">
        <v>2.7154981243410637E-4</v>
      </c>
      <c r="AW32" s="142">
        <v>3.1622718296787515E-4</v>
      </c>
      <c r="AX32" s="142">
        <v>1.6931040332324084E-4</v>
      </c>
      <c r="AY32" s="142">
        <v>3.6100829201989086E-4</v>
      </c>
      <c r="AZ32" s="142">
        <v>4.3091658565618863E-4</v>
      </c>
      <c r="BA32" s="142">
        <v>5.6706530362314242E-5</v>
      </c>
      <c r="BB32" s="142">
        <v>4.6225468710932532E-5</v>
      </c>
      <c r="BC32" s="142">
        <v>6.9130494168330494E-5</v>
      </c>
      <c r="BD32" s="142">
        <v>3.7590117299739059E-5</v>
      </c>
      <c r="BE32" s="142">
        <v>2.1070870192122903E-4</v>
      </c>
      <c r="BF32" s="142">
        <v>2.5382966739691465E-4</v>
      </c>
      <c r="BG32" s="142">
        <v>4.6510751560641822E-4</v>
      </c>
      <c r="BH32" s="142">
        <v>7.9140216104342531E-4</v>
      </c>
      <c r="BI32" s="142">
        <v>1.8774962563825623E-4</v>
      </c>
      <c r="BJ32" s="142">
        <v>3.4592546198245779E-4</v>
      </c>
      <c r="BK32" s="142">
        <v>3.6655262964515001E-4</v>
      </c>
      <c r="BL32" s="142">
        <v>9.3640583505929435E-4</v>
      </c>
      <c r="BM32" s="142">
        <v>5.6185182476375601E-5</v>
      </c>
      <c r="BN32" s="142">
        <v>5.2512783230012532E-4</v>
      </c>
      <c r="BO32" s="142">
        <v>2.1439067667837014E-4</v>
      </c>
      <c r="BP32" s="142">
        <v>2.8266539108190577E-4</v>
      </c>
      <c r="BQ32" s="142">
        <v>3.2864459617245202E-4</v>
      </c>
      <c r="BR32" s="142">
        <v>4.5868551997742458E-4</v>
      </c>
      <c r="BS32" s="142">
        <v>6.360362485712521E-5</v>
      </c>
      <c r="BT32" s="142">
        <v>1.7155722116907188E-4</v>
      </c>
      <c r="BU32" s="142">
        <v>9.9456198760765574E-4</v>
      </c>
      <c r="BV32" s="142">
        <v>1.5991735435311519E-4</v>
      </c>
      <c r="BW32" s="142">
        <v>3.7189575702466601E-4</v>
      </c>
      <c r="BX32" s="142">
        <v>7.2985086932707754E-4</v>
      </c>
      <c r="BY32" s="142">
        <v>6.0365035836119766E-4</v>
      </c>
      <c r="BZ32" s="142">
        <v>6.626988096168012E-4</v>
      </c>
      <c r="CA32" s="142">
        <v>3.0674116404883059E-4</v>
      </c>
      <c r="CB32" s="142">
        <v>2.9640110640919364E-4</v>
      </c>
      <c r="CC32" s="142">
        <v>2.3676662884351712E-4</v>
      </c>
      <c r="CD32" s="142">
        <v>0</v>
      </c>
      <c r="CE32" s="142">
        <v>0</v>
      </c>
      <c r="CF32" s="142">
        <v>0</v>
      </c>
      <c r="CG32" s="142">
        <f t="shared" si="0"/>
        <v>1.2700984776624831</v>
      </c>
      <c r="CH32" s="114" t="s">
        <v>205</v>
      </c>
    </row>
    <row r="33" spans="1:86">
      <c r="A33" s="13" t="s">
        <v>27</v>
      </c>
      <c r="B33" s="114" t="s">
        <v>113</v>
      </c>
      <c r="C33" s="142">
        <v>3.451956573149715E-5</v>
      </c>
      <c r="D33" s="142">
        <v>1.5726493675833667E-5</v>
      </c>
      <c r="E33" s="142">
        <v>3.026145093682347E-4</v>
      </c>
      <c r="F33" s="142">
        <v>7.0366745749524698E-5</v>
      </c>
      <c r="G33" s="142">
        <v>4.768488827442217E-5</v>
      </c>
      <c r="H33" s="142">
        <v>5.1233037345245747E-5</v>
      </c>
      <c r="I33" s="142">
        <v>1.9368771475213812E-5</v>
      </c>
      <c r="J33" s="142">
        <v>5.0116328295291349E-5</v>
      </c>
      <c r="K33" s="142">
        <v>3.0360926066417362E-5</v>
      </c>
      <c r="L33" s="142">
        <v>3.5982900013226166E-5</v>
      </c>
      <c r="M33" s="142">
        <v>4.3942417760423565E-5</v>
      </c>
      <c r="N33" s="142">
        <v>5.035480588834093E-5</v>
      </c>
      <c r="O33" s="142">
        <v>3.7836578963173066E-5</v>
      </c>
      <c r="P33" s="142">
        <v>6.4894201192074976E-6</v>
      </c>
      <c r="Q33" s="142">
        <v>3.5077887576580968E-5</v>
      </c>
      <c r="R33" s="142">
        <v>3.8932837178088991E-5</v>
      </c>
      <c r="S33" s="142">
        <v>2.9691127084752824E-5</v>
      </c>
      <c r="T33" s="142">
        <v>5.689055608286564E-5</v>
      </c>
      <c r="U33" s="142">
        <v>1.2045274549530059E-4</v>
      </c>
      <c r="V33" s="142">
        <v>4.4960764086989131E-4</v>
      </c>
      <c r="W33" s="142">
        <v>2.0823993268170106E-5</v>
      </c>
      <c r="X33" s="142">
        <v>3.6204788591160289E-5</v>
      </c>
      <c r="Y33" s="142">
        <v>8.6586112165434466E-5</v>
      </c>
      <c r="Z33" s="142">
        <v>1.452031915788631E-4</v>
      </c>
      <c r="AA33" s="142">
        <v>1.0111864976012288</v>
      </c>
      <c r="AB33" s="142">
        <v>4.3616115273903721E-5</v>
      </c>
      <c r="AC33" s="142">
        <v>3.3942322973774639E-3</v>
      </c>
      <c r="AD33" s="142">
        <v>1.0045160466594979E-4</v>
      </c>
      <c r="AE33" s="142">
        <v>2.1741538590995215E-5</v>
      </c>
      <c r="AF33" s="142">
        <v>2.636689178902301E-5</v>
      </c>
      <c r="AG33" s="142">
        <v>6.0564106842404666E-5</v>
      </c>
      <c r="AH33" s="142">
        <v>6.0249365296708788E-5</v>
      </c>
      <c r="AI33" s="142">
        <v>5.797425940681383E-5</v>
      </c>
      <c r="AJ33" s="142">
        <v>6.6218054024337801E-5</v>
      </c>
      <c r="AK33" s="142">
        <v>6.9425546663612358E-4</v>
      </c>
      <c r="AL33" s="142">
        <v>2.3810222642895671E-4</v>
      </c>
      <c r="AM33" s="142">
        <v>6.6075357177690846E-5</v>
      </c>
      <c r="AN33" s="142">
        <v>6.2779259760224428E-5</v>
      </c>
      <c r="AO33" s="142">
        <v>1.2952204938847876E-4</v>
      </c>
      <c r="AP33" s="142">
        <v>5.1079414112962993E-5</v>
      </c>
      <c r="AQ33" s="142">
        <v>4.3557602710129197E-5</v>
      </c>
      <c r="AR33" s="142">
        <v>1.8660004000250175E-5</v>
      </c>
      <c r="AS33" s="142">
        <v>3.5878161154375432E-5</v>
      </c>
      <c r="AT33" s="142">
        <v>4.1378697039469149E-5</v>
      </c>
      <c r="AU33" s="142">
        <v>2.7322313416846814E-5</v>
      </c>
      <c r="AV33" s="142">
        <v>2.9917490931993691E-5</v>
      </c>
      <c r="AW33" s="142">
        <v>2.3734245403709737E-5</v>
      </c>
      <c r="AX33" s="142">
        <v>3.5294105596448006E-5</v>
      </c>
      <c r="AY33" s="142">
        <v>3.3611216710041602E-5</v>
      </c>
      <c r="AZ33" s="142">
        <v>4.325117558108931E-5</v>
      </c>
      <c r="BA33" s="142">
        <v>1.2722346057329715E-4</v>
      </c>
      <c r="BB33" s="142">
        <v>3.0367501812120817E-5</v>
      </c>
      <c r="BC33" s="142">
        <v>8.5925440085625902E-5</v>
      </c>
      <c r="BD33" s="142">
        <v>9.3121920387236394E-6</v>
      </c>
      <c r="BE33" s="142">
        <v>2.2397004554167332E-5</v>
      </c>
      <c r="BF33" s="142">
        <v>4.8504160958700607E-5</v>
      </c>
      <c r="BG33" s="142">
        <v>3.4963571868036721E-5</v>
      </c>
      <c r="BH33" s="142">
        <v>3.5658802413983345E-5</v>
      </c>
      <c r="BI33" s="142">
        <v>1.9187606584087685E-5</v>
      </c>
      <c r="BJ33" s="142">
        <v>3.0963796291410253E-5</v>
      </c>
      <c r="BK33" s="142">
        <v>1.1474865602696422E-4</v>
      </c>
      <c r="BL33" s="142">
        <v>4.5937380657724475E-5</v>
      </c>
      <c r="BM33" s="142">
        <v>4.3074720088496536E-6</v>
      </c>
      <c r="BN33" s="142">
        <v>4.3350790080336926E-5</v>
      </c>
      <c r="BO33" s="142">
        <v>1.5584901631268095E-5</v>
      </c>
      <c r="BP33" s="142">
        <v>2.9270034958673766E-5</v>
      </c>
      <c r="BQ33" s="142">
        <v>2.7619657557615679E-5</v>
      </c>
      <c r="BR33" s="142">
        <v>2.6333895008838367E-5</v>
      </c>
      <c r="BS33" s="142">
        <v>1.4390043359098463E-5</v>
      </c>
      <c r="BT33" s="142">
        <v>4.4370420375269442E-5</v>
      </c>
      <c r="BU33" s="142">
        <v>3.8651223591939112E-5</v>
      </c>
      <c r="BV33" s="142">
        <v>2.3380613013340145E-5</v>
      </c>
      <c r="BW33" s="142">
        <v>4.0654614085561123E-5</v>
      </c>
      <c r="BX33" s="142">
        <v>5.4670507550110457E-5</v>
      </c>
      <c r="BY33" s="142">
        <v>4.9125603318206606E-5</v>
      </c>
      <c r="BZ33" s="142">
        <v>5.7083148640241956E-5</v>
      </c>
      <c r="CA33" s="142">
        <v>9.432096318214322E-5</v>
      </c>
      <c r="CB33" s="142">
        <v>1.2152451679100139E-2</v>
      </c>
      <c r="CC33" s="142">
        <v>2.6934976156519982E-5</v>
      </c>
      <c r="CD33" s="142">
        <v>0</v>
      </c>
      <c r="CE33" s="142">
        <v>0</v>
      </c>
      <c r="CF33" s="142">
        <v>0</v>
      </c>
      <c r="CG33" s="142">
        <f t="shared" si="0"/>
        <v>1.0317560890066453</v>
      </c>
      <c r="CH33" s="114" t="s">
        <v>206</v>
      </c>
    </row>
    <row r="34" spans="1:86">
      <c r="A34" s="13" t="s">
        <v>28</v>
      </c>
      <c r="B34" s="114" t="s">
        <v>114</v>
      </c>
      <c r="C34" s="142">
        <v>4.2776586267149374E-4</v>
      </c>
      <c r="D34" s="142">
        <v>4.8329797575879409E-5</v>
      </c>
      <c r="E34" s="142">
        <v>9.7181423347311515E-5</v>
      </c>
      <c r="F34" s="142">
        <v>8.8490203174948086E-5</v>
      </c>
      <c r="G34" s="142">
        <v>1.746882988836399E-3</v>
      </c>
      <c r="H34" s="142">
        <v>9.1553565659881816E-3</v>
      </c>
      <c r="I34" s="142">
        <v>3.0171525787417592E-5</v>
      </c>
      <c r="J34" s="142">
        <v>6.5413560889024345E-5</v>
      </c>
      <c r="K34" s="142">
        <v>6.6462241128270361E-5</v>
      </c>
      <c r="L34" s="142">
        <v>1.0370193867528542E-4</v>
      </c>
      <c r="M34" s="142">
        <v>5.7792215074063875E-4</v>
      </c>
      <c r="N34" s="142">
        <v>1.7182532655502875E-4</v>
      </c>
      <c r="O34" s="142">
        <v>1.1850016827782095E-4</v>
      </c>
      <c r="P34" s="142">
        <v>3.5819915110958321E-5</v>
      </c>
      <c r="Q34" s="142">
        <v>1.4067628585014521E-4</v>
      </c>
      <c r="R34" s="142">
        <v>2.064406368029229E-4</v>
      </c>
      <c r="S34" s="142">
        <v>8.6630365108848796E-5</v>
      </c>
      <c r="T34" s="142">
        <v>1.7028326104188729E-4</v>
      </c>
      <c r="U34" s="142">
        <v>5.6398363302462035E-4</v>
      </c>
      <c r="V34" s="142">
        <v>1.2008364647581405E-4</v>
      </c>
      <c r="W34" s="142">
        <v>9.1270486153585323E-5</v>
      </c>
      <c r="X34" s="142">
        <v>9.4838963887681628E-5</v>
      </c>
      <c r="Y34" s="142">
        <v>3.3524618326797413E-4</v>
      </c>
      <c r="Z34" s="142">
        <v>1.0117291970885398E-4</v>
      </c>
      <c r="AA34" s="142">
        <v>2.0522433253114284E-4</v>
      </c>
      <c r="AB34" s="142">
        <v>1.0242808970248747</v>
      </c>
      <c r="AC34" s="142">
        <v>2.132019291384899E-3</v>
      </c>
      <c r="AD34" s="142">
        <v>1.7458291181877077E-4</v>
      </c>
      <c r="AE34" s="142">
        <v>3.3205011019756964E-5</v>
      </c>
      <c r="AF34" s="142">
        <v>6.0928500163968277E-5</v>
      </c>
      <c r="AG34" s="142">
        <v>1.6141823538217388E-4</v>
      </c>
      <c r="AH34" s="142">
        <v>6.7278654689923636E-3</v>
      </c>
      <c r="AI34" s="142">
        <v>1.5313154002737619E-3</v>
      </c>
      <c r="AJ34" s="142">
        <v>5.5962369361740906E-3</v>
      </c>
      <c r="AK34" s="142">
        <v>1.4230264643764334E-4</v>
      </c>
      <c r="AL34" s="142">
        <v>3.8496866373533933E-4</v>
      </c>
      <c r="AM34" s="142">
        <v>1.4376056964252878E-4</v>
      </c>
      <c r="AN34" s="142">
        <v>1.7046092848624952E-4</v>
      </c>
      <c r="AO34" s="142">
        <v>2.4040570534656608E-4</v>
      </c>
      <c r="AP34" s="142">
        <v>4.0892576508003625E-4</v>
      </c>
      <c r="AQ34" s="142">
        <v>1.4673563101347845E-4</v>
      </c>
      <c r="AR34" s="142">
        <v>1.6471943290920639E-4</v>
      </c>
      <c r="AS34" s="142">
        <v>3.1486673770781183E-3</v>
      </c>
      <c r="AT34" s="142">
        <v>1.3800198850419038E-3</v>
      </c>
      <c r="AU34" s="142">
        <v>1.1494188176029458E-4</v>
      </c>
      <c r="AV34" s="142">
        <v>5.1187051583940438E-4</v>
      </c>
      <c r="AW34" s="142">
        <v>1.6815406458481393E-4</v>
      </c>
      <c r="AX34" s="142">
        <v>6.7405006195670519E-5</v>
      </c>
      <c r="AY34" s="142">
        <v>1.4684225618610488E-4</v>
      </c>
      <c r="AZ34" s="142">
        <v>1.4206502102581615E-4</v>
      </c>
      <c r="BA34" s="142">
        <v>8.5908067910665391E-5</v>
      </c>
      <c r="BB34" s="142">
        <v>2.3052753671331012E-4</v>
      </c>
      <c r="BC34" s="142">
        <v>6.2630227035986462E-4</v>
      </c>
      <c r="BD34" s="142">
        <v>2.7373480434984528E-4</v>
      </c>
      <c r="BE34" s="142">
        <v>1.2912151343175089E-4</v>
      </c>
      <c r="BF34" s="142">
        <v>4.1802049033965355E-4</v>
      </c>
      <c r="BG34" s="142">
        <v>2.3735524462710993E-4</v>
      </c>
      <c r="BH34" s="142">
        <v>3.400732618431789E-4</v>
      </c>
      <c r="BI34" s="142">
        <v>9.6536570392711957E-5</v>
      </c>
      <c r="BJ34" s="142">
        <v>1.8328288862085994E-4</v>
      </c>
      <c r="BK34" s="142">
        <v>4.8398431519754278E-4</v>
      </c>
      <c r="BL34" s="142">
        <v>2.3767267969681822E-4</v>
      </c>
      <c r="BM34" s="142">
        <v>2.999385640798599E-5</v>
      </c>
      <c r="BN34" s="142">
        <v>3.0045104330725831E-4</v>
      </c>
      <c r="BO34" s="142">
        <v>4.2875861816405626E-5</v>
      </c>
      <c r="BP34" s="142">
        <v>9.6037665525886316E-5</v>
      </c>
      <c r="BQ34" s="142">
        <v>2.0214742132139765E-4</v>
      </c>
      <c r="BR34" s="142">
        <v>1.8920442248514238E-4</v>
      </c>
      <c r="BS34" s="142">
        <v>1.2115850591436335E-4</v>
      </c>
      <c r="BT34" s="142">
        <v>1.4383879697022574E-4</v>
      </c>
      <c r="BU34" s="142">
        <v>3.6330692753889219E-4</v>
      </c>
      <c r="BV34" s="142">
        <v>1.8401279166386947E-4</v>
      </c>
      <c r="BW34" s="142">
        <v>1.6734507421298933E-4</v>
      </c>
      <c r="BX34" s="142">
        <v>1.1448464565166252E-3</v>
      </c>
      <c r="BY34" s="142">
        <v>2.6518718524758675E-4</v>
      </c>
      <c r="BZ34" s="142">
        <v>2.063874982085171E-4</v>
      </c>
      <c r="CA34" s="142">
        <v>1.1385712896129446E-3</v>
      </c>
      <c r="CB34" s="142">
        <v>1.453152273758828E-4</v>
      </c>
      <c r="CC34" s="142">
        <v>1.2804483822444275E-4</v>
      </c>
      <c r="CD34" s="142">
        <v>0</v>
      </c>
      <c r="CE34" s="142">
        <v>0</v>
      </c>
      <c r="CF34" s="142">
        <v>0</v>
      </c>
      <c r="CG34" s="142">
        <f t="shared" si="0"/>
        <v>1.0712416330188945</v>
      </c>
      <c r="CH34" s="114" t="s">
        <v>207</v>
      </c>
    </row>
    <row r="35" spans="1:86">
      <c r="A35" s="13" t="s">
        <v>29</v>
      </c>
      <c r="B35" s="114" t="s">
        <v>115</v>
      </c>
      <c r="C35" s="142">
        <v>2.0090686459339635E-4</v>
      </c>
      <c r="D35" s="142">
        <v>5.0252807681891772E-5</v>
      </c>
      <c r="E35" s="142">
        <v>1.3510854898137226E-4</v>
      </c>
      <c r="F35" s="142">
        <v>4.9201443541895538E-4</v>
      </c>
      <c r="G35" s="142">
        <v>2.2777121002624559E-4</v>
      </c>
      <c r="H35" s="142">
        <v>2.5265344858041628E-4</v>
      </c>
      <c r="I35" s="142">
        <v>4.049850189721881E-5</v>
      </c>
      <c r="J35" s="142">
        <v>2.4344584379128235E-4</v>
      </c>
      <c r="K35" s="142">
        <v>1.317736795959252E-3</v>
      </c>
      <c r="L35" s="142">
        <v>1.9253126041817464E-4</v>
      </c>
      <c r="M35" s="142">
        <v>2.0272754740315488E-4</v>
      </c>
      <c r="N35" s="142">
        <v>1.7045876924281947E-4</v>
      </c>
      <c r="O35" s="142">
        <v>3.3017199449347876E-4</v>
      </c>
      <c r="P35" s="142">
        <v>2.7976760951749212E-5</v>
      </c>
      <c r="Q35" s="142">
        <v>1.7804429558924387E-4</v>
      </c>
      <c r="R35" s="142">
        <v>1.3912356869376519E-3</v>
      </c>
      <c r="S35" s="142">
        <v>2.3636774411488098E-4</v>
      </c>
      <c r="T35" s="142">
        <v>3.6950711515435256E-4</v>
      </c>
      <c r="U35" s="142">
        <v>2.5615571042601384E-2</v>
      </c>
      <c r="V35" s="142">
        <v>1.5366137404125692E-3</v>
      </c>
      <c r="W35" s="142">
        <v>3.0146049459079668E-4</v>
      </c>
      <c r="X35" s="142">
        <v>1.1598426113411235E-3</v>
      </c>
      <c r="Y35" s="142">
        <v>1.6077960870485254E-3</v>
      </c>
      <c r="Z35" s="142">
        <v>6.3973416375326289E-4</v>
      </c>
      <c r="AA35" s="142">
        <v>4.9724646029818847E-4</v>
      </c>
      <c r="AB35" s="142">
        <v>3.6671847017841008E-4</v>
      </c>
      <c r="AC35" s="142">
        <v>1.0090232267064951</v>
      </c>
      <c r="AD35" s="142">
        <v>6.3165223622480059E-4</v>
      </c>
      <c r="AE35" s="142">
        <v>6.1552783221811635E-5</v>
      </c>
      <c r="AF35" s="142">
        <v>1.7610226715174496E-4</v>
      </c>
      <c r="AG35" s="142">
        <v>4.3187421799964292E-4</v>
      </c>
      <c r="AH35" s="142">
        <v>4.5026858117852222E-4</v>
      </c>
      <c r="AI35" s="142">
        <v>5.4463751207354009E-4</v>
      </c>
      <c r="AJ35" s="142">
        <v>5.6150263223957229E-4</v>
      </c>
      <c r="AK35" s="142">
        <v>3.7900195487088089E-4</v>
      </c>
      <c r="AL35" s="142">
        <v>2.9020938630790102E-4</v>
      </c>
      <c r="AM35" s="142">
        <v>1.4409754153003326E-4</v>
      </c>
      <c r="AN35" s="142">
        <v>2.6985384248245589E-4</v>
      </c>
      <c r="AO35" s="142">
        <v>3.2945614565563805E-4</v>
      </c>
      <c r="AP35" s="142">
        <v>1.8824006597577541E-4</v>
      </c>
      <c r="AQ35" s="142">
        <v>2.7007364735861047E-4</v>
      </c>
      <c r="AR35" s="142">
        <v>3.5657444986376258E-4</v>
      </c>
      <c r="AS35" s="142">
        <v>6.8490142176387623E-4</v>
      </c>
      <c r="AT35" s="142">
        <v>2.6078417600227446E-4</v>
      </c>
      <c r="AU35" s="142">
        <v>3.6402776258733475E-4</v>
      </c>
      <c r="AV35" s="142">
        <v>5.5310302542799922E-4</v>
      </c>
      <c r="AW35" s="142">
        <v>2.3046853620046823E-4</v>
      </c>
      <c r="AX35" s="142">
        <v>1.40050772248283E-4</v>
      </c>
      <c r="AY35" s="142">
        <v>3.4521252391703694E-4</v>
      </c>
      <c r="AZ35" s="142">
        <v>4.1298101472168224E-4</v>
      </c>
      <c r="BA35" s="142">
        <v>8.0891559094249638E-5</v>
      </c>
      <c r="BB35" s="142">
        <v>4.2581246784648053E-5</v>
      </c>
      <c r="BC35" s="142">
        <v>6.9064514715540577E-5</v>
      </c>
      <c r="BD35" s="142">
        <v>4.2701921986895566E-5</v>
      </c>
      <c r="BE35" s="142">
        <v>4.729863994430232E-4</v>
      </c>
      <c r="BF35" s="142">
        <v>3.0270081020394732E-4</v>
      </c>
      <c r="BG35" s="142">
        <v>5.1534253639069121E-4</v>
      </c>
      <c r="BH35" s="142">
        <v>5.5900280570909814E-4</v>
      </c>
      <c r="BI35" s="142">
        <v>2.9645378311274204E-4</v>
      </c>
      <c r="BJ35" s="142">
        <v>7.6715561420195259E-4</v>
      </c>
      <c r="BK35" s="142">
        <v>2.249567828205621E-2</v>
      </c>
      <c r="BL35" s="142">
        <v>2.983354042147076E-4</v>
      </c>
      <c r="BM35" s="142">
        <v>8.6458003338533569E-5</v>
      </c>
      <c r="BN35" s="142">
        <v>6.7782306339973883E-4</v>
      </c>
      <c r="BO35" s="142">
        <v>2.3077755784555172E-4</v>
      </c>
      <c r="BP35" s="142">
        <v>5.1477726280794393E-4</v>
      </c>
      <c r="BQ35" s="142">
        <v>4.1265496132884225E-4</v>
      </c>
      <c r="BR35" s="142">
        <v>8.5169175688604864E-4</v>
      </c>
      <c r="BS35" s="142">
        <v>3.7898871186992875E-4</v>
      </c>
      <c r="BT35" s="142">
        <v>3.5070141461602893E-3</v>
      </c>
      <c r="BU35" s="142">
        <v>1.4490718893900713E-3</v>
      </c>
      <c r="BV35" s="142">
        <v>3.6605685165453191E-4</v>
      </c>
      <c r="BW35" s="142">
        <v>5.0848099173863475E-4</v>
      </c>
      <c r="BX35" s="142">
        <v>2.9767812175590495E-4</v>
      </c>
      <c r="BY35" s="142">
        <v>6.1995857089644773E-4</v>
      </c>
      <c r="BZ35" s="142">
        <v>6.253334986232455E-4</v>
      </c>
      <c r="CA35" s="142">
        <v>5.2057714885927488E-4</v>
      </c>
      <c r="CB35" s="142">
        <v>5.1990602059480927E-4</v>
      </c>
      <c r="CC35" s="142">
        <v>1.2184965603502863E-3</v>
      </c>
      <c r="CD35" s="142">
        <v>0</v>
      </c>
      <c r="CE35" s="142">
        <v>0</v>
      </c>
      <c r="CF35" s="142">
        <v>0</v>
      </c>
      <c r="CG35" s="142">
        <f t="shared" si="0"/>
        <v>1.0936128859003722</v>
      </c>
      <c r="CH35" s="114" t="s">
        <v>208</v>
      </c>
    </row>
    <row r="36" spans="1:86">
      <c r="A36" s="13" t="s">
        <v>30</v>
      </c>
      <c r="B36" s="114" t="s">
        <v>116</v>
      </c>
      <c r="C36" s="142">
        <v>6.5077997913674385E-3</v>
      </c>
      <c r="D36" s="142">
        <v>8.7114694360330962E-3</v>
      </c>
      <c r="E36" s="142">
        <v>3.9718916766132935E-2</v>
      </c>
      <c r="F36" s="142">
        <v>2.8269039876739271E-2</v>
      </c>
      <c r="G36" s="142">
        <v>1.4661711839435845E-2</v>
      </c>
      <c r="H36" s="142">
        <v>1.37040337100124E-2</v>
      </c>
      <c r="I36" s="142">
        <v>3.1473938326571659E-3</v>
      </c>
      <c r="J36" s="142">
        <v>5.6776005048717109E-3</v>
      </c>
      <c r="K36" s="142">
        <v>8.5328269267664399E-3</v>
      </c>
      <c r="L36" s="142">
        <v>8.0726053386432715E-3</v>
      </c>
      <c r="M36" s="142">
        <v>1.7197353295113873E-2</v>
      </c>
      <c r="N36" s="142">
        <v>1.4402524884217345E-2</v>
      </c>
      <c r="O36" s="142">
        <v>1.5466672273472587E-2</v>
      </c>
      <c r="P36" s="142">
        <v>5.9427137081197803E-3</v>
      </c>
      <c r="Q36" s="142">
        <v>1.0942929433078162E-2</v>
      </c>
      <c r="R36" s="142">
        <v>1.1438346445332447E-2</v>
      </c>
      <c r="S36" s="142">
        <v>1.1835513483215493E-2</v>
      </c>
      <c r="T36" s="142">
        <v>2.0800201650189861E-2</v>
      </c>
      <c r="U36" s="142">
        <v>9.4512094128572453E-3</v>
      </c>
      <c r="V36" s="142">
        <v>1.09313604324318E-2</v>
      </c>
      <c r="W36" s="142">
        <v>6.5293101152907153E-3</v>
      </c>
      <c r="X36" s="142">
        <v>1.0888959239620593E-2</v>
      </c>
      <c r="Y36" s="142">
        <v>9.4715772236936835E-3</v>
      </c>
      <c r="Z36" s="142">
        <v>5.0413376513917564E-3</v>
      </c>
      <c r="AA36" s="142">
        <v>1.246654049273817E-2</v>
      </c>
      <c r="AB36" s="142">
        <v>1.3465529583534749E-2</v>
      </c>
      <c r="AC36" s="142">
        <v>1.4666056712330304E-2</v>
      </c>
      <c r="AD36" s="142">
        <v>1.090027987098765</v>
      </c>
      <c r="AE36" s="142">
        <v>9.7597557561773206E-3</v>
      </c>
      <c r="AF36" s="142">
        <v>5.0839607461106188E-3</v>
      </c>
      <c r="AG36" s="142">
        <v>1.0059603222947416E-2</v>
      </c>
      <c r="AH36" s="142">
        <v>7.0267334667475046E-3</v>
      </c>
      <c r="AI36" s="142">
        <v>6.8061389725921429E-3</v>
      </c>
      <c r="AJ36" s="142">
        <v>7.8565786282977969E-3</v>
      </c>
      <c r="AK36" s="142">
        <v>8.0242669985878569E-3</v>
      </c>
      <c r="AL36" s="142">
        <v>3.8467388500527896E-3</v>
      </c>
      <c r="AM36" s="142">
        <v>3.9073639298567078E-3</v>
      </c>
      <c r="AN36" s="142">
        <v>2.8446828425993848E-2</v>
      </c>
      <c r="AO36" s="142">
        <v>5.6319472865045073E-2</v>
      </c>
      <c r="AP36" s="142">
        <v>1.8431102955427821E-2</v>
      </c>
      <c r="AQ36" s="142">
        <v>7.0730334869750101E-3</v>
      </c>
      <c r="AR36" s="142">
        <v>1.4443611735542587E-2</v>
      </c>
      <c r="AS36" s="142">
        <v>1.3772008627935386E-2</v>
      </c>
      <c r="AT36" s="142">
        <v>4.7483514102121607E-3</v>
      </c>
      <c r="AU36" s="142">
        <v>9.8134369672549359E-3</v>
      </c>
      <c r="AV36" s="142">
        <v>1.4160414642057707E-2</v>
      </c>
      <c r="AW36" s="142">
        <v>6.7561380351753852E-3</v>
      </c>
      <c r="AX36" s="142">
        <v>1.3283196306761322E-2</v>
      </c>
      <c r="AY36" s="142">
        <v>1.7165228855582755E-2</v>
      </c>
      <c r="AZ36" s="142">
        <v>1.6306069309548064E-2</v>
      </c>
      <c r="BA36" s="142">
        <v>2.4380667834331808E-3</v>
      </c>
      <c r="BB36" s="142">
        <v>2.4079240663739637E-3</v>
      </c>
      <c r="BC36" s="142">
        <v>2.6031401845035425E-3</v>
      </c>
      <c r="BD36" s="142">
        <v>1.1750709271282187E-3</v>
      </c>
      <c r="BE36" s="142">
        <v>9.6282734828075662E-3</v>
      </c>
      <c r="BF36" s="142">
        <v>9.5945309209659185E-3</v>
      </c>
      <c r="BG36" s="142">
        <v>9.2445200796499247E-3</v>
      </c>
      <c r="BH36" s="142">
        <v>4.2981939386472654E-3</v>
      </c>
      <c r="BI36" s="142">
        <v>5.4918607745584481E-3</v>
      </c>
      <c r="BJ36" s="142">
        <v>9.5649181491949623E-3</v>
      </c>
      <c r="BK36" s="142">
        <v>9.1649880309192053E-3</v>
      </c>
      <c r="BL36" s="142">
        <v>2.5015031428334999E-2</v>
      </c>
      <c r="BM36" s="142">
        <v>1.4360697236863395E-3</v>
      </c>
      <c r="BN36" s="142">
        <v>1.9353106919161128E-2</v>
      </c>
      <c r="BO36" s="142">
        <v>5.5986543944702323E-3</v>
      </c>
      <c r="BP36" s="142">
        <v>5.7691698895157694E-3</v>
      </c>
      <c r="BQ36" s="142">
        <v>9.717790902351869E-3</v>
      </c>
      <c r="BR36" s="142">
        <v>1.9150734490938994E-3</v>
      </c>
      <c r="BS36" s="142">
        <v>1.9743337453963748E-3</v>
      </c>
      <c r="BT36" s="142">
        <v>8.042070052638052E-3</v>
      </c>
      <c r="BU36" s="142">
        <v>3.5871169517079043E-3</v>
      </c>
      <c r="BV36" s="142">
        <v>2.1694827876901275E-3</v>
      </c>
      <c r="BW36" s="142">
        <v>7.5067990887237729E-3</v>
      </c>
      <c r="BX36" s="142">
        <v>8.3183462470991822E-3</v>
      </c>
      <c r="BY36" s="142">
        <v>1.2039746998339309E-2</v>
      </c>
      <c r="BZ36" s="142">
        <v>1.223658371720754E-2</v>
      </c>
      <c r="CA36" s="142">
        <v>5.6651616170003728E-3</v>
      </c>
      <c r="CB36" s="142">
        <v>5.9230965412190436E-3</v>
      </c>
      <c r="CC36" s="142">
        <v>5.4670062697750035E-3</v>
      </c>
      <c r="CD36" s="142">
        <v>0</v>
      </c>
      <c r="CE36" s="142">
        <v>0</v>
      </c>
      <c r="CF36" s="142">
        <v>0</v>
      </c>
      <c r="CG36" s="142">
        <f t="shared" si="0"/>
        <v>1.9184056834145287</v>
      </c>
      <c r="CH36" s="114" t="s">
        <v>209</v>
      </c>
    </row>
    <row r="37" spans="1:86">
      <c r="A37" s="13" t="s">
        <v>31</v>
      </c>
      <c r="B37" s="114" t="s">
        <v>117</v>
      </c>
      <c r="C37" s="142">
        <v>6.0448053707836701E-2</v>
      </c>
      <c r="D37" s="142">
        <v>8.0777598428561966E-3</v>
      </c>
      <c r="E37" s="142">
        <v>7.1903914533707328E-2</v>
      </c>
      <c r="F37" s="142">
        <v>0.13394591659375621</v>
      </c>
      <c r="G37" s="142">
        <v>7.3054657879841403E-2</v>
      </c>
      <c r="H37" s="142">
        <v>6.8463747854944981E-2</v>
      </c>
      <c r="I37" s="142">
        <v>2.3846563740860135E-2</v>
      </c>
      <c r="J37" s="142">
        <v>9.6228416043922405E-2</v>
      </c>
      <c r="K37" s="142">
        <v>6.1931778358536027E-2</v>
      </c>
      <c r="L37" s="142">
        <v>3.0419048968744724E-2</v>
      </c>
      <c r="M37" s="142">
        <v>8.1245974562640794E-2</v>
      </c>
      <c r="N37" s="142">
        <v>0.13058017358523766</v>
      </c>
      <c r="O37" s="142">
        <v>6.1109072464415798E-2</v>
      </c>
      <c r="P37" s="142">
        <v>4.1933647449987156E-2</v>
      </c>
      <c r="Q37" s="142">
        <v>0.10922525865889697</v>
      </c>
      <c r="R37" s="142">
        <v>3.8576340995252069E-2</v>
      </c>
      <c r="S37" s="142">
        <v>7.4295792971319996E-2</v>
      </c>
      <c r="T37" s="142">
        <v>0.13245780002461424</v>
      </c>
      <c r="U37" s="142">
        <v>0.12088158799774469</v>
      </c>
      <c r="V37" s="142">
        <v>5.8786472554923468E-2</v>
      </c>
      <c r="W37" s="142">
        <v>2.3691398625865018E-2</v>
      </c>
      <c r="X37" s="142">
        <v>3.8332000136304042E-2</v>
      </c>
      <c r="Y37" s="142">
        <v>3.537548203347763E-2</v>
      </c>
      <c r="Z37" s="142">
        <v>2.4191557758275181E-2</v>
      </c>
      <c r="AA37" s="142">
        <v>3.6443789225190912E-2</v>
      </c>
      <c r="AB37" s="142">
        <v>6.6458298087841677E-2</v>
      </c>
      <c r="AC37" s="142">
        <v>3.6267383386815413E-2</v>
      </c>
      <c r="AD37" s="142">
        <v>3.0043641140486885E-2</v>
      </c>
      <c r="AE37" s="142">
        <v>1.9546153655713483</v>
      </c>
      <c r="AF37" s="142">
        <v>4.4381350030454132E-2</v>
      </c>
      <c r="AG37" s="142">
        <v>8.9915884049557138E-2</v>
      </c>
      <c r="AH37" s="142">
        <v>3.1436653946515826E-2</v>
      </c>
      <c r="AI37" s="142">
        <v>2.7436998698473259E-2</v>
      </c>
      <c r="AJ37" s="142">
        <v>2.7574109168069728E-2</v>
      </c>
      <c r="AK37" s="142">
        <v>3.3686274601252522E-2</v>
      </c>
      <c r="AL37" s="142">
        <v>3.0090240229842181E-2</v>
      </c>
      <c r="AM37" s="142">
        <v>3.5207158077194163E-2</v>
      </c>
      <c r="AN37" s="142">
        <v>3.9301206517880043E-2</v>
      </c>
      <c r="AO37" s="142">
        <v>7.5716089926651256E-2</v>
      </c>
      <c r="AP37" s="142">
        <v>1.8354140544474273E-2</v>
      </c>
      <c r="AQ37" s="142">
        <v>5.6550589778253404E-2</v>
      </c>
      <c r="AR37" s="142">
        <v>1.9599933229304738E-2</v>
      </c>
      <c r="AS37" s="142">
        <v>8.7202522947830846E-2</v>
      </c>
      <c r="AT37" s="142">
        <v>7.1728888396148438E-2</v>
      </c>
      <c r="AU37" s="142">
        <v>3.3748770442346615E-2</v>
      </c>
      <c r="AV37" s="142">
        <v>3.470124610563579E-2</v>
      </c>
      <c r="AW37" s="142">
        <v>2.5530031158248159E-2</v>
      </c>
      <c r="AX37" s="142">
        <v>3.0379662094089089E-2</v>
      </c>
      <c r="AY37" s="142">
        <v>1.6321061531333128E-2</v>
      </c>
      <c r="AZ37" s="142">
        <v>2.1618703684403693E-2</v>
      </c>
      <c r="BA37" s="142">
        <v>1.6548366016325818E-2</v>
      </c>
      <c r="BB37" s="142">
        <v>1.8122260514891367E-2</v>
      </c>
      <c r="BC37" s="142">
        <v>1.4131153080524195E-2</v>
      </c>
      <c r="BD37" s="142">
        <v>7.8114033977270229E-3</v>
      </c>
      <c r="BE37" s="142">
        <v>2.293860790529733E-2</v>
      </c>
      <c r="BF37" s="142">
        <v>2.6757757160563708E-2</v>
      </c>
      <c r="BG37" s="142">
        <v>2.1992692515219365E-2</v>
      </c>
      <c r="BH37" s="142">
        <v>2.570361821157887E-2</v>
      </c>
      <c r="BI37" s="142">
        <v>0.21133842465400091</v>
      </c>
      <c r="BJ37" s="142">
        <v>2.5341606320273491E-2</v>
      </c>
      <c r="BK37" s="142">
        <v>1.7131676228194427E-2</v>
      </c>
      <c r="BL37" s="142">
        <v>1.9405861584133301E-2</v>
      </c>
      <c r="BM37" s="142">
        <v>3.7483221341392484E-3</v>
      </c>
      <c r="BN37" s="142">
        <v>3.404877302644773E-2</v>
      </c>
      <c r="BO37" s="142">
        <v>7.4703685926824082E-3</v>
      </c>
      <c r="BP37" s="142">
        <v>1.3549694346182386E-2</v>
      </c>
      <c r="BQ37" s="142">
        <v>3.0678513428387573E-2</v>
      </c>
      <c r="BR37" s="142">
        <v>3.4662068762838581E-2</v>
      </c>
      <c r="BS37" s="142">
        <v>1.5433227943849969E-2</v>
      </c>
      <c r="BT37" s="142">
        <v>3.0119072301718154E-2</v>
      </c>
      <c r="BU37" s="142">
        <v>4.2357264050424365E-2</v>
      </c>
      <c r="BV37" s="142">
        <v>2.0449187191573973E-2</v>
      </c>
      <c r="BW37" s="142">
        <v>2.0519987636710552E-2</v>
      </c>
      <c r="BX37" s="142">
        <v>9.1333063349400306E-2</v>
      </c>
      <c r="BY37" s="142">
        <v>5.0718729824142647E-2</v>
      </c>
      <c r="BZ37" s="142">
        <v>8.0051183144699403E-2</v>
      </c>
      <c r="CA37" s="142">
        <v>7.224023806965317E-2</v>
      </c>
      <c r="CB37" s="142">
        <v>1.8346432208779736E-2</v>
      </c>
      <c r="CC37" s="142">
        <v>6.3726683910821147E-2</v>
      </c>
      <c r="CD37" s="142">
        <v>0</v>
      </c>
      <c r="CE37" s="142">
        <v>0</v>
      </c>
      <c r="CF37" s="142">
        <v>0</v>
      </c>
      <c r="CG37" s="142">
        <f t="shared" si="0"/>
        <v>5.629988647424784</v>
      </c>
      <c r="CH37" s="114" t="s">
        <v>210</v>
      </c>
    </row>
    <row r="38" spans="1:86">
      <c r="A38" s="13" t="s">
        <v>32</v>
      </c>
      <c r="B38" s="114" t="s">
        <v>118</v>
      </c>
      <c r="C38" s="142">
        <v>2.2953583001635173E-3</v>
      </c>
      <c r="D38" s="142">
        <v>2.4652984180216476E-4</v>
      </c>
      <c r="E38" s="142">
        <v>1.8340087653221865E-3</v>
      </c>
      <c r="F38" s="142">
        <v>7.0215326030198804E-4</v>
      </c>
      <c r="G38" s="142">
        <v>2.0117916658793362E-3</v>
      </c>
      <c r="H38" s="142">
        <v>2.5835705319028177E-3</v>
      </c>
      <c r="I38" s="142">
        <v>1.1040776854848915E-3</v>
      </c>
      <c r="J38" s="142">
        <v>5.6290922514071651E-4</v>
      </c>
      <c r="K38" s="142">
        <v>4.8213675748344254E-4</v>
      </c>
      <c r="L38" s="142">
        <v>3.8230452407279599E-4</v>
      </c>
      <c r="M38" s="142">
        <v>6.0619635049215638E-4</v>
      </c>
      <c r="N38" s="142">
        <v>9.0039236604528455E-4</v>
      </c>
      <c r="O38" s="142">
        <v>7.5833728254777358E-4</v>
      </c>
      <c r="P38" s="142">
        <v>8.3427470151357171E-4</v>
      </c>
      <c r="Q38" s="142">
        <v>8.3588135650444675E-4</v>
      </c>
      <c r="R38" s="142">
        <v>1.0951560812436361E-3</v>
      </c>
      <c r="S38" s="142">
        <v>4.8677581414109569E-4</v>
      </c>
      <c r="T38" s="142">
        <v>1.2206800339356742E-3</v>
      </c>
      <c r="U38" s="142">
        <v>3.5799197721595871E-3</v>
      </c>
      <c r="V38" s="142">
        <v>7.7620934199131931E-4</v>
      </c>
      <c r="W38" s="142">
        <v>3.4913496669599373E-4</v>
      </c>
      <c r="X38" s="142">
        <v>6.2361091156593138E-4</v>
      </c>
      <c r="Y38" s="142">
        <v>8.0744521643399058E-4</v>
      </c>
      <c r="Z38" s="142">
        <v>2.904670646020245E-4</v>
      </c>
      <c r="AA38" s="142">
        <v>5.5743345481937452E-4</v>
      </c>
      <c r="AB38" s="142">
        <v>6.0960570465816769E-4</v>
      </c>
      <c r="AC38" s="142">
        <v>6.9904954008000284E-4</v>
      </c>
      <c r="AD38" s="142">
        <v>1.6336192553314359E-3</v>
      </c>
      <c r="AE38" s="142">
        <v>6.3755552940405081E-4</v>
      </c>
      <c r="AF38" s="142">
        <v>1.1743626895024535</v>
      </c>
      <c r="AG38" s="142">
        <v>1.9876133131981864E-2</v>
      </c>
      <c r="AH38" s="142">
        <v>9.5123762480924391E-4</v>
      </c>
      <c r="AI38" s="142">
        <v>5.6390262750738852E-4</v>
      </c>
      <c r="AJ38" s="142">
        <v>5.2079213559287922E-4</v>
      </c>
      <c r="AK38" s="142">
        <v>1.1971620723055614E-3</v>
      </c>
      <c r="AL38" s="142">
        <v>7.1166762692465458E-4</v>
      </c>
      <c r="AM38" s="142">
        <v>1.6893903410011093E-3</v>
      </c>
      <c r="AN38" s="142">
        <v>1.9418301267753999E-3</v>
      </c>
      <c r="AO38" s="142">
        <v>1.3702481665509917E-3</v>
      </c>
      <c r="AP38" s="142">
        <v>7.2110236313699567E-4</v>
      </c>
      <c r="AQ38" s="142">
        <v>2.8259833579656305E-3</v>
      </c>
      <c r="AR38" s="142">
        <v>3.533054863314444E-4</v>
      </c>
      <c r="AS38" s="142">
        <v>7.3334319495289117E-3</v>
      </c>
      <c r="AT38" s="142">
        <v>4.0455695319695714E-3</v>
      </c>
      <c r="AU38" s="142">
        <v>6.2359155614421602E-4</v>
      </c>
      <c r="AV38" s="142">
        <v>1.232106592367971E-3</v>
      </c>
      <c r="AW38" s="142">
        <v>1.6588878140117124E-3</v>
      </c>
      <c r="AX38" s="142">
        <v>4.4137229282166041E-4</v>
      </c>
      <c r="AY38" s="142">
        <v>4.7565805088553966E-4</v>
      </c>
      <c r="AZ38" s="142">
        <v>5.231908680387858E-4</v>
      </c>
      <c r="BA38" s="142">
        <v>5.0614947587882724E-4</v>
      </c>
      <c r="BB38" s="142">
        <v>6.006476262349009E-4</v>
      </c>
      <c r="BC38" s="142">
        <v>8.4244924738570274E-4</v>
      </c>
      <c r="BD38" s="142">
        <v>4.5901200843257394E-4</v>
      </c>
      <c r="BE38" s="142">
        <v>1.7491621114740566E-3</v>
      </c>
      <c r="BF38" s="142">
        <v>8.9779790380490525E-4</v>
      </c>
      <c r="BG38" s="142">
        <v>8.3768718125709748E-4</v>
      </c>
      <c r="BH38" s="142">
        <v>2.6114582706220297E-3</v>
      </c>
      <c r="BI38" s="142">
        <v>7.5371477243207289E-4</v>
      </c>
      <c r="BJ38" s="142">
        <v>8.68537060426183E-4</v>
      </c>
      <c r="BK38" s="142">
        <v>1.659373639105458E-3</v>
      </c>
      <c r="BL38" s="142">
        <v>5.5464691124048574E-4</v>
      </c>
      <c r="BM38" s="142">
        <v>1.274738625636619E-4</v>
      </c>
      <c r="BN38" s="142">
        <v>1.493153796102516E-3</v>
      </c>
      <c r="BO38" s="142">
        <v>2.2941866468687166E-4</v>
      </c>
      <c r="BP38" s="142">
        <v>8.362286675007765E-4</v>
      </c>
      <c r="BQ38" s="142">
        <v>1.4788137982127702E-3</v>
      </c>
      <c r="BR38" s="142">
        <v>5.6782173612143208E-3</v>
      </c>
      <c r="BS38" s="142">
        <v>2.3864142138715363E-3</v>
      </c>
      <c r="BT38" s="142">
        <v>3.8975877184821558E-3</v>
      </c>
      <c r="BU38" s="142">
        <v>7.9914038709607161E-3</v>
      </c>
      <c r="BV38" s="142">
        <v>3.4192566564434346E-3</v>
      </c>
      <c r="BW38" s="142">
        <v>1.3586897830876903E-3</v>
      </c>
      <c r="BX38" s="142">
        <v>3.0953544065942754E-2</v>
      </c>
      <c r="BY38" s="142">
        <v>1.6128249513235814E-3</v>
      </c>
      <c r="BZ38" s="142">
        <v>1.297673384681851E-2</v>
      </c>
      <c r="CA38" s="142">
        <v>7.2540995098662291E-3</v>
      </c>
      <c r="CB38" s="142">
        <v>5.4764436455117551E-4</v>
      </c>
      <c r="CC38" s="142">
        <v>2.9678542962126753E-3</v>
      </c>
      <c r="CD38" s="142">
        <v>0</v>
      </c>
      <c r="CE38" s="142">
        <v>0</v>
      </c>
      <c r="CF38" s="142">
        <v>0</v>
      </c>
      <c r="CG38" s="142">
        <f t="shared" si="0"/>
        <v>1.3504758341569605</v>
      </c>
      <c r="CH38" s="114" t="s">
        <v>211</v>
      </c>
    </row>
    <row r="39" spans="1:86">
      <c r="A39" s="13" t="s">
        <v>33</v>
      </c>
      <c r="B39" s="114" t="s">
        <v>119</v>
      </c>
      <c r="C39" s="142">
        <v>2.2459301237907469E-3</v>
      </c>
      <c r="D39" s="142">
        <v>3.9953125685366991E-4</v>
      </c>
      <c r="E39" s="142">
        <v>2.001418009199635E-3</v>
      </c>
      <c r="F39" s="142">
        <v>1.8260743832003972E-3</v>
      </c>
      <c r="G39" s="142">
        <v>3.0578544756389072E-3</v>
      </c>
      <c r="H39" s="142">
        <v>4.6517703716604233E-3</v>
      </c>
      <c r="I39" s="142">
        <v>1.7721432372552809E-3</v>
      </c>
      <c r="J39" s="142">
        <v>1.1024309410999063E-3</v>
      </c>
      <c r="K39" s="142">
        <v>9.1876240459954944E-4</v>
      </c>
      <c r="L39" s="142">
        <v>8.3759684026048209E-4</v>
      </c>
      <c r="M39" s="142">
        <v>7.2186908001572198E-3</v>
      </c>
      <c r="N39" s="142">
        <v>2.7238946428658563E-2</v>
      </c>
      <c r="O39" s="142">
        <v>2.4649206284239737E-3</v>
      </c>
      <c r="P39" s="142">
        <v>1.7792983550103173E-3</v>
      </c>
      <c r="Q39" s="142">
        <v>4.7878246491889504E-3</v>
      </c>
      <c r="R39" s="142">
        <v>2.4929240744796326E-3</v>
      </c>
      <c r="S39" s="142">
        <v>2.8464645837580835E-3</v>
      </c>
      <c r="T39" s="142">
        <v>2.9122282191196152E-2</v>
      </c>
      <c r="U39" s="142">
        <v>0.22024020421705315</v>
      </c>
      <c r="V39" s="142">
        <v>1.2692368475561499E-2</v>
      </c>
      <c r="W39" s="142">
        <v>1.7660662327960051E-3</v>
      </c>
      <c r="X39" s="142">
        <v>9.1614189093795761E-3</v>
      </c>
      <c r="Y39" s="142">
        <v>3.2737363650581233E-2</v>
      </c>
      <c r="Z39" s="142">
        <v>4.8826793805268314E-3</v>
      </c>
      <c r="AA39" s="142">
        <v>6.0987464590082589E-3</v>
      </c>
      <c r="AB39" s="142">
        <v>3.5149574312611357E-3</v>
      </c>
      <c r="AC39" s="142">
        <v>3.3183690488035604E-3</v>
      </c>
      <c r="AD39" s="142">
        <v>3.9088540716203908E-3</v>
      </c>
      <c r="AE39" s="142">
        <v>3.3987281518828936E-3</v>
      </c>
      <c r="AF39" s="142">
        <v>0.23289539214968952</v>
      </c>
      <c r="AG39" s="142">
        <v>1.3362410910910976</v>
      </c>
      <c r="AH39" s="142">
        <v>5.7417365429076857E-3</v>
      </c>
      <c r="AI39" s="142">
        <v>5.547717371556524E-3</v>
      </c>
      <c r="AJ39" s="142">
        <v>5.1143182264407339E-3</v>
      </c>
      <c r="AK39" s="142">
        <v>4.9107148070764335E-3</v>
      </c>
      <c r="AL39" s="142">
        <v>1.1233784460779844E-3</v>
      </c>
      <c r="AM39" s="142">
        <v>2.6933906363933728E-3</v>
      </c>
      <c r="AN39" s="142">
        <v>2.6960923133191499E-3</v>
      </c>
      <c r="AO39" s="142">
        <v>2.6454959091882224E-3</v>
      </c>
      <c r="AP39" s="142">
        <v>1.1274243418786184E-3</v>
      </c>
      <c r="AQ39" s="142">
        <v>2.4860093606858037E-3</v>
      </c>
      <c r="AR39" s="142">
        <v>7.9817044310620219E-4</v>
      </c>
      <c r="AS39" s="142">
        <v>9.6796473189803521E-3</v>
      </c>
      <c r="AT39" s="142">
        <v>5.3683324999403035E-3</v>
      </c>
      <c r="AU39" s="142">
        <v>1.8159428259926183E-3</v>
      </c>
      <c r="AV39" s="142">
        <v>2.0276017651676631E-3</v>
      </c>
      <c r="AW39" s="142">
        <v>1.4626484921701256E-3</v>
      </c>
      <c r="AX39" s="142">
        <v>1.1488665325609928E-3</v>
      </c>
      <c r="AY39" s="142">
        <v>1.0533858590750301E-3</v>
      </c>
      <c r="AZ39" s="142">
        <v>1.2169989471820929E-3</v>
      </c>
      <c r="BA39" s="142">
        <v>7.7327879964026727E-4</v>
      </c>
      <c r="BB39" s="142">
        <v>8.6485942893814547E-4</v>
      </c>
      <c r="BC39" s="142">
        <v>1.0129510501717268E-3</v>
      </c>
      <c r="BD39" s="142">
        <v>6.7633229589238945E-4</v>
      </c>
      <c r="BE39" s="142">
        <v>5.8456934802962697E-3</v>
      </c>
      <c r="BF39" s="142">
        <v>1.7904804144809377E-3</v>
      </c>
      <c r="BG39" s="142">
        <v>2.0550413465972978E-3</v>
      </c>
      <c r="BH39" s="142">
        <v>2.9784502923288492E-3</v>
      </c>
      <c r="BI39" s="142">
        <v>1.5287510120140745E-3</v>
      </c>
      <c r="BJ39" s="142">
        <v>1.8771311666821715E-3</v>
      </c>
      <c r="BK39" s="142">
        <v>2.6169356704312833E-3</v>
      </c>
      <c r="BL39" s="142">
        <v>1.225450919518337E-3</v>
      </c>
      <c r="BM39" s="142">
        <v>2.1967329597133268E-4</v>
      </c>
      <c r="BN39" s="142">
        <v>2.3348077282906382E-3</v>
      </c>
      <c r="BO39" s="142">
        <v>4.6758437200579379E-4</v>
      </c>
      <c r="BP39" s="142">
        <v>1.4808935121315228E-3</v>
      </c>
      <c r="BQ39" s="142">
        <v>4.7471557690834283E-3</v>
      </c>
      <c r="BR39" s="142">
        <v>1.9214937104589682E-2</v>
      </c>
      <c r="BS39" s="142">
        <v>1.6607240357138058E-3</v>
      </c>
      <c r="BT39" s="142">
        <v>2.949449636407355E-3</v>
      </c>
      <c r="BU39" s="142">
        <v>5.6138743182098921E-3</v>
      </c>
      <c r="BV39" s="142">
        <v>2.3524421368904271E-3</v>
      </c>
      <c r="BW39" s="142">
        <v>1.6758283894805731E-3</v>
      </c>
      <c r="BX39" s="142">
        <v>3.2627423540867562E-2</v>
      </c>
      <c r="BY39" s="142">
        <v>2.9025753959763816E-3</v>
      </c>
      <c r="BZ39" s="142">
        <v>1.3386107609455947E-2</v>
      </c>
      <c r="CA39" s="142">
        <v>5.6010932865302541E-3</v>
      </c>
      <c r="CB39" s="142">
        <v>1.3214931912214145E-3</v>
      </c>
      <c r="CC39" s="142">
        <v>3.9563613486651534E-3</v>
      </c>
      <c r="CD39" s="142">
        <v>0</v>
      </c>
      <c r="CE39" s="142">
        <v>0</v>
      </c>
      <c r="CF39" s="142">
        <v>0</v>
      </c>
      <c r="CG39" s="142">
        <f t="shared" si="0"/>
        <v>2.152036756211877</v>
      </c>
      <c r="CH39" s="114" t="s">
        <v>212</v>
      </c>
    </row>
    <row r="40" spans="1:86">
      <c r="A40" s="13" t="s">
        <v>34</v>
      </c>
      <c r="B40" s="114" t="s">
        <v>120</v>
      </c>
      <c r="C40" s="142">
        <v>3.6416570824846762E-3</v>
      </c>
      <c r="D40" s="142">
        <v>1.3360019443900315E-3</v>
      </c>
      <c r="E40" s="142">
        <v>2.9623418026333585E-3</v>
      </c>
      <c r="F40" s="142">
        <v>2.8081635213756447E-3</v>
      </c>
      <c r="G40" s="142">
        <v>6.7809335303719151E-3</v>
      </c>
      <c r="H40" s="142">
        <v>8.0429333876138633E-3</v>
      </c>
      <c r="I40" s="142">
        <v>2.1634385576481782E-3</v>
      </c>
      <c r="J40" s="142">
        <v>3.9301623220957703E-3</v>
      </c>
      <c r="K40" s="142">
        <v>2.6377147836640744E-3</v>
      </c>
      <c r="L40" s="142">
        <v>5.5601185809649222E-3</v>
      </c>
      <c r="M40" s="142">
        <v>9.183025736678915E-3</v>
      </c>
      <c r="N40" s="142">
        <v>7.3267468361486766E-3</v>
      </c>
      <c r="O40" s="142">
        <v>9.3066875542678167E-3</v>
      </c>
      <c r="P40" s="142">
        <v>7.7205093988165919E-4</v>
      </c>
      <c r="Q40" s="142">
        <v>7.5649384292794074E-3</v>
      </c>
      <c r="R40" s="142">
        <v>4.2009126112456724E-3</v>
      </c>
      <c r="S40" s="142">
        <v>3.5115873684369758E-3</v>
      </c>
      <c r="T40" s="142">
        <v>1.0753325744723012E-2</v>
      </c>
      <c r="U40" s="142">
        <v>6.7837406789505623E-3</v>
      </c>
      <c r="V40" s="142">
        <v>4.969635327900501E-3</v>
      </c>
      <c r="W40" s="142">
        <v>2.3129864997077326E-3</v>
      </c>
      <c r="X40" s="142">
        <v>5.7141899124200698E-3</v>
      </c>
      <c r="Y40" s="142">
        <v>4.1830151266026277E-3</v>
      </c>
      <c r="Z40" s="142">
        <v>3.3185861071349122E-3</v>
      </c>
      <c r="AA40" s="142">
        <v>1.2222941977546148E-2</v>
      </c>
      <c r="AB40" s="142">
        <v>6.5344776946003151E-3</v>
      </c>
      <c r="AC40" s="142">
        <v>5.4823142511641193E-3</v>
      </c>
      <c r="AD40" s="142">
        <v>1.4534493555263376E-2</v>
      </c>
      <c r="AE40" s="142">
        <v>1.4079251672062189E-3</v>
      </c>
      <c r="AF40" s="142">
        <v>3.2724584182028224E-3</v>
      </c>
      <c r="AG40" s="142">
        <v>1.503864448565639E-2</v>
      </c>
      <c r="AH40" s="142">
        <v>1.0607401811375285</v>
      </c>
      <c r="AI40" s="142">
        <v>5.6820949892009351E-2</v>
      </c>
      <c r="AJ40" s="142">
        <v>3.220885155807934E-3</v>
      </c>
      <c r="AK40" s="142">
        <v>5.2506113739802136E-3</v>
      </c>
      <c r="AL40" s="142">
        <v>7.7474450972554879E-3</v>
      </c>
      <c r="AM40" s="142">
        <v>9.3279875386575069E-3</v>
      </c>
      <c r="AN40" s="142">
        <v>4.551421350324548E-3</v>
      </c>
      <c r="AO40" s="142">
        <v>1.8718081351438882E-2</v>
      </c>
      <c r="AP40" s="142">
        <v>3.4976580174654998E-3</v>
      </c>
      <c r="AQ40" s="142">
        <v>7.4708863248689793E-3</v>
      </c>
      <c r="AR40" s="142">
        <v>2.0852032132732748E-2</v>
      </c>
      <c r="AS40" s="142">
        <v>1.09972425471037E-2</v>
      </c>
      <c r="AT40" s="142">
        <v>4.4788177801412957E-3</v>
      </c>
      <c r="AU40" s="142">
        <v>5.9881757705574938E-3</v>
      </c>
      <c r="AV40" s="142">
        <v>7.203904446282332E-3</v>
      </c>
      <c r="AW40" s="142">
        <v>5.4650382678932581E-3</v>
      </c>
      <c r="AX40" s="142">
        <v>2.8153049444497578E-3</v>
      </c>
      <c r="AY40" s="142">
        <v>1.209245466690001E-2</v>
      </c>
      <c r="AZ40" s="142">
        <v>1.1754247482918775E-2</v>
      </c>
      <c r="BA40" s="142">
        <v>7.211449714699004E-3</v>
      </c>
      <c r="BB40" s="142">
        <v>8.6452467187210676E-3</v>
      </c>
      <c r="BC40" s="142">
        <v>5.992144063692229E-3</v>
      </c>
      <c r="BD40" s="142">
        <v>1.4214852901955788E-2</v>
      </c>
      <c r="BE40" s="142">
        <v>1.0153848587356819E-2</v>
      </c>
      <c r="BF40" s="142">
        <v>6.9160694504090134E-3</v>
      </c>
      <c r="BG40" s="142">
        <v>1.0493546201259371E-2</v>
      </c>
      <c r="BH40" s="142">
        <v>6.7383406074832562E-3</v>
      </c>
      <c r="BI40" s="142">
        <v>3.649655892302409E-3</v>
      </c>
      <c r="BJ40" s="142">
        <v>6.205607267395232E-3</v>
      </c>
      <c r="BK40" s="142">
        <v>6.214565404808416E-3</v>
      </c>
      <c r="BL40" s="142">
        <v>1.9867546523235961E-2</v>
      </c>
      <c r="BM40" s="142">
        <v>1.039422758496532E-3</v>
      </c>
      <c r="BN40" s="142">
        <v>8.7626335572894131E-3</v>
      </c>
      <c r="BO40" s="142">
        <v>2.5572283242464803E-3</v>
      </c>
      <c r="BP40" s="142">
        <v>5.9488389488109462E-3</v>
      </c>
      <c r="BQ40" s="142">
        <v>8.0876456715347437E-3</v>
      </c>
      <c r="BR40" s="142">
        <v>1.578971502487923E-2</v>
      </c>
      <c r="BS40" s="142">
        <v>6.2460207696805542E-3</v>
      </c>
      <c r="BT40" s="142">
        <v>7.1930314391018841E-3</v>
      </c>
      <c r="BU40" s="142">
        <v>2.6371287379483954E-3</v>
      </c>
      <c r="BV40" s="142">
        <v>4.7996120691006618E-3</v>
      </c>
      <c r="BW40" s="142">
        <v>7.77245160184388E-3</v>
      </c>
      <c r="BX40" s="142">
        <v>2.4706886170516775E-2</v>
      </c>
      <c r="BY40" s="142">
        <v>1.025677177069205E-2</v>
      </c>
      <c r="BZ40" s="142">
        <v>1.267418299964658E-2</v>
      </c>
      <c r="CA40" s="142">
        <v>1.9952598804102422E-2</v>
      </c>
      <c r="CB40" s="142">
        <v>3.818825906040697E-3</v>
      </c>
      <c r="CC40" s="142">
        <v>2.7769243949621256E-3</v>
      </c>
      <c r="CD40" s="142">
        <v>0</v>
      </c>
      <c r="CE40" s="142">
        <v>0</v>
      </c>
      <c r="CF40" s="142">
        <v>0</v>
      </c>
      <c r="CG40" s="142">
        <f t="shared" si="0"/>
        <v>1.6885742674967898</v>
      </c>
      <c r="CH40" s="114" t="s">
        <v>213</v>
      </c>
    </row>
    <row r="41" spans="1:86">
      <c r="A41" s="13" t="s">
        <v>35</v>
      </c>
      <c r="B41" s="114" t="s">
        <v>121</v>
      </c>
      <c r="C41" s="142">
        <v>1.821646633849679E-2</v>
      </c>
      <c r="D41" s="142">
        <v>7.8448718201710645E-3</v>
      </c>
      <c r="E41" s="142">
        <v>2.5453698118836368E-2</v>
      </c>
      <c r="F41" s="142">
        <v>1.7039367278247411E-2</v>
      </c>
      <c r="G41" s="142">
        <v>5.7632257240528102E-3</v>
      </c>
      <c r="H41" s="142">
        <v>3.5935244724325721E-3</v>
      </c>
      <c r="I41" s="142">
        <v>5.0145150353075592E-4</v>
      </c>
      <c r="J41" s="142">
        <v>1.0259396188344221E-3</v>
      </c>
      <c r="K41" s="142">
        <v>1.4899915718998835E-3</v>
      </c>
      <c r="L41" s="142">
        <v>1.7475668986991217E-3</v>
      </c>
      <c r="M41" s="142">
        <v>3.158500852960574E-3</v>
      </c>
      <c r="N41" s="142">
        <v>3.3078284187033056E-3</v>
      </c>
      <c r="O41" s="142">
        <v>1.2290282749633833E-3</v>
      </c>
      <c r="P41" s="142">
        <v>4.3678363457072657E-3</v>
      </c>
      <c r="Q41" s="142">
        <v>2.4480896635930022E-3</v>
      </c>
      <c r="R41" s="142">
        <v>1.2471419719144851E-3</v>
      </c>
      <c r="S41" s="142">
        <v>2.0772124130610282E-3</v>
      </c>
      <c r="T41" s="142">
        <v>4.0570610737856814E-3</v>
      </c>
      <c r="U41" s="142">
        <v>3.0848449597598291E-3</v>
      </c>
      <c r="V41" s="142">
        <v>1.8537945471157823E-3</v>
      </c>
      <c r="W41" s="142">
        <v>1.2900288644541484E-3</v>
      </c>
      <c r="X41" s="142">
        <v>1.8953103500586963E-3</v>
      </c>
      <c r="Y41" s="142">
        <v>1.6107324934902839E-3</v>
      </c>
      <c r="Z41" s="142">
        <v>7.9033115927009507E-4</v>
      </c>
      <c r="AA41" s="142">
        <v>1.8487476070209422E-3</v>
      </c>
      <c r="AB41" s="142">
        <v>1.9173253843765476E-3</v>
      </c>
      <c r="AC41" s="142">
        <v>2.1225438387162277E-3</v>
      </c>
      <c r="AD41" s="142">
        <v>2.7503731301115105E-3</v>
      </c>
      <c r="AE41" s="142">
        <v>5.7426642232182874E-3</v>
      </c>
      <c r="AF41" s="142">
        <v>2.0049546321408368E-3</v>
      </c>
      <c r="AG41" s="142">
        <v>9.1092206868047688E-3</v>
      </c>
      <c r="AH41" s="142">
        <v>2.4207582978923194E-2</v>
      </c>
      <c r="AI41" s="142">
        <v>1.1800968933781828</v>
      </c>
      <c r="AJ41" s="142">
        <v>1.242566721487927E-3</v>
      </c>
      <c r="AK41" s="142">
        <v>1.5471370993008333E-3</v>
      </c>
      <c r="AL41" s="142">
        <v>2.4026532219280552E-3</v>
      </c>
      <c r="AM41" s="142">
        <v>2.0183748955967733E-3</v>
      </c>
      <c r="AN41" s="142">
        <v>2.449011916555191E-2</v>
      </c>
      <c r="AO41" s="142">
        <v>6.1507331379871896E-2</v>
      </c>
      <c r="AP41" s="142">
        <v>2.6814995106643934E-2</v>
      </c>
      <c r="AQ41" s="142">
        <v>4.5924665338319466E-2</v>
      </c>
      <c r="AR41" s="142">
        <v>1.5874629761176344E-3</v>
      </c>
      <c r="AS41" s="142">
        <v>1.2232917723835595E-3</v>
      </c>
      <c r="AT41" s="142">
        <v>1.6219469313712167E-3</v>
      </c>
      <c r="AU41" s="142">
        <v>1.2226957814311301E-3</v>
      </c>
      <c r="AV41" s="142">
        <v>1.2435413226566999E-3</v>
      </c>
      <c r="AW41" s="142">
        <v>9.865847836928324E-4</v>
      </c>
      <c r="AX41" s="142">
        <v>9.3413071277829215E-3</v>
      </c>
      <c r="AY41" s="142">
        <v>1.1495044735909043E-3</v>
      </c>
      <c r="AZ41" s="142">
        <v>1.3618147671915846E-3</v>
      </c>
      <c r="BA41" s="142">
        <v>6.8530956858436475E-4</v>
      </c>
      <c r="BB41" s="142">
        <v>8.0816328590880681E-4</v>
      </c>
      <c r="BC41" s="142">
        <v>1.0839173262485412E-3</v>
      </c>
      <c r="BD41" s="142">
        <v>4.3440673611665149E-4</v>
      </c>
      <c r="BE41" s="142">
        <v>4.0872877348424944E-3</v>
      </c>
      <c r="BF41" s="142">
        <v>1.5982365759237877E-3</v>
      </c>
      <c r="BG41" s="142">
        <v>1.2557452182752065E-3</v>
      </c>
      <c r="BH41" s="142">
        <v>1.5317147630625526E-3</v>
      </c>
      <c r="BI41" s="142">
        <v>1.7095168345606445E-3</v>
      </c>
      <c r="BJ41" s="142">
        <v>1.7434268999876252E-3</v>
      </c>
      <c r="BK41" s="142">
        <v>8.8112830401661745E-4</v>
      </c>
      <c r="BL41" s="142">
        <v>1.8277810878971237E-3</v>
      </c>
      <c r="BM41" s="142">
        <v>3.256146191357166E-4</v>
      </c>
      <c r="BN41" s="142">
        <v>5.0095477752790324E-3</v>
      </c>
      <c r="BO41" s="142">
        <v>4.418900332432942E-4</v>
      </c>
      <c r="BP41" s="142">
        <v>1.0388840483494528E-3</v>
      </c>
      <c r="BQ41" s="142">
        <v>3.3312221592670119E-3</v>
      </c>
      <c r="BR41" s="142">
        <v>1.3840517497948636E-2</v>
      </c>
      <c r="BS41" s="142">
        <v>3.9312964937681549E-4</v>
      </c>
      <c r="BT41" s="142">
        <v>7.6146507374578998E-4</v>
      </c>
      <c r="BU41" s="142">
        <v>1.0335710006323788E-3</v>
      </c>
      <c r="BV41" s="142">
        <v>6.8201282271963511E-4</v>
      </c>
      <c r="BW41" s="142">
        <v>1.1197626336895761E-3</v>
      </c>
      <c r="BX41" s="142">
        <v>1.6748372343636515E-3</v>
      </c>
      <c r="BY41" s="142">
        <v>1.3333744749591098E-3</v>
      </c>
      <c r="BZ41" s="142">
        <v>7.906761897884803E-3</v>
      </c>
      <c r="CA41" s="142">
        <v>1.9860034552203094E-3</v>
      </c>
      <c r="CB41" s="142">
        <v>8.4014636718741389E-4</v>
      </c>
      <c r="CC41" s="142">
        <v>9.8417127131827454E-4</v>
      </c>
      <c r="CD41" s="142">
        <v>0</v>
      </c>
      <c r="CE41" s="142">
        <v>0</v>
      </c>
      <c r="CF41" s="142">
        <v>0</v>
      </c>
      <c r="CG41" s="142">
        <f t="shared" si="0"/>
        <v>1.5909296898081986</v>
      </c>
      <c r="CH41" s="114" t="s">
        <v>214</v>
      </c>
    </row>
    <row r="42" spans="1:86">
      <c r="A42" s="13" t="s">
        <v>36</v>
      </c>
      <c r="B42" s="114" t="s">
        <v>122</v>
      </c>
      <c r="C42" s="142">
        <v>2.5944830468042903E-3</v>
      </c>
      <c r="D42" s="142">
        <v>1.088626929623479E-3</v>
      </c>
      <c r="E42" s="142">
        <v>3.3627061655444228E-3</v>
      </c>
      <c r="F42" s="142">
        <v>2.3529688683785279E-3</v>
      </c>
      <c r="G42" s="142">
        <v>1.5158923133189624E-3</v>
      </c>
      <c r="H42" s="142">
        <v>1.4162688715447737E-3</v>
      </c>
      <c r="I42" s="142">
        <v>3.2618885085648297E-4</v>
      </c>
      <c r="J42" s="142">
        <v>6.0610491608567671E-4</v>
      </c>
      <c r="K42" s="142">
        <v>5.0114636833068567E-4</v>
      </c>
      <c r="L42" s="142">
        <v>8.9233969485258511E-4</v>
      </c>
      <c r="M42" s="142">
        <v>1.5058305513148225E-3</v>
      </c>
      <c r="N42" s="142">
        <v>1.2941944584038973E-3</v>
      </c>
      <c r="O42" s="142">
        <v>1.2939262737698494E-3</v>
      </c>
      <c r="P42" s="142">
        <v>6.0960251625911857E-4</v>
      </c>
      <c r="Q42" s="142">
        <v>1.2223804500566882E-3</v>
      </c>
      <c r="R42" s="142">
        <v>6.6558246952534966E-4</v>
      </c>
      <c r="S42" s="142">
        <v>6.7819347032787604E-4</v>
      </c>
      <c r="T42" s="142">
        <v>1.8055332482403929E-3</v>
      </c>
      <c r="U42" s="142">
        <v>1.2008917133071043E-3</v>
      </c>
      <c r="V42" s="142">
        <v>8.3193361816168501E-4</v>
      </c>
      <c r="W42" s="142">
        <v>4.3750343837107154E-4</v>
      </c>
      <c r="X42" s="142">
        <v>9.2876045830663542E-4</v>
      </c>
      <c r="Y42" s="142">
        <v>7.0618104955635962E-4</v>
      </c>
      <c r="Z42" s="142">
        <v>5.0284300881305597E-4</v>
      </c>
      <c r="AA42" s="142">
        <v>1.7269970152098721E-3</v>
      </c>
      <c r="AB42" s="142">
        <v>1.0326449592296292E-3</v>
      </c>
      <c r="AC42" s="142">
        <v>9.2688228226371747E-4</v>
      </c>
      <c r="AD42" s="142">
        <v>2.1186007354727812E-3</v>
      </c>
      <c r="AE42" s="142">
        <v>8.4999785366524278E-4</v>
      </c>
      <c r="AF42" s="142">
        <v>6.4016549093880788E-4</v>
      </c>
      <c r="AG42" s="142">
        <v>2.9295672895495364E-3</v>
      </c>
      <c r="AH42" s="142">
        <v>0.13383337177772114</v>
      </c>
      <c r="AI42" s="142">
        <v>0.14596024662010329</v>
      </c>
      <c r="AJ42" s="142">
        <v>1.2050921202566398</v>
      </c>
      <c r="AK42" s="142">
        <v>8.3052462707800976E-4</v>
      </c>
      <c r="AL42" s="142">
        <v>1.2395697558319403E-3</v>
      </c>
      <c r="AM42" s="142">
        <v>1.389494790283311E-3</v>
      </c>
      <c r="AN42" s="142">
        <v>3.4454784959103376E-3</v>
      </c>
      <c r="AO42" s="142">
        <v>9.5532087081531686E-3</v>
      </c>
      <c r="AP42" s="142">
        <v>3.5890852519178361E-3</v>
      </c>
      <c r="AQ42" s="142">
        <v>6.3296803693224024E-3</v>
      </c>
      <c r="AR42" s="142">
        <v>2.7617793227354996E-3</v>
      </c>
      <c r="AS42" s="142">
        <v>1.5020089316730234E-3</v>
      </c>
      <c r="AT42" s="142">
        <v>7.4402741992395419E-4</v>
      </c>
      <c r="AU42" s="142">
        <v>8.8340325407473429E-4</v>
      </c>
      <c r="AV42" s="142">
        <v>1.0359863522895975E-3</v>
      </c>
      <c r="AW42" s="142">
        <v>7.9100398625843308E-4</v>
      </c>
      <c r="AX42" s="142">
        <v>1.4474870069265606E-3</v>
      </c>
      <c r="AY42" s="142">
        <v>1.6285588081328196E-3</v>
      </c>
      <c r="AZ42" s="142">
        <v>1.6117933444540994E-3</v>
      </c>
      <c r="BA42" s="142">
        <v>9.7135188171901168E-4</v>
      </c>
      <c r="BB42" s="142">
        <v>1.1627354419326223E-3</v>
      </c>
      <c r="BC42" s="142">
        <v>8.6769161498861643E-4</v>
      </c>
      <c r="BD42" s="142">
        <v>1.8064441263148687E-3</v>
      </c>
      <c r="BE42" s="142">
        <v>1.7350781123161004E-3</v>
      </c>
      <c r="BF42" s="142">
        <v>1.0422373102989169E-3</v>
      </c>
      <c r="BG42" s="142">
        <v>1.4436305725891989E-3</v>
      </c>
      <c r="BH42" s="142">
        <v>1.1557330550921942E-3</v>
      </c>
      <c r="BI42" s="142">
        <v>6.5195217272437757E-4</v>
      </c>
      <c r="BJ42" s="142">
        <v>9.7156607531328001E-4</v>
      </c>
      <c r="BK42" s="142">
        <v>8.711393313927437E-4</v>
      </c>
      <c r="BL42" s="142">
        <v>2.668510790281299E-3</v>
      </c>
      <c r="BM42" s="142">
        <v>1.6668949579047893E-4</v>
      </c>
      <c r="BN42" s="142">
        <v>1.6718627618888943E-3</v>
      </c>
      <c r="BO42" s="142">
        <v>3.6780356513776405E-4</v>
      </c>
      <c r="BP42" s="142">
        <v>8.5690003206948407E-4</v>
      </c>
      <c r="BQ42" s="142">
        <v>1.3909157677102482E-3</v>
      </c>
      <c r="BR42" s="142">
        <v>3.5793857457086273E-3</v>
      </c>
      <c r="BS42" s="142">
        <v>8.1756427836449357E-4</v>
      </c>
      <c r="BT42" s="142">
        <v>9.7787452323210337E-4</v>
      </c>
      <c r="BU42" s="142">
        <v>4.4733809527173427E-4</v>
      </c>
      <c r="BV42" s="142">
        <v>6.7297352907957127E-4</v>
      </c>
      <c r="BW42" s="142">
        <v>1.0916144595550937E-3</v>
      </c>
      <c r="BX42" s="142">
        <v>3.2480772365201436E-3</v>
      </c>
      <c r="BY42" s="142">
        <v>1.4235337555816581E-3</v>
      </c>
      <c r="BZ42" s="142">
        <v>2.496005633859395E-3</v>
      </c>
      <c r="CA42" s="142">
        <v>2.6976576611403287E-3</v>
      </c>
      <c r="CB42" s="142">
        <v>5.7047997629595265E-4</v>
      </c>
      <c r="CC42" s="142">
        <v>4.587810949969714E-4</v>
      </c>
      <c r="CD42" s="142">
        <v>0</v>
      </c>
      <c r="CE42" s="142">
        <v>0</v>
      </c>
      <c r="CF42" s="142">
        <v>0</v>
      </c>
      <c r="CG42" s="142">
        <f t="shared" si="0"/>
        <v>1.6005172955526796</v>
      </c>
      <c r="CH42" s="114" t="s">
        <v>215</v>
      </c>
    </row>
    <row r="43" spans="1:86">
      <c r="A43" s="13" t="s">
        <v>37</v>
      </c>
      <c r="B43" s="114" t="s">
        <v>123</v>
      </c>
      <c r="C43" s="142">
        <v>5.4844969310813875E-3</v>
      </c>
      <c r="D43" s="142">
        <v>2.9709149948614275E-3</v>
      </c>
      <c r="E43" s="142">
        <v>5.9049266827737278E-3</v>
      </c>
      <c r="F43" s="142">
        <v>2.0513491600951519E-2</v>
      </c>
      <c r="G43" s="142">
        <v>5.8129180587095982E-3</v>
      </c>
      <c r="H43" s="142">
        <v>5.1569648499303657E-3</v>
      </c>
      <c r="I43" s="142">
        <v>4.3275782458822767E-3</v>
      </c>
      <c r="J43" s="142">
        <v>2.8849540424363638E-3</v>
      </c>
      <c r="K43" s="142">
        <v>2.2541595163500282E-3</v>
      </c>
      <c r="L43" s="142">
        <v>3.1391947370452565E-3</v>
      </c>
      <c r="M43" s="142">
        <v>4.5186716564616786E-3</v>
      </c>
      <c r="N43" s="142">
        <v>4.9361560590199978E-3</v>
      </c>
      <c r="O43" s="142">
        <v>4.4395896753788881E-3</v>
      </c>
      <c r="P43" s="142">
        <v>1.1872706900555739E-3</v>
      </c>
      <c r="Q43" s="142">
        <v>4.2261612145300812E-3</v>
      </c>
      <c r="R43" s="142">
        <v>3.2607843623284347E-3</v>
      </c>
      <c r="S43" s="142">
        <v>3.5667768443749239E-3</v>
      </c>
      <c r="T43" s="142">
        <v>7.845919749566322E-3</v>
      </c>
      <c r="U43" s="142">
        <v>5.7191192015875131E-3</v>
      </c>
      <c r="V43" s="142">
        <v>4.6669833787350698E-3</v>
      </c>
      <c r="W43" s="142">
        <v>1.9436343679473322E-3</v>
      </c>
      <c r="X43" s="142">
        <v>4.0424844820581701E-3</v>
      </c>
      <c r="Y43" s="142">
        <v>2.9219590041904024E-3</v>
      </c>
      <c r="Z43" s="142">
        <v>4.4256961618153361E-3</v>
      </c>
      <c r="AA43" s="142">
        <v>1.2604878209294901E-2</v>
      </c>
      <c r="AB43" s="142">
        <v>3.5173484740354715E-3</v>
      </c>
      <c r="AC43" s="142">
        <v>3.4517290662238664E-3</v>
      </c>
      <c r="AD43" s="142">
        <v>8.2727016914806301E-3</v>
      </c>
      <c r="AE43" s="142">
        <v>2.881847092694876E-3</v>
      </c>
      <c r="AF43" s="142">
        <v>5.3522252583558015E-3</v>
      </c>
      <c r="AG43" s="142">
        <v>8.2706602148122938E-3</v>
      </c>
      <c r="AH43" s="142">
        <v>3.2974190318400438E-3</v>
      </c>
      <c r="AI43" s="142">
        <v>3.6003956642050518E-3</v>
      </c>
      <c r="AJ43" s="142">
        <v>3.9330096947728143E-3</v>
      </c>
      <c r="AK43" s="142">
        <v>1.0384143812769813</v>
      </c>
      <c r="AL43" s="142">
        <v>4.9785593947143346E-3</v>
      </c>
      <c r="AM43" s="142">
        <v>7.4739045545840783E-3</v>
      </c>
      <c r="AN43" s="142">
        <v>1.6991480236305933E-2</v>
      </c>
      <c r="AO43" s="142">
        <v>7.9331765501387611E-3</v>
      </c>
      <c r="AP43" s="142">
        <v>7.7776590187843561E-3</v>
      </c>
      <c r="AQ43" s="142">
        <v>3.5736663610603714E-3</v>
      </c>
      <c r="AR43" s="142">
        <v>4.0325236963337074E-3</v>
      </c>
      <c r="AS43" s="142">
        <v>4.9644708287757281E-3</v>
      </c>
      <c r="AT43" s="142">
        <v>2.4710901848545067E-3</v>
      </c>
      <c r="AU43" s="142">
        <v>3.2218079660007119E-3</v>
      </c>
      <c r="AV43" s="142">
        <v>3.2727935502308621E-3</v>
      </c>
      <c r="AW43" s="142">
        <v>4.1623170163221732E-3</v>
      </c>
      <c r="AX43" s="142">
        <v>2.0187613616283596E-3</v>
      </c>
      <c r="AY43" s="142">
        <v>4.6647770878307931E-3</v>
      </c>
      <c r="AZ43" s="142">
        <v>5.7839798824062321E-3</v>
      </c>
      <c r="BA43" s="142">
        <v>6.2368028776676044E-4</v>
      </c>
      <c r="BB43" s="142">
        <v>4.7725316941462525E-4</v>
      </c>
      <c r="BC43" s="142">
        <v>7.2059743789678785E-4</v>
      </c>
      <c r="BD43" s="142">
        <v>4.3693815502497262E-4</v>
      </c>
      <c r="BE43" s="142">
        <v>2.5353095865814999E-3</v>
      </c>
      <c r="BF43" s="142">
        <v>3.0398281018585273E-3</v>
      </c>
      <c r="BG43" s="142">
        <v>5.8911955927490158E-3</v>
      </c>
      <c r="BH43" s="142">
        <v>1.6940657666906012E-3</v>
      </c>
      <c r="BI43" s="142">
        <v>2.3153649276198922E-3</v>
      </c>
      <c r="BJ43" s="142">
        <v>4.4139919354163693E-3</v>
      </c>
      <c r="BK43" s="142">
        <v>4.5465597870480946E-3</v>
      </c>
      <c r="BL43" s="142">
        <v>9.0602646614110927E-3</v>
      </c>
      <c r="BM43" s="142">
        <v>7.1824558401448353E-4</v>
      </c>
      <c r="BN43" s="142">
        <v>6.9231095775199158E-3</v>
      </c>
      <c r="BO43" s="142">
        <v>2.8412844036790935E-3</v>
      </c>
      <c r="BP43" s="142">
        <v>3.5637727567509711E-3</v>
      </c>
      <c r="BQ43" s="142">
        <v>3.7316659851019851E-3</v>
      </c>
      <c r="BR43" s="142">
        <v>2.1314157006398875E-3</v>
      </c>
      <c r="BS43" s="142">
        <v>7.0663798377246104E-4</v>
      </c>
      <c r="BT43" s="142">
        <v>2.0724703539227161E-3</v>
      </c>
      <c r="BU43" s="142">
        <v>1.388551495706824E-2</v>
      </c>
      <c r="BV43" s="142">
        <v>2.0562902710615808E-3</v>
      </c>
      <c r="BW43" s="142">
        <v>4.8766816631156742E-3</v>
      </c>
      <c r="BX43" s="142">
        <v>1.009931538303574E-2</v>
      </c>
      <c r="BY43" s="142">
        <v>8.1620281922801727E-3</v>
      </c>
      <c r="BZ43" s="142">
        <v>8.8235882610964832E-3</v>
      </c>
      <c r="CA43" s="142">
        <v>3.7294083696203634E-3</v>
      </c>
      <c r="CB43" s="142">
        <v>3.3292398807877087E-3</v>
      </c>
      <c r="CC43" s="142">
        <v>3.0423365767394024E-3</v>
      </c>
      <c r="CD43" s="142">
        <v>0</v>
      </c>
      <c r="CE43" s="142">
        <v>0</v>
      </c>
      <c r="CF43" s="142">
        <v>0</v>
      </c>
      <c r="CG43" s="142">
        <f t="shared" si="0"/>
        <v>1.4095164251824244</v>
      </c>
      <c r="CH43" s="114" t="s">
        <v>216</v>
      </c>
    </row>
    <row r="44" spans="1:86">
      <c r="A44" s="13" t="s">
        <v>38</v>
      </c>
      <c r="B44" s="114" t="s">
        <v>124</v>
      </c>
      <c r="C44" s="142">
        <v>7.6058381636232283E-2</v>
      </c>
      <c r="D44" s="142">
        <v>9.781857382871342E-3</v>
      </c>
      <c r="E44" s="142">
        <v>1.8553716149845842E-2</v>
      </c>
      <c r="F44" s="142">
        <v>2.4865861438544804E-2</v>
      </c>
      <c r="G44" s="142">
        <v>0.10005659411213806</v>
      </c>
      <c r="H44" s="142">
        <v>9.3858411886697052E-2</v>
      </c>
      <c r="I44" s="142">
        <v>2.5986845559239349E-3</v>
      </c>
      <c r="J44" s="142">
        <v>3.2034192165788802E-2</v>
      </c>
      <c r="K44" s="142">
        <v>3.0788076424941344E-2</v>
      </c>
      <c r="L44" s="142">
        <v>8.6417037123964854E-2</v>
      </c>
      <c r="M44" s="142">
        <v>5.2825679700230513E-2</v>
      </c>
      <c r="N44" s="142">
        <v>6.2052203811788949E-2</v>
      </c>
      <c r="O44" s="142">
        <v>3.0037358791109432E-2</v>
      </c>
      <c r="P44" s="142">
        <v>2.1953562944685193E-3</v>
      </c>
      <c r="Q44" s="142">
        <v>5.1795032799980073E-2</v>
      </c>
      <c r="R44" s="142">
        <v>5.1004845965617135E-2</v>
      </c>
      <c r="S44" s="142">
        <v>3.6403440559766277E-2</v>
      </c>
      <c r="T44" s="142">
        <v>7.0481297025119322E-2</v>
      </c>
      <c r="U44" s="142">
        <v>4.2855686485728371E-2</v>
      </c>
      <c r="V44" s="142">
        <v>4.8595353100440615E-2</v>
      </c>
      <c r="W44" s="142">
        <v>3.7960490423103538E-2</v>
      </c>
      <c r="X44" s="142">
        <v>3.4968798250663201E-2</v>
      </c>
      <c r="Y44" s="142">
        <v>4.4780288114282807E-2</v>
      </c>
      <c r="Z44" s="142">
        <v>1.4494518289680992E-2</v>
      </c>
      <c r="AA44" s="142">
        <v>4.7367308585325653E-2</v>
      </c>
      <c r="AB44" s="142">
        <v>8.1702209426848346E-2</v>
      </c>
      <c r="AC44" s="142">
        <v>6.8795214969381402E-2</v>
      </c>
      <c r="AD44" s="142">
        <v>3.8310282583993008E-2</v>
      </c>
      <c r="AE44" s="142">
        <v>4.5295504437328736E-3</v>
      </c>
      <c r="AF44" s="142">
        <v>1.4038234915571908E-2</v>
      </c>
      <c r="AG44" s="142">
        <v>3.4173928013626842E-2</v>
      </c>
      <c r="AH44" s="142">
        <v>6.2352489602456034E-2</v>
      </c>
      <c r="AI44" s="142">
        <v>4.3275888245340587E-2</v>
      </c>
      <c r="AJ44" s="142">
        <v>5.5321531609975341E-2</v>
      </c>
      <c r="AK44" s="142">
        <v>1.3078935969019259E-2</v>
      </c>
      <c r="AL44" s="142">
        <v>1.042094673527564</v>
      </c>
      <c r="AM44" s="142">
        <v>1.5898037045939409E-2</v>
      </c>
      <c r="AN44" s="142">
        <v>1.2315769302901059E-2</v>
      </c>
      <c r="AO44" s="142">
        <v>2.6934536204742444E-2</v>
      </c>
      <c r="AP44" s="142">
        <v>9.9560996288019232E-3</v>
      </c>
      <c r="AQ44" s="142">
        <v>1.0682433268019563E-2</v>
      </c>
      <c r="AR44" s="142">
        <v>4.797801694805013E-3</v>
      </c>
      <c r="AS44" s="142">
        <v>2.8008681367767931E-2</v>
      </c>
      <c r="AT44" s="142">
        <v>0.10701434923313234</v>
      </c>
      <c r="AU44" s="142">
        <v>2.3515050556951612E-2</v>
      </c>
      <c r="AV44" s="142">
        <v>1.9150812895834105E-2</v>
      </c>
      <c r="AW44" s="142">
        <v>1.8719577350175001E-2</v>
      </c>
      <c r="AX44" s="142">
        <v>9.4168627100715795E-3</v>
      </c>
      <c r="AY44" s="142">
        <v>1.0216704874565399E-2</v>
      </c>
      <c r="AZ44" s="142">
        <v>1.1743416528470815E-2</v>
      </c>
      <c r="BA44" s="142">
        <v>3.7163099083739669E-3</v>
      </c>
      <c r="BB44" s="142">
        <v>4.8630000424062288E-3</v>
      </c>
      <c r="BC44" s="142">
        <v>7.5241459274993719E-3</v>
      </c>
      <c r="BD44" s="142">
        <v>2.4534143836214741E-3</v>
      </c>
      <c r="BE44" s="142">
        <v>7.7074846743902768E-3</v>
      </c>
      <c r="BF44" s="142">
        <v>1.083196652109417E-2</v>
      </c>
      <c r="BG44" s="142">
        <v>2.247579330865801E-2</v>
      </c>
      <c r="BH44" s="142">
        <v>1.4975223501145248E-2</v>
      </c>
      <c r="BI44" s="142">
        <v>1.2514623377487212E-2</v>
      </c>
      <c r="BJ44" s="142">
        <v>1.826025702526294E-2</v>
      </c>
      <c r="BK44" s="142">
        <v>7.3613911785659264E-2</v>
      </c>
      <c r="BL44" s="142">
        <v>1.6683390128546981E-2</v>
      </c>
      <c r="BM44" s="142">
        <v>1.9287185799440466E-3</v>
      </c>
      <c r="BN44" s="142">
        <v>2.9220256747123901E-2</v>
      </c>
      <c r="BO44" s="142">
        <v>6.5068196242125372E-3</v>
      </c>
      <c r="BP44" s="142">
        <v>2.9324599384918857E-2</v>
      </c>
      <c r="BQ44" s="142">
        <v>1.5464139369526841E-2</v>
      </c>
      <c r="BR44" s="142">
        <v>6.6967552112389096E-3</v>
      </c>
      <c r="BS44" s="142">
        <v>5.9769564607181557E-3</v>
      </c>
      <c r="BT44" s="142">
        <v>4.620040906200848E-2</v>
      </c>
      <c r="BU44" s="142">
        <v>5.8873802496208764E-2</v>
      </c>
      <c r="BV44" s="142">
        <v>2.835882776722241E-2</v>
      </c>
      <c r="BW44" s="142">
        <v>1.8784524323900691E-2</v>
      </c>
      <c r="BX44" s="142">
        <v>1.1591224586109703E-2</v>
      </c>
      <c r="BY44" s="142">
        <v>1.8066927805674649E-2</v>
      </c>
      <c r="BZ44" s="142">
        <v>2.8432054382346125E-2</v>
      </c>
      <c r="CA44" s="142">
        <v>1.2392061666377531E-2</v>
      </c>
      <c r="CB44" s="142">
        <v>2.5595921877330747E-2</v>
      </c>
      <c r="CC44" s="142">
        <v>3.6301178759528485E-2</v>
      </c>
      <c r="CD44" s="142">
        <v>0</v>
      </c>
      <c r="CE44" s="142">
        <v>0</v>
      </c>
      <c r="CF44" s="142">
        <v>0</v>
      </c>
      <c r="CG44" s="142">
        <f t="shared" si="0"/>
        <v>3.4442082417324786</v>
      </c>
      <c r="CH44" s="114" t="s">
        <v>217</v>
      </c>
    </row>
    <row r="45" spans="1:86">
      <c r="A45" s="13" t="s">
        <v>39</v>
      </c>
      <c r="B45" s="114" t="s">
        <v>125</v>
      </c>
      <c r="C45" s="142">
        <v>2.2307537023443715E-2</v>
      </c>
      <c r="D45" s="142">
        <v>6.7804073441343395E-3</v>
      </c>
      <c r="E45" s="142">
        <v>2.0932982193860299E-2</v>
      </c>
      <c r="F45" s="142">
        <v>1.721911784622307E-2</v>
      </c>
      <c r="G45" s="142">
        <v>2.2579503021038456E-2</v>
      </c>
      <c r="H45" s="142">
        <v>1.9659714004585903E-2</v>
      </c>
      <c r="I45" s="142">
        <v>1.7763737120586958E-3</v>
      </c>
      <c r="J45" s="142">
        <v>7.3988912716227316E-3</v>
      </c>
      <c r="K45" s="142">
        <v>6.1465518477205197E-3</v>
      </c>
      <c r="L45" s="142">
        <v>1.487788750367639E-2</v>
      </c>
      <c r="M45" s="142">
        <v>1.2962109974525134E-2</v>
      </c>
      <c r="N45" s="142">
        <v>1.5850371274203787E-2</v>
      </c>
      <c r="O45" s="142">
        <v>7.227787796144497E-3</v>
      </c>
      <c r="P45" s="142">
        <v>1.050072306235641E-3</v>
      </c>
      <c r="Q45" s="142">
        <v>1.4778870551345134E-2</v>
      </c>
      <c r="R45" s="142">
        <v>9.962727314833263E-3</v>
      </c>
      <c r="S45" s="142">
        <v>9.1632267157815955E-3</v>
      </c>
      <c r="T45" s="142">
        <v>2.1238024693912672E-2</v>
      </c>
      <c r="U45" s="142">
        <v>1.0460318594091512E-2</v>
      </c>
      <c r="V45" s="142">
        <v>1.139275626409674E-2</v>
      </c>
      <c r="W45" s="142">
        <v>7.331225192699564E-3</v>
      </c>
      <c r="X45" s="142">
        <v>7.0511538663062187E-3</v>
      </c>
      <c r="Y45" s="142">
        <v>9.4603771519893368E-3</v>
      </c>
      <c r="Z45" s="142">
        <v>3.3132036227008755E-3</v>
      </c>
      <c r="AA45" s="142">
        <v>9.6348118729828111E-3</v>
      </c>
      <c r="AB45" s="142">
        <v>1.6802504611586708E-2</v>
      </c>
      <c r="AC45" s="142">
        <v>1.5039711365857016E-2</v>
      </c>
      <c r="AD45" s="142">
        <v>9.5715164060959125E-3</v>
      </c>
      <c r="AE45" s="142">
        <v>4.3590656531814851E-3</v>
      </c>
      <c r="AF45" s="142">
        <v>4.347826122161523E-3</v>
      </c>
      <c r="AG45" s="142">
        <v>1.1470718302247281E-2</v>
      </c>
      <c r="AH45" s="142">
        <v>1.616391485516936E-2</v>
      </c>
      <c r="AI45" s="142">
        <v>1.4061705509966195E-2</v>
      </c>
      <c r="AJ45" s="142">
        <v>1.7471954601378327E-2</v>
      </c>
      <c r="AK45" s="142">
        <v>5.1237508481466673E-3</v>
      </c>
      <c r="AL45" s="142">
        <v>6.2597930337426003E-3</v>
      </c>
      <c r="AM45" s="142">
        <v>1.004692561536864</v>
      </c>
      <c r="AN45" s="142">
        <v>3.9049490999021878E-2</v>
      </c>
      <c r="AO45" s="142">
        <v>1.5544455651656935E-2</v>
      </c>
      <c r="AP45" s="142">
        <v>2.0965558178293806E-2</v>
      </c>
      <c r="AQ45" s="142">
        <v>4.073837585302548E-3</v>
      </c>
      <c r="AR45" s="142">
        <v>3.2356005196152813E-3</v>
      </c>
      <c r="AS45" s="142">
        <v>5.661025375171041E-3</v>
      </c>
      <c r="AT45" s="142">
        <v>2.0055611162671259E-2</v>
      </c>
      <c r="AU45" s="142">
        <v>5.3077890560564922E-3</v>
      </c>
      <c r="AV45" s="142">
        <v>4.7675934458497205E-3</v>
      </c>
      <c r="AW45" s="142">
        <v>4.0854917624425537E-3</v>
      </c>
      <c r="AX45" s="142">
        <v>1.7684831503585392E-3</v>
      </c>
      <c r="AY45" s="142">
        <v>2.5991726071028344E-3</v>
      </c>
      <c r="AZ45" s="142">
        <v>2.9277982939601164E-3</v>
      </c>
      <c r="BA45" s="142">
        <v>1.5049896659676668E-3</v>
      </c>
      <c r="BB45" s="142">
        <v>1.7279976933716424E-3</v>
      </c>
      <c r="BC45" s="142">
        <v>2.6805073000076974E-3</v>
      </c>
      <c r="BD45" s="142">
        <v>6.2678235286417786E-4</v>
      </c>
      <c r="BE45" s="142">
        <v>2.9203095876894425E-3</v>
      </c>
      <c r="BF45" s="142">
        <v>3.6764546387625632E-3</v>
      </c>
      <c r="BG45" s="142">
        <v>6.7348385110013948E-3</v>
      </c>
      <c r="BH45" s="142">
        <v>3.8210035169232879E-3</v>
      </c>
      <c r="BI45" s="142">
        <v>3.372916227743496E-3</v>
      </c>
      <c r="BJ45" s="142">
        <v>5.3342392994135254E-3</v>
      </c>
      <c r="BK45" s="142">
        <v>1.53756873558492E-2</v>
      </c>
      <c r="BL45" s="142">
        <v>5.6805074830453021E-3</v>
      </c>
      <c r="BM45" s="142">
        <v>7.6415813442529514E-4</v>
      </c>
      <c r="BN45" s="142">
        <v>8.9978625439071647E-3</v>
      </c>
      <c r="BO45" s="142">
        <v>2.7226228512260624E-3</v>
      </c>
      <c r="BP45" s="142">
        <v>8.89111784732762E-3</v>
      </c>
      <c r="BQ45" s="142">
        <v>4.5908164247880938E-3</v>
      </c>
      <c r="BR45" s="142">
        <v>2.9495135764768796E-3</v>
      </c>
      <c r="BS45" s="142">
        <v>1.6637884039100712E-3</v>
      </c>
      <c r="BT45" s="142">
        <v>9.4935984718615644E-3</v>
      </c>
      <c r="BU45" s="142">
        <v>1.6738675612474819E-2</v>
      </c>
      <c r="BV45" s="142">
        <v>1.2691313302671134E-2</v>
      </c>
      <c r="BW45" s="142">
        <v>4.5035009947630954E-3</v>
      </c>
      <c r="BX45" s="142">
        <v>5.547797454397211E-3</v>
      </c>
      <c r="BY45" s="142">
        <v>3.4948542834585304E-3</v>
      </c>
      <c r="BZ45" s="142">
        <v>8.4454389489367013E-3</v>
      </c>
      <c r="CA45" s="142">
        <v>4.8296405278150396E-3</v>
      </c>
      <c r="CB45" s="142">
        <v>7.3612893983596083E-3</v>
      </c>
      <c r="CC45" s="142">
        <v>7.7913514112170805E-3</v>
      </c>
      <c r="CD45" s="142">
        <v>0</v>
      </c>
      <c r="CE45" s="142">
        <v>0</v>
      </c>
      <c r="CF45" s="142">
        <v>0</v>
      </c>
      <c r="CG45" s="142">
        <f t="shared" si="0"/>
        <v>1.7108965074147688</v>
      </c>
      <c r="CH45" s="114" t="s">
        <v>218</v>
      </c>
    </row>
    <row r="46" spans="1:86">
      <c r="A46" s="13" t="s">
        <v>40</v>
      </c>
      <c r="B46" s="114" t="s">
        <v>126</v>
      </c>
      <c r="C46" s="142">
        <v>4.6498654630311519E-2</v>
      </c>
      <c r="D46" s="142">
        <v>2.8574944759411958E-2</v>
      </c>
      <c r="E46" s="142">
        <v>1.2666574774648933E-2</v>
      </c>
      <c r="F46" s="142">
        <v>5.7084744526368379E-2</v>
      </c>
      <c r="G46" s="142">
        <v>5.0597341206448335E-2</v>
      </c>
      <c r="H46" s="142">
        <v>4.1844412166487037E-2</v>
      </c>
      <c r="I46" s="142">
        <v>9.7400093090266246E-3</v>
      </c>
      <c r="J46" s="142">
        <v>1.2097019959346183E-2</v>
      </c>
      <c r="K46" s="142">
        <v>2.0149678836675115E-2</v>
      </c>
      <c r="L46" s="142">
        <v>1.922306043783447E-2</v>
      </c>
      <c r="M46" s="142">
        <v>4.2722175142406817E-2</v>
      </c>
      <c r="N46" s="142">
        <v>4.9484703863748487E-2</v>
      </c>
      <c r="O46" s="142">
        <v>1.8371683686020133E-2</v>
      </c>
      <c r="P46" s="142">
        <v>1.5090032831517351E-2</v>
      </c>
      <c r="Q46" s="142">
        <v>4.5843181880816916E-2</v>
      </c>
      <c r="R46" s="142">
        <v>1.5597153853474531E-2</v>
      </c>
      <c r="S46" s="142">
        <v>4.0489046253949883E-2</v>
      </c>
      <c r="T46" s="142">
        <v>6.051108869970228E-2</v>
      </c>
      <c r="U46" s="142">
        <v>3.7610035465241387E-2</v>
      </c>
      <c r="V46" s="142">
        <v>3.4799175301118826E-2</v>
      </c>
      <c r="W46" s="142">
        <v>1.2037809389695793E-2</v>
      </c>
      <c r="X46" s="142">
        <v>2.7777887396848569E-2</v>
      </c>
      <c r="Y46" s="142">
        <v>2.2908749481673919E-2</v>
      </c>
      <c r="Z46" s="142">
        <v>1.8157440331972363E-2</v>
      </c>
      <c r="AA46" s="142">
        <v>2.8952159868783793E-2</v>
      </c>
      <c r="AB46" s="142">
        <v>3.1616055507270951E-2</v>
      </c>
      <c r="AC46" s="142">
        <v>3.1519897651740118E-2</v>
      </c>
      <c r="AD46" s="142">
        <v>1.8513962016526865E-2</v>
      </c>
      <c r="AE46" s="142">
        <v>2.0221372005153046E-2</v>
      </c>
      <c r="AF46" s="142">
        <v>5.4380132863832429E-3</v>
      </c>
      <c r="AG46" s="142">
        <v>2.0206855770173972E-2</v>
      </c>
      <c r="AH46" s="142">
        <v>1.7602818450619978E-2</v>
      </c>
      <c r="AI46" s="142">
        <v>1.8785819587658386E-2</v>
      </c>
      <c r="AJ46" s="142">
        <v>1.8212457176761364E-2</v>
      </c>
      <c r="AK46" s="142">
        <v>2.62464557629766E-2</v>
      </c>
      <c r="AL46" s="142">
        <v>4.4631491954241397E-2</v>
      </c>
      <c r="AM46" s="142">
        <v>2.8883089277655951E-2</v>
      </c>
      <c r="AN46" s="142">
        <v>1.2034143101216188</v>
      </c>
      <c r="AO46" s="142">
        <v>1.1904923825805601E-2</v>
      </c>
      <c r="AP46" s="142">
        <v>8.9382283333865314E-3</v>
      </c>
      <c r="AQ46" s="142">
        <v>1.8682803483747391E-2</v>
      </c>
      <c r="AR46" s="142">
        <v>2.6230240589652103E-2</v>
      </c>
      <c r="AS46" s="142">
        <v>6.2689530572781847E-3</v>
      </c>
      <c r="AT46" s="142">
        <v>1.5159534887748058E-2</v>
      </c>
      <c r="AU46" s="142">
        <v>1.6671126381058124E-2</v>
      </c>
      <c r="AV46" s="142">
        <v>1.1724608259416656E-2</v>
      </c>
      <c r="AW46" s="142">
        <v>5.6721019290079311E-3</v>
      </c>
      <c r="AX46" s="142">
        <v>4.7818582991130598E-3</v>
      </c>
      <c r="AY46" s="142">
        <v>8.8998448280682881E-3</v>
      </c>
      <c r="AZ46" s="142">
        <v>7.095824165489901E-3</v>
      </c>
      <c r="BA46" s="142">
        <v>3.1611521646407411E-3</v>
      </c>
      <c r="BB46" s="142">
        <v>5.2257425069915549E-3</v>
      </c>
      <c r="BC46" s="142">
        <v>8.6689034134423727E-3</v>
      </c>
      <c r="BD46" s="142">
        <v>9.5959047167108009E-4</v>
      </c>
      <c r="BE46" s="142">
        <v>6.1845493278708209E-3</v>
      </c>
      <c r="BF46" s="142">
        <v>1.9810854246450332E-2</v>
      </c>
      <c r="BG46" s="142">
        <v>1.3126805407871008E-2</v>
      </c>
      <c r="BH46" s="142">
        <v>8.4101717256747262E-3</v>
      </c>
      <c r="BI46" s="142">
        <v>7.614121326057292E-3</v>
      </c>
      <c r="BJ46" s="142">
        <v>1.4566539850534332E-2</v>
      </c>
      <c r="BK46" s="142">
        <v>7.1260218702639318E-3</v>
      </c>
      <c r="BL46" s="142">
        <v>2.776392003859374E-2</v>
      </c>
      <c r="BM46" s="142">
        <v>3.337311765752382E-3</v>
      </c>
      <c r="BN46" s="142">
        <v>1.0549659819159814E-2</v>
      </c>
      <c r="BO46" s="142">
        <v>3.8245087876174425E-3</v>
      </c>
      <c r="BP46" s="142">
        <v>8.4183375367864535E-3</v>
      </c>
      <c r="BQ46" s="142">
        <v>9.1875395501886791E-3</v>
      </c>
      <c r="BR46" s="142">
        <v>5.4611596890063296E-3</v>
      </c>
      <c r="BS46" s="142">
        <v>3.4236781774029763E-3</v>
      </c>
      <c r="BT46" s="142">
        <v>6.3676525106125207E-3</v>
      </c>
      <c r="BU46" s="142">
        <v>8.2657345613269453E-3</v>
      </c>
      <c r="BV46" s="142">
        <v>5.9460095095197965E-3</v>
      </c>
      <c r="BW46" s="142">
        <v>8.7003573248802049E-3</v>
      </c>
      <c r="BX46" s="142">
        <v>5.4164536381501906E-3</v>
      </c>
      <c r="BY46" s="142">
        <v>1.3908273608815467E-2</v>
      </c>
      <c r="BZ46" s="142">
        <v>1.1445363877651986E-2</v>
      </c>
      <c r="CA46" s="142">
        <v>2.0919245280146156E-2</v>
      </c>
      <c r="CB46" s="142">
        <v>1.8890514161149556E-2</v>
      </c>
      <c r="CC46" s="142">
        <v>6.7655283030571937E-3</v>
      </c>
      <c r="CD46" s="142">
        <v>0</v>
      </c>
      <c r="CE46" s="142">
        <v>0</v>
      </c>
      <c r="CF46" s="142">
        <v>0</v>
      </c>
      <c r="CG46" s="142">
        <f t="shared" si="0"/>
        <v>2.6695971111133683</v>
      </c>
      <c r="CH46" s="114" t="s">
        <v>219</v>
      </c>
    </row>
    <row r="47" spans="1:86">
      <c r="A47" s="13" t="s">
        <v>41</v>
      </c>
      <c r="B47" s="114" t="s">
        <v>127</v>
      </c>
      <c r="C47" s="142">
        <v>8.5225165825192687E-4</v>
      </c>
      <c r="D47" s="142">
        <v>4.8517643291387244E-5</v>
      </c>
      <c r="E47" s="142">
        <v>2.2253541120334486E-4</v>
      </c>
      <c r="F47" s="142">
        <v>1.2992536632226268E-3</v>
      </c>
      <c r="G47" s="142">
        <v>1.665500565472909E-3</v>
      </c>
      <c r="H47" s="142">
        <v>1.2895113518174783E-3</v>
      </c>
      <c r="I47" s="142">
        <v>4.249802079691503E-4</v>
      </c>
      <c r="J47" s="142">
        <v>6.5184571660316067E-4</v>
      </c>
      <c r="K47" s="142">
        <v>4.6461283828831408E-4</v>
      </c>
      <c r="L47" s="142">
        <v>4.1402520454677404E-4</v>
      </c>
      <c r="M47" s="142">
        <v>2.2247479890121703E-3</v>
      </c>
      <c r="N47" s="142">
        <v>2.8182111590100249E-3</v>
      </c>
      <c r="O47" s="142">
        <v>6.4946304187111668E-4</v>
      </c>
      <c r="P47" s="142">
        <v>6.63569126277374E-4</v>
      </c>
      <c r="Q47" s="142">
        <v>1.6394031401133764E-3</v>
      </c>
      <c r="R47" s="142">
        <v>5.3366807922872119E-4</v>
      </c>
      <c r="S47" s="142">
        <v>1.1745407841731803E-3</v>
      </c>
      <c r="T47" s="142">
        <v>1.4643455683052975E-3</v>
      </c>
      <c r="U47" s="142">
        <v>1.4125198282667975E-3</v>
      </c>
      <c r="V47" s="142">
        <v>7.7298686650787091E-4</v>
      </c>
      <c r="W47" s="142">
        <v>3.7307289741468879E-4</v>
      </c>
      <c r="X47" s="142">
        <v>1.4369981833590958E-3</v>
      </c>
      <c r="Y47" s="142">
        <v>6.9396873620372872E-4</v>
      </c>
      <c r="Z47" s="142">
        <v>5.4955655214021125E-4</v>
      </c>
      <c r="AA47" s="142">
        <v>8.8325821891768502E-4</v>
      </c>
      <c r="AB47" s="142">
        <v>1.1774344763795508E-3</v>
      </c>
      <c r="AC47" s="142">
        <v>7.6167559389896426E-4</v>
      </c>
      <c r="AD47" s="142">
        <v>3.6790497865403998E-4</v>
      </c>
      <c r="AE47" s="142">
        <v>1.3377821421869707E-4</v>
      </c>
      <c r="AF47" s="142">
        <v>1.8801076340695401E-4</v>
      </c>
      <c r="AG47" s="142">
        <v>8.4113884765847418E-4</v>
      </c>
      <c r="AH47" s="142">
        <v>5.3503823473410937E-4</v>
      </c>
      <c r="AI47" s="142">
        <v>4.7363641146381033E-4</v>
      </c>
      <c r="AJ47" s="142">
        <v>5.7295725812159086E-4</v>
      </c>
      <c r="AK47" s="142">
        <v>6.4593081744834899E-4</v>
      </c>
      <c r="AL47" s="142">
        <v>2.6542656371898683E-4</v>
      </c>
      <c r="AM47" s="142">
        <v>2.8616365979660226E-4</v>
      </c>
      <c r="AN47" s="142">
        <v>3.0627703589654684E-4</v>
      </c>
      <c r="AO47" s="142">
        <v>1.0308221426641504</v>
      </c>
      <c r="AP47" s="142">
        <v>2.5585612716548821E-4</v>
      </c>
      <c r="AQ47" s="142">
        <v>4.0494387823995721E-4</v>
      </c>
      <c r="AR47" s="142">
        <v>1.4951339946540155E-3</v>
      </c>
      <c r="AS47" s="142">
        <v>1.2060369217177545E-4</v>
      </c>
      <c r="AT47" s="142">
        <v>4.2020190167519337E-4</v>
      </c>
      <c r="AU47" s="142">
        <v>4.8003214443358627E-4</v>
      </c>
      <c r="AV47" s="142">
        <v>3.4638947338671292E-4</v>
      </c>
      <c r="AW47" s="142">
        <v>1.2594463067984053E-4</v>
      </c>
      <c r="AX47" s="142">
        <v>1.344069817475145E-4</v>
      </c>
      <c r="AY47" s="142">
        <v>2.0478967908007161E-4</v>
      </c>
      <c r="AZ47" s="142">
        <v>1.7140377842948752E-4</v>
      </c>
      <c r="BA47" s="142">
        <v>4.978518763021441E-5</v>
      </c>
      <c r="BB47" s="142">
        <v>6.2896720765077765E-5</v>
      </c>
      <c r="BC47" s="142">
        <v>1.3119308640870337E-4</v>
      </c>
      <c r="BD47" s="142">
        <v>2.258887388535189E-5</v>
      </c>
      <c r="BE47" s="142">
        <v>1.2717675558912737E-4</v>
      </c>
      <c r="BF47" s="142">
        <v>3.3413024984876497E-4</v>
      </c>
      <c r="BG47" s="142">
        <v>3.1678443145694615E-4</v>
      </c>
      <c r="BH47" s="142">
        <v>1.9451008346026109E-4</v>
      </c>
      <c r="BI47" s="142">
        <v>1.5192050509978103E-4</v>
      </c>
      <c r="BJ47" s="142">
        <v>4.0875144867012336E-4</v>
      </c>
      <c r="BK47" s="142">
        <v>1.1917162091676608E-4</v>
      </c>
      <c r="BL47" s="142">
        <v>5.0146601295218435E-4</v>
      </c>
      <c r="BM47" s="142">
        <v>6.1514397108922657E-5</v>
      </c>
      <c r="BN47" s="142">
        <v>1.3808895133163169E-3</v>
      </c>
      <c r="BO47" s="142">
        <v>9.208017891402441E-5</v>
      </c>
      <c r="BP47" s="142">
        <v>1.8314934721604239E-4</v>
      </c>
      <c r="BQ47" s="142">
        <v>2.2138354304865966E-4</v>
      </c>
      <c r="BR47" s="142">
        <v>2.1049583476740637E-4</v>
      </c>
      <c r="BS47" s="142">
        <v>5.1950581328657815E-5</v>
      </c>
      <c r="BT47" s="142">
        <v>1.080215731095098E-4</v>
      </c>
      <c r="BU47" s="142">
        <v>1.8593128232251115E-4</v>
      </c>
      <c r="BV47" s="142">
        <v>9.6657487330502524E-5</v>
      </c>
      <c r="BW47" s="142">
        <v>1.791885975967295E-4</v>
      </c>
      <c r="BX47" s="142">
        <v>2.2622701088891351E-4</v>
      </c>
      <c r="BY47" s="142">
        <v>3.9450431694885714E-4</v>
      </c>
      <c r="BZ47" s="142">
        <v>1.6401851315248951E-4</v>
      </c>
      <c r="CA47" s="142">
        <v>1.8928916057068694E-4</v>
      </c>
      <c r="CB47" s="142">
        <v>4.738008170766827E-4</v>
      </c>
      <c r="CC47" s="142">
        <v>1.1159587534691177E-4</v>
      </c>
      <c r="CD47" s="142">
        <v>0</v>
      </c>
      <c r="CE47" s="142">
        <v>0</v>
      </c>
      <c r="CF47" s="142">
        <v>0</v>
      </c>
      <c r="CG47" s="142">
        <f t="shared" si="0"/>
        <v>1.0729116392394051</v>
      </c>
      <c r="CH47" s="114" t="s">
        <v>220</v>
      </c>
    </row>
    <row r="48" spans="1:86">
      <c r="A48" s="13" t="s">
        <v>42</v>
      </c>
      <c r="B48" s="114" t="s">
        <v>128</v>
      </c>
      <c r="C48" s="142">
        <v>6.0431413645618901E-4</v>
      </c>
      <c r="D48" s="142">
        <v>4.0503818024306015E-4</v>
      </c>
      <c r="E48" s="142">
        <v>6.5823930513095969E-4</v>
      </c>
      <c r="F48" s="142">
        <v>7.018589445590773E-4</v>
      </c>
      <c r="G48" s="142">
        <v>6.4303866787336259E-4</v>
      </c>
      <c r="H48" s="142">
        <v>8.934745886621621E-4</v>
      </c>
      <c r="I48" s="142">
        <v>2.6662425721508926E-4</v>
      </c>
      <c r="J48" s="142">
        <v>5.0906362357932785E-4</v>
      </c>
      <c r="K48" s="142">
        <v>5.5783151694791932E-4</v>
      </c>
      <c r="L48" s="142">
        <v>5.8384556920972302E-4</v>
      </c>
      <c r="M48" s="142">
        <v>7.6328529668353553E-4</v>
      </c>
      <c r="N48" s="142">
        <v>5.6115316862465536E-4</v>
      </c>
      <c r="O48" s="142">
        <v>9.1184246781380023E-4</v>
      </c>
      <c r="P48" s="142">
        <v>1.2515666282397102E-4</v>
      </c>
      <c r="Q48" s="142">
        <v>6.501631153637016E-4</v>
      </c>
      <c r="R48" s="142">
        <v>1.246657071257674E-3</v>
      </c>
      <c r="S48" s="142">
        <v>5.825312323252882E-4</v>
      </c>
      <c r="T48" s="142">
        <v>8.1322957897432394E-4</v>
      </c>
      <c r="U48" s="142">
        <v>4.4113955318648073E-4</v>
      </c>
      <c r="V48" s="142">
        <v>8.709762153023058E-4</v>
      </c>
      <c r="W48" s="142">
        <v>6.9887822822502731E-4</v>
      </c>
      <c r="X48" s="142">
        <v>7.7345779826931021E-4</v>
      </c>
      <c r="Y48" s="142">
        <v>7.7271080100151557E-4</v>
      </c>
      <c r="Z48" s="142">
        <v>3.0124191535904193E-4</v>
      </c>
      <c r="AA48" s="142">
        <v>6.9990910509966559E-4</v>
      </c>
      <c r="AB48" s="142">
        <v>9.2275265830777634E-4</v>
      </c>
      <c r="AC48" s="142">
        <v>8.6359867730148815E-4</v>
      </c>
      <c r="AD48" s="142">
        <v>1.783898136314498E-3</v>
      </c>
      <c r="AE48" s="142">
        <v>3.0880759272424433E-4</v>
      </c>
      <c r="AF48" s="142">
        <v>2.198788946312876E-4</v>
      </c>
      <c r="AG48" s="142">
        <v>5.7447364486055627E-4</v>
      </c>
      <c r="AH48" s="142">
        <v>9.0284903555886656E-4</v>
      </c>
      <c r="AI48" s="142">
        <v>1.2164156514486997E-3</v>
      </c>
      <c r="AJ48" s="142">
        <v>1.1190001989757176E-3</v>
      </c>
      <c r="AK48" s="142">
        <v>9.127500446446539E-4</v>
      </c>
      <c r="AL48" s="142">
        <v>8.8965911428021322E-4</v>
      </c>
      <c r="AM48" s="142">
        <v>8.2964872688495088E-4</v>
      </c>
      <c r="AN48" s="142">
        <v>1.7165305385704926E-3</v>
      </c>
      <c r="AO48" s="142">
        <v>1.307833828458256E-3</v>
      </c>
      <c r="AP48" s="142">
        <v>1.0144415911983646</v>
      </c>
      <c r="AQ48" s="142">
        <v>2.6378936063806008E-3</v>
      </c>
      <c r="AR48" s="142">
        <v>5.0887753219884329E-4</v>
      </c>
      <c r="AS48" s="142">
        <v>9.7859168898304164E-4</v>
      </c>
      <c r="AT48" s="142">
        <v>4.3760528157129686E-4</v>
      </c>
      <c r="AU48" s="142">
        <v>1.8568891754192096E-3</v>
      </c>
      <c r="AV48" s="142">
        <v>2.7026008001484487E-3</v>
      </c>
      <c r="AW48" s="142">
        <v>1.1951561148994228E-3</v>
      </c>
      <c r="AX48" s="142">
        <v>6.39732631104737E-4</v>
      </c>
      <c r="AY48" s="142">
        <v>2.077401099091469E-3</v>
      </c>
      <c r="AZ48" s="142">
        <v>1.690095325592552E-3</v>
      </c>
      <c r="BA48" s="142">
        <v>7.6851135390617361E-4</v>
      </c>
      <c r="BB48" s="142">
        <v>1.6089352403621882E-3</v>
      </c>
      <c r="BC48" s="142">
        <v>2.277456814946041E-3</v>
      </c>
      <c r="BD48" s="142">
        <v>1.5496847343254876E-4</v>
      </c>
      <c r="BE48" s="142">
        <v>2.3819276136850059E-3</v>
      </c>
      <c r="BF48" s="142">
        <v>2.6706566747172825E-3</v>
      </c>
      <c r="BG48" s="142">
        <v>2.5186534877700405E-3</v>
      </c>
      <c r="BH48" s="142">
        <v>1.2642786457225854E-3</v>
      </c>
      <c r="BI48" s="142">
        <v>1.0185968335410349E-3</v>
      </c>
      <c r="BJ48" s="142">
        <v>3.6157878791992378E-3</v>
      </c>
      <c r="BK48" s="142">
        <v>9.2565592254213681E-4</v>
      </c>
      <c r="BL48" s="142">
        <v>8.2546363018119794E-4</v>
      </c>
      <c r="BM48" s="142">
        <v>8.6665919715044211E-4</v>
      </c>
      <c r="BN48" s="142">
        <v>0.14645125956593144</v>
      </c>
      <c r="BO48" s="142">
        <v>6.1850066580620218E-4</v>
      </c>
      <c r="BP48" s="142">
        <v>9.4895125198950973E-4</v>
      </c>
      <c r="BQ48" s="142">
        <v>1.833631022265857E-3</v>
      </c>
      <c r="BR48" s="142">
        <v>3.1002367873076775E-3</v>
      </c>
      <c r="BS48" s="142">
        <v>5.4862971439253072E-4</v>
      </c>
      <c r="BT48" s="142">
        <v>1.2364187998786488E-3</v>
      </c>
      <c r="BU48" s="142">
        <v>2.6682446912097956E-4</v>
      </c>
      <c r="BV48" s="142">
        <v>5.1591007175545863E-4</v>
      </c>
      <c r="BW48" s="142">
        <v>2.6000758572572971E-3</v>
      </c>
      <c r="BX48" s="142">
        <v>6.9537770092741784E-4</v>
      </c>
      <c r="BY48" s="142">
        <v>7.5347276331523192E-4</v>
      </c>
      <c r="BZ48" s="142">
        <v>2.7822330032782278E-3</v>
      </c>
      <c r="CA48" s="142">
        <v>2.3890261700125811E-3</v>
      </c>
      <c r="CB48" s="142">
        <v>9.356102267923847E-4</v>
      </c>
      <c r="CC48" s="142">
        <v>5.9716170332498476E-4</v>
      </c>
      <c r="CD48" s="142">
        <v>0</v>
      </c>
      <c r="CE48" s="142">
        <v>0</v>
      </c>
      <c r="CF48" s="142">
        <v>0</v>
      </c>
      <c r="CG48" s="142">
        <f t="shared" si="0"/>
        <v>1.2459410637374153</v>
      </c>
      <c r="CH48" s="114" t="s">
        <v>221</v>
      </c>
    </row>
    <row r="49" spans="1:86">
      <c r="A49" s="13" t="s">
        <v>43</v>
      </c>
      <c r="B49" s="114" t="s">
        <v>129</v>
      </c>
      <c r="C49" s="142">
        <v>9.3951890727275774E-3</v>
      </c>
      <c r="D49" s="142">
        <v>3.442646115538624E-3</v>
      </c>
      <c r="E49" s="142">
        <v>2.7658699782151595E-2</v>
      </c>
      <c r="F49" s="142">
        <v>1.141831046601512E-2</v>
      </c>
      <c r="G49" s="142">
        <v>1.3794338459141513E-2</v>
      </c>
      <c r="H49" s="142">
        <v>2.1311600472658652E-2</v>
      </c>
      <c r="I49" s="142">
        <v>3.0432838122777138E-3</v>
      </c>
      <c r="J49" s="142">
        <v>8.7644843565879496E-3</v>
      </c>
      <c r="K49" s="142">
        <v>2.0745245258628458E-2</v>
      </c>
      <c r="L49" s="142">
        <v>2.7991132287932985E-2</v>
      </c>
      <c r="M49" s="142">
        <v>1.6459099479150495E-2</v>
      </c>
      <c r="N49" s="142">
        <v>1.2510737423511839E-2</v>
      </c>
      <c r="O49" s="142">
        <v>6.9506160933279389E-3</v>
      </c>
      <c r="P49" s="142">
        <v>2.7197670506395153E-3</v>
      </c>
      <c r="Q49" s="142">
        <v>2.013854512870427E-2</v>
      </c>
      <c r="R49" s="142">
        <v>1.4377671328821626E-2</v>
      </c>
      <c r="S49" s="142">
        <v>2.1029729538727317E-2</v>
      </c>
      <c r="T49" s="142">
        <v>1.6820596506517543E-2</v>
      </c>
      <c r="U49" s="142">
        <v>1.2611637957206363E-2</v>
      </c>
      <c r="V49" s="142">
        <v>1.8122580880810788E-2</v>
      </c>
      <c r="W49" s="142">
        <v>2.2844715610600277E-2</v>
      </c>
      <c r="X49" s="142">
        <v>2.3995010303796391E-2</v>
      </c>
      <c r="Y49" s="142">
        <v>1.7820576039160718E-2</v>
      </c>
      <c r="Z49" s="142">
        <v>4.8208065556673571E-3</v>
      </c>
      <c r="AA49" s="142">
        <v>1.9551846179125035E-2</v>
      </c>
      <c r="AB49" s="142">
        <v>1.789209102131319E-2</v>
      </c>
      <c r="AC49" s="142">
        <v>2.9009446294231859E-2</v>
      </c>
      <c r="AD49" s="142">
        <v>8.7318643925051748E-3</v>
      </c>
      <c r="AE49" s="142">
        <v>1.4690493792871994E-2</v>
      </c>
      <c r="AF49" s="142">
        <v>6.5588876124988748E-3</v>
      </c>
      <c r="AG49" s="142">
        <v>9.6789713111220792E-3</v>
      </c>
      <c r="AH49" s="142">
        <v>8.8839449002138457E-3</v>
      </c>
      <c r="AI49" s="142">
        <v>6.8751894155763271E-3</v>
      </c>
      <c r="AJ49" s="142">
        <v>7.1285236487219038E-3</v>
      </c>
      <c r="AK49" s="142">
        <v>1.4094936399160365E-2</v>
      </c>
      <c r="AL49" s="142">
        <v>2.8431731637155816E-2</v>
      </c>
      <c r="AM49" s="142">
        <v>2.6721497694723928E-2</v>
      </c>
      <c r="AN49" s="142">
        <v>2.961217122972775E-2</v>
      </c>
      <c r="AO49" s="142">
        <v>0.30728500803618386</v>
      </c>
      <c r="AP49" s="142">
        <v>0.14224751782948825</v>
      </c>
      <c r="AQ49" s="142">
        <v>1.2555019039941764</v>
      </c>
      <c r="AR49" s="142">
        <v>8.6600067999609547E-3</v>
      </c>
      <c r="AS49" s="142">
        <v>5.9985071135900837E-3</v>
      </c>
      <c r="AT49" s="142">
        <v>7.0858534120486569E-3</v>
      </c>
      <c r="AU49" s="142">
        <v>5.0189010514670113E-3</v>
      </c>
      <c r="AV49" s="142">
        <v>6.7349224738125959E-3</v>
      </c>
      <c r="AW49" s="142">
        <v>3.9639370133444677E-3</v>
      </c>
      <c r="AX49" s="142">
        <v>3.4049411738506976E-3</v>
      </c>
      <c r="AY49" s="142">
        <v>6.5448658807737729E-3</v>
      </c>
      <c r="AZ49" s="142">
        <v>6.9662571673966573E-3</v>
      </c>
      <c r="BA49" s="142">
        <v>2.2529656558465268E-3</v>
      </c>
      <c r="BB49" s="142">
        <v>4.0602365193448398E-3</v>
      </c>
      <c r="BC49" s="142">
        <v>1.2909575152204861E-2</v>
      </c>
      <c r="BD49" s="142">
        <v>7.817330436893829E-4</v>
      </c>
      <c r="BE49" s="142">
        <v>4.628715646809731E-3</v>
      </c>
      <c r="BF49" s="142">
        <v>5.7318068274955633E-3</v>
      </c>
      <c r="BG49" s="142">
        <v>6.0077234699135876E-3</v>
      </c>
      <c r="BH49" s="142">
        <v>6.6268600735641522E-3</v>
      </c>
      <c r="BI49" s="142">
        <v>4.3532215750204401E-3</v>
      </c>
      <c r="BJ49" s="142">
        <v>9.7352588324721174E-3</v>
      </c>
      <c r="BK49" s="142">
        <v>4.9728712898674974E-3</v>
      </c>
      <c r="BL49" s="142">
        <v>1.2223155707601985E-2</v>
      </c>
      <c r="BM49" s="142">
        <v>4.2763253007887499E-3</v>
      </c>
      <c r="BN49" s="142">
        <v>2.7130211829367677E-2</v>
      </c>
      <c r="BO49" s="142">
        <v>2.578447250418192E-3</v>
      </c>
      <c r="BP49" s="142">
        <v>3.2912841863086931E-3</v>
      </c>
      <c r="BQ49" s="142">
        <v>6.3802389530594325E-3</v>
      </c>
      <c r="BR49" s="142">
        <v>8.3263050179266315E-3</v>
      </c>
      <c r="BS49" s="142">
        <v>1.2724400037713531E-3</v>
      </c>
      <c r="BT49" s="142">
        <v>3.7164547054122088E-3</v>
      </c>
      <c r="BU49" s="142">
        <v>4.0180092240328013E-3</v>
      </c>
      <c r="BV49" s="142">
        <v>2.2193991982157025E-3</v>
      </c>
      <c r="BW49" s="142">
        <v>5.1492623811051231E-3</v>
      </c>
      <c r="BX49" s="142">
        <v>5.0787266393909469E-3</v>
      </c>
      <c r="BY49" s="142">
        <v>6.1010946721102082E-3</v>
      </c>
      <c r="BZ49" s="142">
        <v>9.1376313451468176E-3</v>
      </c>
      <c r="CA49" s="142">
        <v>6.982621734752904E-3</v>
      </c>
      <c r="CB49" s="142">
        <v>3.4888545972661406E-3</v>
      </c>
      <c r="CC49" s="142">
        <v>5.2527711379921098E-3</v>
      </c>
      <c r="CD49" s="142">
        <v>0</v>
      </c>
      <c r="CE49" s="142">
        <v>0</v>
      </c>
      <c r="CF49" s="142">
        <v>0</v>
      </c>
      <c r="CG49" s="142">
        <f t="shared" si="0"/>
        <v>2.5247454394262405</v>
      </c>
      <c r="CH49" s="114" t="s">
        <v>222</v>
      </c>
    </row>
    <row r="50" spans="1:86">
      <c r="A50" s="13" t="s">
        <v>44</v>
      </c>
      <c r="B50" s="114" t="s">
        <v>130</v>
      </c>
      <c r="C50" s="142">
        <v>3.0354276264581911E-3</v>
      </c>
      <c r="D50" s="142">
        <v>2.3676196924501498E-3</v>
      </c>
      <c r="E50" s="142">
        <v>3.8382534694738303E-3</v>
      </c>
      <c r="F50" s="142">
        <v>1.5855565488297008E-3</v>
      </c>
      <c r="G50" s="142">
        <v>1.9421837570929353E-3</v>
      </c>
      <c r="H50" s="142">
        <v>2.0232476704512034E-3</v>
      </c>
      <c r="I50" s="142">
        <v>5.3377057105126143E-4</v>
      </c>
      <c r="J50" s="142">
        <v>1.1360078379483347E-3</v>
      </c>
      <c r="K50" s="142">
        <v>1.344701981913889E-3</v>
      </c>
      <c r="L50" s="142">
        <v>1.2218975845669983E-3</v>
      </c>
      <c r="M50" s="142">
        <v>1.7852137483900347E-3</v>
      </c>
      <c r="N50" s="142">
        <v>1.5726511308220067E-3</v>
      </c>
      <c r="O50" s="142">
        <v>2.6977834613080972E-3</v>
      </c>
      <c r="P50" s="142">
        <v>4.3692391639909905E-4</v>
      </c>
      <c r="Q50" s="142">
        <v>1.3114822319371259E-3</v>
      </c>
      <c r="R50" s="142">
        <v>1.5889074472810391E-3</v>
      </c>
      <c r="S50" s="142">
        <v>1.0851467384082054E-3</v>
      </c>
      <c r="T50" s="142">
        <v>1.9974536978044294E-3</v>
      </c>
      <c r="U50" s="142">
        <v>1.3245698365949611E-3</v>
      </c>
      <c r="V50" s="142">
        <v>2.0396322278838199E-3</v>
      </c>
      <c r="W50" s="142">
        <v>8.969073942256111E-4</v>
      </c>
      <c r="X50" s="142">
        <v>1.2019963001778681E-3</v>
      </c>
      <c r="Y50" s="142">
        <v>1.3077135455280698E-3</v>
      </c>
      <c r="Z50" s="142">
        <v>5.5434699072078898E-4</v>
      </c>
      <c r="AA50" s="142">
        <v>1.3071578722001094E-3</v>
      </c>
      <c r="AB50" s="142">
        <v>2.1732876228944759E-3</v>
      </c>
      <c r="AC50" s="142">
        <v>1.9894655987225882E-3</v>
      </c>
      <c r="AD50" s="142">
        <v>2.461764636707651E-3</v>
      </c>
      <c r="AE50" s="142">
        <v>1.506977762033313E-3</v>
      </c>
      <c r="AF50" s="142">
        <v>2.2740810823124696E-3</v>
      </c>
      <c r="AG50" s="142">
        <v>3.5183633590105167E-3</v>
      </c>
      <c r="AH50" s="142">
        <v>1.6688413950307461E-3</v>
      </c>
      <c r="AI50" s="142">
        <v>1.7081467237364675E-3</v>
      </c>
      <c r="AJ50" s="142">
        <v>1.6926059907963608E-3</v>
      </c>
      <c r="AK50" s="142">
        <v>3.0426738703159379E-3</v>
      </c>
      <c r="AL50" s="142">
        <v>3.7197877349896755E-3</v>
      </c>
      <c r="AM50" s="142">
        <v>4.05399612286882E-3</v>
      </c>
      <c r="AN50" s="142">
        <v>2.6871480917600179E-3</v>
      </c>
      <c r="AO50" s="142">
        <v>2.2143583329300833E-3</v>
      </c>
      <c r="AP50" s="142">
        <v>1.8655106829567989E-3</v>
      </c>
      <c r="AQ50" s="142">
        <v>1.9854294970540216E-3</v>
      </c>
      <c r="AR50" s="142">
        <v>1.3039689460579709</v>
      </c>
      <c r="AS50" s="142">
        <v>2.6528882414968112E-3</v>
      </c>
      <c r="AT50" s="142">
        <v>1.8959245156917302E-3</v>
      </c>
      <c r="AU50" s="142">
        <v>1.9470928872612852E-2</v>
      </c>
      <c r="AV50" s="142">
        <v>5.9107560325993534E-3</v>
      </c>
      <c r="AW50" s="142">
        <v>3.2076249799670334E-3</v>
      </c>
      <c r="AX50" s="142">
        <v>3.1894014648629274E-3</v>
      </c>
      <c r="AY50" s="142">
        <v>5.5509549867647796E-3</v>
      </c>
      <c r="AZ50" s="142">
        <v>1.0248365375157841E-2</v>
      </c>
      <c r="BA50" s="142">
        <v>2.9775487322525498E-3</v>
      </c>
      <c r="BB50" s="142">
        <v>4.1628794772527898E-3</v>
      </c>
      <c r="BC50" s="142">
        <v>2.5697596636426252E-3</v>
      </c>
      <c r="BD50" s="142">
        <v>4.9851754440563274E-4</v>
      </c>
      <c r="BE50" s="142">
        <v>6.5132655329196345E-3</v>
      </c>
      <c r="BF50" s="142">
        <v>8.0880833856608672E-3</v>
      </c>
      <c r="BG50" s="142">
        <v>5.7124025471186907E-3</v>
      </c>
      <c r="BH50" s="142">
        <v>3.861788236223206E-3</v>
      </c>
      <c r="BI50" s="142">
        <v>3.5505160587221158E-3</v>
      </c>
      <c r="BJ50" s="142">
        <v>6.6130535944107435E-3</v>
      </c>
      <c r="BK50" s="142">
        <v>5.5164607855835513E-3</v>
      </c>
      <c r="BL50" s="142">
        <v>3.0298859613354136E-3</v>
      </c>
      <c r="BM50" s="142">
        <v>8.8963677734404121E-4</v>
      </c>
      <c r="BN50" s="142">
        <v>8.3992036517550103E-3</v>
      </c>
      <c r="BO50" s="142">
        <v>2.8118080794229433E-3</v>
      </c>
      <c r="BP50" s="142">
        <v>4.2017653362131256E-3</v>
      </c>
      <c r="BQ50" s="142">
        <v>6.2047889041103284E-3</v>
      </c>
      <c r="BR50" s="142">
        <v>5.9392711152221264E-3</v>
      </c>
      <c r="BS50" s="142">
        <v>2.2617214887616349E-3</v>
      </c>
      <c r="BT50" s="142">
        <v>2.2922057301519652E-3</v>
      </c>
      <c r="BU50" s="142">
        <v>2.7880061250759843E-3</v>
      </c>
      <c r="BV50" s="142">
        <v>1.4298475059799445E-3</v>
      </c>
      <c r="BW50" s="142">
        <v>6.9573170506655206E-3</v>
      </c>
      <c r="BX50" s="142">
        <v>3.8018736347179083E-3</v>
      </c>
      <c r="BY50" s="142">
        <v>7.2343380907092117E-3</v>
      </c>
      <c r="BZ50" s="142">
        <v>6.8542245534933448E-3</v>
      </c>
      <c r="CA50" s="142">
        <v>3.372573721935225E-2</v>
      </c>
      <c r="CB50" s="142">
        <v>3.246268961592792E-3</v>
      </c>
      <c r="CC50" s="142">
        <v>2.5616291740826243E-3</v>
      </c>
      <c r="CD50" s="142">
        <v>0</v>
      </c>
      <c r="CE50" s="142">
        <v>0</v>
      </c>
      <c r="CF50" s="142">
        <v>0</v>
      </c>
      <c r="CG50" s="142">
        <f t="shared" si="0"/>
        <v>1.5894885872293414</v>
      </c>
      <c r="CH50" s="114" t="s">
        <v>223</v>
      </c>
    </row>
    <row r="51" spans="1:86">
      <c r="A51" s="13" t="s">
        <v>45</v>
      </c>
      <c r="B51" s="114" t="s">
        <v>131</v>
      </c>
      <c r="C51" s="142">
        <v>1.7884234869811942E-3</v>
      </c>
      <c r="D51" s="142">
        <v>1.4240530938418412E-3</v>
      </c>
      <c r="E51" s="142">
        <v>1.8897134975768696E-3</v>
      </c>
      <c r="F51" s="142">
        <v>1.5029145020877229E-3</v>
      </c>
      <c r="G51" s="142">
        <v>1.5224732248324793E-3</v>
      </c>
      <c r="H51" s="142">
        <v>2.0331535091884208E-3</v>
      </c>
      <c r="I51" s="142">
        <v>6.2480178911500871E-4</v>
      </c>
      <c r="J51" s="142">
        <v>1.0689632446413699E-3</v>
      </c>
      <c r="K51" s="142">
        <v>1.1377498202729199E-3</v>
      </c>
      <c r="L51" s="142">
        <v>1.2970658147934419E-3</v>
      </c>
      <c r="M51" s="142">
        <v>1.7453900742097881E-3</v>
      </c>
      <c r="N51" s="142">
        <v>1.2982797152834838E-3</v>
      </c>
      <c r="O51" s="142">
        <v>2.0032511910260259E-3</v>
      </c>
      <c r="P51" s="142">
        <v>2.4439798064504779E-4</v>
      </c>
      <c r="Q51" s="142">
        <v>1.3936640353090324E-3</v>
      </c>
      <c r="R51" s="142">
        <v>2.6285344146759096E-3</v>
      </c>
      <c r="S51" s="142">
        <v>1.2355505418077265E-3</v>
      </c>
      <c r="T51" s="142">
        <v>1.7600554656842403E-3</v>
      </c>
      <c r="U51" s="142">
        <v>9.6399518812434048E-4</v>
      </c>
      <c r="V51" s="142">
        <v>2.7786909305961747E-3</v>
      </c>
      <c r="W51" s="142">
        <v>1.3687221622678694E-3</v>
      </c>
      <c r="X51" s="142">
        <v>1.5521177375718705E-3</v>
      </c>
      <c r="Y51" s="142">
        <v>1.7035285743276641E-3</v>
      </c>
      <c r="Z51" s="142">
        <v>6.9251159439495365E-4</v>
      </c>
      <c r="AA51" s="142">
        <v>1.5311939267784302E-3</v>
      </c>
      <c r="AB51" s="142">
        <v>2.0243280954581038E-3</v>
      </c>
      <c r="AC51" s="142">
        <v>1.8367838027490257E-3</v>
      </c>
      <c r="AD51" s="142">
        <v>3.9016465849821538E-3</v>
      </c>
      <c r="AE51" s="142">
        <v>6.4197175323108446E-4</v>
      </c>
      <c r="AF51" s="142">
        <v>4.8136323785676332E-4</v>
      </c>
      <c r="AG51" s="142">
        <v>1.2723730302747083E-3</v>
      </c>
      <c r="AH51" s="142">
        <v>2.3783154061769989E-3</v>
      </c>
      <c r="AI51" s="142">
        <v>2.8902191138871656E-3</v>
      </c>
      <c r="AJ51" s="142">
        <v>3.3274038080666349E-3</v>
      </c>
      <c r="AK51" s="142">
        <v>2.3307881521903748E-3</v>
      </c>
      <c r="AL51" s="142">
        <v>3.2755339698192047E-3</v>
      </c>
      <c r="AM51" s="142">
        <v>2.1724602512946346E-3</v>
      </c>
      <c r="AN51" s="142">
        <v>3.9391081937704278E-3</v>
      </c>
      <c r="AO51" s="142">
        <v>1.6939927866221347E-3</v>
      </c>
      <c r="AP51" s="142">
        <v>2.2963297033603931E-3</v>
      </c>
      <c r="AQ51" s="142">
        <v>1.4726954803903729E-3</v>
      </c>
      <c r="AR51" s="142">
        <v>1.0611832338036399E-3</v>
      </c>
      <c r="AS51" s="142">
        <v>1.0559139452678348</v>
      </c>
      <c r="AT51" s="142">
        <v>1.0433957787328568E-3</v>
      </c>
      <c r="AU51" s="142">
        <v>3.9163300107611827E-3</v>
      </c>
      <c r="AV51" s="142">
        <v>6.0961818470819662E-3</v>
      </c>
      <c r="AW51" s="142">
        <v>1.9533157894160622E-3</v>
      </c>
      <c r="AX51" s="142">
        <v>1.3407175787843496E-3</v>
      </c>
      <c r="AY51" s="142">
        <v>6.0390470280690814E-3</v>
      </c>
      <c r="AZ51" s="142">
        <v>3.4678162209518283E-3</v>
      </c>
      <c r="BA51" s="142">
        <v>1.5370987234573485E-3</v>
      </c>
      <c r="BB51" s="142">
        <v>2.8712801205558287E-3</v>
      </c>
      <c r="BC51" s="142">
        <v>4.3709266250365744E-3</v>
      </c>
      <c r="BD51" s="142">
        <v>3.4622961768539473E-4</v>
      </c>
      <c r="BE51" s="142">
        <v>4.3138031162243606E-3</v>
      </c>
      <c r="BF51" s="142">
        <v>6.1877902692577293E-3</v>
      </c>
      <c r="BG51" s="142">
        <v>6.34317195809428E-3</v>
      </c>
      <c r="BH51" s="142">
        <v>1.8904093529712217E-3</v>
      </c>
      <c r="BI51" s="142">
        <v>2.001910220047119E-3</v>
      </c>
      <c r="BJ51" s="142">
        <v>7.9068115768065519E-3</v>
      </c>
      <c r="BK51" s="142">
        <v>2.25322653258809E-3</v>
      </c>
      <c r="BL51" s="142">
        <v>1.7287247405415277E-3</v>
      </c>
      <c r="BM51" s="142">
        <v>1.7937598236869798E-3</v>
      </c>
      <c r="BN51" s="142">
        <v>5.026485304462959E-3</v>
      </c>
      <c r="BO51" s="142">
        <v>1.3362315581952164E-3</v>
      </c>
      <c r="BP51" s="142">
        <v>2.0605743391249902E-3</v>
      </c>
      <c r="BQ51" s="142">
        <v>3.1807560221668381E-3</v>
      </c>
      <c r="BR51" s="142">
        <v>7.4438800167592114E-4</v>
      </c>
      <c r="BS51" s="142">
        <v>7.9605291605771146E-4</v>
      </c>
      <c r="BT51" s="142">
        <v>2.1467262779159969E-3</v>
      </c>
      <c r="BU51" s="142">
        <v>6.6423584076900357E-4</v>
      </c>
      <c r="BV51" s="142">
        <v>3.4851743468489101E-4</v>
      </c>
      <c r="BW51" s="142">
        <v>5.8845143846845728E-3</v>
      </c>
      <c r="BX51" s="142">
        <v>1.1698261319215706E-3</v>
      </c>
      <c r="BY51" s="142">
        <v>1.6754506467922255E-3</v>
      </c>
      <c r="BZ51" s="142">
        <v>4.1703761995149063E-3</v>
      </c>
      <c r="CA51" s="142">
        <v>2.4621114652803745E-3</v>
      </c>
      <c r="CB51" s="142">
        <v>2.0945064727669613E-3</v>
      </c>
      <c r="CC51" s="142">
        <v>6.2140046780720798E-3</v>
      </c>
      <c r="CD51" s="142">
        <v>0</v>
      </c>
      <c r="CE51" s="142">
        <v>0</v>
      </c>
      <c r="CF51" s="142">
        <v>0</v>
      </c>
      <c r="CG51" s="142">
        <f t="shared" si="0"/>
        <v>1.2374763419926391</v>
      </c>
      <c r="CH51" s="114" t="s">
        <v>224</v>
      </c>
    </row>
    <row r="52" spans="1:86">
      <c r="A52" s="13" t="s">
        <v>46</v>
      </c>
      <c r="B52" s="114" t="s">
        <v>132</v>
      </c>
      <c r="C52" s="142">
        <v>1.943454584893402E-3</v>
      </c>
      <c r="D52" s="142">
        <v>2.4010205407451828E-3</v>
      </c>
      <c r="E52" s="142">
        <v>1.3985216562519712E-3</v>
      </c>
      <c r="F52" s="142">
        <v>1.8808058167387152E-3</v>
      </c>
      <c r="G52" s="142">
        <v>5.1503807203399062E-3</v>
      </c>
      <c r="H52" s="142">
        <v>3.3595146595692105E-3</v>
      </c>
      <c r="I52" s="142">
        <v>8.0792151178714377E-4</v>
      </c>
      <c r="J52" s="142">
        <v>1.8220245190173675E-3</v>
      </c>
      <c r="K52" s="142">
        <v>1.7192187878269213E-3</v>
      </c>
      <c r="L52" s="142">
        <v>1.8627132029399578E-3</v>
      </c>
      <c r="M52" s="142">
        <v>2.7659788662368406E-3</v>
      </c>
      <c r="N52" s="142">
        <v>1.9243024490264819E-3</v>
      </c>
      <c r="O52" s="142">
        <v>3.1330084806539538E-3</v>
      </c>
      <c r="P52" s="142">
        <v>1.0327899859299578E-3</v>
      </c>
      <c r="Q52" s="142">
        <v>2.4225970211761076E-3</v>
      </c>
      <c r="R52" s="142">
        <v>4.0559515455415879E-3</v>
      </c>
      <c r="S52" s="142">
        <v>1.6670999609079324E-3</v>
      </c>
      <c r="T52" s="142">
        <v>2.6873369493491148E-3</v>
      </c>
      <c r="U52" s="142">
        <v>2.0451269026035288E-3</v>
      </c>
      <c r="V52" s="142">
        <v>7.8320842506859824E-4</v>
      </c>
      <c r="W52" s="142">
        <v>2.7524991604312961E-3</v>
      </c>
      <c r="X52" s="142">
        <v>1.5405797632475507E-3</v>
      </c>
      <c r="Y52" s="142">
        <v>1.2589425283572354E-3</v>
      </c>
      <c r="Z52" s="142">
        <v>1.1272751116984674E-3</v>
      </c>
      <c r="AA52" s="142">
        <v>2.0296125630825113E-3</v>
      </c>
      <c r="AB52" s="142">
        <v>3.083234558453162E-3</v>
      </c>
      <c r="AC52" s="142">
        <v>3.0122623330798557E-3</v>
      </c>
      <c r="AD52" s="142">
        <v>3.8806027125829986E-3</v>
      </c>
      <c r="AE52" s="142">
        <v>1.0153916562858913E-3</v>
      </c>
      <c r="AF52" s="142">
        <v>3.2878710856437958E-3</v>
      </c>
      <c r="AG52" s="142">
        <v>5.9055095101242542E-3</v>
      </c>
      <c r="AH52" s="142">
        <v>1.5796669873976766E-3</v>
      </c>
      <c r="AI52" s="142">
        <v>2.3621541645137056E-3</v>
      </c>
      <c r="AJ52" s="142">
        <v>1.1489817962374454E-3</v>
      </c>
      <c r="AK52" s="142">
        <v>2.051179881842685E-3</v>
      </c>
      <c r="AL52" s="142">
        <v>3.3252047411528938E-3</v>
      </c>
      <c r="AM52" s="142">
        <v>1.6175608746701884E-3</v>
      </c>
      <c r="AN52" s="142">
        <v>2.451576331975056E-3</v>
      </c>
      <c r="AO52" s="142">
        <v>8.9579500066920854E-3</v>
      </c>
      <c r="AP52" s="142">
        <v>2.7711809781685557E-2</v>
      </c>
      <c r="AQ52" s="142">
        <v>3.6211537870010817E-3</v>
      </c>
      <c r="AR52" s="142">
        <v>4.8902551125625535E-3</v>
      </c>
      <c r="AS52" s="142">
        <v>3.954829803629544E-3</v>
      </c>
      <c r="AT52" s="142">
        <v>1.0028490734690296</v>
      </c>
      <c r="AU52" s="142">
        <v>7.8732652563538001E-3</v>
      </c>
      <c r="AV52" s="142">
        <v>1.0383965891469948E-2</v>
      </c>
      <c r="AW52" s="142">
        <v>8.0636238152267149E-3</v>
      </c>
      <c r="AX52" s="142">
        <v>1.5470714782277835E-3</v>
      </c>
      <c r="AY52" s="142">
        <v>3.9944143984959185E-3</v>
      </c>
      <c r="AZ52" s="142">
        <v>7.4102771841549099E-3</v>
      </c>
      <c r="BA52" s="142">
        <v>4.2635660217143628E-3</v>
      </c>
      <c r="BB52" s="142">
        <v>1.0504216702939446E-2</v>
      </c>
      <c r="BC52" s="142">
        <v>2.1685366322612785E-2</v>
      </c>
      <c r="BD52" s="142">
        <v>6.2942024049264555E-4</v>
      </c>
      <c r="BE52" s="142">
        <v>3.5591219931698577E-3</v>
      </c>
      <c r="BF52" s="142">
        <v>2.9819775339601749E-3</v>
      </c>
      <c r="BG52" s="142">
        <v>2.0834071553205474E-3</v>
      </c>
      <c r="BH52" s="142">
        <v>9.4599855540408416E-3</v>
      </c>
      <c r="BI52" s="142">
        <v>2.894363856750343E-3</v>
      </c>
      <c r="BJ52" s="142">
        <v>1.0441051012551123E-2</v>
      </c>
      <c r="BK52" s="142">
        <v>3.5885468612227266E-3</v>
      </c>
      <c r="BL52" s="142">
        <v>3.2987331965196199E-3</v>
      </c>
      <c r="BM52" s="142">
        <v>1.7750404213606947E-3</v>
      </c>
      <c r="BN52" s="142">
        <v>1.2464864866382959E-2</v>
      </c>
      <c r="BO52" s="142">
        <v>2.9197648948141755E-3</v>
      </c>
      <c r="BP52" s="142">
        <v>3.1026105615780467E-3</v>
      </c>
      <c r="BQ52" s="142">
        <v>2.5164507721059269E-3</v>
      </c>
      <c r="BR52" s="142">
        <v>1.1899667556065648E-2</v>
      </c>
      <c r="BS52" s="142">
        <v>9.8283599252177983E-3</v>
      </c>
      <c r="BT52" s="142">
        <v>1.1462152795529985E-2</v>
      </c>
      <c r="BU52" s="142">
        <v>2.9639270640555989E-2</v>
      </c>
      <c r="BV52" s="142">
        <v>1.2028903468374017E-2</v>
      </c>
      <c r="BW52" s="142">
        <v>1.554623841844471E-2</v>
      </c>
      <c r="BX52" s="142">
        <v>9.7885744564002106E-3</v>
      </c>
      <c r="BY52" s="142">
        <v>5.090273598096307E-3</v>
      </c>
      <c r="BZ52" s="142">
        <v>1.2089763455121069E-2</v>
      </c>
      <c r="CA52" s="142">
        <v>9.9542325607933514E-3</v>
      </c>
      <c r="CB52" s="142">
        <v>2.9481359250337746E-3</v>
      </c>
      <c r="CC52" s="142">
        <v>5.0601047241007361E-3</v>
      </c>
      <c r="CD52" s="142">
        <v>0</v>
      </c>
      <c r="CE52" s="142">
        <v>0</v>
      </c>
      <c r="CF52" s="142">
        <v>0</v>
      </c>
      <c r="CG52" s="142">
        <f t="shared" si="0"/>
        <v>1.41305493782318</v>
      </c>
      <c r="CH52" s="114" t="s">
        <v>225</v>
      </c>
    </row>
    <row r="53" spans="1:86">
      <c r="A53" s="13" t="s">
        <v>47</v>
      </c>
      <c r="B53" s="114" t="s">
        <v>133</v>
      </c>
      <c r="C53" s="142">
        <v>7.4029375566363588E-4</v>
      </c>
      <c r="D53" s="142">
        <v>9.8681410912383857E-4</v>
      </c>
      <c r="E53" s="142">
        <v>7.312273402089993E-4</v>
      </c>
      <c r="F53" s="142">
        <v>8.2797755856622575E-4</v>
      </c>
      <c r="G53" s="142">
        <v>1.2131714788461176E-3</v>
      </c>
      <c r="H53" s="142">
        <v>3.48974651914285E-3</v>
      </c>
      <c r="I53" s="142">
        <v>1.6958714050953054E-4</v>
      </c>
      <c r="J53" s="142">
        <v>5.1852167131799705E-4</v>
      </c>
      <c r="K53" s="142">
        <v>5.1698959693476684E-4</v>
      </c>
      <c r="L53" s="142">
        <v>6.6494691024668307E-4</v>
      </c>
      <c r="M53" s="142">
        <v>8.1888993176733749E-4</v>
      </c>
      <c r="N53" s="142">
        <v>7.5361479476329163E-4</v>
      </c>
      <c r="O53" s="142">
        <v>6.9498554338598916E-4</v>
      </c>
      <c r="P53" s="142">
        <v>2.2123212171002601E-4</v>
      </c>
      <c r="Q53" s="142">
        <v>8.2891982447338714E-4</v>
      </c>
      <c r="R53" s="142">
        <v>2.0207804236965993E-3</v>
      </c>
      <c r="S53" s="142">
        <v>4.3384035949876106E-4</v>
      </c>
      <c r="T53" s="142">
        <v>9.682350676826091E-4</v>
      </c>
      <c r="U53" s="142">
        <v>5.2957219719806741E-4</v>
      </c>
      <c r="V53" s="142">
        <v>4.2419488719332247E-4</v>
      </c>
      <c r="W53" s="142">
        <v>5.1591189861301947E-4</v>
      </c>
      <c r="X53" s="142">
        <v>5.6175604796305622E-4</v>
      </c>
      <c r="Y53" s="142">
        <v>5.3757350694619093E-4</v>
      </c>
      <c r="Z53" s="142">
        <v>3.5457596783944491E-4</v>
      </c>
      <c r="AA53" s="142">
        <v>4.6838488471844853E-4</v>
      </c>
      <c r="AB53" s="142">
        <v>9.3984361889393262E-4</v>
      </c>
      <c r="AC53" s="142">
        <v>1.038429747860674E-3</v>
      </c>
      <c r="AD53" s="142">
        <v>1.2639713198273935E-3</v>
      </c>
      <c r="AE53" s="142">
        <v>3.5556990566916458E-4</v>
      </c>
      <c r="AF53" s="142">
        <v>4.4825242503699643E-4</v>
      </c>
      <c r="AG53" s="142">
        <v>8.4023828618539763E-4</v>
      </c>
      <c r="AH53" s="142">
        <v>7.5210958134021288E-4</v>
      </c>
      <c r="AI53" s="142">
        <v>5.8292454802932403E-4</v>
      </c>
      <c r="AJ53" s="142">
        <v>4.9072114122310272E-4</v>
      </c>
      <c r="AK53" s="142">
        <v>2.6083041543681017E-3</v>
      </c>
      <c r="AL53" s="142">
        <v>2.4616078928025929E-3</v>
      </c>
      <c r="AM53" s="142">
        <v>1.9651145999665214E-3</v>
      </c>
      <c r="AN53" s="142">
        <v>7.6916619395828959E-4</v>
      </c>
      <c r="AO53" s="142">
        <v>1.3385127979720821E-3</v>
      </c>
      <c r="AP53" s="142">
        <v>2.3503322724482459E-3</v>
      </c>
      <c r="AQ53" s="142">
        <v>6.4948203122084573E-4</v>
      </c>
      <c r="AR53" s="142">
        <v>5.2230349743093726E-4</v>
      </c>
      <c r="AS53" s="142">
        <v>1.7642071740348834E-3</v>
      </c>
      <c r="AT53" s="142">
        <v>9.4541986532188128E-4</v>
      </c>
      <c r="AU53" s="142">
        <v>1.0315943992753458</v>
      </c>
      <c r="AV53" s="142">
        <v>2.6062915815246845E-3</v>
      </c>
      <c r="AW53" s="142">
        <v>6.7578448153823704E-4</v>
      </c>
      <c r="AX53" s="142">
        <v>4.0607634352967433E-3</v>
      </c>
      <c r="AY53" s="142">
        <v>1.0329730519330522E-3</v>
      </c>
      <c r="AZ53" s="142">
        <v>2.264212127859115E-3</v>
      </c>
      <c r="BA53" s="142">
        <v>1.476795086107825E-3</v>
      </c>
      <c r="BB53" s="142">
        <v>1.0336649407846855E-3</v>
      </c>
      <c r="BC53" s="142">
        <v>1.3556448482495266E-3</v>
      </c>
      <c r="BD53" s="142">
        <v>1.7490073060655089E-4</v>
      </c>
      <c r="BE53" s="142">
        <v>2.0507280371397916E-3</v>
      </c>
      <c r="BF53" s="142">
        <v>1.606501864764641E-3</v>
      </c>
      <c r="BG53" s="142">
        <v>2.3810439256766653E-3</v>
      </c>
      <c r="BH53" s="142">
        <v>5.1298633110976972E-3</v>
      </c>
      <c r="BI53" s="142">
        <v>3.8491107905379608E-2</v>
      </c>
      <c r="BJ53" s="142">
        <v>2.5023206807931833E-3</v>
      </c>
      <c r="BK53" s="142">
        <v>1.5868281209467769E-3</v>
      </c>
      <c r="BL53" s="142">
        <v>2.0065521193715985E-3</v>
      </c>
      <c r="BM53" s="142">
        <v>3.2937918583703075E-4</v>
      </c>
      <c r="BN53" s="142">
        <v>3.5303069424887277E-3</v>
      </c>
      <c r="BO53" s="142">
        <v>8.7134339251959203E-4</v>
      </c>
      <c r="BP53" s="142">
        <v>9.8182078919696277E-4</v>
      </c>
      <c r="BQ53" s="142">
        <v>1.3324700881024356E-3</v>
      </c>
      <c r="BR53" s="142">
        <v>6.4830864051915746E-4</v>
      </c>
      <c r="BS53" s="142">
        <v>1.4470498071885876E-3</v>
      </c>
      <c r="BT53" s="142">
        <v>9.6805310567808203E-4</v>
      </c>
      <c r="BU53" s="142">
        <v>6.051015114769897E-4</v>
      </c>
      <c r="BV53" s="142">
        <v>4.3043878749954219E-4</v>
      </c>
      <c r="BW53" s="142">
        <v>2.1483456280873346E-3</v>
      </c>
      <c r="BX53" s="142">
        <v>1.8035016537040365E-3</v>
      </c>
      <c r="BY53" s="142">
        <v>3.8175379012592389E-3</v>
      </c>
      <c r="BZ53" s="142">
        <v>2.4517846881015157E-3</v>
      </c>
      <c r="CA53" s="142">
        <v>2.254547746378204E-3</v>
      </c>
      <c r="CB53" s="142">
        <v>9.6314308663642944E-4</v>
      </c>
      <c r="CC53" s="142">
        <v>3.0881288224342764E-3</v>
      </c>
      <c r="CD53" s="142">
        <v>0</v>
      </c>
      <c r="CE53" s="142">
        <v>0</v>
      </c>
      <c r="CF53" s="142">
        <v>0</v>
      </c>
      <c r="CG53" s="142">
        <f t="shared" si="0"/>
        <v>1.1717798918931246</v>
      </c>
      <c r="CH53" s="114" t="s">
        <v>226</v>
      </c>
    </row>
    <row r="54" spans="1:86">
      <c r="A54" s="13" t="s">
        <v>48</v>
      </c>
      <c r="B54" s="114" t="s">
        <v>134</v>
      </c>
      <c r="C54" s="142">
        <v>1.9195000606107658E-4</v>
      </c>
      <c r="D54" s="142">
        <v>7.1918357634807726E-5</v>
      </c>
      <c r="E54" s="142">
        <v>1.0168621134603921E-4</v>
      </c>
      <c r="F54" s="142">
        <v>1.1676762283301435E-4</v>
      </c>
      <c r="G54" s="142">
        <v>3.6031614335085155E-4</v>
      </c>
      <c r="H54" s="142">
        <v>1.2875048402195132E-3</v>
      </c>
      <c r="I54" s="142">
        <v>4.8951680279781325E-5</v>
      </c>
      <c r="J54" s="142">
        <v>1.0495571463298098E-4</v>
      </c>
      <c r="K54" s="142">
        <v>1.084412248162484E-4</v>
      </c>
      <c r="L54" s="142">
        <v>2.0098428455386024E-4</v>
      </c>
      <c r="M54" s="142">
        <v>1.5360576578158928E-4</v>
      </c>
      <c r="N54" s="142">
        <v>1.575919702294535E-4</v>
      </c>
      <c r="O54" s="142">
        <v>1.4810535579158941E-4</v>
      </c>
      <c r="P54" s="142">
        <v>6.1532292606450428E-5</v>
      </c>
      <c r="Q54" s="142">
        <v>1.8837108520051218E-4</v>
      </c>
      <c r="R54" s="142">
        <v>3.5004486881222771E-4</v>
      </c>
      <c r="S54" s="142">
        <v>9.9402298159915345E-5</v>
      </c>
      <c r="T54" s="142">
        <v>2.2848355080309947E-4</v>
      </c>
      <c r="U54" s="142">
        <v>1.2264778489958251E-4</v>
      </c>
      <c r="V54" s="142">
        <v>1.3938606799227942E-4</v>
      </c>
      <c r="W54" s="142">
        <v>8.5527675205773532E-5</v>
      </c>
      <c r="X54" s="142">
        <v>1.4594094888829821E-4</v>
      </c>
      <c r="Y54" s="142">
        <v>1.1168028838090985E-4</v>
      </c>
      <c r="Z54" s="142">
        <v>5.6329279026925882E-5</v>
      </c>
      <c r="AA54" s="142">
        <v>1.3924629060571746E-4</v>
      </c>
      <c r="AB54" s="142">
        <v>2.4321168743707757E-4</v>
      </c>
      <c r="AC54" s="142">
        <v>2.8698719047024347E-4</v>
      </c>
      <c r="AD54" s="142">
        <v>1.744588687965261E-4</v>
      </c>
      <c r="AE54" s="142">
        <v>8.7471418306149949E-5</v>
      </c>
      <c r="AF54" s="142">
        <v>1.09086989668158E-4</v>
      </c>
      <c r="AG54" s="142">
        <v>2.0451838830359435E-4</v>
      </c>
      <c r="AH54" s="142">
        <v>1.6934862650323698E-4</v>
      </c>
      <c r="AI54" s="142">
        <v>1.5464962552464527E-4</v>
      </c>
      <c r="AJ54" s="142">
        <v>1.2153268294726592E-4</v>
      </c>
      <c r="AK54" s="142">
        <v>5.8565094705001161E-4</v>
      </c>
      <c r="AL54" s="142">
        <v>9.4818934015160057E-4</v>
      </c>
      <c r="AM54" s="142">
        <v>6.4391482544895137E-4</v>
      </c>
      <c r="AN54" s="142">
        <v>1.5475355155308279E-4</v>
      </c>
      <c r="AO54" s="142">
        <v>3.313401982103899E-4</v>
      </c>
      <c r="AP54" s="142">
        <v>1.5530335717648083E-4</v>
      </c>
      <c r="AQ54" s="142">
        <v>1.5827693865752923E-4</v>
      </c>
      <c r="AR54" s="142">
        <v>1.3964480258192095E-4</v>
      </c>
      <c r="AS54" s="142">
        <v>3.7480500326437838E-4</v>
      </c>
      <c r="AT54" s="142">
        <v>2.8879298365039845E-4</v>
      </c>
      <c r="AU54" s="142">
        <v>6.7099275562571377E-3</v>
      </c>
      <c r="AV54" s="142">
        <v>1.1028064560762465</v>
      </c>
      <c r="AW54" s="142">
        <v>0.11462217317893234</v>
      </c>
      <c r="AX54" s="142">
        <v>3.4860874532101974E-3</v>
      </c>
      <c r="AY54" s="142">
        <v>6.1859372840379395E-4</v>
      </c>
      <c r="AZ54" s="142">
        <v>3.507384180415769E-4</v>
      </c>
      <c r="BA54" s="142">
        <v>5.9737551242494669E-4</v>
      </c>
      <c r="BB54" s="142">
        <v>3.8744114414781351E-4</v>
      </c>
      <c r="BC54" s="142">
        <v>2.3087563223611924E-4</v>
      </c>
      <c r="BD54" s="142">
        <v>5.9366784729760157E-5</v>
      </c>
      <c r="BE54" s="142">
        <v>5.0595406321977336E-4</v>
      </c>
      <c r="BF54" s="142">
        <v>4.9857779079394676E-4</v>
      </c>
      <c r="BG54" s="142">
        <v>4.2131406797283613E-4</v>
      </c>
      <c r="BH54" s="142">
        <v>4.4494935036113657E-4</v>
      </c>
      <c r="BI54" s="142">
        <v>1.7362500247936771E-2</v>
      </c>
      <c r="BJ54" s="142">
        <v>6.9349877899270429E-4</v>
      </c>
      <c r="BK54" s="142">
        <v>1.9273795825407888E-4</v>
      </c>
      <c r="BL54" s="142">
        <v>7.0766803810226456E-4</v>
      </c>
      <c r="BM54" s="142">
        <v>5.0110859066507234E-5</v>
      </c>
      <c r="BN54" s="142">
        <v>9.0449685453976997E-4</v>
      </c>
      <c r="BO54" s="142">
        <v>1.6555069397944196E-4</v>
      </c>
      <c r="BP54" s="142">
        <v>2.2556455499716645E-4</v>
      </c>
      <c r="BQ54" s="142">
        <v>3.1474873798078347E-4</v>
      </c>
      <c r="BR54" s="142">
        <v>2.4678042680010019E-4</v>
      </c>
      <c r="BS54" s="142">
        <v>4.645371638193601E-4</v>
      </c>
      <c r="BT54" s="142">
        <v>2.3258306147630635E-4</v>
      </c>
      <c r="BU54" s="142">
        <v>1.6849245867216607E-4</v>
      </c>
      <c r="BV54" s="142">
        <v>1.7104774583198804E-4</v>
      </c>
      <c r="BW54" s="142">
        <v>4.2388992659866788E-3</v>
      </c>
      <c r="BX54" s="142">
        <v>4.7201392059280421E-4</v>
      </c>
      <c r="BY54" s="142">
        <v>1.1007220305676484E-3</v>
      </c>
      <c r="BZ54" s="142">
        <v>4.0722225539685161E-4</v>
      </c>
      <c r="CA54" s="142">
        <v>7.8680382732506879E-4</v>
      </c>
      <c r="CB54" s="142">
        <v>2.8079204550854282E-4</v>
      </c>
      <c r="CC54" s="142">
        <v>3.2292346482393891E-4</v>
      </c>
      <c r="CD54" s="142">
        <v>0</v>
      </c>
      <c r="CE54" s="142">
        <v>0</v>
      </c>
      <c r="CF54" s="142">
        <v>0</v>
      </c>
      <c r="CG54" s="142">
        <f t="shared" si="0"/>
        <v>1.2713628341814427</v>
      </c>
      <c r="CH54" s="114" t="s">
        <v>227</v>
      </c>
    </row>
    <row r="55" spans="1:86">
      <c r="A55" s="13" t="s">
        <v>49</v>
      </c>
      <c r="B55" s="114" t="s">
        <v>135</v>
      </c>
      <c r="C55" s="142">
        <v>1.6220270615739725E-3</v>
      </c>
      <c r="D55" s="142">
        <v>5.5407448975096536E-4</v>
      </c>
      <c r="E55" s="142">
        <v>8.2362730442822228E-4</v>
      </c>
      <c r="F55" s="142">
        <v>9.4446306759571189E-4</v>
      </c>
      <c r="G55" s="142">
        <v>3.0903942860763599E-3</v>
      </c>
      <c r="H55" s="142">
        <v>1.1197858078109104E-2</v>
      </c>
      <c r="I55" s="142">
        <v>4.0107759488213813E-4</v>
      </c>
      <c r="J55" s="142">
        <v>8.7652439701026955E-4</v>
      </c>
      <c r="K55" s="142">
        <v>9.0524457151221335E-4</v>
      </c>
      <c r="L55" s="142">
        <v>1.7169939036044083E-3</v>
      </c>
      <c r="M55" s="142">
        <v>1.2812251943221237E-3</v>
      </c>
      <c r="N55" s="142">
        <v>1.3043072247473783E-3</v>
      </c>
      <c r="O55" s="142">
        <v>1.2383443743190308E-3</v>
      </c>
      <c r="P55" s="142">
        <v>5.1596885691011264E-4</v>
      </c>
      <c r="Q55" s="142">
        <v>1.5911844801845445E-3</v>
      </c>
      <c r="R55" s="142">
        <v>2.947888180878364E-3</v>
      </c>
      <c r="S55" s="142">
        <v>8.2330396006790707E-4</v>
      </c>
      <c r="T55" s="142">
        <v>1.9200695849805078E-3</v>
      </c>
      <c r="U55" s="142">
        <v>1.0304231999480303E-3</v>
      </c>
      <c r="V55" s="142">
        <v>1.1788265511339633E-3</v>
      </c>
      <c r="W55" s="142">
        <v>6.9550042652842504E-4</v>
      </c>
      <c r="X55" s="142">
        <v>1.2238534382834291E-3</v>
      </c>
      <c r="Y55" s="142">
        <v>9.3173562993051102E-4</v>
      </c>
      <c r="Z55" s="142">
        <v>4.6347199475189096E-4</v>
      </c>
      <c r="AA55" s="142">
        <v>1.1680948599078196E-3</v>
      </c>
      <c r="AB55" s="142">
        <v>2.0676299467647765E-3</v>
      </c>
      <c r="AC55" s="142">
        <v>2.4511586444717773E-3</v>
      </c>
      <c r="AD55" s="142">
        <v>1.4061015240212169E-3</v>
      </c>
      <c r="AE55" s="142">
        <v>7.0765623382839054E-4</v>
      </c>
      <c r="AF55" s="142">
        <v>9.1354695339224937E-4</v>
      </c>
      <c r="AG55" s="142">
        <v>1.7175000755891715E-3</v>
      </c>
      <c r="AH55" s="142">
        <v>1.4085455729428049E-3</v>
      </c>
      <c r="AI55" s="142">
        <v>1.2893369354877763E-3</v>
      </c>
      <c r="AJ55" s="142">
        <v>1.0193899391049415E-3</v>
      </c>
      <c r="AK55" s="142">
        <v>5.011145068289348E-3</v>
      </c>
      <c r="AL55" s="142">
        <v>8.1626039427600324E-3</v>
      </c>
      <c r="AM55" s="142">
        <v>5.5555477292836717E-3</v>
      </c>
      <c r="AN55" s="142">
        <v>1.2470792255636976E-3</v>
      </c>
      <c r="AO55" s="142">
        <v>2.5752863289928169E-3</v>
      </c>
      <c r="AP55" s="142">
        <v>1.2046197756369343E-3</v>
      </c>
      <c r="AQ55" s="142">
        <v>1.1470264550676678E-3</v>
      </c>
      <c r="AR55" s="142">
        <v>1.1550598617137268E-3</v>
      </c>
      <c r="AS55" s="142">
        <v>3.1812678916737628E-3</v>
      </c>
      <c r="AT55" s="142">
        <v>2.4826370560909251E-3</v>
      </c>
      <c r="AU55" s="142">
        <v>1.0708247336412459E-2</v>
      </c>
      <c r="AV55" s="142">
        <v>4.0022305197408847E-3</v>
      </c>
      <c r="AW55" s="142">
        <v>1.0176140222072332</v>
      </c>
      <c r="AX55" s="142">
        <v>3.0551765136754193E-2</v>
      </c>
      <c r="AY55" s="142">
        <v>2.7495560503735007E-3</v>
      </c>
      <c r="AZ55" s="142">
        <v>2.8475364490040157E-3</v>
      </c>
      <c r="BA55" s="142">
        <v>5.089266369265614E-3</v>
      </c>
      <c r="BB55" s="142">
        <v>3.3481635992704626E-3</v>
      </c>
      <c r="BC55" s="142">
        <v>1.8987904646842271E-3</v>
      </c>
      <c r="BD55" s="142">
        <v>4.9536097997937795E-4</v>
      </c>
      <c r="BE55" s="142">
        <v>3.1595768255501884E-3</v>
      </c>
      <c r="BF55" s="142">
        <v>4.1316976382031328E-3</v>
      </c>
      <c r="BG55" s="142">
        <v>3.4598914361511262E-3</v>
      </c>
      <c r="BH55" s="142">
        <v>1.4625601233783307E-3</v>
      </c>
      <c r="BI55" s="142">
        <v>0.1521461298385349</v>
      </c>
      <c r="BJ55" s="142">
        <v>5.8781131561686023E-3</v>
      </c>
      <c r="BK55" s="142">
        <v>1.5788813896930954E-3</v>
      </c>
      <c r="BL55" s="142">
        <v>6.1110913367280906E-3</v>
      </c>
      <c r="BM55" s="142">
        <v>4.1116388652074617E-4</v>
      </c>
      <c r="BN55" s="142">
        <v>7.6832224961500247E-3</v>
      </c>
      <c r="BO55" s="142">
        <v>1.4029679864066575E-3</v>
      </c>
      <c r="BP55" s="142">
        <v>1.9130293505323782E-3</v>
      </c>
      <c r="BQ55" s="142">
        <v>2.3137763060185946E-3</v>
      </c>
      <c r="BR55" s="142">
        <v>1.0785892720540056E-3</v>
      </c>
      <c r="BS55" s="142">
        <v>5.2306664516902474E-4</v>
      </c>
      <c r="BT55" s="142">
        <v>1.94240726951015E-3</v>
      </c>
      <c r="BU55" s="142">
        <v>1.4347337301458755E-3</v>
      </c>
      <c r="BV55" s="142">
        <v>9.2769892793909462E-4</v>
      </c>
      <c r="BW55" s="142">
        <v>1.9767206790541666E-3</v>
      </c>
      <c r="BX55" s="142">
        <v>3.9049131314095528E-3</v>
      </c>
      <c r="BY55" s="142">
        <v>9.5194350524786808E-3</v>
      </c>
      <c r="BZ55" s="142">
        <v>3.3295808556985385E-3</v>
      </c>
      <c r="CA55" s="142">
        <v>4.7549264109085134E-3</v>
      </c>
      <c r="CB55" s="142">
        <v>2.4184127689704208E-3</v>
      </c>
      <c r="CC55" s="142">
        <v>2.6801848546926807E-3</v>
      </c>
      <c r="CD55" s="142">
        <v>0</v>
      </c>
      <c r="CE55" s="142">
        <v>0</v>
      </c>
      <c r="CF55" s="142">
        <v>0</v>
      </c>
      <c r="CG55" s="142">
        <f t="shared" si="0"/>
        <v>1.390597332352898</v>
      </c>
      <c r="CH55" s="114" t="s">
        <v>228</v>
      </c>
    </row>
    <row r="56" spans="1:86">
      <c r="A56" s="13" t="s">
        <v>50</v>
      </c>
      <c r="B56" s="114" t="s">
        <v>136</v>
      </c>
      <c r="C56" s="142">
        <v>1.0013316182540109E-2</v>
      </c>
      <c r="D56" s="142">
        <v>7.1083698358625318E-3</v>
      </c>
      <c r="E56" s="142">
        <v>8.5249033151274679E-3</v>
      </c>
      <c r="F56" s="142">
        <v>8.6170617912435278E-3</v>
      </c>
      <c r="G56" s="142">
        <v>7.5873934632095128E-3</v>
      </c>
      <c r="H56" s="142">
        <v>1.0384117178659762E-2</v>
      </c>
      <c r="I56" s="142">
        <v>2.1321375385080837E-3</v>
      </c>
      <c r="J56" s="142">
        <v>4.4738880058620605E-3</v>
      </c>
      <c r="K56" s="142">
        <v>5.5550424205023513E-3</v>
      </c>
      <c r="L56" s="142">
        <v>5.0294978121539153E-3</v>
      </c>
      <c r="M56" s="142">
        <v>6.6924109011088223E-3</v>
      </c>
      <c r="N56" s="142">
        <v>5.8512024041505462E-3</v>
      </c>
      <c r="O56" s="142">
        <v>1.0788192758134507E-2</v>
      </c>
      <c r="P56" s="142">
        <v>2.125041409326752E-3</v>
      </c>
      <c r="Q56" s="142">
        <v>5.341270641014936E-3</v>
      </c>
      <c r="R56" s="142">
        <v>6.5276475658601349E-3</v>
      </c>
      <c r="S56" s="142">
        <v>4.2461389946705794E-3</v>
      </c>
      <c r="T56" s="142">
        <v>8.0739636852118317E-3</v>
      </c>
      <c r="U56" s="142">
        <v>5.6709381350180908E-3</v>
      </c>
      <c r="V56" s="142">
        <v>7.9988958146337049E-3</v>
      </c>
      <c r="W56" s="142">
        <v>3.7882242949978254E-3</v>
      </c>
      <c r="X56" s="142">
        <v>4.8532863565680521E-3</v>
      </c>
      <c r="Y56" s="142">
        <v>5.5790018644792808E-3</v>
      </c>
      <c r="Z56" s="142">
        <v>2.3761247701267808E-3</v>
      </c>
      <c r="AA56" s="142">
        <v>5.2684049423819043E-3</v>
      </c>
      <c r="AB56" s="142">
        <v>9.1602919353304252E-3</v>
      </c>
      <c r="AC56" s="142">
        <v>7.9259954564595871E-3</v>
      </c>
      <c r="AD56" s="142">
        <v>1.1205548884939503E-2</v>
      </c>
      <c r="AE56" s="142">
        <v>5.2084074524374338E-3</v>
      </c>
      <c r="AF56" s="142">
        <v>1.0665455368496198E-2</v>
      </c>
      <c r="AG56" s="142">
        <v>1.4477045130386853E-2</v>
      </c>
      <c r="AH56" s="142">
        <v>7.1366889649782774E-3</v>
      </c>
      <c r="AI56" s="142">
        <v>7.7177119648043687E-3</v>
      </c>
      <c r="AJ56" s="142">
        <v>7.0365925099479714E-3</v>
      </c>
      <c r="AK56" s="142">
        <v>1.5445041290636169E-2</v>
      </c>
      <c r="AL56" s="142">
        <v>1.2653653119147623E-2</v>
      </c>
      <c r="AM56" s="142">
        <v>7.4117131258248257E-3</v>
      </c>
      <c r="AN56" s="142">
        <v>9.7036635049193194E-3</v>
      </c>
      <c r="AO56" s="142">
        <v>9.9988041297242123E-3</v>
      </c>
      <c r="AP56" s="142">
        <v>7.3252793472337995E-3</v>
      </c>
      <c r="AQ56" s="142">
        <v>1.057195114747992E-2</v>
      </c>
      <c r="AR56" s="142">
        <v>8.606146405819845E-3</v>
      </c>
      <c r="AS56" s="142">
        <v>1.7678535121379225E-2</v>
      </c>
      <c r="AT56" s="142">
        <v>7.7548447850432668E-3</v>
      </c>
      <c r="AU56" s="142">
        <v>2.5491187395118103E-2</v>
      </c>
      <c r="AV56" s="142">
        <v>1.5721416386579201E-2</v>
      </c>
      <c r="AW56" s="142">
        <v>1.3941845565026281E-2</v>
      </c>
      <c r="AX56" s="142">
        <v>1.1622932874675924</v>
      </c>
      <c r="AY56" s="142">
        <v>2.2337343728816097E-2</v>
      </c>
      <c r="AZ56" s="142">
        <v>4.01952749723824E-2</v>
      </c>
      <c r="BA56" s="142">
        <v>1.652681633066563E-2</v>
      </c>
      <c r="BB56" s="142">
        <v>2.690844030367201E-2</v>
      </c>
      <c r="BC56" s="142">
        <v>1.4864955499448803E-2</v>
      </c>
      <c r="BD56" s="142">
        <v>2.2971240850107382E-3</v>
      </c>
      <c r="BE56" s="142">
        <v>3.8428919677143084E-2</v>
      </c>
      <c r="BF56" s="142">
        <v>3.1254148773147736E-2</v>
      </c>
      <c r="BG56" s="142">
        <v>1.9006626752131297E-2</v>
      </c>
      <c r="BH56" s="142">
        <v>8.7084889629717253E-3</v>
      </c>
      <c r="BI56" s="142">
        <v>5.2616551632815957E-2</v>
      </c>
      <c r="BJ56" s="142">
        <v>3.8007134408156402E-2</v>
      </c>
      <c r="BK56" s="142">
        <v>2.3869804611914094E-2</v>
      </c>
      <c r="BL56" s="142">
        <v>1.0488990207746704E-2</v>
      </c>
      <c r="BM56" s="142">
        <v>3.3667408127567382E-3</v>
      </c>
      <c r="BN56" s="142">
        <v>2.238376188071391E-2</v>
      </c>
      <c r="BO56" s="142">
        <v>1.5032583676433019E-2</v>
      </c>
      <c r="BP56" s="142">
        <v>1.0020978628897498E-2</v>
      </c>
      <c r="BQ56" s="142">
        <v>2.3397589715434517E-2</v>
      </c>
      <c r="BR56" s="142">
        <v>1.1956515960761097E-2</v>
      </c>
      <c r="BS56" s="142">
        <v>4.1745682017633144E-3</v>
      </c>
      <c r="BT56" s="142">
        <v>1.2982760424289771E-2</v>
      </c>
      <c r="BU56" s="142">
        <v>7.0097035944678629E-3</v>
      </c>
      <c r="BV56" s="142">
        <v>4.7669594760555043E-3</v>
      </c>
      <c r="BW56" s="142">
        <v>1.4712412356628129E-2</v>
      </c>
      <c r="BX56" s="142">
        <v>1.5743207038765909E-2</v>
      </c>
      <c r="BY56" s="142">
        <v>2.7906215695400704E-2</v>
      </c>
      <c r="BZ56" s="142">
        <v>1.679933924208463E-2</v>
      </c>
      <c r="CA56" s="142">
        <v>2.7722809013768012E-2</v>
      </c>
      <c r="CB56" s="142">
        <v>1.3004288810240405E-2</v>
      </c>
      <c r="CC56" s="142">
        <v>1.634671758872501E-2</v>
      </c>
      <c r="CD56" s="142">
        <v>0</v>
      </c>
      <c r="CE56" s="142">
        <v>0</v>
      </c>
      <c r="CF56" s="142">
        <v>0</v>
      </c>
      <c r="CG56" s="142">
        <f t="shared" si="0"/>
        <v>2.1525753506038665</v>
      </c>
      <c r="CH56" s="114" t="s">
        <v>229</v>
      </c>
    </row>
    <row r="57" spans="1:86">
      <c r="A57" s="13" t="s">
        <v>51</v>
      </c>
      <c r="B57" s="114" t="s">
        <v>137</v>
      </c>
      <c r="C57" s="142">
        <v>4.120710769938093E-3</v>
      </c>
      <c r="D57" s="142">
        <v>3.9144017411670458E-3</v>
      </c>
      <c r="E57" s="142">
        <v>3.5497709336650383E-3</v>
      </c>
      <c r="F57" s="142">
        <v>5.5486276840276873E-3</v>
      </c>
      <c r="G57" s="142">
        <v>5.131152628874782E-3</v>
      </c>
      <c r="H57" s="142">
        <v>6.0862864949757763E-3</v>
      </c>
      <c r="I57" s="142">
        <v>1.9076892269264292E-3</v>
      </c>
      <c r="J57" s="142">
        <v>3.8210227783838941E-3</v>
      </c>
      <c r="K57" s="142">
        <v>3.2392205629660918E-3</v>
      </c>
      <c r="L57" s="142">
        <v>2.8455141804927136E-3</v>
      </c>
      <c r="M57" s="142">
        <v>4.7918128036025884E-3</v>
      </c>
      <c r="N57" s="142">
        <v>7.0665241052820325E-3</v>
      </c>
      <c r="O57" s="142">
        <v>6.563832037264611E-3</v>
      </c>
      <c r="P57" s="142">
        <v>3.4060376591976862E-3</v>
      </c>
      <c r="Q57" s="142">
        <v>4.7614281656064772E-3</v>
      </c>
      <c r="R57" s="142">
        <v>1.0425720427678671E-2</v>
      </c>
      <c r="S57" s="142">
        <v>5.3382839669658426E-3</v>
      </c>
      <c r="T57" s="142">
        <v>6.4667218276377118E-3</v>
      </c>
      <c r="U57" s="142">
        <v>3.8739824890647321E-3</v>
      </c>
      <c r="V57" s="142">
        <v>4.347247671929455E-3</v>
      </c>
      <c r="W57" s="142">
        <v>2.9628927749906853E-3</v>
      </c>
      <c r="X57" s="142">
        <v>4.762718660896819E-3</v>
      </c>
      <c r="Y57" s="142">
        <v>3.3470532924318925E-3</v>
      </c>
      <c r="Z57" s="142">
        <v>2.6727638226252248E-3</v>
      </c>
      <c r="AA57" s="142">
        <v>4.7650527573861543E-3</v>
      </c>
      <c r="AB57" s="142">
        <v>4.3940619588012436E-3</v>
      </c>
      <c r="AC57" s="142">
        <v>4.6081042827373162E-3</v>
      </c>
      <c r="AD57" s="142">
        <v>1.173454282049838E-2</v>
      </c>
      <c r="AE57" s="142">
        <v>9.0277609900388106E-3</v>
      </c>
      <c r="AF57" s="142">
        <v>7.0828380630914367E-3</v>
      </c>
      <c r="AG57" s="142">
        <v>9.0291948827903763E-3</v>
      </c>
      <c r="AH57" s="142">
        <v>5.287117030031303E-3</v>
      </c>
      <c r="AI57" s="142">
        <v>6.6953234564410512E-3</v>
      </c>
      <c r="AJ57" s="142">
        <v>3.6314615967076675E-3</v>
      </c>
      <c r="AK57" s="142">
        <v>7.8571097917784563E-3</v>
      </c>
      <c r="AL57" s="142">
        <v>4.8409702728359778E-3</v>
      </c>
      <c r="AM57" s="142">
        <v>8.513016006350729E-3</v>
      </c>
      <c r="AN57" s="142">
        <v>6.5975884549979835E-3</v>
      </c>
      <c r="AO57" s="142">
        <v>1.2164160261984686E-2</v>
      </c>
      <c r="AP57" s="142">
        <v>5.7336136611042801E-3</v>
      </c>
      <c r="AQ57" s="142">
        <v>1.1251406849652498E-2</v>
      </c>
      <c r="AR57" s="142">
        <v>4.0343556665695173E-3</v>
      </c>
      <c r="AS57" s="142">
        <v>8.1652803099356453E-3</v>
      </c>
      <c r="AT57" s="142">
        <v>4.3525342396651019E-3</v>
      </c>
      <c r="AU57" s="142">
        <v>1.5980507313017363E-2</v>
      </c>
      <c r="AV57" s="142">
        <v>2.872495848403641E-2</v>
      </c>
      <c r="AW57" s="142">
        <v>1.1115830337786006E-2</v>
      </c>
      <c r="AX57" s="142">
        <v>1.7226822856106088E-2</v>
      </c>
      <c r="AY57" s="142">
        <v>1.1375559292621098</v>
      </c>
      <c r="AZ57" s="142">
        <v>3.4992186942544169E-2</v>
      </c>
      <c r="BA57" s="142">
        <v>3.618154798397135E-2</v>
      </c>
      <c r="BB57" s="142">
        <v>8.0638405838474297E-3</v>
      </c>
      <c r="BC57" s="142">
        <v>2.3385481204461704E-2</v>
      </c>
      <c r="BD57" s="142">
        <v>2.4054048650021952E-3</v>
      </c>
      <c r="BE57" s="142">
        <v>2.0269656830471171E-2</v>
      </c>
      <c r="BF57" s="142">
        <v>2.820158929480852E-2</v>
      </c>
      <c r="BG57" s="142">
        <v>2.0685847832516733E-2</v>
      </c>
      <c r="BH57" s="142">
        <v>1.6714238838525512E-2</v>
      </c>
      <c r="BI57" s="142">
        <v>8.6522981546465257E-3</v>
      </c>
      <c r="BJ57" s="142">
        <v>1.7800616595062751E-2</v>
      </c>
      <c r="BK57" s="142">
        <v>9.5821545464928361E-3</v>
      </c>
      <c r="BL57" s="142">
        <v>1.0260760981074833E-2</v>
      </c>
      <c r="BM57" s="142">
        <v>2.2371954179973169E-3</v>
      </c>
      <c r="BN57" s="142">
        <v>1.0456568984013414E-2</v>
      </c>
      <c r="BO57" s="142">
        <v>3.0077357694914962E-3</v>
      </c>
      <c r="BP57" s="142">
        <v>5.1197315885467025E-3</v>
      </c>
      <c r="BQ57" s="142">
        <v>1.2005556496595611E-2</v>
      </c>
      <c r="BR57" s="142">
        <v>3.9789702331545366E-3</v>
      </c>
      <c r="BS57" s="142">
        <v>3.2234853122218264E-3</v>
      </c>
      <c r="BT57" s="142">
        <v>9.6820306858170658E-3</v>
      </c>
      <c r="BU57" s="142">
        <v>5.0979591926652319E-3</v>
      </c>
      <c r="BV57" s="142">
        <v>4.107966725536991E-3</v>
      </c>
      <c r="BW57" s="142">
        <v>1.2739783436152539E-2</v>
      </c>
      <c r="BX57" s="142">
        <v>6.8982481737263172E-3</v>
      </c>
      <c r="BY57" s="142">
        <v>6.8980904748697728E-3</v>
      </c>
      <c r="BZ57" s="142">
        <v>1.3816229459422189E-2</v>
      </c>
      <c r="CA57" s="142">
        <v>1.3515875399407356E-2</v>
      </c>
      <c r="CB57" s="142">
        <v>3.7959740007074082E-3</v>
      </c>
      <c r="CC57" s="142">
        <v>4.4430750299587676E-3</v>
      </c>
      <c r="CD57" s="142">
        <v>0</v>
      </c>
      <c r="CE57" s="142">
        <v>0</v>
      </c>
      <c r="CF57" s="142">
        <v>0</v>
      </c>
      <c r="CG57" s="142">
        <f t="shared" si="0"/>
        <v>1.819541059346756</v>
      </c>
      <c r="CH57" s="114" t="s">
        <v>230</v>
      </c>
    </row>
    <row r="58" spans="1:86">
      <c r="A58" s="13" t="s">
        <v>52</v>
      </c>
      <c r="B58" s="114" t="s">
        <v>138</v>
      </c>
      <c r="C58" s="142">
        <v>1.056980950310584E-3</v>
      </c>
      <c r="D58" s="142">
        <v>2.6529788187478337E-3</v>
      </c>
      <c r="E58" s="142">
        <v>1.4154932014074522E-3</v>
      </c>
      <c r="F58" s="142">
        <v>1.7424530516256583E-3</v>
      </c>
      <c r="G58" s="142">
        <v>1.3146000944309322E-3</v>
      </c>
      <c r="H58" s="142">
        <v>3.0433803873123268E-3</v>
      </c>
      <c r="I58" s="142">
        <v>2.3184802197752957E-4</v>
      </c>
      <c r="J58" s="142">
        <v>8.9882908040891777E-4</v>
      </c>
      <c r="K58" s="142">
        <v>1.1232907724577929E-3</v>
      </c>
      <c r="L58" s="142">
        <v>9.2478210221785438E-4</v>
      </c>
      <c r="M58" s="142">
        <v>1.3605080561026918E-3</v>
      </c>
      <c r="N58" s="142">
        <v>1.9019821049212115E-3</v>
      </c>
      <c r="O58" s="142">
        <v>2.1158087864937246E-3</v>
      </c>
      <c r="P58" s="142">
        <v>1.3231429850996547E-3</v>
      </c>
      <c r="Q58" s="142">
        <v>2.3530310848924991E-3</v>
      </c>
      <c r="R58" s="142">
        <v>4.6823112076123255E-3</v>
      </c>
      <c r="S58" s="142">
        <v>1.4010069240413087E-3</v>
      </c>
      <c r="T58" s="142">
        <v>1.9543551801974868E-3</v>
      </c>
      <c r="U58" s="142">
        <v>8.6959467605502805E-4</v>
      </c>
      <c r="V58" s="142">
        <v>1.4774744274231803E-3</v>
      </c>
      <c r="W58" s="142">
        <v>8.2655353817093268E-4</v>
      </c>
      <c r="X58" s="142">
        <v>1.329384741837916E-3</v>
      </c>
      <c r="Y58" s="142">
        <v>8.7444695069386464E-4</v>
      </c>
      <c r="Z58" s="142">
        <v>1.1446651826677557E-3</v>
      </c>
      <c r="AA58" s="142">
        <v>1.0742636553292368E-3</v>
      </c>
      <c r="AB58" s="142">
        <v>1.1482437540288617E-3</v>
      </c>
      <c r="AC58" s="142">
        <v>1.4906840479682372E-3</v>
      </c>
      <c r="AD58" s="142">
        <v>3.5066221648674344E-3</v>
      </c>
      <c r="AE58" s="142">
        <v>2.0141483017563936E-3</v>
      </c>
      <c r="AF58" s="142">
        <v>1.1848698842868326E-3</v>
      </c>
      <c r="AG58" s="142">
        <v>1.6286712179152353E-3</v>
      </c>
      <c r="AH58" s="142">
        <v>9.3807419322302049E-4</v>
      </c>
      <c r="AI58" s="142">
        <v>9.8984515735606117E-4</v>
      </c>
      <c r="AJ58" s="142">
        <v>6.8591358298774306E-4</v>
      </c>
      <c r="AK58" s="142">
        <v>2.3071374410047491E-3</v>
      </c>
      <c r="AL58" s="142">
        <v>1.3910413298522375E-3</v>
      </c>
      <c r="AM58" s="142">
        <v>2.1171968237755838E-3</v>
      </c>
      <c r="AN58" s="142">
        <v>1.5829824374770892E-3</v>
      </c>
      <c r="AO58" s="142">
        <v>2.2622157044917567E-3</v>
      </c>
      <c r="AP58" s="142">
        <v>2.0555148379290469E-3</v>
      </c>
      <c r="AQ58" s="142">
        <v>2.3827736226389434E-3</v>
      </c>
      <c r="AR58" s="142">
        <v>1.6949139680044033E-3</v>
      </c>
      <c r="AS58" s="142">
        <v>3.4223308470498395E-3</v>
      </c>
      <c r="AT58" s="142">
        <v>1.267207556121085E-3</v>
      </c>
      <c r="AU58" s="142">
        <v>1.3163448348095266E-2</v>
      </c>
      <c r="AV58" s="142">
        <v>9.061721329594357E-3</v>
      </c>
      <c r="AW58" s="142">
        <v>1.9633063974753638E-2</v>
      </c>
      <c r="AX58" s="142">
        <v>6.4612001903215713E-3</v>
      </c>
      <c r="AY58" s="142">
        <v>2.4653955321797014E-2</v>
      </c>
      <c r="AZ58" s="142">
        <v>1.1638111999230956</v>
      </c>
      <c r="BA58" s="142">
        <v>3.1866908959527411E-3</v>
      </c>
      <c r="BB58" s="142">
        <v>7.7756858795512314E-4</v>
      </c>
      <c r="BC58" s="142">
        <v>1.3464506521593078E-3</v>
      </c>
      <c r="BD58" s="142">
        <v>4.4487472460038235E-4</v>
      </c>
      <c r="BE58" s="142">
        <v>7.5192655941576101E-3</v>
      </c>
      <c r="BF58" s="142">
        <v>5.068327486536817E-3</v>
      </c>
      <c r="BG58" s="142">
        <v>2.4203545805734777E-3</v>
      </c>
      <c r="BH58" s="142">
        <v>2.3488162264926008E-3</v>
      </c>
      <c r="BI58" s="142">
        <v>6.8606460040944095E-3</v>
      </c>
      <c r="BJ58" s="142">
        <v>9.0935904394990035E-3</v>
      </c>
      <c r="BK58" s="142">
        <v>4.4493148266395062E-3</v>
      </c>
      <c r="BL58" s="142">
        <v>2.9095789054875585E-3</v>
      </c>
      <c r="BM58" s="142">
        <v>1.2562271488882333E-3</v>
      </c>
      <c r="BN58" s="142">
        <v>3.8928136060353358E-3</v>
      </c>
      <c r="BO58" s="142">
        <v>8.3096165744724699E-4</v>
      </c>
      <c r="BP58" s="142">
        <v>2.0266006668593016E-3</v>
      </c>
      <c r="BQ58" s="142">
        <v>3.5462269745233001E-3</v>
      </c>
      <c r="BR58" s="142">
        <v>4.6791843711586515E-4</v>
      </c>
      <c r="BS58" s="142">
        <v>4.0928860918851501E-4</v>
      </c>
      <c r="BT58" s="142">
        <v>1.225628219859566E-3</v>
      </c>
      <c r="BU58" s="142">
        <v>7.7873397846468665E-4</v>
      </c>
      <c r="BV58" s="142">
        <v>6.5963113072024001E-4</v>
      </c>
      <c r="BW58" s="142">
        <v>9.8671756697880902E-3</v>
      </c>
      <c r="BX58" s="142">
        <v>1.650094187732924E-3</v>
      </c>
      <c r="BY58" s="142">
        <v>4.7494873202368762E-3</v>
      </c>
      <c r="BZ58" s="142">
        <v>4.1379761347136983E-3</v>
      </c>
      <c r="CA58" s="142">
        <v>2.7378676325578691E-3</v>
      </c>
      <c r="CB58" s="142">
        <v>2.6179505470708092E-3</v>
      </c>
      <c r="CC58" s="142">
        <v>3.2482641466382825E-3</v>
      </c>
      <c r="CD58" s="142">
        <v>0</v>
      </c>
      <c r="CE58" s="142">
        <v>0</v>
      </c>
      <c r="CF58" s="142">
        <v>0</v>
      </c>
      <c r="CG58" s="142">
        <f t="shared" si="0"/>
        <v>1.4004764669348171</v>
      </c>
      <c r="CH58" s="114" t="s">
        <v>231</v>
      </c>
    </row>
    <row r="59" spans="1:86">
      <c r="A59" s="13" t="s">
        <v>53</v>
      </c>
      <c r="B59" s="114" t="s">
        <v>139</v>
      </c>
      <c r="C59" s="142">
        <v>3.8275284744917863E-2</v>
      </c>
      <c r="D59" s="142">
        <v>2.0873388440810787E-2</v>
      </c>
      <c r="E59" s="142">
        <v>3.5642852632967327E-2</v>
      </c>
      <c r="F59" s="142">
        <v>2.707552909968745E-2</v>
      </c>
      <c r="G59" s="142">
        <v>3.0208804022305122E-2</v>
      </c>
      <c r="H59" s="142">
        <v>3.1634959656809361E-2</v>
      </c>
      <c r="I59" s="142">
        <v>4.3299767651867683E-3</v>
      </c>
      <c r="J59" s="142">
        <v>2.2952412496295965E-2</v>
      </c>
      <c r="K59" s="142">
        <v>1.8346887250204669E-2</v>
      </c>
      <c r="L59" s="142">
        <v>1.8652130728038105E-2</v>
      </c>
      <c r="M59" s="142">
        <v>2.7416266292966372E-2</v>
      </c>
      <c r="N59" s="142">
        <v>2.8955050111521934E-2</v>
      </c>
      <c r="O59" s="142">
        <v>3.1158347959865509E-2</v>
      </c>
      <c r="P59" s="142">
        <v>6.3743122448851859E-3</v>
      </c>
      <c r="Q59" s="142">
        <v>2.2481485584739346E-2</v>
      </c>
      <c r="R59" s="142">
        <v>2.4276620635762306E-2</v>
      </c>
      <c r="S59" s="142">
        <v>1.7759840980522339E-2</v>
      </c>
      <c r="T59" s="142">
        <v>3.4206949136291138E-2</v>
      </c>
      <c r="U59" s="142">
        <v>2.2163178089944939E-2</v>
      </c>
      <c r="V59" s="142">
        <v>2.5680932392514823E-2</v>
      </c>
      <c r="W59" s="142">
        <v>1.2069624791938762E-2</v>
      </c>
      <c r="X59" s="142">
        <v>1.9187710132918447E-2</v>
      </c>
      <c r="Y59" s="142">
        <v>1.854055167960313E-2</v>
      </c>
      <c r="Z59" s="142">
        <v>8.4282816244772487E-3</v>
      </c>
      <c r="AA59" s="142">
        <v>1.8311102526225587E-2</v>
      </c>
      <c r="AB59" s="142">
        <v>2.6740408888536439E-2</v>
      </c>
      <c r="AC59" s="142">
        <v>2.0371908824290692E-2</v>
      </c>
      <c r="AD59" s="142">
        <v>3.2798755230656902E-2</v>
      </c>
      <c r="AE59" s="142">
        <v>3.325860380104604E-2</v>
      </c>
      <c r="AF59" s="142">
        <v>3.684591616465633E-2</v>
      </c>
      <c r="AG59" s="142">
        <v>5.692529630279404E-2</v>
      </c>
      <c r="AH59" s="142">
        <v>4.9427539036372446E-2</v>
      </c>
      <c r="AI59" s="142">
        <v>6.0666243599515092E-2</v>
      </c>
      <c r="AJ59" s="142">
        <v>2.4514064255707596E-2</v>
      </c>
      <c r="AK59" s="142">
        <v>3.141514283094498E-2</v>
      </c>
      <c r="AL59" s="142">
        <v>4.0260171345750863E-2</v>
      </c>
      <c r="AM59" s="142">
        <v>3.8715788674905931E-2</v>
      </c>
      <c r="AN59" s="142">
        <v>3.1990152419119289E-2</v>
      </c>
      <c r="AO59" s="142">
        <v>7.9249140192372156E-2</v>
      </c>
      <c r="AP59" s="142">
        <v>2.7168835525997886E-2</v>
      </c>
      <c r="AQ59" s="142">
        <v>8.6131853181511939E-2</v>
      </c>
      <c r="AR59" s="142">
        <v>2.8677929415643153E-2</v>
      </c>
      <c r="AS59" s="142">
        <v>5.1998820211537226E-2</v>
      </c>
      <c r="AT59" s="142">
        <v>2.0189004488615825E-2</v>
      </c>
      <c r="AU59" s="142">
        <v>3.6523473215618468E-2</v>
      </c>
      <c r="AV59" s="142">
        <v>3.2747132366551288E-2</v>
      </c>
      <c r="AW59" s="142">
        <v>2.51342696677728E-2</v>
      </c>
      <c r="AX59" s="142">
        <v>2.6036661686047683E-2</v>
      </c>
      <c r="AY59" s="142">
        <v>3.6374007947261366E-2</v>
      </c>
      <c r="AZ59" s="142">
        <v>3.1062185312715321E-2</v>
      </c>
      <c r="BA59" s="142">
        <v>1.1642146379683485</v>
      </c>
      <c r="BB59" s="142">
        <v>7.9172439397412891E-2</v>
      </c>
      <c r="BC59" s="142">
        <v>0.14770212279578712</v>
      </c>
      <c r="BD59" s="142">
        <v>4.3202190452606211E-2</v>
      </c>
      <c r="BE59" s="142">
        <v>3.2735704530064455E-2</v>
      </c>
      <c r="BF59" s="142">
        <v>0.27742037589800783</v>
      </c>
      <c r="BG59" s="142">
        <v>4.0237930048635025E-2</v>
      </c>
      <c r="BH59" s="142">
        <v>2.2302689468265507E-2</v>
      </c>
      <c r="BI59" s="142">
        <v>2.235654403939329E-2</v>
      </c>
      <c r="BJ59" s="142">
        <v>4.8876352801012414E-2</v>
      </c>
      <c r="BK59" s="142">
        <v>2.1870485396378637E-2</v>
      </c>
      <c r="BL59" s="142">
        <v>4.8172655433974143E-2</v>
      </c>
      <c r="BM59" s="142">
        <v>5.3791081957880156E-3</v>
      </c>
      <c r="BN59" s="142">
        <v>4.0565331005794784E-2</v>
      </c>
      <c r="BO59" s="142">
        <v>1.0423803083657073E-2</v>
      </c>
      <c r="BP59" s="142">
        <v>1.7305082474183595E-2</v>
      </c>
      <c r="BQ59" s="142">
        <v>2.8891761048543997E-2</v>
      </c>
      <c r="BR59" s="142">
        <v>1.7730699251266892E-2</v>
      </c>
      <c r="BS59" s="142">
        <v>6.7963554692394594E-3</v>
      </c>
      <c r="BT59" s="142">
        <v>2.0935784388967149E-2</v>
      </c>
      <c r="BU59" s="142">
        <v>3.7862136840087851E-2</v>
      </c>
      <c r="BV59" s="142">
        <v>2.6098273532295765E-2</v>
      </c>
      <c r="BW59" s="142">
        <v>2.6170980306434496E-2</v>
      </c>
      <c r="BX59" s="142">
        <v>2.2647175223281163E-2</v>
      </c>
      <c r="BY59" s="142">
        <v>4.4868799952592617E-2</v>
      </c>
      <c r="BZ59" s="142">
        <v>5.4317545124675778E-2</v>
      </c>
      <c r="CA59" s="142">
        <v>4.6166638724819985E-2</v>
      </c>
      <c r="CB59" s="142">
        <v>1.322386902767345E-2</v>
      </c>
      <c r="CC59" s="142">
        <v>1.6542593477524712E-2</v>
      </c>
      <c r="CD59" s="142">
        <v>0</v>
      </c>
      <c r="CE59" s="142">
        <v>0</v>
      </c>
      <c r="CF59" s="142">
        <v>0</v>
      </c>
      <c r="CG59" s="142">
        <f t="shared" si="0"/>
        <v>3.9144158499640542</v>
      </c>
      <c r="CH59" s="114" t="s">
        <v>232</v>
      </c>
    </row>
    <row r="60" spans="1:86">
      <c r="A60" s="13" t="s">
        <v>54</v>
      </c>
      <c r="B60" s="114" t="s">
        <v>140</v>
      </c>
      <c r="C60" s="142">
        <v>2.4918538391618E-3</v>
      </c>
      <c r="D60" s="142">
        <v>2.6646635914248902E-3</v>
      </c>
      <c r="E60" s="142">
        <v>7.573662866418091E-3</v>
      </c>
      <c r="F60" s="142">
        <v>5.0620000357102287E-3</v>
      </c>
      <c r="G60" s="142">
        <v>3.0049466923758165E-3</v>
      </c>
      <c r="H60" s="142">
        <v>3.5518959377602169E-3</v>
      </c>
      <c r="I60" s="142">
        <v>7.8122472774336575E-4</v>
      </c>
      <c r="J60" s="142">
        <v>3.4355864396649742E-3</v>
      </c>
      <c r="K60" s="142">
        <v>3.2246415864580756E-3</v>
      </c>
      <c r="L60" s="142">
        <v>3.212494311971383E-3</v>
      </c>
      <c r="M60" s="142">
        <v>5.0191962410041204E-3</v>
      </c>
      <c r="N60" s="142">
        <v>4.0281997641565502E-3</v>
      </c>
      <c r="O60" s="142">
        <v>5.2114059111109008E-3</v>
      </c>
      <c r="P60" s="142">
        <v>1.262746867862591E-3</v>
      </c>
      <c r="Q60" s="142">
        <v>3.4020759940836098E-3</v>
      </c>
      <c r="R60" s="142">
        <v>2.7662053118545477E-3</v>
      </c>
      <c r="S60" s="142">
        <v>2.5860229371793978E-3</v>
      </c>
      <c r="T60" s="142">
        <v>4.3259512040862017E-3</v>
      </c>
      <c r="U60" s="142">
        <v>2.053128804297445E-3</v>
      </c>
      <c r="V60" s="142">
        <v>2.9653556679800704E-3</v>
      </c>
      <c r="W60" s="142">
        <v>1.3416423287403482E-3</v>
      </c>
      <c r="X60" s="142">
        <v>2.2010011206758124E-3</v>
      </c>
      <c r="Y60" s="142">
        <v>1.7616823089964893E-3</v>
      </c>
      <c r="Z60" s="142">
        <v>9.9870725904054308E-4</v>
      </c>
      <c r="AA60" s="142">
        <v>2.4945200982752691E-3</v>
      </c>
      <c r="AB60" s="142">
        <v>4.2020880564557599E-3</v>
      </c>
      <c r="AC60" s="142">
        <v>2.9423905865673264E-3</v>
      </c>
      <c r="AD60" s="142">
        <v>3.1117028987115063E-3</v>
      </c>
      <c r="AE60" s="142">
        <v>1.5547517458735446E-3</v>
      </c>
      <c r="AF60" s="142">
        <v>1.7886377000600558E-3</v>
      </c>
      <c r="AG60" s="142">
        <v>3.4758631993179953E-3</v>
      </c>
      <c r="AH60" s="142">
        <v>2.4564654895251211E-3</v>
      </c>
      <c r="AI60" s="142">
        <v>4.3682799353973369E-3</v>
      </c>
      <c r="AJ60" s="142">
        <v>3.2800380789876188E-3</v>
      </c>
      <c r="AK60" s="142">
        <v>1.8903134755064181E-3</v>
      </c>
      <c r="AL60" s="142">
        <v>2.4282687423088979E-3</v>
      </c>
      <c r="AM60" s="142">
        <v>2.2120104894922566E-3</v>
      </c>
      <c r="AN60" s="142">
        <v>5.016575400260943E-3</v>
      </c>
      <c r="AO60" s="142">
        <v>6.4937977255015294E-3</v>
      </c>
      <c r="AP60" s="142">
        <v>3.2645942993296977E-3</v>
      </c>
      <c r="AQ60" s="142">
        <v>2.6138951077731378E-3</v>
      </c>
      <c r="AR60" s="142">
        <v>4.4293375224070848E-3</v>
      </c>
      <c r="AS60" s="142">
        <v>2.7245888132249743E-3</v>
      </c>
      <c r="AT60" s="142">
        <v>1.425486407486609E-3</v>
      </c>
      <c r="AU60" s="142">
        <v>3.4222406996321591E-3</v>
      </c>
      <c r="AV60" s="142">
        <v>4.1407232529544931E-3</v>
      </c>
      <c r="AW60" s="142">
        <v>2.0322639750435488E-3</v>
      </c>
      <c r="AX60" s="142">
        <v>1.7074316332789691E-3</v>
      </c>
      <c r="AY60" s="142">
        <v>2.9115820981134438E-3</v>
      </c>
      <c r="AZ60" s="142">
        <v>4.2417406683072749E-3</v>
      </c>
      <c r="BA60" s="142">
        <v>3.5163866057712997E-3</v>
      </c>
      <c r="BB60" s="142">
        <v>1.1600137865569089</v>
      </c>
      <c r="BC60" s="142">
        <v>0.10079331220628521</v>
      </c>
      <c r="BD60" s="142">
        <v>1.6840507004255922E-3</v>
      </c>
      <c r="BE60" s="142">
        <v>3.0325325381612058E-3</v>
      </c>
      <c r="BF60" s="142">
        <v>3.4268410804631044E-3</v>
      </c>
      <c r="BG60" s="142">
        <v>4.8157104813949256E-3</v>
      </c>
      <c r="BH60" s="142">
        <v>2.0237597510613025E-3</v>
      </c>
      <c r="BI60" s="142">
        <v>1.5727077897514611E-3</v>
      </c>
      <c r="BJ60" s="142">
        <v>4.2926688119974618E-3</v>
      </c>
      <c r="BK60" s="142">
        <v>4.6737066556131581E-3</v>
      </c>
      <c r="BL60" s="142">
        <v>8.2647470296088824E-3</v>
      </c>
      <c r="BM60" s="142">
        <v>1.2355747768135899E-3</v>
      </c>
      <c r="BN60" s="142">
        <v>5.3611929159351991E-3</v>
      </c>
      <c r="BO60" s="142">
        <v>4.0417866269676951E-3</v>
      </c>
      <c r="BP60" s="142">
        <v>3.7075439785787543E-3</v>
      </c>
      <c r="BQ60" s="142">
        <v>2.2437516197947763E-3</v>
      </c>
      <c r="BR60" s="142">
        <v>1.9187203367479499E-3</v>
      </c>
      <c r="BS60" s="142">
        <v>6.0231910526815609E-4</v>
      </c>
      <c r="BT60" s="142">
        <v>1.199760064235037E-3</v>
      </c>
      <c r="BU60" s="142">
        <v>2.8070046236026254E-3</v>
      </c>
      <c r="BV60" s="142">
        <v>1.7207314611109303E-3</v>
      </c>
      <c r="BW60" s="142">
        <v>3.4433718159063457E-3</v>
      </c>
      <c r="BX60" s="142">
        <v>1.7227337682851208E-3</v>
      </c>
      <c r="BY60" s="142">
        <v>7.6629310133674525E-3</v>
      </c>
      <c r="BZ60" s="142">
        <v>3.7264509666039259E-3</v>
      </c>
      <c r="CA60" s="142">
        <v>1.7396350476068295E-3</v>
      </c>
      <c r="CB60" s="142">
        <v>2.902739416674553E-3</v>
      </c>
      <c r="CC60" s="142">
        <v>1.8657169770826395E-3</v>
      </c>
      <c r="CD60" s="142">
        <v>0</v>
      </c>
      <c r="CE60" s="142">
        <v>0</v>
      </c>
      <c r="CF60" s="142">
        <v>0</v>
      </c>
      <c r="CG60" s="142">
        <f t="shared" si="0"/>
        <v>1.5015680545715744</v>
      </c>
      <c r="CH60" s="114" t="s">
        <v>233</v>
      </c>
    </row>
    <row r="61" spans="1:86">
      <c r="A61" s="13" t="s">
        <v>55</v>
      </c>
      <c r="B61" s="114" t="s">
        <v>141</v>
      </c>
      <c r="C61" s="142">
        <v>1.5405930182358148E-3</v>
      </c>
      <c r="D61" s="142">
        <v>1.1755269268328935E-3</v>
      </c>
      <c r="E61" s="142">
        <v>3.2014806861434104E-3</v>
      </c>
      <c r="F61" s="142">
        <v>2.7048929644910777E-3</v>
      </c>
      <c r="G61" s="142">
        <v>1.893321327390345E-3</v>
      </c>
      <c r="H61" s="142">
        <v>2.1294749486632327E-3</v>
      </c>
      <c r="I61" s="142">
        <v>3.2162715678883994E-4</v>
      </c>
      <c r="J61" s="142">
        <v>2.7502121023786005E-3</v>
      </c>
      <c r="K61" s="142">
        <v>2.5680448675331874E-3</v>
      </c>
      <c r="L61" s="142">
        <v>1.6986330195260298E-3</v>
      </c>
      <c r="M61" s="142">
        <v>2.417406011423171E-3</v>
      </c>
      <c r="N61" s="142">
        <v>2.2472432447813596E-3</v>
      </c>
      <c r="O61" s="142">
        <v>2.3141794513363732E-3</v>
      </c>
      <c r="P61" s="142">
        <v>4.4988991287505558E-4</v>
      </c>
      <c r="Q61" s="142">
        <v>2.9204833146907671E-3</v>
      </c>
      <c r="R61" s="142">
        <v>2.2945975115014733E-3</v>
      </c>
      <c r="S61" s="142">
        <v>1.375086733934022E-3</v>
      </c>
      <c r="T61" s="142">
        <v>2.4333457034477327E-3</v>
      </c>
      <c r="U61" s="142">
        <v>1.2473084881478365E-3</v>
      </c>
      <c r="V61" s="142">
        <v>1.425280569130384E-3</v>
      </c>
      <c r="W61" s="142">
        <v>1.2011300659571552E-3</v>
      </c>
      <c r="X61" s="142">
        <v>1.6280900488498721E-3</v>
      </c>
      <c r="Y61" s="142">
        <v>1.9514973685830666E-3</v>
      </c>
      <c r="Z61" s="142">
        <v>6.4822347669488915E-4</v>
      </c>
      <c r="AA61" s="142">
        <v>1.509224370677184E-3</v>
      </c>
      <c r="AB61" s="142">
        <v>2.2223069237171942E-3</v>
      </c>
      <c r="AC61" s="142">
        <v>2.7672559512422709E-3</v>
      </c>
      <c r="AD61" s="142">
        <v>2.7676052697461831E-3</v>
      </c>
      <c r="AE61" s="142">
        <v>1.2535136792163543E-3</v>
      </c>
      <c r="AF61" s="142">
        <v>1.0335341015420675E-3</v>
      </c>
      <c r="AG61" s="142">
        <v>1.8472396858457379E-3</v>
      </c>
      <c r="AH61" s="142">
        <v>1.642581196713636E-3</v>
      </c>
      <c r="AI61" s="142">
        <v>2.2188070429649794E-3</v>
      </c>
      <c r="AJ61" s="142">
        <v>1.4473277442102524E-3</v>
      </c>
      <c r="AK61" s="142">
        <v>1.3588896199979161E-3</v>
      </c>
      <c r="AL61" s="142">
        <v>1.7606881113235147E-3</v>
      </c>
      <c r="AM61" s="142">
        <v>2.9673672945089023E-3</v>
      </c>
      <c r="AN61" s="142">
        <v>1.8678521221680967E-3</v>
      </c>
      <c r="AO61" s="142">
        <v>2.8586440123830117E-3</v>
      </c>
      <c r="AP61" s="142">
        <v>1.2755171503858642E-3</v>
      </c>
      <c r="AQ61" s="142">
        <v>2.0231514298240799E-3</v>
      </c>
      <c r="AR61" s="142">
        <v>1.6477112882141624E-3</v>
      </c>
      <c r="AS61" s="142">
        <v>2.025583290713119E-3</v>
      </c>
      <c r="AT61" s="142">
        <v>8.979719836907723E-4</v>
      </c>
      <c r="AU61" s="142">
        <v>1.9813605203685522E-3</v>
      </c>
      <c r="AV61" s="142">
        <v>2.8034164487378711E-3</v>
      </c>
      <c r="AW61" s="142">
        <v>1.6914007814886776E-3</v>
      </c>
      <c r="AX61" s="142">
        <v>1.3814651059032184E-3</v>
      </c>
      <c r="AY61" s="142">
        <v>1.566935817182281E-3</v>
      </c>
      <c r="AZ61" s="142">
        <v>1.8487752581397077E-3</v>
      </c>
      <c r="BA61" s="142">
        <v>1.6035305139765272E-2</v>
      </c>
      <c r="BB61" s="142">
        <v>0.26576486177915709</v>
      </c>
      <c r="BC61" s="142">
        <v>1.038687293320723</v>
      </c>
      <c r="BD61" s="142">
        <v>6.8444975153894635E-3</v>
      </c>
      <c r="BE61" s="142">
        <v>1.8322470075593368E-3</v>
      </c>
      <c r="BF61" s="142">
        <v>5.1427186059357652E-3</v>
      </c>
      <c r="BG61" s="142">
        <v>2.1694197612466492E-3</v>
      </c>
      <c r="BH61" s="142">
        <v>2.0046192869075121E-3</v>
      </c>
      <c r="BI61" s="142">
        <v>1.0384154407946167E-3</v>
      </c>
      <c r="BJ61" s="142">
        <v>2.2587367642312034E-3</v>
      </c>
      <c r="BK61" s="142">
        <v>1.6441676770418509E-3</v>
      </c>
      <c r="BL61" s="142">
        <v>3.4587738362096528E-3</v>
      </c>
      <c r="BM61" s="142">
        <v>7.0870586660928239E-4</v>
      </c>
      <c r="BN61" s="142">
        <v>2.1773169187070916E-3</v>
      </c>
      <c r="BO61" s="142">
        <v>1.3977478967491955E-3</v>
      </c>
      <c r="BP61" s="142">
        <v>1.5685846447193545E-3</v>
      </c>
      <c r="BQ61" s="142">
        <v>1.4869571374006173E-3</v>
      </c>
      <c r="BR61" s="142">
        <v>8.1019419918437502E-4</v>
      </c>
      <c r="BS61" s="142">
        <v>3.1431142926212227E-4</v>
      </c>
      <c r="BT61" s="142">
        <v>8.2081585637705967E-4</v>
      </c>
      <c r="BU61" s="142">
        <v>1.3549643295037049E-3</v>
      </c>
      <c r="BV61" s="142">
        <v>8.6192194434831231E-4</v>
      </c>
      <c r="BW61" s="142">
        <v>2.5749698490247549E-3</v>
      </c>
      <c r="BX61" s="142">
        <v>1.4632244580518581E-3</v>
      </c>
      <c r="BY61" s="142">
        <v>3.6638804227307272E-3</v>
      </c>
      <c r="BZ61" s="142">
        <v>2.6706338439114719E-3</v>
      </c>
      <c r="CA61" s="142">
        <v>1.3274200816522105E-3</v>
      </c>
      <c r="CB61" s="142">
        <v>1.044448795577662E-3</v>
      </c>
      <c r="CC61" s="142">
        <v>8.9407964227583233E-4</v>
      </c>
      <c r="CD61" s="142">
        <v>0</v>
      </c>
      <c r="CE61" s="142">
        <v>0</v>
      </c>
      <c r="CF61" s="142">
        <v>0</v>
      </c>
      <c r="CG61" s="142">
        <f t="shared" si="0"/>
        <v>1.4652249285712893</v>
      </c>
      <c r="CH61" s="114" t="s">
        <v>234</v>
      </c>
    </row>
    <row r="62" spans="1:86">
      <c r="A62" s="13" t="s">
        <v>56</v>
      </c>
      <c r="B62" s="114" t="s">
        <v>142</v>
      </c>
      <c r="C62" s="142">
        <v>6.6802830922947191E-3</v>
      </c>
      <c r="D62" s="142">
        <v>2.8511735286926528E-3</v>
      </c>
      <c r="E62" s="142">
        <v>5.4823532501081795E-3</v>
      </c>
      <c r="F62" s="142">
        <v>6.1380469415184295E-3</v>
      </c>
      <c r="G62" s="142">
        <v>1.1462081162875117E-2</v>
      </c>
      <c r="H62" s="142">
        <v>1.5273399492127837E-2</v>
      </c>
      <c r="I62" s="142">
        <v>1.4113790101959096E-3</v>
      </c>
      <c r="J62" s="142">
        <v>1.0621299383860262E-2</v>
      </c>
      <c r="K62" s="142">
        <v>1.2066044611827855E-2</v>
      </c>
      <c r="L62" s="142">
        <v>8.552591257269114E-3</v>
      </c>
      <c r="M62" s="142">
        <v>1.0004495940313224E-2</v>
      </c>
      <c r="N62" s="142">
        <v>1.1397335945514224E-2</v>
      </c>
      <c r="O62" s="142">
        <v>2.2748191026478903E-2</v>
      </c>
      <c r="P62" s="142">
        <v>3.4481586020627553E-3</v>
      </c>
      <c r="Q62" s="142">
        <v>9.5883393005496698E-3</v>
      </c>
      <c r="R62" s="142">
        <v>1.6230367689233402E-2</v>
      </c>
      <c r="S62" s="142">
        <v>8.0133812076302532E-3</v>
      </c>
      <c r="T62" s="142">
        <v>1.4741568992087933E-2</v>
      </c>
      <c r="U62" s="142">
        <v>9.1758164976930099E-3</v>
      </c>
      <c r="V62" s="142">
        <v>4.6477733638771255E-3</v>
      </c>
      <c r="W62" s="142">
        <v>8.5560240190351976E-3</v>
      </c>
      <c r="X62" s="142">
        <v>7.0256393000025404E-3</v>
      </c>
      <c r="Y62" s="142">
        <v>7.2884932191552001E-3</v>
      </c>
      <c r="Z62" s="142">
        <v>4.5410126757432891E-3</v>
      </c>
      <c r="AA62" s="142">
        <v>1.152105889830923E-2</v>
      </c>
      <c r="AB62" s="142">
        <v>1.420311284168797E-2</v>
      </c>
      <c r="AC62" s="142">
        <v>1.1642892433756269E-2</v>
      </c>
      <c r="AD62" s="142">
        <v>3.1443549230225167E-2</v>
      </c>
      <c r="AE62" s="142">
        <v>4.4338260902303476E-3</v>
      </c>
      <c r="AF62" s="142">
        <v>7.045100278097796E-3</v>
      </c>
      <c r="AG62" s="142">
        <v>1.287525691867125E-2</v>
      </c>
      <c r="AH62" s="142">
        <v>1.4880865511959494E-2</v>
      </c>
      <c r="AI62" s="142">
        <v>6.7895601029341916E-3</v>
      </c>
      <c r="AJ62" s="142">
        <v>5.3493683872274152E-3</v>
      </c>
      <c r="AK62" s="142">
        <v>2.1770736404916179E-2</v>
      </c>
      <c r="AL62" s="142">
        <v>2.3112096435285577E-2</v>
      </c>
      <c r="AM62" s="142">
        <v>5.0269654932308915E-2</v>
      </c>
      <c r="AN62" s="142">
        <v>7.0723084021130809E-3</v>
      </c>
      <c r="AO62" s="142">
        <v>1.503782378163407E-2</v>
      </c>
      <c r="AP62" s="142">
        <v>7.6246464586132148E-3</v>
      </c>
      <c r="AQ62" s="142">
        <v>2.1853514184134896E-2</v>
      </c>
      <c r="AR62" s="142">
        <v>2.8978623140222443E-2</v>
      </c>
      <c r="AS62" s="142">
        <v>3.3570896861270759E-2</v>
      </c>
      <c r="AT62" s="142">
        <v>8.6950853301952218E-3</v>
      </c>
      <c r="AU62" s="142">
        <v>2.5860289189991024E-2</v>
      </c>
      <c r="AV62" s="142">
        <v>7.3474131387478353E-2</v>
      </c>
      <c r="AW62" s="142">
        <v>2.4434584546013237E-2</v>
      </c>
      <c r="AX62" s="142">
        <v>1.5355988534192885E-2</v>
      </c>
      <c r="AY62" s="142">
        <v>2.2740087424890369E-2</v>
      </c>
      <c r="AZ62" s="142">
        <v>2.3770343808127922E-2</v>
      </c>
      <c r="BA62" s="142">
        <v>2.8284292333281249E-2</v>
      </c>
      <c r="BB62" s="142">
        <v>4.4438110007883135E-2</v>
      </c>
      <c r="BC62" s="142">
        <v>2.645034638266322E-2</v>
      </c>
      <c r="BD62" s="142">
        <v>1.0094004324056247</v>
      </c>
      <c r="BE62" s="142">
        <v>2.5118742886115174E-2</v>
      </c>
      <c r="BF62" s="142">
        <v>1.5733627974127001E-2</v>
      </c>
      <c r="BG62" s="142">
        <v>9.7718451187483631E-3</v>
      </c>
      <c r="BH62" s="142">
        <v>1.1662843094227436E-2</v>
      </c>
      <c r="BI62" s="142">
        <v>8.4575825064312042E-3</v>
      </c>
      <c r="BJ62" s="142">
        <v>2.6162887554457757E-2</v>
      </c>
      <c r="BK62" s="142">
        <v>2.1781448947848919E-2</v>
      </c>
      <c r="BL62" s="142">
        <v>9.8053593948210435E-3</v>
      </c>
      <c r="BM62" s="142">
        <v>8.8961696983554384E-3</v>
      </c>
      <c r="BN62" s="142">
        <v>3.8204388874593008E-2</v>
      </c>
      <c r="BO62" s="142">
        <v>1.0619449117155155E-2</v>
      </c>
      <c r="BP62" s="142">
        <v>1.4240273877719667E-2</v>
      </c>
      <c r="BQ62" s="142">
        <v>1.0532460404703821E-2</v>
      </c>
      <c r="BR62" s="142">
        <v>1.3530558917449026E-2</v>
      </c>
      <c r="BS62" s="142">
        <v>6.4300471379156931E-3</v>
      </c>
      <c r="BT62" s="142">
        <v>1.3789339149808146E-2</v>
      </c>
      <c r="BU62" s="142">
        <v>1.2285069926762536E-2</v>
      </c>
      <c r="BV62" s="142">
        <v>7.5486467977959326E-3</v>
      </c>
      <c r="BW62" s="142">
        <v>3.0826245830636596E-2</v>
      </c>
      <c r="BX62" s="142">
        <v>1.3775303077793706E-2</v>
      </c>
      <c r="BY62" s="142">
        <v>1.557920017476877E-2</v>
      </c>
      <c r="BZ62" s="142">
        <v>1.9218294794697929E-2</v>
      </c>
      <c r="CA62" s="142">
        <v>1.7036710309717217E-2</v>
      </c>
      <c r="CB62" s="142">
        <v>1.8875534443088142E-2</v>
      </c>
      <c r="CC62" s="142">
        <v>1.7569586861399158E-2</v>
      </c>
      <c r="CD62" s="142">
        <v>0</v>
      </c>
      <c r="CE62" s="142">
        <v>0</v>
      </c>
      <c r="CF62" s="142">
        <v>0</v>
      </c>
      <c r="CG62" s="142">
        <f t="shared" si="0"/>
        <v>2.2477754490252231</v>
      </c>
      <c r="CH62" s="114" t="s">
        <v>235</v>
      </c>
    </row>
    <row r="63" spans="1:86">
      <c r="A63" s="13" t="s">
        <v>57</v>
      </c>
      <c r="B63" s="114" t="s">
        <v>143</v>
      </c>
      <c r="C63" s="142">
        <v>6.2522050617549018E-3</v>
      </c>
      <c r="D63" s="142">
        <v>1.0363824720239868E-2</v>
      </c>
      <c r="E63" s="142">
        <v>7.6468456937384809E-3</v>
      </c>
      <c r="F63" s="142">
        <v>9.8247884857760662E-3</v>
      </c>
      <c r="G63" s="142">
        <v>8.7595530428378199E-3</v>
      </c>
      <c r="H63" s="142">
        <v>1.0236363487249265E-2</v>
      </c>
      <c r="I63" s="142">
        <v>2.7166386599240585E-3</v>
      </c>
      <c r="J63" s="142">
        <v>5.6814617776185317E-3</v>
      </c>
      <c r="K63" s="142">
        <v>7.2432195758976173E-3</v>
      </c>
      <c r="L63" s="142">
        <v>4.9240211664992603E-3</v>
      </c>
      <c r="M63" s="142">
        <v>8.8322267430309097E-3</v>
      </c>
      <c r="N63" s="142">
        <v>1.4020918214560895E-2</v>
      </c>
      <c r="O63" s="142">
        <v>1.0488493058961398E-2</v>
      </c>
      <c r="P63" s="142">
        <v>4.1988943853131311E-3</v>
      </c>
      <c r="Q63" s="142">
        <v>8.3032331646625025E-3</v>
      </c>
      <c r="R63" s="142">
        <v>1.1543496387478688E-2</v>
      </c>
      <c r="S63" s="142">
        <v>8.3881922240914286E-3</v>
      </c>
      <c r="T63" s="142">
        <v>1.1309764387824025E-2</v>
      </c>
      <c r="U63" s="142">
        <v>6.4234631737567606E-3</v>
      </c>
      <c r="V63" s="142">
        <v>6.1164365952785429E-3</v>
      </c>
      <c r="W63" s="142">
        <v>5.5990257979328202E-3</v>
      </c>
      <c r="X63" s="142">
        <v>9.6852856835153486E-3</v>
      </c>
      <c r="Y63" s="142">
        <v>5.7725054330067345E-3</v>
      </c>
      <c r="Z63" s="142">
        <v>4.5356770982309886E-3</v>
      </c>
      <c r="AA63" s="142">
        <v>1.4514354465747469E-2</v>
      </c>
      <c r="AB63" s="142">
        <v>9.2122152352309972E-3</v>
      </c>
      <c r="AC63" s="142">
        <v>8.2726833033444132E-3</v>
      </c>
      <c r="AD63" s="142">
        <v>2.3262445430787707E-2</v>
      </c>
      <c r="AE63" s="142">
        <v>1.5840353211627252E-2</v>
      </c>
      <c r="AF63" s="142">
        <v>6.0462604383658709E-3</v>
      </c>
      <c r="AG63" s="142">
        <v>1.1218947995632719E-2</v>
      </c>
      <c r="AH63" s="142">
        <v>8.7822159881402878E-3</v>
      </c>
      <c r="AI63" s="142">
        <v>1.5560821306265469E-2</v>
      </c>
      <c r="AJ63" s="142">
        <v>8.0071316984213457E-3</v>
      </c>
      <c r="AK63" s="142">
        <v>1.270406863640043E-2</v>
      </c>
      <c r="AL63" s="142">
        <v>8.0206636532306093E-3</v>
      </c>
      <c r="AM63" s="142">
        <v>1.2299246314443244E-2</v>
      </c>
      <c r="AN63" s="142">
        <v>1.3608320253666173E-2</v>
      </c>
      <c r="AO63" s="142">
        <v>3.3038057917052818E-2</v>
      </c>
      <c r="AP63" s="142">
        <v>1.0692030980410345E-2</v>
      </c>
      <c r="AQ63" s="142">
        <v>1.8978265721013476E-2</v>
      </c>
      <c r="AR63" s="142">
        <v>1.0475515629226188E-2</v>
      </c>
      <c r="AS63" s="142">
        <v>1.6195294956708933E-2</v>
      </c>
      <c r="AT63" s="142">
        <v>5.1402467691758691E-3</v>
      </c>
      <c r="AU63" s="142">
        <v>3.0175413916959153E-2</v>
      </c>
      <c r="AV63" s="142">
        <v>4.0330040242616418E-2</v>
      </c>
      <c r="AW63" s="142">
        <v>9.7523736558502005E-3</v>
      </c>
      <c r="AX63" s="142">
        <v>3.1716524206447126E-2</v>
      </c>
      <c r="AY63" s="142">
        <v>4.0125779291132362E-2</v>
      </c>
      <c r="AZ63" s="142">
        <v>3.4025943277479154E-2</v>
      </c>
      <c r="BA63" s="142">
        <v>2.3666097921021884E-2</v>
      </c>
      <c r="BB63" s="142">
        <v>5.0478188127007174E-3</v>
      </c>
      <c r="BC63" s="142">
        <v>1.0240119387966354E-2</v>
      </c>
      <c r="BD63" s="142">
        <v>4.7394705032424191E-3</v>
      </c>
      <c r="BE63" s="142">
        <v>1.0501107348354708</v>
      </c>
      <c r="BF63" s="142">
        <v>4.6867375687200938E-2</v>
      </c>
      <c r="BG63" s="142">
        <v>3.6264772308028922E-2</v>
      </c>
      <c r="BH63" s="142">
        <v>9.034869791390664E-3</v>
      </c>
      <c r="BI63" s="142">
        <v>1.1354680586374049E-2</v>
      </c>
      <c r="BJ63" s="142">
        <v>5.104867245127747E-2</v>
      </c>
      <c r="BK63" s="142">
        <v>1.3559510826529382E-2</v>
      </c>
      <c r="BL63" s="142">
        <v>1.7467817745099101E-2</v>
      </c>
      <c r="BM63" s="142">
        <v>4.0852468739115471E-3</v>
      </c>
      <c r="BN63" s="142">
        <v>1.5065120587781942E-2</v>
      </c>
      <c r="BO63" s="142">
        <v>7.566519693349625E-3</v>
      </c>
      <c r="BP63" s="142">
        <v>1.2328669511042875E-2</v>
      </c>
      <c r="BQ63" s="142">
        <v>2.3269036134182099E-2</v>
      </c>
      <c r="BR63" s="142">
        <v>5.5057213758915235E-3</v>
      </c>
      <c r="BS63" s="142">
        <v>4.581902387639062E-3</v>
      </c>
      <c r="BT63" s="142">
        <v>1.4592644108712629E-2</v>
      </c>
      <c r="BU63" s="142">
        <v>4.4959104291999322E-3</v>
      </c>
      <c r="BV63" s="142">
        <v>6.2751981552397057E-3</v>
      </c>
      <c r="BW63" s="142">
        <v>2.4419802705551479E-2</v>
      </c>
      <c r="BX63" s="142">
        <v>1.7203323095961422E-2</v>
      </c>
      <c r="BY63" s="142">
        <v>1.163555092676557E-2</v>
      </c>
      <c r="BZ63" s="142">
        <v>2.5476915086735805E-2</v>
      </c>
      <c r="CA63" s="142">
        <v>2.0432352307473478E-2</v>
      </c>
      <c r="CB63" s="142">
        <v>7.0643460757210787E-3</v>
      </c>
      <c r="CC63" s="142">
        <v>9.9336784389537375E-3</v>
      </c>
      <c r="CD63" s="142">
        <v>0</v>
      </c>
      <c r="CE63" s="142">
        <v>0</v>
      </c>
      <c r="CF63" s="142">
        <v>0</v>
      </c>
      <c r="CG63" s="142">
        <f t="shared" si="0"/>
        <v>2.1301956272649725</v>
      </c>
      <c r="CH63" s="114" t="s">
        <v>236</v>
      </c>
    </row>
    <row r="64" spans="1:86">
      <c r="A64" s="13" t="s">
        <v>58</v>
      </c>
      <c r="B64" s="114" t="s">
        <v>144</v>
      </c>
      <c r="C64" s="142">
        <v>2.3103289246099033E-2</v>
      </c>
      <c r="D64" s="142">
        <v>3.974333976447595E-2</v>
      </c>
      <c r="E64" s="142">
        <v>2.0573619325846473E-2</v>
      </c>
      <c r="F64" s="142">
        <v>1.3572573257433067E-2</v>
      </c>
      <c r="G64" s="142">
        <v>1.6935549973740804E-2</v>
      </c>
      <c r="H64" s="142">
        <v>1.6117733599963907E-2</v>
      </c>
      <c r="I64" s="142">
        <v>3.2546051722787254E-3</v>
      </c>
      <c r="J64" s="142">
        <v>8.5513531140627552E-3</v>
      </c>
      <c r="K64" s="142">
        <v>8.4220917041013445E-3</v>
      </c>
      <c r="L64" s="142">
        <v>7.3605880908369859E-3</v>
      </c>
      <c r="M64" s="142">
        <v>1.5760427655355468E-2</v>
      </c>
      <c r="N64" s="142">
        <v>1.6609496333595562E-2</v>
      </c>
      <c r="O64" s="142">
        <v>1.6441962178399942E-2</v>
      </c>
      <c r="P64" s="142">
        <v>5.9787329572645841E-3</v>
      </c>
      <c r="Q64" s="142">
        <v>1.1657365329838073E-2</v>
      </c>
      <c r="R64" s="142">
        <v>1.4932456441247088E-2</v>
      </c>
      <c r="S64" s="142">
        <v>1.1022621447661782E-2</v>
      </c>
      <c r="T64" s="142">
        <v>1.525335586571115E-2</v>
      </c>
      <c r="U64" s="142">
        <v>8.8597541485089804E-3</v>
      </c>
      <c r="V64" s="142">
        <v>7.219194907983506E-3</v>
      </c>
      <c r="W64" s="142">
        <v>7.1702950133720649E-3</v>
      </c>
      <c r="X64" s="142">
        <v>1.0953507598055402E-2</v>
      </c>
      <c r="Y64" s="142">
        <v>7.6138224373020497E-3</v>
      </c>
      <c r="Z64" s="142">
        <v>7.3266441429015216E-3</v>
      </c>
      <c r="AA64" s="142">
        <v>1.2637681746660733E-2</v>
      </c>
      <c r="AB64" s="142">
        <v>1.2296165149080157E-2</v>
      </c>
      <c r="AC64" s="142">
        <v>1.1716039736565098E-2</v>
      </c>
      <c r="AD64" s="142">
        <v>5.6097564152667409E-2</v>
      </c>
      <c r="AE64" s="142">
        <v>1.8604873918568073E-2</v>
      </c>
      <c r="AF64" s="142">
        <v>9.2039657030113659E-3</v>
      </c>
      <c r="AG64" s="142">
        <v>1.4016212573666201E-2</v>
      </c>
      <c r="AH64" s="142">
        <v>1.4501334449422696E-2</v>
      </c>
      <c r="AI64" s="142">
        <v>2.2398122702390225E-2</v>
      </c>
      <c r="AJ64" s="142">
        <v>1.1938338146006337E-2</v>
      </c>
      <c r="AK64" s="142">
        <v>1.7759825790141827E-2</v>
      </c>
      <c r="AL64" s="142">
        <v>2.5030946268550631E-2</v>
      </c>
      <c r="AM64" s="142">
        <v>3.2987204401988518E-2</v>
      </c>
      <c r="AN64" s="142">
        <v>1.3500350986246272E-2</v>
      </c>
      <c r="AO64" s="142">
        <v>2.0834094826643536E-2</v>
      </c>
      <c r="AP64" s="142">
        <v>1.0311679490336767E-2</v>
      </c>
      <c r="AQ64" s="142">
        <v>2.7471888153283979E-2</v>
      </c>
      <c r="AR64" s="142">
        <v>1.4177544741459528E-2</v>
      </c>
      <c r="AS64" s="142">
        <v>2.4851409817798636E-2</v>
      </c>
      <c r="AT64" s="142">
        <v>8.6581653428075226E-3</v>
      </c>
      <c r="AU64" s="142">
        <v>3.8935922499927972E-2</v>
      </c>
      <c r="AV64" s="142">
        <v>4.8858056220520515E-2</v>
      </c>
      <c r="AW64" s="142">
        <v>1.9919616614972768E-2</v>
      </c>
      <c r="AX64" s="142">
        <v>4.8608571581050079E-2</v>
      </c>
      <c r="AY64" s="142">
        <v>7.2637411232448323E-2</v>
      </c>
      <c r="AZ64" s="142">
        <v>5.5858040707305906E-2</v>
      </c>
      <c r="BA64" s="142">
        <v>2.7988020253261772E-2</v>
      </c>
      <c r="BB64" s="142">
        <v>1.7638633280835279E-2</v>
      </c>
      <c r="BC64" s="142">
        <v>2.7454210316201551E-2</v>
      </c>
      <c r="BD64" s="142">
        <v>5.9756066376231622E-3</v>
      </c>
      <c r="BE64" s="142">
        <v>4.9106559906670455E-2</v>
      </c>
      <c r="BF64" s="142">
        <v>1.1892022354551854</v>
      </c>
      <c r="BG64" s="142">
        <v>6.465763268275089E-2</v>
      </c>
      <c r="BH64" s="142">
        <v>1.572929376673006E-2</v>
      </c>
      <c r="BI64" s="142">
        <v>1.916312513259048E-2</v>
      </c>
      <c r="BJ64" s="142">
        <v>6.7891452710693495E-2</v>
      </c>
      <c r="BK64" s="142">
        <v>1.9511772545990562E-2</v>
      </c>
      <c r="BL64" s="142">
        <v>3.5453422400324189E-2</v>
      </c>
      <c r="BM64" s="142">
        <v>4.7092197193492648E-3</v>
      </c>
      <c r="BN64" s="142">
        <v>3.0143768789266407E-2</v>
      </c>
      <c r="BO64" s="142">
        <v>8.9606312840209631E-3</v>
      </c>
      <c r="BP64" s="142">
        <v>1.5581214425665112E-2</v>
      </c>
      <c r="BQ64" s="142">
        <v>3.2367868228774861E-2</v>
      </c>
      <c r="BR64" s="142">
        <v>5.4985702078747985E-3</v>
      </c>
      <c r="BS64" s="142">
        <v>5.4098337472398977E-3</v>
      </c>
      <c r="BT64" s="142">
        <v>3.1833813263162786E-2</v>
      </c>
      <c r="BU64" s="142">
        <v>7.9300773198178586E-3</v>
      </c>
      <c r="BV64" s="142">
        <v>6.743714456156273E-3</v>
      </c>
      <c r="BW64" s="142">
        <v>2.7731080319951199E-2</v>
      </c>
      <c r="BX64" s="142">
        <v>2.3948711003046096E-2</v>
      </c>
      <c r="BY64" s="142">
        <v>1.5477798248951957E-2</v>
      </c>
      <c r="BZ64" s="142">
        <v>4.4085246186755654E-2</v>
      </c>
      <c r="CA64" s="142">
        <v>6.6201924223606892E-2</v>
      </c>
      <c r="CB64" s="142">
        <v>9.5485593052564467E-3</v>
      </c>
      <c r="CC64" s="142">
        <v>1.5319654717402143E-2</v>
      </c>
      <c r="CD64" s="142">
        <v>0</v>
      </c>
      <c r="CE64" s="142">
        <v>0</v>
      </c>
      <c r="CF64" s="142">
        <v>0</v>
      </c>
      <c r="CG64" s="142">
        <f t="shared" si="0"/>
        <v>2.8695090571947133</v>
      </c>
      <c r="CH64" s="114" t="s">
        <v>237</v>
      </c>
    </row>
    <row r="65" spans="1:86">
      <c r="A65" s="13" t="s">
        <v>59</v>
      </c>
      <c r="B65" s="114" t="s">
        <v>145</v>
      </c>
      <c r="C65" s="142">
        <v>8.5052476884513676E-3</v>
      </c>
      <c r="D65" s="142">
        <v>1.2194407233228692E-2</v>
      </c>
      <c r="E65" s="142">
        <v>6.3005426458116786E-3</v>
      </c>
      <c r="F65" s="142">
        <v>8.5185860932592977E-3</v>
      </c>
      <c r="G65" s="142">
        <v>8.7031603310113066E-3</v>
      </c>
      <c r="H65" s="142">
        <v>1.0079157855808958E-2</v>
      </c>
      <c r="I65" s="142">
        <v>3.8380611716978025E-3</v>
      </c>
      <c r="J65" s="142">
        <v>5.7638087296297694E-3</v>
      </c>
      <c r="K65" s="142">
        <v>6.0619750498368871E-3</v>
      </c>
      <c r="L65" s="142">
        <v>4.6120752171633656E-3</v>
      </c>
      <c r="M65" s="142">
        <v>8.1559844197182704E-3</v>
      </c>
      <c r="N65" s="142">
        <v>1.1009860449253747E-2</v>
      </c>
      <c r="O65" s="142">
        <v>1.1102876566842688E-2</v>
      </c>
      <c r="P65" s="142">
        <v>2.8785235206441324E-3</v>
      </c>
      <c r="Q65" s="142">
        <v>7.2761232829110763E-3</v>
      </c>
      <c r="R65" s="142">
        <v>1.616806756503273E-2</v>
      </c>
      <c r="S65" s="142">
        <v>8.3376554116983987E-3</v>
      </c>
      <c r="T65" s="142">
        <v>1.017702897658544E-2</v>
      </c>
      <c r="U65" s="142">
        <v>6.2700003354860846E-3</v>
      </c>
      <c r="V65" s="142">
        <v>8.7636705571853598E-3</v>
      </c>
      <c r="W65" s="142">
        <v>5.1127726566553627E-3</v>
      </c>
      <c r="X65" s="142">
        <v>9.5248091723536734E-3</v>
      </c>
      <c r="Y65" s="142">
        <v>5.4127417276632617E-3</v>
      </c>
      <c r="Z65" s="142">
        <v>4.574054981622896E-3</v>
      </c>
      <c r="AA65" s="142">
        <v>1.1308354689881131E-2</v>
      </c>
      <c r="AB65" s="142">
        <v>8.1820810546923538E-3</v>
      </c>
      <c r="AC65" s="142">
        <v>7.6803211071970624E-3</v>
      </c>
      <c r="AD65" s="142">
        <v>2.5323825554124785E-2</v>
      </c>
      <c r="AE65" s="142">
        <v>1.3648907822340369E-2</v>
      </c>
      <c r="AF65" s="142">
        <v>8.2933113824111386E-3</v>
      </c>
      <c r="AG65" s="142">
        <v>1.2412395359234812E-2</v>
      </c>
      <c r="AH65" s="142">
        <v>9.1735253144816734E-3</v>
      </c>
      <c r="AI65" s="142">
        <v>1.4689288458764773E-2</v>
      </c>
      <c r="AJ65" s="142">
        <v>5.87896422257433E-3</v>
      </c>
      <c r="AK65" s="142">
        <v>1.4860437408122814E-2</v>
      </c>
      <c r="AL65" s="142">
        <v>1.2798536568342482E-2</v>
      </c>
      <c r="AM65" s="142">
        <v>9.4486861050858146E-3</v>
      </c>
      <c r="AN65" s="142">
        <v>1.0579813515629087E-2</v>
      </c>
      <c r="AO65" s="142">
        <v>1.9253671598200538E-2</v>
      </c>
      <c r="AP65" s="142">
        <v>1.1614255722966009E-2</v>
      </c>
      <c r="AQ65" s="142">
        <v>2.1655643972530555E-2</v>
      </c>
      <c r="AR65" s="142">
        <v>9.3071407487623978E-3</v>
      </c>
      <c r="AS65" s="142">
        <v>1.3636634920085282E-2</v>
      </c>
      <c r="AT65" s="142">
        <v>5.7098364019622146E-3</v>
      </c>
      <c r="AU65" s="142">
        <v>2.8146661963252363E-2</v>
      </c>
      <c r="AV65" s="142">
        <v>3.8237328477812367E-2</v>
      </c>
      <c r="AW65" s="142">
        <v>1.6642362840118757E-2</v>
      </c>
      <c r="AX65" s="142">
        <v>3.3625916904442055E-2</v>
      </c>
      <c r="AY65" s="142">
        <v>3.1728803923681381E-2</v>
      </c>
      <c r="AZ65" s="142">
        <v>4.0433427327781254E-2</v>
      </c>
      <c r="BA65" s="142">
        <v>7.341429481207226E-3</v>
      </c>
      <c r="BB65" s="142">
        <v>4.4630388899167782E-3</v>
      </c>
      <c r="BC65" s="142">
        <v>1.0340166641322826E-2</v>
      </c>
      <c r="BD65" s="142">
        <v>3.134523035434697E-3</v>
      </c>
      <c r="BE65" s="142">
        <v>2.9019988393388988E-2</v>
      </c>
      <c r="BF65" s="142">
        <v>3.7398496054996913E-2</v>
      </c>
      <c r="BG65" s="142">
        <v>1.2023346504887633</v>
      </c>
      <c r="BH65" s="142">
        <v>1.3108369516221271E-2</v>
      </c>
      <c r="BI65" s="142">
        <v>1.2018497848321161E-2</v>
      </c>
      <c r="BJ65" s="142">
        <v>2.6791398561555168E-2</v>
      </c>
      <c r="BK65" s="142">
        <v>1.7492772359922464E-2</v>
      </c>
      <c r="BL65" s="142">
        <v>1.234926315791055E-2</v>
      </c>
      <c r="BM65" s="142">
        <v>2.8773368003217931E-3</v>
      </c>
      <c r="BN65" s="142">
        <v>3.3466838249528098E-2</v>
      </c>
      <c r="BO65" s="142">
        <v>6.5727990567318317E-3</v>
      </c>
      <c r="BP65" s="142">
        <v>1.2813663005482957E-2</v>
      </c>
      <c r="BQ65" s="142">
        <v>2.2635540277424267E-2</v>
      </c>
      <c r="BR65" s="142">
        <v>5.3029170343188246E-3</v>
      </c>
      <c r="BS65" s="142">
        <v>2.8149680675479895E-3</v>
      </c>
      <c r="BT65" s="142">
        <v>1.1591745258128842E-2</v>
      </c>
      <c r="BU65" s="142">
        <v>4.4131819106999334E-3</v>
      </c>
      <c r="BV65" s="142">
        <v>3.2679749178542855E-3</v>
      </c>
      <c r="BW65" s="142">
        <v>3.4049815271860927E-2</v>
      </c>
      <c r="BX65" s="142">
        <v>1.2764981704921177E-2</v>
      </c>
      <c r="BY65" s="142">
        <v>9.2920808803758411E-3</v>
      </c>
      <c r="BZ65" s="142">
        <v>2.4624427491165626E-2</v>
      </c>
      <c r="CA65" s="142">
        <v>2.6496459888877263E-2</v>
      </c>
      <c r="CB65" s="142">
        <v>6.6708100788184432E-3</v>
      </c>
      <c r="CC65" s="142">
        <v>9.2618623337176794E-3</v>
      </c>
      <c r="CD65" s="142">
        <v>0</v>
      </c>
      <c r="CE65" s="142">
        <v>0</v>
      </c>
      <c r="CF65" s="142">
        <v>0</v>
      </c>
      <c r="CG65" s="142">
        <f t="shared" si="0"/>
        <v>2.2283213216607667</v>
      </c>
      <c r="CH65" s="114" t="s">
        <v>238</v>
      </c>
    </row>
    <row r="66" spans="1:86">
      <c r="A66" s="13" t="s">
        <v>60</v>
      </c>
      <c r="B66" s="114" t="s">
        <v>146</v>
      </c>
      <c r="C66" s="142">
        <v>4.5041360605301016E-5</v>
      </c>
      <c r="D66" s="142">
        <v>2.5972701522620605E-5</v>
      </c>
      <c r="E66" s="142">
        <v>4.5087351674032421E-5</v>
      </c>
      <c r="F66" s="142">
        <v>3.6581251469689955E-5</v>
      </c>
      <c r="G66" s="142">
        <v>3.7083679553714289E-5</v>
      </c>
      <c r="H66" s="142">
        <v>4.0332024356379035E-5</v>
      </c>
      <c r="I66" s="142">
        <v>5.7678708744053242E-6</v>
      </c>
      <c r="J66" s="142">
        <v>2.8318207133583545E-5</v>
      </c>
      <c r="K66" s="142">
        <v>2.3598863879066741E-5</v>
      </c>
      <c r="L66" s="142">
        <v>2.3201090823512672E-5</v>
      </c>
      <c r="M66" s="142">
        <v>3.509711343227958E-5</v>
      </c>
      <c r="N66" s="142">
        <v>4.0182572220012167E-5</v>
      </c>
      <c r="O66" s="142">
        <v>3.820174063609024E-5</v>
      </c>
      <c r="P66" s="142">
        <v>9.5465046195936015E-6</v>
      </c>
      <c r="Q66" s="142">
        <v>2.9467596083489156E-5</v>
      </c>
      <c r="R66" s="142">
        <v>3.0656852045897893E-5</v>
      </c>
      <c r="S66" s="142">
        <v>2.2649505108570038E-5</v>
      </c>
      <c r="T66" s="142">
        <v>4.7587910469972415E-5</v>
      </c>
      <c r="U66" s="142">
        <v>6.2301472796560337E-5</v>
      </c>
      <c r="V66" s="142">
        <v>3.2330976297566564E-5</v>
      </c>
      <c r="W66" s="142">
        <v>1.5820684080184173E-5</v>
      </c>
      <c r="X66" s="142">
        <v>2.5952945476738396E-5</v>
      </c>
      <c r="Y66" s="142">
        <v>2.8554225260114264E-5</v>
      </c>
      <c r="Z66" s="142">
        <v>1.1414525211192096E-5</v>
      </c>
      <c r="AA66" s="142">
        <v>2.471313254743225E-5</v>
      </c>
      <c r="AB66" s="142">
        <v>3.3250075302572143E-5</v>
      </c>
      <c r="AC66" s="142">
        <v>2.7106366623708552E-5</v>
      </c>
      <c r="AD66" s="142">
        <v>9.6238586885444467E-5</v>
      </c>
      <c r="AE66" s="142">
        <v>4.1435327965895583E-5</v>
      </c>
      <c r="AF66" s="142">
        <v>7.9042504948973198E-5</v>
      </c>
      <c r="AG66" s="142">
        <v>2.8199850254258198E-4</v>
      </c>
      <c r="AH66" s="142">
        <v>5.9006469544375763E-5</v>
      </c>
      <c r="AI66" s="142">
        <v>7.1938519846252946E-5</v>
      </c>
      <c r="AJ66" s="142">
        <v>3.0200741003709756E-5</v>
      </c>
      <c r="AK66" s="142">
        <v>3.9037310720115571E-5</v>
      </c>
      <c r="AL66" s="142">
        <v>4.7456637312732564E-5</v>
      </c>
      <c r="AM66" s="142">
        <v>4.6653048100917897E-5</v>
      </c>
      <c r="AN66" s="142">
        <v>4.1305774825915998E-5</v>
      </c>
      <c r="AO66" s="142">
        <v>1.0677732899070493E-4</v>
      </c>
      <c r="AP66" s="142">
        <v>3.4624092160076255E-5</v>
      </c>
      <c r="AQ66" s="142">
        <v>1.0451680306406337E-4</v>
      </c>
      <c r="AR66" s="142">
        <v>3.5272999597270121E-5</v>
      </c>
      <c r="AS66" s="142">
        <v>6.3755092514836817E-5</v>
      </c>
      <c r="AT66" s="142">
        <v>2.4615234684972262E-5</v>
      </c>
      <c r="AU66" s="142">
        <v>5.0489538730238477E-5</v>
      </c>
      <c r="AV66" s="142">
        <v>1.0151092625064759E-4</v>
      </c>
      <c r="AW66" s="142">
        <v>4.1755820140095684E-5</v>
      </c>
      <c r="AX66" s="142">
        <v>4.2239914143766292E-5</v>
      </c>
      <c r="AY66" s="142">
        <v>4.7187002841072816E-5</v>
      </c>
      <c r="AZ66" s="142">
        <v>4.7448258025030179E-5</v>
      </c>
      <c r="BA66" s="142">
        <v>1.2384988997436843E-3</v>
      </c>
      <c r="BB66" s="142">
        <v>3.0957664952557644E-4</v>
      </c>
      <c r="BC66" s="142">
        <v>1.0334609668485614E-3</v>
      </c>
      <c r="BD66" s="142">
        <v>5.2548089965866983E-5</v>
      </c>
      <c r="BE66" s="142">
        <v>1.2678801531575739E-4</v>
      </c>
      <c r="BF66" s="142">
        <v>3.2974333618936884E-4</v>
      </c>
      <c r="BG66" s="142">
        <v>5.2603544496966935E-5</v>
      </c>
      <c r="BH66" s="142">
        <v>1.0206620736841596</v>
      </c>
      <c r="BI66" s="142">
        <v>3.5800828774524055E-5</v>
      </c>
      <c r="BJ66" s="142">
        <v>7.3507915640265458E-5</v>
      </c>
      <c r="BK66" s="142">
        <v>2.7539635738542168E-5</v>
      </c>
      <c r="BL66" s="142">
        <v>6.1069132157405578E-5</v>
      </c>
      <c r="BM66" s="142">
        <v>7.1423533146088696E-6</v>
      </c>
      <c r="BN66" s="142">
        <v>5.2052107284545257E-5</v>
      </c>
      <c r="BO66" s="142">
        <v>1.4137121569111345E-5</v>
      </c>
      <c r="BP66" s="142">
        <v>2.2508367786415176E-5</v>
      </c>
      <c r="BQ66" s="142">
        <v>1.0441260774458564E-4</v>
      </c>
      <c r="BR66" s="142">
        <v>3.8458399340413795E-4</v>
      </c>
      <c r="BS66" s="142">
        <v>8.9397396129416603E-6</v>
      </c>
      <c r="BT66" s="142">
        <v>3.1281326387400831E-5</v>
      </c>
      <c r="BU66" s="142">
        <v>4.3176007500287854E-5</v>
      </c>
      <c r="BV66" s="142">
        <v>2.9939607905289813E-5</v>
      </c>
      <c r="BW66" s="142">
        <v>7.2507888252587534E-5</v>
      </c>
      <c r="BX66" s="142">
        <v>5.1767135423876568E-5</v>
      </c>
      <c r="BY66" s="142">
        <v>5.7858513264781345E-5</v>
      </c>
      <c r="BZ66" s="142">
        <v>1.7798496845503251E-4</v>
      </c>
      <c r="CA66" s="142">
        <v>1.7059489970009371E-4</v>
      </c>
      <c r="CB66" s="142">
        <v>1.6696273547884215E-5</v>
      </c>
      <c r="CC66" s="142">
        <v>2.1316426863735145E-5</v>
      </c>
      <c r="CD66" s="142">
        <v>0</v>
      </c>
      <c r="CE66" s="142">
        <v>0</v>
      </c>
      <c r="CF66" s="142">
        <v>0</v>
      </c>
      <c r="CG66" s="142">
        <f t="shared" si="0"/>
        <v>1.027630435071518</v>
      </c>
      <c r="CH66" s="114" t="s">
        <v>239</v>
      </c>
    </row>
    <row r="67" spans="1:86">
      <c r="A67" s="13" t="s">
        <v>61</v>
      </c>
      <c r="B67" s="114" t="s">
        <v>147</v>
      </c>
      <c r="C67" s="142">
        <v>1.0024960419768513E-2</v>
      </c>
      <c r="D67" s="142">
        <v>2.8305151816883142E-3</v>
      </c>
      <c r="E67" s="142">
        <v>4.5363488178673554E-3</v>
      </c>
      <c r="F67" s="142">
        <v>5.3884760601486358E-3</v>
      </c>
      <c r="G67" s="142">
        <v>2.0950847413693727E-2</v>
      </c>
      <c r="H67" s="142">
        <v>7.8669523853054799E-2</v>
      </c>
      <c r="I67" s="142">
        <v>2.5342450552322737E-3</v>
      </c>
      <c r="J67" s="142">
        <v>5.5683079712451362E-3</v>
      </c>
      <c r="K67" s="142">
        <v>5.600245638928374E-3</v>
      </c>
      <c r="L67" s="142">
        <v>1.1508992569531414E-2</v>
      </c>
      <c r="M67" s="142">
        <v>8.1146356896384889E-3</v>
      </c>
      <c r="N67" s="142">
        <v>8.4157220981927027E-3</v>
      </c>
      <c r="O67" s="142">
        <v>7.1473346090404543E-3</v>
      </c>
      <c r="P67" s="142">
        <v>3.3597040640964988E-3</v>
      </c>
      <c r="Q67" s="142">
        <v>1.055612647312012E-2</v>
      </c>
      <c r="R67" s="142">
        <v>2.0099078072753587E-2</v>
      </c>
      <c r="S67" s="142">
        <v>5.2231454415674859E-3</v>
      </c>
      <c r="T67" s="142">
        <v>1.2475682923287761E-2</v>
      </c>
      <c r="U67" s="142">
        <v>6.4796966710228667E-3</v>
      </c>
      <c r="V67" s="142">
        <v>7.1695366102843897E-3</v>
      </c>
      <c r="W67" s="142">
        <v>4.3799364892378725E-3</v>
      </c>
      <c r="X67" s="142">
        <v>7.9992072987060941E-3</v>
      </c>
      <c r="Y67" s="142">
        <v>5.7864525596864795E-3</v>
      </c>
      <c r="Z67" s="142">
        <v>2.9426133398884453E-3</v>
      </c>
      <c r="AA67" s="142">
        <v>7.5322968770989932E-3</v>
      </c>
      <c r="AB67" s="142">
        <v>1.3359439541693472E-2</v>
      </c>
      <c r="AC67" s="142">
        <v>1.6309955148064683E-2</v>
      </c>
      <c r="AD67" s="142">
        <v>8.283719950182674E-3</v>
      </c>
      <c r="AE67" s="142">
        <v>4.2384191139174954E-3</v>
      </c>
      <c r="AF67" s="142">
        <v>4.8367480532532699E-3</v>
      </c>
      <c r="AG67" s="142">
        <v>9.9909948465125246E-3</v>
      </c>
      <c r="AH67" s="142">
        <v>8.9565699188742746E-3</v>
      </c>
      <c r="AI67" s="142">
        <v>8.0076974123318278E-3</v>
      </c>
      <c r="AJ67" s="142">
        <v>6.1806003579578869E-3</v>
      </c>
      <c r="AK67" s="142">
        <v>3.3466268071217033E-2</v>
      </c>
      <c r="AL67" s="142">
        <v>5.652678756156064E-2</v>
      </c>
      <c r="AM67" s="142">
        <v>3.8666021083085519E-2</v>
      </c>
      <c r="AN67" s="142">
        <v>7.3846716789416197E-3</v>
      </c>
      <c r="AO67" s="142">
        <v>1.686668725392507E-2</v>
      </c>
      <c r="AP67" s="142">
        <v>7.4630845958218789E-3</v>
      </c>
      <c r="AQ67" s="142">
        <v>6.5269598276366109E-3</v>
      </c>
      <c r="AR67" s="142">
        <v>6.9012156353247213E-3</v>
      </c>
      <c r="AS67" s="142">
        <v>1.9977621275083585E-2</v>
      </c>
      <c r="AT67" s="142">
        <v>1.6563370260592736E-2</v>
      </c>
      <c r="AU67" s="142">
        <v>7.2723632898953269E-2</v>
      </c>
      <c r="AV67" s="142">
        <v>2.6183021756400117E-2</v>
      </c>
      <c r="AW67" s="142">
        <v>7.8199126315578529E-3</v>
      </c>
      <c r="AX67" s="142">
        <v>3.2009939813469154E-2</v>
      </c>
      <c r="AY67" s="142">
        <v>1.6129878850742997E-2</v>
      </c>
      <c r="AZ67" s="142">
        <v>1.3956779090126003E-2</v>
      </c>
      <c r="BA67" s="142">
        <v>3.3852234424488481E-2</v>
      </c>
      <c r="BB67" s="142">
        <v>1.96884838265684E-2</v>
      </c>
      <c r="BC67" s="142">
        <v>1.1229040290217943E-2</v>
      </c>
      <c r="BD67" s="142">
        <v>3.1841218024820819E-3</v>
      </c>
      <c r="BE67" s="142">
        <v>1.6480051051604151E-2</v>
      </c>
      <c r="BF67" s="142">
        <v>2.4610254277705523E-2</v>
      </c>
      <c r="BG67" s="142">
        <v>2.1762786953048965E-2</v>
      </c>
      <c r="BH67" s="142">
        <v>8.826070659460181E-3</v>
      </c>
      <c r="BI67" s="142">
        <v>1.0831377368263178</v>
      </c>
      <c r="BJ67" s="142">
        <v>3.6052838323607728E-2</v>
      </c>
      <c r="BK67" s="142">
        <v>7.48376677590334E-3</v>
      </c>
      <c r="BL67" s="142">
        <v>4.2156302131800764E-2</v>
      </c>
      <c r="BM67" s="142">
        <v>2.4077740171991376E-3</v>
      </c>
      <c r="BN67" s="142">
        <v>5.1520270181623126E-2</v>
      </c>
      <c r="BO67" s="142">
        <v>7.6449008647264567E-3</v>
      </c>
      <c r="BP67" s="142">
        <v>1.2111603534443379E-2</v>
      </c>
      <c r="BQ67" s="142">
        <v>1.2832492783193867E-2</v>
      </c>
      <c r="BR67" s="142">
        <v>5.8128775810600535E-3</v>
      </c>
      <c r="BS67" s="142">
        <v>3.0805453209918681E-3</v>
      </c>
      <c r="BT67" s="142">
        <v>1.184537490759433E-2</v>
      </c>
      <c r="BU67" s="142">
        <v>9.1649192083920316E-3</v>
      </c>
      <c r="BV67" s="142">
        <v>5.8882722464565166E-3</v>
      </c>
      <c r="BW67" s="142">
        <v>1.1812987855889469E-2</v>
      </c>
      <c r="BX67" s="142">
        <v>2.5481296381680483E-2</v>
      </c>
      <c r="BY67" s="142">
        <v>6.3805240008007469E-2</v>
      </c>
      <c r="BZ67" s="142">
        <v>2.1183299147838692E-2</v>
      </c>
      <c r="CA67" s="142">
        <v>2.9650547161130077E-2</v>
      </c>
      <c r="CB67" s="142">
        <v>1.5257136273665019E-2</v>
      </c>
      <c r="CC67" s="142">
        <v>1.6596976300287322E-2</v>
      </c>
      <c r="CD67" s="142">
        <v>0</v>
      </c>
      <c r="CE67" s="142">
        <v>0</v>
      </c>
      <c r="CF67" s="142">
        <v>0</v>
      </c>
      <c r="CG67" s="142">
        <f t="shared" si="0"/>
        <v>2.339183829943392</v>
      </c>
      <c r="CH67" s="114" t="s">
        <v>240</v>
      </c>
    </row>
    <row r="68" spans="1:86">
      <c r="A68" s="13" t="s">
        <v>62</v>
      </c>
      <c r="B68" s="114" t="s">
        <v>148</v>
      </c>
      <c r="C68" s="142">
        <v>6.7029486549341282E-4</v>
      </c>
      <c r="D68" s="142">
        <v>4.6868945999779452E-4</v>
      </c>
      <c r="E68" s="142">
        <v>7.1570316169488116E-4</v>
      </c>
      <c r="F68" s="142">
        <v>7.9290167288189879E-4</v>
      </c>
      <c r="G68" s="142">
        <v>7.7663645505080718E-4</v>
      </c>
      <c r="H68" s="142">
        <v>1.6063300074739958E-3</v>
      </c>
      <c r="I68" s="142">
        <v>3.4599826333386109E-4</v>
      </c>
      <c r="J68" s="142">
        <v>5.1439724559983148E-4</v>
      </c>
      <c r="K68" s="142">
        <v>4.1744663113121389E-4</v>
      </c>
      <c r="L68" s="142">
        <v>4.0508792978317774E-4</v>
      </c>
      <c r="M68" s="142">
        <v>6.251707808696055E-4</v>
      </c>
      <c r="N68" s="142">
        <v>9.7328800856522882E-4</v>
      </c>
      <c r="O68" s="142">
        <v>6.1011954083720153E-4</v>
      </c>
      <c r="P68" s="142">
        <v>8.7747335334642594E-4</v>
      </c>
      <c r="Q68" s="142">
        <v>6.7314156986006488E-4</v>
      </c>
      <c r="R68" s="142">
        <v>1.2439406469945769E-3</v>
      </c>
      <c r="S68" s="142">
        <v>5.3382970840333544E-4</v>
      </c>
      <c r="T68" s="142">
        <v>8.7258619482936375E-4</v>
      </c>
      <c r="U68" s="142">
        <v>7.9660380241770292E-4</v>
      </c>
      <c r="V68" s="142">
        <v>5.0856698598271215E-4</v>
      </c>
      <c r="W68" s="142">
        <v>9.289919903981797E-4</v>
      </c>
      <c r="X68" s="142">
        <v>7.2919731476847117E-4</v>
      </c>
      <c r="Y68" s="142">
        <v>4.7927772192739722E-4</v>
      </c>
      <c r="Z68" s="142">
        <v>3.5711586539510429E-4</v>
      </c>
      <c r="AA68" s="142">
        <v>4.905646594516494E-4</v>
      </c>
      <c r="AB68" s="142">
        <v>6.2494992400710192E-4</v>
      </c>
      <c r="AC68" s="142">
        <v>6.6657862737370748E-4</v>
      </c>
      <c r="AD68" s="142">
        <v>1.5018532627707054E-3</v>
      </c>
      <c r="AE68" s="142">
        <v>1.1499595751318277E-3</v>
      </c>
      <c r="AF68" s="142">
        <v>1.6382592271083443E-3</v>
      </c>
      <c r="AG68" s="142">
        <v>2.8938944424902794E-3</v>
      </c>
      <c r="AH68" s="142">
        <v>1.8413534332160037E-3</v>
      </c>
      <c r="AI68" s="142">
        <v>1.4711600060138268E-3</v>
      </c>
      <c r="AJ68" s="142">
        <v>1.1100815950532217E-3</v>
      </c>
      <c r="AK68" s="142">
        <v>8.5742710253932373E-4</v>
      </c>
      <c r="AL68" s="142">
        <v>8.391062157084518E-4</v>
      </c>
      <c r="AM68" s="142">
        <v>5.1976711456471739E-4</v>
      </c>
      <c r="AN68" s="142">
        <v>1.6341048266169539E-3</v>
      </c>
      <c r="AO68" s="142">
        <v>3.4152021507491432E-3</v>
      </c>
      <c r="AP68" s="142">
        <v>5.2140202244316432E-3</v>
      </c>
      <c r="AQ68" s="142">
        <v>2.673479408643212E-3</v>
      </c>
      <c r="AR68" s="142">
        <v>2.4589353745649153E-3</v>
      </c>
      <c r="AS68" s="142">
        <v>1.0731110678769036E-3</v>
      </c>
      <c r="AT68" s="142">
        <v>6.1718249916535074E-4</v>
      </c>
      <c r="AU68" s="142">
        <v>2.0312486821477834E-3</v>
      </c>
      <c r="AV68" s="142">
        <v>3.0534985591212952E-3</v>
      </c>
      <c r="AW68" s="142">
        <v>1.5457294323204982E-3</v>
      </c>
      <c r="AX68" s="142">
        <v>1.5332061409533736E-3</v>
      </c>
      <c r="AY68" s="142">
        <v>2.1994618514436137E-3</v>
      </c>
      <c r="AZ68" s="142">
        <v>2.4087164838980913E-3</v>
      </c>
      <c r="BA68" s="142">
        <v>3.2753539292029389E-3</v>
      </c>
      <c r="BB68" s="142">
        <v>1.7370494343742131E-3</v>
      </c>
      <c r="BC68" s="142">
        <v>5.8404498899549484E-3</v>
      </c>
      <c r="BD68" s="142">
        <v>3.6871525514200538E-4</v>
      </c>
      <c r="BE68" s="142">
        <v>1.567236451848159E-3</v>
      </c>
      <c r="BF68" s="142">
        <v>2.4479267340573635E-3</v>
      </c>
      <c r="BG68" s="142">
        <v>1.7426400834072882E-3</v>
      </c>
      <c r="BH68" s="142">
        <v>1.225829165259565E-3</v>
      </c>
      <c r="BI68" s="142">
        <v>2.6441066652513412E-3</v>
      </c>
      <c r="BJ68" s="142">
        <v>1.0059212012521046</v>
      </c>
      <c r="BK68" s="142">
        <v>1.0275888722759245E-3</v>
      </c>
      <c r="BL68" s="142">
        <v>2.1692190647157003E-3</v>
      </c>
      <c r="BM68" s="142">
        <v>1.174641957686378E-3</v>
      </c>
      <c r="BN68" s="142">
        <v>2.3284816748374176E-3</v>
      </c>
      <c r="BO68" s="142">
        <v>5.4660484643389066E-4</v>
      </c>
      <c r="BP68" s="142">
        <v>6.0618114779237785E-4</v>
      </c>
      <c r="BQ68" s="142">
        <v>1.2868416991230337E-3</v>
      </c>
      <c r="BR68" s="142">
        <v>2.1507993799102371E-3</v>
      </c>
      <c r="BS68" s="142">
        <v>5.749555273691382E-4</v>
      </c>
      <c r="BT68" s="142">
        <v>2.2948644110829513E-3</v>
      </c>
      <c r="BU68" s="142">
        <v>4.083632557446528E-4</v>
      </c>
      <c r="BV68" s="142">
        <v>7.0634025691860744E-4</v>
      </c>
      <c r="BW68" s="142">
        <v>5.7050088104411414E-3</v>
      </c>
      <c r="BX68" s="142">
        <v>3.5573331430339829E-3</v>
      </c>
      <c r="BY68" s="142">
        <v>1.3517735773686589E-3</v>
      </c>
      <c r="BZ68" s="142">
        <v>2.0150934092921183E-3</v>
      </c>
      <c r="CA68" s="142">
        <v>2.6947026348792249E-3</v>
      </c>
      <c r="CB68" s="142">
        <v>4.8379935397572046E-4</v>
      </c>
      <c r="CC68" s="142">
        <v>1.264930491108963E-3</v>
      </c>
      <c r="CD68" s="142">
        <v>0</v>
      </c>
      <c r="CE68" s="142">
        <v>0</v>
      </c>
      <c r="CF68" s="142">
        <v>0</v>
      </c>
      <c r="CG68" s="142">
        <f t="shared" si="0"/>
        <v>1.1215036734389907</v>
      </c>
      <c r="CH68" s="114" t="s">
        <v>241</v>
      </c>
    </row>
    <row r="69" spans="1:86">
      <c r="A69" s="13" t="s">
        <v>63</v>
      </c>
      <c r="B69" s="114" t="s">
        <v>149</v>
      </c>
      <c r="C69" s="142">
        <v>3.7216408145651814E-3</v>
      </c>
      <c r="D69" s="142">
        <v>5.876265021216378E-6</v>
      </c>
      <c r="E69" s="142">
        <v>1.1493137914086705E-3</v>
      </c>
      <c r="F69" s="142">
        <v>2.2347140135121681E-6</v>
      </c>
      <c r="G69" s="142">
        <v>9.844022923583978E-4</v>
      </c>
      <c r="H69" s="142">
        <v>2.8968984037550756E-4</v>
      </c>
      <c r="I69" s="142">
        <v>7.0218688500060274E-6</v>
      </c>
      <c r="J69" s="142">
        <v>4.9414723805466389E-6</v>
      </c>
      <c r="K69" s="142">
        <v>2.7334543228000792E-6</v>
      </c>
      <c r="L69" s="142">
        <v>1.0974215420452454E-5</v>
      </c>
      <c r="M69" s="142">
        <v>6.6015166108305549E-6</v>
      </c>
      <c r="N69" s="142">
        <v>4.7974777651971384E-6</v>
      </c>
      <c r="O69" s="142">
        <v>2.1973044724274114E-6</v>
      </c>
      <c r="P69" s="142">
        <v>8.584123427837995E-7</v>
      </c>
      <c r="Q69" s="142">
        <v>1.4170759200117161E-5</v>
      </c>
      <c r="R69" s="142">
        <v>9.99968025194816E-6</v>
      </c>
      <c r="S69" s="142">
        <v>2.2040650387594129E-5</v>
      </c>
      <c r="T69" s="142">
        <v>2.4953087306139237E-6</v>
      </c>
      <c r="U69" s="142">
        <v>1.4321196676203626E-6</v>
      </c>
      <c r="V69" s="142">
        <v>1.7871389165520014E-6</v>
      </c>
      <c r="W69" s="142">
        <v>1.519847808387679E-6</v>
      </c>
      <c r="X69" s="142">
        <v>1.7861939781424884E-6</v>
      </c>
      <c r="Y69" s="142">
        <v>2.077267799239619E-6</v>
      </c>
      <c r="Z69" s="142">
        <v>4.6728087957258211E-6</v>
      </c>
      <c r="AA69" s="142">
        <v>1.5501646791533423E-6</v>
      </c>
      <c r="AB69" s="142">
        <v>2.6787345878337803E-6</v>
      </c>
      <c r="AC69" s="142">
        <v>4.0126682598816528E-6</v>
      </c>
      <c r="AD69" s="142">
        <v>2.3480158293759674E-6</v>
      </c>
      <c r="AE69" s="142">
        <v>7.7319443032000892E-7</v>
      </c>
      <c r="AF69" s="142">
        <v>1.289557075765067E-6</v>
      </c>
      <c r="AG69" s="142">
        <v>3.0435705188700705E-6</v>
      </c>
      <c r="AH69" s="142">
        <v>2.2044780743043374E-6</v>
      </c>
      <c r="AI69" s="142">
        <v>3.0232231121294284E-6</v>
      </c>
      <c r="AJ69" s="142">
        <v>1.9871919773423739E-6</v>
      </c>
      <c r="AK69" s="142">
        <v>2.0482510160781783E-6</v>
      </c>
      <c r="AL69" s="142">
        <v>7.485564415322081E-6</v>
      </c>
      <c r="AM69" s="142">
        <v>5.201581553415029E-6</v>
      </c>
      <c r="AN69" s="142">
        <v>1.9529201808573785E-6</v>
      </c>
      <c r="AO69" s="142">
        <v>6.4144936447044743E-6</v>
      </c>
      <c r="AP69" s="142">
        <v>5.6417134176549864E-6</v>
      </c>
      <c r="AQ69" s="142">
        <v>3.0254788134950194E-6</v>
      </c>
      <c r="AR69" s="142">
        <v>1.5393030983383448E-6</v>
      </c>
      <c r="AS69" s="142">
        <v>1.9987545380598843E-5</v>
      </c>
      <c r="AT69" s="142">
        <v>1.4322693466715581E-4</v>
      </c>
      <c r="AU69" s="142">
        <v>3.102052538080654E-6</v>
      </c>
      <c r="AV69" s="142">
        <v>4.3122330247961901E-6</v>
      </c>
      <c r="AW69" s="142">
        <v>1.0767232921313602E-5</v>
      </c>
      <c r="AX69" s="142">
        <v>3.3348910738737985E-6</v>
      </c>
      <c r="AY69" s="142">
        <v>1.9574256412545243E-6</v>
      </c>
      <c r="AZ69" s="142">
        <v>4.0029847340169935E-6</v>
      </c>
      <c r="BA69" s="142">
        <v>2.7623750839996763E-6</v>
      </c>
      <c r="BB69" s="142">
        <v>3.1238391175549552E-6</v>
      </c>
      <c r="BC69" s="142">
        <v>7.7245256965523522E-6</v>
      </c>
      <c r="BD69" s="142">
        <v>5.4681592174805762E-7</v>
      </c>
      <c r="BE69" s="142">
        <v>2.8837698863054643E-6</v>
      </c>
      <c r="BF69" s="142">
        <v>4.3913861401465275E-6</v>
      </c>
      <c r="BG69" s="142">
        <v>6.0400072674601642E-6</v>
      </c>
      <c r="BH69" s="142">
        <v>1.1818153957521263E-5</v>
      </c>
      <c r="BI69" s="142">
        <v>5.5579054184106167E-6</v>
      </c>
      <c r="BJ69" s="142">
        <v>1.7153723675036769E-5</v>
      </c>
      <c r="BK69" s="142">
        <v>1.0088078417258941</v>
      </c>
      <c r="BL69" s="142">
        <v>2.1138420599474315E-6</v>
      </c>
      <c r="BM69" s="142">
        <v>6.2457555190380211E-7</v>
      </c>
      <c r="BN69" s="142">
        <v>4.593373775268458E-6</v>
      </c>
      <c r="BO69" s="142">
        <v>1.0104395131022174E-6</v>
      </c>
      <c r="BP69" s="142">
        <v>8.1299456192840579E-5</v>
      </c>
      <c r="BQ69" s="142">
        <v>1.0854177258346706E-5</v>
      </c>
      <c r="BR69" s="142">
        <v>1.0511391762705943E-4</v>
      </c>
      <c r="BS69" s="142">
        <v>4.3005782402671735E-6</v>
      </c>
      <c r="BT69" s="142">
        <v>3.8494292321314706E-6</v>
      </c>
      <c r="BU69" s="142">
        <v>9.6351624980976219E-5</v>
      </c>
      <c r="BV69" s="142">
        <v>4.8372914970231332E-5</v>
      </c>
      <c r="BW69" s="142">
        <v>6.1937297478905036E-6</v>
      </c>
      <c r="BX69" s="142">
        <v>3.2533053117939294E-3</v>
      </c>
      <c r="BY69" s="142">
        <v>5.1104803051997952E-6</v>
      </c>
      <c r="BZ69" s="142">
        <v>8.1865546961340375E-6</v>
      </c>
      <c r="CA69" s="142">
        <v>3.8267570303788792E-6</v>
      </c>
      <c r="CB69" s="142">
        <v>1.5725292822869944E-6</v>
      </c>
      <c r="CC69" s="142">
        <v>4.802826724163901E-5</v>
      </c>
      <c r="CD69" s="142">
        <v>0</v>
      </c>
      <c r="CE69" s="142">
        <v>0</v>
      </c>
      <c r="CF69" s="142">
        <v>0</v>
      </c>
      <c r="CG69" s="142">
        <f t="shared" si="0"/>
        <v>1.0190567288076682</v>
      </c>
      <c r="CH69" s="114" t="s">
        <v>242</v>
      </c>
    </row>
    <row r="70" spans="1:86">
      <c r="A70" s="13" t="s">
        <v>64</v>
      </c>
      <c r="B70" s="114" t="s">
        <v>150</v>
      </c>
      <c r="C70" s="142">
        <v>6.8834897172601632E-3</v>
      </c>
      <c r="D70" s="142">
        <v>2.1868254724423082E-3</v>
      </c>
      <c r="E70" s="142">
        <v>3.3268145718365213E-3</v>
      </c>
      <c r="F70" s="142">
        <v>8.116345733372889E-3</v>
      </c>
      <c r="G70" s="142">
        <v>9.3632978531432171E-3</v>
      </c>
      <c r="H70" s="142">
        <v>1.0222067595945723E-2</v>
      </c>
      <c r="I70" s="142">
        <v>1.3712585666416182E-3</v>
      </c>
      <c r="J70" s="142">
        <v>4.8198348552303816E-3</v>
      </c>
      <c r="K70" s="142">
        <v>5.2225491862808926E-3</v>
      </c>
      <c r="L70" s="142">
        <v>4.5451320825162858E-3</v>
      </c>
      <c r="M70" s="142">
        <v>6.552442868675382E-3</v>
      </c>
      <c r="N70" s="142">
        <v>6.6651684705871213E-3</v>
      </c>
      <c r="O70" s="142">
        <v>1.3572214484699911E-2</v>
      </c>
      <c r="P70" s="142">
        <v>2.7978950549447323E-3</v>
      </c>
      <c r="Q70" s="142">
        <v>1.2003574725476755E-2</v>
      </c>
      <c r="R70" s="142">
        <v>1.433787667399327E-2</v>
      </c>
      <c r="S70" s="142">
        <v>8.225763449093166E-3</v>
      </c>
      <c r="T70" s="142">
        <v>8.0510475365600329E-3</v>
      </c>
      <c r="U70" s="142">
        <v>5.8591276432376103E-3</v>
      </c>
      <c r="V70" s="142">
        <v>1.0892417227028739E-2</v>
      </c>
      <c r="W70" s="142">
        <v>6.5854031433540162E-3</v>
      </c>
      <c r="X70" s="142">
        <v>8.5919516978999067E-3</v>
      </c>
      <c r="Y70" s="142">
        <v>7.0030988233621E-3</v>
      </c>
      <c r="Z70" s="142">
        <v>6.3468850085705497E-3</v>
      </c>
      <c r="AA70" s="142">
        <v>8.8406378244387691E-3</v>
      </c>
      <c r="AB70" s="142">
        <v>8.36821035144957E-3</v>
      </c>
      <c r="AC70" s="142">
        <v>3.0125673891815981E-2</v>
      </c>
      <c r="AD70" s="142">
        <v>1.1145400095128682E-2</v>
      </c>
      <c r="AE70" s="142">
        <v>3.9721740057358651E-3</v>
      </c>
      <c r="AF70" s="142">
        <v>2.8444924965430299E-3</v>
      </c>
      <c r="AG70" s="142">
        <v>6.0419001864120197E-3</v>
      </c>
      <c r="AH70" s="142">
        <v>6.9096627084875495E-3</v>
      </c>
      <c r="AI70" s="142">
        <v>1.0970135665352298E-2</v>
      </c>
      <c r="AJ70" s="142">
        <v>8.0961295532668131E-3</v>
      </c>
      <c r="AK70" s="142">
        <v>8.1535405133333523E-3</v>
      </c>
      <c r="AL70" s="142">
        <v>1.6936339157541912E-2</v>
      </c>
      <c r="AM70" s="142">
        <v>2.8378399066299239E-2</v>
      </c>
      <c r="AN70" s="142">
        <v>1.6060645052582277E-2</v>
      </c>
      <c r="AO70" s="142">
        <v>2.4825032321629532E-2</v>
      </c>
      <c r="AP70" s="142">
        <v>2.0915862606148854E-2</v>
      </c>
      <c r="AQ70" s="142">
        <v>1.3685010040795682E-2</v>
      </c>
      <c r="AR70" s="142">
        <v>1.7943231929484466E-2</v>
      </c>
      <c r="AS70" s="142">
        <v>2.0076312163070355E-2</v>
      </c>
      <c r="AT70" s="142">
        <v>1.5298297383955698E-2</v>
      </c>
      <c r="AU70" s="142">
        <v>4.0011244909300692E-2</v>
      </c>
      <c r="AV70" s="142">
        <v>4.9590041306544833E-2</v>
      </c>
      <c r="AW70" s="142">
        <v>3.1288376005644651E-2</v>
      </c>
      <c r="AX70" s="142">
        <v>1.5574587107291765E-2</v>
      </c>
      <c r="AY70" s="142">
        <v>4.4033395677598314E-2</v>
      </c>
      <c r="AZ70" s="142">
        <v>1.2042622920983308E-2</v>
      </c>
      <c r="BA70" s="142">
        <v>7.620474925333234E-3</v>
      </c>
      <c r="BB70" s="142">
        <v>5.0927207249817207E-3</v>
      </c>
      <c r="BC70" s="142">
        <v>8.1375187530999711E-3</v>
      </c>
      <c r="BD70" s="142">
        <v>1.739876845479042E-3</v>
      </c>
      <c r="BE70" s="142">
        <v>1.0467407533931775E-2</v>
      </c>
      <c r="BF70" s="142">
        <v>1.7739295964868361E-2</v>
      </c>
      <c r="BG70" s="142">
        <v>3.1638481513072157E-2</v>
      </c>
      <c r="BH70" s="142">
        <v>7.6290148390625347E-3</v>
      </c>
      <c r="BI70" s="142">
        <v>1.3032238516857269E-2</v>
      </c>
      <c r="BJ70" s="142">
        <v>1.4793366816413087E-2</v>
      </c>
      <c r="BK70" s="142">
        <v>9.4284867952460893E-3</v>
      </c>
      <c r="BL70" s="142">
        <v>1.1246040785061391</v>
      </c>
      <c r="BM70" s="142">
        <v>3.2635596971153642E-3</v>
      </c>
      <c r="BN70" s="142">
        <v>1.3869491523936815E-2</v>
      </c>
      <c r="BO70" s="142">
        <v>1.5355342899960437E-2</v>
      </c>
      <c r="BP70" s="142">
        <v>1.1129366359060942E-2</v>
      </c>
      <c r="BQ70" s="142">
        <v>9.1721189210151027E-3</v>
      </c>
      <c r="BR70" s="142">
        <v>3.5083529330630068E-3</v>
      </c>
      <c r="BS70" s="142">
        <v>2.2623803903851492E-3</v>
      </c>
      <c r="BT70" s="142">
        <v>8.0683522376790856E-3</v>
      </c>
      <c r="BU70" s="142">
        <v>6.0111325481189484E-3</v>
      </c>
      <c r="BV70" s="142">
        <v>4.6787232944204508E-3</v>
      </c>
      <c r="BW70" s="142">
        <v>3.2273886594496141E-2</v>
      </c>
      <c r="BX70" s="142">
        <v>9.8708406736255153E-3</v>
      </c>
      <c r="BY70" s="142">
        <v>1.9655054547666036E-2</v>
      </c>
      <c r="BZ70" s="142">
        <v>2.4433767360724154E-2</v>
      </c>
      <c r="CA70" s="142">
        <v>2.1265045657821214E-2</v>
      </c>
      <c r="CB70" s="142">
        <v>8.3537746628445583E-3</v>
      </c>
      <c r="CC70" s="142">
        <v>1.2591244636399318E-2</v>
      </c>
      <c r="CD70" s="142">
        <v>0</v>
      </c>
      <c r="CE70" s="142">
        <v>0</v>
      </c>
      <c r="CF70" s="142">
        <v>0</v>
      </c>
      <c r="CG70" s="142">
        <f t="shared" si="0"/>
        <v>2.1033552340558055</v>
      </c>
      <c r="CH70" s="114" t="s">
        <v>243</v>
      </c>
    </row>
    <row r="71" spans="1:86">
      <c r="A71" s="13" t="s">
        <v>65</v>
      </c>
      <c r="B71" s="114" t="s">
        <v>151</v>
      </c>
      <c r="C71" s="142">
        <v>5.1160213245081366E-3</v>
      </c>
      <c r="D71" s="142">
        <v>3.433408581348241E-3</v>
      </c>
      <c r="E71" s="142">
        <v>3.5932620093265897E-3</v>
      </c>
      <c r="F71" s="142">
        <v>3.6842826073509405E-3</v>
      </c>
      <c r="G71" s="142">
        <v>5.8973673489292836E-3</v>
      </c>
      <c r="H71" s="142">
        <v>4.1235308679141635E-3</v>
      </c>
      <c r="I71" s="142">
        <v>3.8848303162364691E-4</v>
      </c>
      <c r="J71" s="142">
        <v>5.0355140569495714E-3</v>
      </c>
      <c r="K71" s="142">
        <v>2.2820788888194407E-3</v>
      </c>
      <c r="L71" s="142">
        <v>1.799961535090433E-3</v>
      </c>
      <c r="M71" s="142">
        <v>2.3919988294003598E-3</v>
      </c>
      <c r="N71" s="142">
        <v>3.6754964181751472E-3</v>
      </c>
      <c r="O71" s="142">
        <v>4.1035208959424646E-3</v>
      </c>
      <c r="P71" s="142">
        <v>5.7289255546125704E-4</v>
      </c>
      <c r="Q71" s="142">
        <v>2.5753518103046151E-3</v>
      </c>
      <c r="R71" s="142">
        <v>1.169193439625848E-2</v>
      </c>
      <c r="S71" s="142">
        <v>1.5193315145309512E-2</v>
      </c>
      <c r="T71" s="142">
        <v>5.8893445607032897E-3</v>
      </c>
      <c r="U71" s="142">
        <v>3.1087731420082476E-3</v>
      </c>
      <c r="V71" s="142">
        <v>4.0695101723573456E-3</v>
      </c>
      <c r="W71" s="142">
        <v>0.16409535285777085</v>
      </c>
      <c r="X71" s="142">
        <v>1.1392180897213179E-2</v>
      </c>
      <c r="Y71" s="142">
        <v>5.3320437738133422E-3</v>
      </c>
      <c r="Z71" s="142">
        <v>2.7933282999876657E-2</v>
      </c>
      <c r="AA71" s="142">
        <v>3.2103493035252955E-3</v>
      </c>
      <c r="AB71" s="142">
        <v>2.2535700145545428E-3</v>
      </c>
      <c r="AC71" s="142">
        <v>3.0474254093232674E-3</v>
      </c>
      <c r="AD71" s="142">
        <v>7.4441008125953343E-3</v>
      </c>
      <c r="AE71" s="142">
        <v>1.5136182738991004E-3</v>
      </c>
      <c r="AF71" s="142">
        <v>2.411725717977414E-3</v>
      </c>
      <c r="AG71" s="142">
        <v>5.6157010558738167E-3</v>
      </c>
      <c r="AH71" s="142">
        <v>3.0571742167238495E-3</v>
      </c>
      <c r="AI71" s="142">
        <v>4.2497964338669035E-3</v>
      </c>
      <c r="AJ71" s="142">
        <v>3.5553696115078011E-3</v>
      </c>
      <c r="AK71" s="142">
        <v>6.6138825671427986E-3</v>
      </c>
      <c r="AL71" s="142">
        <v>7.3689947965931858E-3</v>
      </c>
      <c r="AM71" s="142">
        <v>3.7806125025844875E-3</v>
      </c>
      <c r="AN71" s="142">
        <v>6.5606432734380037E-3</v>
      </c>
      <c r="AO71" s="142">
        <v>4.7004010673863967E-3</v>
      </c>
      <c r="AP71" s="142">
        <v>2.026081508307838E-3</v>
      </c>
      <c r="AQ71" s="142">
        <v>4.694071611510287E-3</v>
      </c>
      <c r="AR71" s="142">
        <v>1.4299963689202494E-2</v>
      </c>
      <c r="AS71" s="142">
        <v>4.1598249574391084E-3</v>
      </c>
      <c r="AT71" s="142">
        <v>9.8540507095701991E-3</v>
      </c>
      <c r="AU71" s="142">
        <v>6.9746555807517555E-3</v>
      </c>
      <c r="AV71" s="142">
        <v>3.3495003932897836E-3</v>
      </c>
      <c r="AW71" s="142">
        <v>2.009429973767352E-3</v>
      </c>
      <c r="AX71" s="142">
        <v>6.9125531267734408E-2</v>
      </c>
      <c r="AY71" s="142">
        <v>5.7161393380648889E-3</v>
      </c>
      <c r="AZ71" s="142">
        <v>6.9647127196775767E-3</v>
      </c>
      <c r="BA71" s="142">
        <v>2.3094647130397694E-3</v>
      </c>
      <c r="BB71" s="142">
        <v>2.7239033458528994E-3</v>
      </c>
      <c r="BC71" s="142">
        <v>2.4579695551867451E-3</v>
      </c>
      <c r="BD71" s="142">
        <v>6.8976793188463021E-4</v>
      </c>
      <c r="BE71" s="142">
        <v>7.0523975006481958E-3</v>
      </c>
      <c r="BF71" s="142">
        <v>1.3597008519933894E-2</v>
      </c>
      <c r="BG71" s="142">
        <v>6.6025354979733939E-3</v>
      </c>
      <c r="BH71" s="142">
        <v>9.6821182570072384E-3</v>
      </c>
      <c r="BI71" s="142">
        <v>9.8315540046079435E-3</v>
      </c>
      <c r="BJ71" s="142">
        <v>1.0740806525390849E-2</v>
      </c>
      <c r="BK71" s="142">
        <v>3.3643372858540542E-3</v>
      </c>
      <c r="BL71" s="142">
        <v>5.1625024056950837E-3</v>
      </c>
      <c r="BM71" s="142">
        <v>1.0525603165120798</v>
      </c>
      <c r="BN71" s="142">
        <v>4.9035571404014329E-3</v>
      </c>
      <c r="BO71" s="142">
        <v>2.9667963772501576E-3</v>
      </c>
      <c r="BP71" s="142">
        <v>2.2020481355463604E-3</v>
      </c>
      <c r="BQ71" s="142">
        <v>5.2237848968721065E-2</v>
      </c>
      <c r="BR71" s="142">
        <v>2.0737662725154658E-3</v>
      </c>
      <c r="BS71" s="142">
        <v>8.2466436430780768E-4</v>
      </c>
      <c r="BT71" s="142">
        <v>2.8112210530121082E-3</v>
      </c>
      <c r="BU71" s="142">
        <v>2.4586710618402685E-3</v>
      </c>
      <c r="BV71" s="142">
        <v>1.4019750485766863E-3</v>
      </c>
      <c r="BW71" s="142">
        <v>3.9841419346200481E-3</v>
      </c>
      <c r="BX71" s="142">
        <v>3.4466860569139965E-3</v>
      </c>
      <c r="BY71" s="142">
        <v>6.6519902416955741E-3</v>
      </c>
      <c r="BZ71" s="142">
        <v>3.9904208298646689E-3</v>
      </c>
      <c r="CA71" s="142">
        <v>4.8768621436224152E-3</v>
      </c>
      <c r="CB71" s="142">
        <v>2.4014850254091497E-3</v>
      </c>
      <c r="CC71" s="142">
        <v>2.1578092582945707E-3</v>
      </c>
      <c r="CD71" s="142">
        <v>0</v>
      </c>
      <c r="CE71" s="142">
        <v>0</v>
      </c>
      <c r="CF71" s="142">
        <v>0</v>
      </c>
      <c r="CG71" s="142">
        <f t="shared" si="0"/>
        <v>1.7181008614805089</v>
      </c>
      <c r="CH71" s="114" t="s">
        <v>244</v>
      </c>
    </row>
    <row r="72" spans="1:86">
      <c r="A72" s="13" t="s">
        <v>66</v>
      </c>
      <c r="B72" s="114" t="s">
        <v>152</v>
      </c>
      <c r="C72" s="142">
        <v>3.5588012761938499E-4</v>
      </c>
      <c r="D72" s="142">
        <v>3.0162094305654442E-4</v>
      </c>
      <c r="E72" s="142">
        <v>3.9068351351153409E-4</v>
      </c>
      <c r="F72" s="142">
        <v>5.6203265274991148E-4</v>
      </c>
      <c r="G72" s="142">
        <v>4.9760596048453677E-4</v>
      </c>
      <c r="H72" s="142">
        <v>6.5149668503529346E-4</v>
      </c>
      <c r="I72" s="142">
        <v>9.9782654191253009E-5</v>
      </c>
      <c r="J72" s="142">
        <v>4.9714868227912446E-4</v>
      </c>
      <c r="K72" s="142">
        <v>5.1968546961972623E-4</v>
      </c>
      <c r="L72" s="142">
        <v>4.7208725046666612E-4</v>
      </c>
      <c r="M72" s="142">
        <v>6.1150822343148488E-4</v>
      </c>
      <c r="N72" s="142">
        <v>4.7550111090426068E-4</v>
      </c>
      <c r="O72" s="142">
        <v>8.220392508753899E-4</v>
      </c>
      <c r="P72" s="142">
        <v>1.1150318967198964E-4</v>
      </c>
      <c r="Q72" s="142">
        <v>6.1705603485762541E-4</v>
      </c>
      <c r="R72" s="142">
        <v>1.2339265541699042E-3</v>
      </c>
      <c r="S72" s="142">
        <v>4.6173159312959882E-4</v>
      </c>
      <c r="T72" s="142">
        <v>6.6991314909146927E-4</v>
      </c>
      <c r="U72" s="142">
        <v>3.226867855989555E-4</v>
      </c>
      <c r="V72" s="142">
        <v>4.357964812017776E-4</v>
      </c>
      <c r="W72" s="142">
        <v>7.9002730459219381E-4</v>
      </c>
      <c r="X72" s="142">
        <v>7.6765424562742247E-4</v>
      </c>
      <c r="Y72" s="142">
        <v>4.9414878565551539E-4</v>
      </c>
      <c r="Z72" s="142">
        <v>1.6107764262934967E-4</v>
      </c>
      <c r="AA72" s="142">
        <v>6.145759527216749E-4</v>
      </c>
      <c r="AB72" s="142">
        <v>8.5410201655324502E-4</v>
      </c>
      <c r="AC72" s="142">
        <v>7.3230230341118506E-4</v>
      </c>
      <c r="AD72" s="142">
        <v>1.4092743152388464E-3</v>
      </c>
      <c r="AE72" s="142">
        <v>1.8121442998157879E-4</v>
      </c>
      <c r="AF72" s="142">
        <v>1.5806452117623557E-4</v>
      </c>
      <c r="AG72" s="142">
        <v>4.2537111834623176E-4</v>
      </c>
      <c r="AH72" s="142">
        <v>3.6050992670002462E-4</v>
      </c>
      <c r="AI72" s="142">
        <v>4.6113264029144942E-4</v>
      </c>
      <c r="AJ72" s="142">
        <v>3.8701219910080442E-4</v>
      </c>
      <c r="AK72" s="142">
        <v>7.0591199763678301E-4</v>
      </c>
      <c r="AL72" s="142">
        <v>7.7341136039261592E-4</v>
      </c>
      <c r="AM72" s="142">
        <v>6.5342086703997545E-4</v>
      </c>
      <c r="AN72" s="142">
        <v>1.3212333419259554E-3</v>
      </c>
      <c r="AO72" s="142">
        <v>5.4384258754356242E-4</v>
      </c>
      <c r="AP72" s="142">
        <v>4.10032620630741E-2</v>
      </c>
      <c r="AQ72" s="142">
        <v>5.8605892372843183E-4</v>
      </c>
      <c r="AR72" s="142">
        <v>3.0883297877252428E-4</v>
      </c>
      <c r="AS72" s="142">
        <v>6.0326079014067489E-4</v>
      </c>
      <c r="AT72" s="142">
        <v>2.5578107822567687E-4</v>
      </c>
      <c r="AU72" s="142">
        <v>1.9473833133661E-3</v>
      </c>
      <c r="AV72" s="142">
        <v>2.0076582262154551E-3</v>
      </c>
      <c r="AW72" s="142">
        <v>2.9797908768493925E-3</v>
      </c>
      <c r="AX72" s="142">
        <v>5.8006291984835916E-4</v>
      </c>
      <c r="AY72" s="142">
        <v>1.5238829848389787E-3</v>
      </c>
      <c r="AZ72" s="142">
        <v>1.9909434809489554E-3</v>
      </c>
      <c r="BA72" s="142">
        <v>2.4097511318922518E-4</v>
      </c>
      <c r="BB72" s="142">
        <v>1.9029625364555617E-4</v>
      </c>
      <c r="BC72" s="142">
        <v>2.8182228815093263E-4</v>
      </c>
      <c r="BD72" s="142">
        <v>9.0444055800069687E-5</v>
      </c>
      <c r="BE72" s="142">
        <v>1.5687765132431088E-3</v>
      </c>
      <c r="BF72" s="142">
        <v>1.7408080440085218E-3</v>
      </c>
      <c r="BG72" s="142">
        <v>1.0699415407608613E-3</v>
      </c>
      <c r="BH72" s="142">
        <v>7.2283506619095269E-4</v>
      </c>
      <c r="BI72" s="142">
        <v>1.3645898430715109E-3</v>
      </c>
      <c r="BJ72" s="142">
        <v>2.7273790378272047E-3</v>
      </c>
      <c r="BK72" s="142">
        <v>5.3455580769041545E-4</v>
      </c>
      <c r="BL72" s="142">
        <v>7.6057200704682639E-4</v>
      </c>
      <c r="BM72" s="142">
        <v>9.0678467588308463E-4</v>
      </c>
      <c r="BN72" s="142">
        <v>1.0842943728860415</v>
      </c>
      <c r="BO72" s="142">
        <v>7.06783939780623E-4</v>
      </c>
      <c r="BP72" s="142">
        <v>9.989944873275015E-4</v>
      </c>
      <c r="BQ72" s="142">
        <v>2.3680874977752707E-3</v>
      </c>
      <c r="BR72" s="142">
        <v>7.2787829557850693E-4</v>
      </c>
      <c r="BS72" s="142">
        <v>1.5929205990689027E-4</v>
      </c>
      <c r="BT72" s="142">
        <v>4.041258572108382E-4</v>
      </c>
      <c r="BU72" s="142">
        <v>2.0281023677718747E-4</v>
      </c>
      <c r="BV72" s="142">
        <v>1.7112046992942334E-4</v>
      </c>
      <c r="BW72" s="142">
        <v>2.9437395603001439E-3</v>
      </c>
      <c r="BX72" s="142">
        <v>4.441425504968429E-4</v>
      </c>
      <c r="BY72" s="142">
        <v>4.734878482701512E-4</v>
      </c>
      <c r="BZ72" s="142">
        <v>8.9365402964995191E-3</v>
      </c>
      <c r="CA72" s="142">
        <v>1.2962508500624123E-3</v>
      </c>
      <c r="CB72" s="142">
        <v>6.549153658929784E-4</v>
      </c>
      <c r="CC72" s="142">
        <v>6.7590868098460098E-4</v>
      </c>
      <c r="CD72" s="142">
        <v>0</v>
      </c>
      <c r="CE72" s="142">
        <v>0</v>
      </c>
      <c r="CF72" s="142">
        <v>0</v>
      </c>
      <c r="CG72" s="142">
        <f t="shared" si="0"/>
        <v>1.1933491226338626</v>
      </c>
      <c r="CH72" s="114" t="s">
        <v>245</v>
      </c>
    </row>
    <row r="73" spans="1:86">
      <c r="A73" s="13" t="s">
        <v>67</v>
      </c>
      <c r="B73" s="114" t="s">
        <v>153</v>
      </c>
      <c r="C73" s="142">
        <v>1.421644781064453E-3</v>
      </c>
      <c r="D73" s="142">
        <v>5.1271818014376883E-4</v>
      </c>
      <c r="E73" s="142">
        <v>2.959442264793805E-3</v>
      </c>
      <c r="F73" s="142">
        <v>2.3515095244311217E-3</v>
      </c>
      <c r="G73" s="142">
        <v>2.0494499473070744E-3</v>
      </c>
      <c r="H73" s="142">
        <v>3.0466427517648362E-3</v>
      </c>
      <c r="I73" s="142">
        <v>1.4075128778851462E-3</v>
      </c>
      <c r="J73" s="142">
        <v>1.5569229550698588E-3</v>
      </c>
      <c r="K73" s="142">
        <v>1.2183504831188945E-3</v>
      </c>
      <c r="L73" s="142">
        <v>1.2579731380498499E-3</v>
      </c>
      <c r="M73" s="142">
        <v>1.8727173951236964E-3</v>
      </c>
      <c r="N73" s="142">
        <v>2.7818800341208212E-3</v>
      </c>
      <c r="O73" s="142">
        <v>3.5813210650681585E-3</v>
      </c>
      <c r="P73" s="142">
        <v>6.5274587501541574E-4</v>
      </c>
      <c r="Q73" s="142">
        <v>2.5730846300635419E-3</v>
      </c>
      <c r="R73" s="142">
        <v>3.0661503865969993E-3</v>
      </c>
      <c r="S73" s="142">
        <v>2.1035258067983835E-3</v>
      </c>
      <c r="T73" s="142">
        <v>3.06596437440553E-3</v>
      </c>
      <c r="U73" s="142">
        <v>3.380489534530923E-3</v>
      </c>
      <c r="V73" s="142">
        <v>2.0691686899610624E-3</v>
      </c>
      <c r="W73" s="142">
        <v>1.3211961319849863E-3</v>
      </c>
      <c r="X73" s="142">
        <v>4.8816409279536614E-3</v>
      </c>
      <c r="Y73" s="142">
        <v>1.6253239771502591E-3</v>
      </c>
      <c r="Z73" s="142">
        <v>1.392118506658024E-3</v>
      </c>
      <c r="AA73" s="142">
        <v>2.7220760061690318E-3</v>
      </c>
      <c r="AB73" s="142">
        <v>1.8731607414884757E-3</v>
      </c>
      <c r="AC73" s="142">
        <v>2.006873254398162E-3</v>
      </c>
      <c r="AD73" s="142">
        <v>3.8350842074517289E-3</v>
      </c>
      <c r="AE73" s="142">
        <v>1.8692383063870859E-3</v>
      </c>
      <c r="AF73" s="142">
        <v>2.933181231020046E-3</v>
      </c>
      <c r="AG73" s="142">
        <v>8.2079121566427417E-3</v>
      </c>
      <c r="AH73" s="142">
        <v>2.0234761244932696E-3</v>
      </c>
      <c r="AI73" s="142">
        <v>2.1472531110520647E-3</v>
      </c>
      <c r="AJ73" s="142">
        <v>1.7847341842145512E-3</v>
      </c>
      <c r="AK73" s="142">
        <v>3.2052117592447993E-3</v>
      </c>
      <c r="AL73" s="142">
        <v>2.3324203899866901E-3</v>
      </c>
      <c r="AM73" s="142">
        <v>8.2821414074031163E-3</v>
      </c>
      <c r="AN73" s="142">
        <v>4.1627139395721043E-3</v>
      </c>
      <c r="AO73" s="142">
        <v>8.2145088943140522E-3</v>
      </c>
      <c r="AP73" s="142">
        <v>2.9435918632073226E-3</v>
      </c>
      <c r="AQ73" s="142">
        <v>1.4936717965465949E-2</v>
      </c>
      <c r="AR73" s="142">
        <v>3.5636342460838594E-3</v>
      </c>
      <c r="AS73" s="142">
        <v>3.3743400914200538E-3</v>
      </c>
      <c r="AT73" s="142">
        <v>2.2928129160389023E-3</v>
      </c>
      <c r="AU73" s="142">
        <v>2.5991318631262022E-3</v>
      </c>
      <c r="AV73" s="142">
        <v>3.6449875345596541E-3</v>
      </c>
      <c r="AW73" s="142">
        <v>4.0280443048993225E-3</v>
      </c>
      <c r="AX73" s="142">
        <v>2.9900823993315993E-3</v>
      </c>
      <c r="AY73" s="142">
        <v>2.1674672821444707E-3</v>
      </c>
      <c r="AZ73" s="142">
        <v>3.4265822407164165E-3</v>
      </c>
      <c r="BA73" s="142">
        <v>5.3678039074072318E-3</v>
      </c>
      <c r="BB73" s="142">
        <v>8.3790960295472973E-4</v>
      </c>
      <c r="BC73" s="142">
        <v>1.5195306613164919E-3</v>
      </c>
      <c r="BD73" s="142">
        <v>1.7706096173300497E-3</v>
      </c>
      <c r="BE73" s="142">
        <v>2.6857363319350686E-3</v>
      </c>
      <c r="BF73" s="142">
        <v>4.510633948750788E-3</v>
      </c>
      <c r="BG73" s="142">
        <v>2.3254633087325589E-3</v>
      </c>
      <c r="BH73" s="142">
        <v>8.3866698738510256E-3</v>
      </c>
      <c r="BI73" s="142">
        <v>1.9252891862206278E-3</v>
      </c>
      <c r="BJ73" s="142">
        <v>2.1037955857201507E-3</v>
      </c>
      <c r="BK73" s="142">
        <v>7.8484921775212287E-4</v>
      </c>
      <c r="BL73" s="142">
        <v>1.7532572071693078E-3</v>
      </c>
      <c r="BM73" s="142">
        <v>3.3648917080581739E-4</v>
      </c>
      <c r="BN73" s="142">
        <v>2.68767960161402E-3</v>
      </c>
      <c r="BO73" s="142">
        <v>1.0291205597718369</v>
      </c>
      <c r="BP73" s="142">
        <v>1.3484313096816089E-3</v>
      </c>
      <c r="BQ73" s="142">
        <v>3.9106218838257396E-3</v>
      </c>
      <c r="BR73" s="142">
        <v>6.1986373624490455E-3</v>
      </c>
      <c r="BS73" s="142">
        <v>2.4733354456758058E-3</v>
      </c>
      <c r="BT73" s="142">
        <v>4.7696359364814778E-3</v>
      </c>
      <c r="BU73" s="142">
        <v>3.0307269421835856E-3</v>
      </c>
      <c r="BV73" s="142">
        <v>4.1733669913004293E-3</v>
      </c>
      <c r="BW73" s="142">
        <v>4.3169891440189645E-3</v>
      </c>
      <c r="BX73" s="142">
        <v>1.3223487902677097E-2</v>
      </c>
      <c r="BY73" s="142">
        <v>8.3919664455828664E-3</v>
      </c>
      <c r="BZ73" s="142">
        <v>1.0403671071249549E-2</v>
      </c>
      <c r="CA73" s="142">
        <v>3.3701773403440726E-3</v>
      </c>
      <c r="CB73" s="142">
        <v>9.2945902711589101E-4</v>
      </c>
      <c r="CC73" s="142">
        <v>1.0760623591048908E-3</v>
      </c>
      <c r="CD73" s="142">
        <v>0</v>
      </c>
      <c r="CE73" s="142">
        <v>0</v>
      </c>
      <c r="CF73" s="142">
        <v>0</v>
      </c>
      <c r="CG73" s="142">
        <f t="shared" si="0"/>
        <v>1.28744971881498</v>
      </c>
      <c r="CH73" s="114" t="s">
        <v>246</v>
      </c>
    </row>
    <row r="74" spans="1:86">
      <c r="A74" s="13" t="s">
        <v>68</v>
      </c>
      <c r="B74" s="114" t="s">
        <v>154</v>
      </c>
      <c r="C74" s="142">
        <v>2.1562237290197557E-3</v>
      </c>
      <c r="D74" s="142">
        <v>6.1242158841673974E-4</v>
      </c>
      <c r="E74" s="142">
        <v>2.5762948320270382E-3</v>
      </c>
      <c r="F74" s="142">
        <v>1.701156002503177E-3</v>
      </c>
      <c r="G74" s="142">
        <v>2.6242051675345224E-3</v>
      </c>
      <c r="H74" s="142">
        <v>2.9282772359349742E-3</v>
      </c>
      <c r="I74" s="142">
        <v>1.1991456842430784E-3</v>
      </c>
      <c r="J74" s="142">
        <v>1.0612335962260193E-3</v>
      </c>
      <c r="K74" s="142">
        <v>1.1466358376243796E-3</v>
      </c>
      <c r="L74" s="142">
        <v>1.358304880765862E-3</v>
      </c>
      <c r="M74" s="142">
        <v>1.0385134248632882E-3</v>
      </c>
      <c r="N74" s="142">
        <v>1.9885695242646607E-3</v>
      </c>
      <c r="O74" s="142">
        <v>2.2048393764783339E-3</v>
      </c>
      <c r="P74" s="142">
        <v>4.7478383726298328E-4</v>
      </c>
      <c r="Q74" s="142">
        <v>1.8909319825143637E-3</v>
      </c>
      <c r="R74" s="142">
        <v>2.2749538541790666E-3</v>
      </c>
      <c r="S74" s="142">
        <v>1.4228373373714022E-3</v>
      </c>
      <c r="T74" s="142">
        <v>2.8611278805595192E-3</v>
      </c>
      <c r="U74" s="142">
        <v>2.7435180767335383E-3</v>
      </c>
      <c r="V74" s="142">
        <v>2.1708718854426341E-3</v>
      </c>
      <c r="W74" s="142">
        <v>1.6755432003454911E-3</v>
      </c>
      <c r="X74" s="142">
        <v>1.7284247971255575E-3</v>
      </c>
      <c r="Y74" s="142">
        <v>1.2697057158137749E-3</v>
      </c>
      <c r="Z74" s="142">
        <v>9.5947268790469735E-4</v>
      </c>
      <c r="AA74" s="142">
        <v>1.4404760387937104E-3</v>
      </c>
      <c r="AB74" s="142">
        <v>1.4230331674083088E-3</v>
      </c>
      <c r="AC74" s="142">
        <v>1.8319895932841974E-3</v>
      </c>
      <c r="AD74" s="142">
        <v>2.9311177931568688E-3</v>
      </c>
      <c r="AE74" s="142">
        <v>1.4362915631963625E-3</v>
      </c>
      <c r="AF74" s="142">
        <v>2.7833657914155376E-3</v>
      </c>
      <c r="AG74" s="142">
        <v>9.168136432851073E-3</v>
      </c>
      <c r="AH74" s="142">
        <v>1.2530313993274068E-3</v>
      </c>
      <c r="AI74" s="142">
        <v>1.4772363127957086E-2</v>
      </c>
      <c r="AJ74" s="142">
        <v>1.122292343009576E-3</v>
      </c>
      <c r="AK74" s="142">
        <v>2.6290758461255314E-3</v>
      </c>
      <c r="AL74" s="142">
        <v>2.302321422985852E-3</v>
      </c>
      <c r="AM74" s="142">
        <v>3.914379787677778E-3</v>
      </c>
      <c r="AN74" s="142">
        <v>4.1066079555466765E-3</v>
      </c>
      <c r="AO74" s="142">
        <v>8.2397134342751931E-3</v>
      </c>
      <c r="AP74" s="142">
        <v>7.687070087767596E-3</v>
      </c>
      <c r="AQ74" s="142">
        <v>1.6047581028934756E-2</v>
      </c>
      <c r="AR74" s="142">
        <v>2.9233206629192387E-3</v>
      </c>
      <c r="AS74" s="142">
        <v>7.364010193856004E-3</v>
      </c>
      <c r="AT74" s="142">
        <v>4.752929218593039E-3</v>
      </c>
      <c r="AU74" s="142">
        <v>2.444964153446793E-3</v>
      </c>
      <c r="AV74" s="142">
        <v>5.4897122513279644E-3</v>
      </c>
      <c r="AW74" s="142">
        <v>6.2842176681957782E-3</v>
      </c>
      <c r="AX74" s="142">
        <v>1.5630360543394666E-3</v>
      </c>
      <c r="AY74" s="142">
        <v>1.8704120752045725E-3</v>
      </c>
      <c r="AZ74" s="142">
        <v>2.6505126775243919E-3</v>
      </c>
      <c r="BA74" s="142">
        <v>3.1688732164046533E-3</v>
      </c>
      <c r="BB74" s="142">
        <v>1.2286918112058738E-3</v>
      </c>
      <c r="BC74" s="142">
        <v>3.4741173911446428E-3</v>
      </c>
      <c r="BD74" s="142">
        <v>1.2811893620334035E-3</v>
      </c>
      <c r="BE74" s="142">
        <v>3.2747425427615781E-3</v>
      </c>
      <c r="BF74" s="142">
        <v>2.9879563847035246E-3</v>
      </c>
      <c r="BG74" s="142">
        <v>2.537123989694889E-3</v>
      </c>
      <c r="BH74" s="142">
        <v>6.9889480422287353E-3</v>
      </c>
      <c r="BI74" s="142">
        <v>2.3684584688654451E-3</v>
      </c>
      <c r="BJ74" s="142">
        <v>2.3843567183681859E-3</v>
      </c>
      <c r="BK74" s="142">
        <v>3.37192025261555E-3</v>
      </c>
      <c r="BL74" s="142">
        <v>2.3483896512196773E-3</v>
      </c>
      <c r="BM74" s="142">
        <v>1.1361898315295279E-3</v>
      </c>
      <c r="BN74" s="142">
        <v>4.2476559242703021E-3</v>
      </c>
      <c r="BO74" s="142">
        <v>9.991309064625877E-4</v>
      </c>
      <c r="BP74" s="142">
        <v>1.0424187810417367</v>
      </c>
      <c r="BQ74" s="142">
        <v>3.8117870749584041E-3</v>
      </c>
      <c r="BR74" s="142">
        <v>7.0400268911910676E-3</v>
      </c>
      <c r="BS74" s="142">
        <v>3.0897694803242721E-3</v>
      </c>
      <c r="BT74" s="142">
        <v>5.9139269521059018E-3</v>
      </c>
      <c r="BU74" s="142">
        <v>1.5743622344128645E-2</v>
      </c>
      <c r="BV74" s="142">
        <v>6.5273063410364344E-3</v>
      </c>
      <c r="BW74" s="142">
        <v>8.3617300813099947E-3</v>
      </c>
      <c r="BX74" s="142">
        <v>2.6840727934477206E-2</v>
      </c>
      <c r="BY74" s="142">
        <v>4.31491693649596E-3</v>
      </c>
      <c r="BZ74" s="142">
        <v>3.2320884546547891E-2</v>
      </c>
      <c r="CA74" s="142">
        <v>9.1479593048872359E-3</v>
      </c>
      <c r="CB74" s="142">
        <v>9.9000382268705535E-4</v>
      </c>
      <c r="CC74" s="142">
        <v>3.7301674054034213E-3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1.3725493085550742</v>
      </c>
      <c r="CH74" s="114" t="s">
        <v>247</v>
      </c>
    </row>
    <row r="75" spans="1:86">
      <c r="A75" s="13" t="s">
        <v>69</v>
      </c>
      <c r="B75" s="114" t="s">
        <v>155</v>
      </c>
      <c r="C75" s="142">
        <v>9.1730469485038525E-3</v>
      </c>
      <c r="D75" s="142">
        <v>5.0147765613816082E-3</v>
      </c>
      <c r="E75" s="142">
        <v>1.8305746709087699E-2</v>
      </c>
      <c r="F75" s="142">
        <v>4.5559463872571329E-2</v>
      </c>
      <c r="G75" s="142">
        <v>1.4241801851433419E-2</v>
      </c>
      <c r="H75" s="142">
        <v>2.0238913627778014E-2</v>
      </c>
      <c r="I75" s="142">
        <v>1.9226490845998844E-3</v>
      </c>
      <c r="J75" s="142">
        <v>9.314754771747839E-3</v>
      </c>
      <c r="K75" s="142">
        <v>8.9956965779046261E-3</v>
      </c>
      <c r="L75" s="142">
        <v>1.2630473707464481E-2</v>
      </c>
      <c r="M75" s="142">
        <v>1.2721351655538365E-2</v>
      </c>
      <c r="N75" s="142">
        <v>1.3019698902223249E-2</v>
      </c>
      <c r="O75" s="142">
        <v>1.4395607813843601E-2</v>
      </c>
      <c r="P75" s="142">
        <v>5.3443771326925028E-3</v>
      </c>
      <c r="Q75" s="142">
        <v>1.2016357073787157E-2</v>
      </c>
      <c r="R75" s="142">
        <v>7.6544589312519265E-3</v>
      </c>
      <c r="S75" s="142">
        <v>9.1579371088314609E-3</v>
      </c>
      <c r="T75" s="142">
        <v>3.573632075457283E-2</v>
      </c>
      <c r="U75" s="142">
        <v>1.2213374871373564E-2</v>
      </c>
      <c r="V75" s="142">
        <v>9.080251305062452E-3</v>
      </c>
      <c r="W75" s="142">
        <v>1.1087640987431386E-2</v>
      </c>
      <c r="X75" s="142">
        <v>1.7525708343785359E-2</v>
      </c>
      <c r="Y75" s="142">
        <v>1.2863198858386002E-2</v>
      </c>
      <c r="Z75" s="142">
        <v>5.5758238108955336E-3</v>
      </c>
      <c r="AA75" s="142">
        <v>1.4105579463545645E-2</v>
      </c>
      <c r="AB75" s="142">
        <v>1.1268697503373296E-2</v>
      </c>
      <c r="AC75" s="142">
        <v>1.3189651108466635E-2</v>
      </c>
      <c r="AD75" s="142">
        <v>2.2760623742484189E-2</v>
      </c>
      <c r="AE75" s="142">
        <v>1.7131079978150353E-2</v>
      </c>
      <c r="AF75" s="142">
        <v>8.7188037346483376E-3</v>
      </c>
      <c r="AG75" s="142">
        <v>2.9174556268165383E-2</v>
      </c>
      <c r="AH75" s="142">
        <v>1.9120375405627221E-2</v>
      </c>
      <c r="AI75" s="142">
        <v>2.3952400317970357E-2</v>
      </c>
      <c r="AJ75" s="142">
        <v>1.2713405761496079E-2</v>
      </c>
      <c r="AK75" s="142">
        <v>3.1140022749611234E-2</v>
      </c>
      <c r="AL75" s="142">
        <v>2.5504224072149723E-2</v>
      </c>
      <c r="AM75" s="142">
        <v>1.1493172004083068E-2</v>
      </c>
      <c r="AN75" s="142">
        <v>2.5507131983499898E-2</v>
      </c>
      <c r="AO75" s="142">
        <v>4.8394474629030515E-2</v>
      </c>
      <c r="AP75" s="142">
        <v>1.5077394266971734E-2</v>
      </c>
      <c r="AQ75" s="142">
        <v>3.6373299511156157E-2</v>
      </c>
      <c r="AR75" s="142">
        <v>2.2900531657817948E-2</v>
      </c>
      <c r="AS75" s="142">
        <v>1.5562136737256125E-2</v>
      </c>
      <c r="AT75" s="142">
        <v>8.0322836048636482E-3</v>
      </c>
      <c r="AU75" s="142">
        <v>4.5649412036751436E-2</v>
      </c>
      <c r="AV75" s="142">
        <v>2.1115478749502092E-2</v>
      </c>
      <c r="AW75" s="142">
        <v>9.8730231484146485E-3</v>
      </c>
      <c r="AX75" s="142">
        <v>2.3221037158686317E-2</v>
      </c>
      <c r="AY75" s="142">
        <v>2.2968078640798483E-2</v>
      </c>
      <c r="AZ75" s="142">
        <v>8.2099205408139794E-2</v>
      </c>
      <c r="BA75" s="142">
        <v>1.7805199108123684E-2</v>
      </c>
      <c r="BB75" s="142">
        <v>1.7007866341833086E-2</v>
      </c>
      <c r="BC75" s="142">
        <v>2.1160162720146633E-2</v>
      </c>
      <c r="BD75" s="142">
        <v>4.5240551850286468E-3</v>
      </c>
      <c r="BE75" s="142">
        <v>2.0299592773429149E-2</v>
      </c>
      <c r="BF75" s="142">
        <v>7.6414486494306336E-2</v>
      </c>
      <c r="BG75" s="142">
        <v>4.9885974494924504E-2</v>
      </c>
      <c r="BH75" s="142">
        <v>1.5334913058793115E-2</v>
      </c>
      <c r="BI75" s="142">
        <v>0.1000459036672753</v>
      </c>
      <c r="BJ75" s="142">
        <v>0.13302061127905881</v>
      </c>
      <c r="BK75" s="142">
        <v>7.0826681257962062E-3</v>
      </c>
      <c r="BL75" s="142">
        <v>6.1229772319931014E-2</v>
      </c>
      <c r="BM75" s="142">
        <v>4.2090075263507241E-3</v>
      </c>
      <c r="BN75" s="142">
        <v>5.5008808223914261E-2</v>
      </c>
      <c r="BO75" s="142">
        <v>1.0859139694088336E-2</v>
      </c>
      <c r="BP75" s="142">
        <v>1.5196956151437565E-2</v>
      </c>
      <c r="BQ75" s="142">
        <v>1.1780029996980665</v>
      </c>
      <c r="BR75" s="142">
        <v>2.1699178607619957E-2</v>
      </c>
      <c r="BS75" s="142">
        <v>7.4038787494174326E-3</v>
      </c>
      <c r="BT75" s="142">
        <v>1.898604432142343E-2</v>
      </c>
      <c r="BU75" s="142">
        <v>7.5609929899914602E-3</v>
      </c>
      <c r="BV75" s="142">
        <v>7.8479207457588795E-3</v>
      </c>
      <c r="BW75" s="142">
        <v>5.1216643895684387E-2</v>
      </c>
      <c r="BX75" s="142">
        <v>4.1174154532576238E-2</v>
      </c>
      <c r="BY75" s="142">
        <v>7.8952196368311342E-2</v>
      </c>
      <c r="BZ75" s="142">
        <v>3.6649544148812482E-2</v>
      </c>
      <c r="CA75" s="142">
        <v>4.4532681376125149E-2</v>
      </c>
      <c r="CB75" s="142">
        <v>6.5868132073284638E-3</v>
      </c>
      <c r="CC75" s="142">
        <v>1.3259318672926297E-2</v>
      </c>
      <c r="CD75" s="142">
        <v>0</v>
      </c>
      <c r="CE75" s="142">
        <v>0</v>
      </c>
      <c r="CF75" s="142">
        <v>0</v>
      </c>
      <c r="CG75" s="142">
        <f t="shared" si="1"/>
        <v>3.0637929953832881</v>
      </c>
      <c r="CH75" s="114" t="s">
        <v>248</v>
      </c>
    </row>
    <row r="76" spans="1:86">
      <c r="A76" s="13" t="s">
        <v>70</v>
      </c>
      <c r="B76" s="114" t="s">
        <v>156</v>
      </c>
      <c r="C76" s="142">
        <v>2.2567236881639776E-3</v>
      </c>
      <c r="D76" s="142">
        <v>4.8327517012056577E-4</v>
      </c>
      <c r="E76" s="142">
        <v>6.2042561071236346E-4</v>
      </c>
      <c r="F76" s="142">
        <v>5.8363407606799801E-4</v>
      </c>
      <c r="G76" s="142">
        <v>9.0688768862986395E-4</v>
      </c>
      <c r="H76" s="142">
        <v>2.7269725055521269E-3</v>
      </c>
      <c r="I76" s="142">
        <v>1.1597452658670821E-4</v>
      </c>
      <c r="J76" s="142">
        <v>3.0727755399807268E-4</v>
      </c>
      <c r="K76" s="142">
        <v>3.278077484736039E-4</v>
      </c>
      <c r="L76" s="142">
        <v>3.2797056287971101E-4</v>
      </c>
      <c r="M76" s="142">
        <v>5.2628182189379561E-4</v>
      </c>
      <c r="N76" s="142">
        <v>5.7556069856997793E-4</v>
      </c>
      <c r="O76" s="142">
        <v>4.9669391480897064E-4</v>
      </c>
      <c r="P76" s="142">
        <v>2.8976764607916341E-3</v>
      </c>
      <c r="Q76" s="142">
        <v>5.0629755314251818E-4</v>
      </c>
      <c r="R76" s="142">
        <v>3.9613102671415458E-4</v>
      </c>
      <c r="S76" s="142">
        <v>3.8397343654742128E-4</v>
      </c>
      <c r="T76" s="142">
        <v>6.5557584198988172E-4</v>
      </c>
      <c r="U76" s="142">
        <v>7.3178052010046608E-4</v>
      </c>
      <c r="V76" s="142">
        <v>4.5306581059990382E-4</v>
      </c>
      <c r="W76" s="142">
        <v>2.4378202791324239E-4</v>
      </c>
      <c r="X76" s="142">
        <v>3.8824546853542959E-4</v>
      </c>
      <c r="Y76" s="142">
        <v>3.7691737200433521E-4</v>
      </c>
      <c r="Z76" s="142">
        <v>1.8441330863240132E-4</v>
      </c>
      <c r="AA76" s="142">
        <v>3.6973990980546708E-4</v>
      </c>
      <c r="AB76" s="142">
        <v>4.9194297242481123E-4</v>
      </c>
      <c r="AC76" s="142">
        <v>4.5370447516638446E-4</v>
      </c>
      <c r="AD76" s="142">
        <v>6.9292196196728349E-4</v>
      </c>
      <c r="AE76" s="142">
        <v>5.2608038246765841E-4</v>
      </c>
      <c r="AF76" s="142">
        <v>9.5981570744187129E-4</v>
      </c>
      <c r="AG76" s="142">
        <v>2.7690126320509302E-3</v>
      </c>
      <c r="AH76" s="142">
        <v>6.3904338519458592E-4</v>
      </c>
      <c r="AI76" s="142">
        <v>1.054612025268406E-3</v>
      </c>
      <c r="AJ76" s="142">
        <v>6.6270448634934823E-4</v>
      </c>
      <c r="AK76" s="142">
        <v>6.1321856033262872E-4</v>
      </c>
      <c r="AL76" s="142">
        <v>6.9689510277356852E-4</v>
      </c>
      <c r="AM76" s="142">
        <v>5.9935233060402196E-4</v>
      </c>
      <c r="AN76" s="142">
        <v>2.4917791450368831E-3</v>
      </c>
      <c r="AO76" s="142">
        <v>2.8611399360147564E-2</v>
      </c>
      <c r="AP76" s="142">
        <v>3.1262046205463431E-3</v>
      </c>
      <c r="AQ76" s="142">
        <v>3.2684085258761196E-3</v>
      </c>
      <c r="AR76" s="142">
        <v>4.7140467817462071E-4</v>
      </c>
      <c r="AS76" s="142">
        <v>7.3098540015108563E-4</v>
      </c>
      <c r="AT76" s="142">
        <v>5.2248394890658831E-4</v>
      </c>
      <c r="AU76" s="142">
        <v>8.5323127600017918E-4</v>
      </c>
      <c r="AV76" s="142">
        <v>7.2457604778133281E-4</v>
      </c>
      <c r="AW76" s="142">
        <v>5.301718923506933E-4</v>
      </c>
      <c r="AX76" s="142">
        <v>1.9623067774288523E-2</v>
      </c>
      <c r="AY76" s="142">
        <v>9.2279208737914285E-4</v>
      </c>
      <c r="AZ76" s="142">
        <v>1.119218510524652E-3</v>
      </c>
      <c r="BA76" s="142">
        <v>6.159717596967422E-3</v>
      </c>
      <c r="BB76" s="142">
        <v>1.5351468331981672E-3</v>
      </c>
      <c r="BC76" s="142">
        <v>1.215961382293368E-3</v>
      </c>
      <c r="BD76" s="142">
        <v>3.0194881380776604E-4</v>
      </c>
      <c r="BE76" s="142">
        <v>1.1376240348450724E-3</v>
      </c>
      <c r="BF76" s="142">
        <v>7.1592577721350378E-3</v>
      </c>
      <c r="BG76" s="142">
        <v>8.7985732325703296E-4</v>
      </c>
      <c r="BH76" s="142">
        <v>6.5920271518299118E-4</v>
      </c>
      <c r="BI76" s="142">
        <v>1.1425644331161282E-3</v>
      </c>
      <c r="BJ76" s="142">
        <v>1.2711368765832413E-3</v>
      </c>
      <c r="BK76" s="142">
        <v>6.6876283932727299E-4</v>
      </c>
      <c r="BL76" s="142">
        <v>6.8856073718224998E-4</v>
      </c>
      <c r="BM76" s="142">
        <v>1.2629203130134364E-4</v>
      </c>
      <c r="BN76" s="142">
        <v>1.2869670786953232E-3</v>
      </c>
      <c r="BO76" s="142">
        <v>3.6968944006053725E-4</v>
      </c>
      <c r="BP76" s="142">
        <v>4.1602862102520965E-4</v>
      </c>
      <c r="BQ76" s="142">
        <v>7.9960012426390692E-4</v>
      </c>
      <c r="BR76" s="142">
        <v>1.0017779484585378</v>
      </c>
      <c r="BS76" s="142">
        <v>2.518753563575358E-4</v>
      </c>
      <c r="BT76" s="142">
        <v>5.0558139800917646E-4</v>
      </c>
      <c r="BU76" s="142">
        <v>4.5938756489861162E-4</v>
      </c>
      <c r="BV76" s="142">
        <v>3.9539416625210966E-4</v>
      </c>
      <c r="BW76" s="142">
        <v>5.7393636851633012E-4</v>
      </c>
      <c r="BX76" s="142">
        <v>3.7665920170516895E-3</v>
      </c>
      <c r="BY76" s="142">
        <v>8.3278527389869686E-4</v>
      </c>
      <c r="BZ76" s="142">
        <v>1.6259206879731378E-3</v>
      </c>
      <c r="CA76" s="142">
        <v>1.1004019321777323E-3</v>
      </c>
      <c r="CB76" s="142">
        <v>4.0195536922457903E-4</v>
      </c>
      <c r="CC76" s="142">
        <v>4.9094353421156515E-4</v>
      </c>
      <c r="CD76" s="142">
        <v>0</v>
      </c>
      <c r="CE76" s="142">
        <v>0</v>
      </c>
      <c r="CF76" s="142">
        <v>0</v>
      </c>
      <c r="CG76" s="142">
        <f t="shared" si="1"/>
        <v>1.1289991523727911</v>
      </c>
      <c r="CH76" s="114" t="s">
        <v>249</v>
      </c>
    </row>
    <row r="77" spans="1:86">
      <c r="A77" s="13" t="s">
        <v>71</v>
      </c>
      <c r="B77" s="114" t="s">
        <v>157</v>
      </c>
      <c r="C77" s="142">
        <v>4.6659357657136287E-4</v>
      </c>
      <c r="D77" s="142">
        <v>4.0807966741517325E-4</v>
      </c>
      <c r="E77" s="142">
        <v>1.6172131936166129E-3</v>
      </c>
      <c r="F77" s="142">
        <v>4.1782379337214863E-4</v>
      </c>
      <c r="G77" s="142">
        <v>6.2731750718065388E-4</v>
      </c>
      <c r="H77" s="142">
        <v>8.8924681089206433E-4</v>
      </c>
      <c r="I77" s="142">
        <v>6.4529583319111253E-5</v>
      </c>
      <c r="J77" s="142">
        <v>7.8672370254415818E-4</v>
      </c>
      <c r="K77" s="142">
        <v>6.442702943755443E-4</v>
      </c>
      <c r="L77" s="142">
        <v>4.0379722243568658E-4</v>
      </c>
      <c r="M77" s="142">
        <v>5.6335035687743765E-4</v>
      </c>
      <c r="N77" s="142">
        <v>8.5033389168035791E-4</v>
      </c>
      <c r="O77" s="142">
        <v>6.9171287798744125E-4</v>
      </c>
      <c r="P77" s="142">
        <v>8.5947329732241086E-5</v>
      </c>
      <c r="Q77" s="142">
        <v>5.4468815006269999E-4</v>
      </c>
      <c r="R77" s="142">
        <v>1.3893603583020975E-3</v>
      </c>
      <c r="S77" s="142">
        <v>6.497434933604876E-4</v>
      </c>
      <c r="T77" s="142">
        <v>7.7101018691890584E-4</v>
      </c>
      <c r="U77" s="142">
        <v>4.1484322444674149E-4</v>
      </c>
      <c r="V77" s="142">
        <v>8.2894013617672779E-4</v>
      </c>
      <c r="W77" s="142">
        <v>4.7571853647145621E-4</v>
      </c>
      <c r="X77" s="142">
        <v>7.8762684452954551E-4</v>
      </c>
      <c r="Y77" s="142">
        <v>5.5128951332868766E-4</v>
      </c>
      <c r="Z77" s="142">
        <v>5.6408564527203543E-4</v>
      </c>
      <c r="AA77" s="142">
        <v>6.9967028650989047E-4</v>
      </c>
      <c r="AB77" s="142">
        <v>5.9862170782962014E-4</v>
      </c>
      <c r="AC77" s="142">
        <v>6.3829625050524155E-4</v>
      </c>
      <c r="AD77" s="142">
        <v>1.5599401808687719E-3</v>
      </c>
      <c r="AE77" s="142">
        <v>2.8346818353518238E-4</v>
      </c>
      <c r="AF77" s="142">
        <v>4.9347597945694377E-4</v>
      </c>
      <c r="AG77" s="142">
        <v>6.9833230406885632E-4</v>
      </c>
      <c r="AH77" s="142">
        <v>7.0116552118748988E-4</v>
      </c>
      <c r="AI77" s="142">
        <v>8.6207774222466502E-4</v>
      </c>
      <c r="AJ77" s="142">
        <v>8.7775378115467827E-4</v>
      </c>
      <c r="AK77" s="142">
        <v>1.5034337575194716E-3</v>
      </c>
      <c r="AL77" s="142">
        <v>9.413101597212178E-4</v>
      </c>
      <c r="AM77" s="142">
        <v>9.2712400436309168E-4</v>
      </c>
      <c r="AN77" s="142">
        <v>6.6026673585027509E-4</v>
      </c>
      <c r="AO77" s="142">
        <v>1.6409737590207872E-3</v>
      </c>
      <c r="AP77" s="142">
        <v>1.2158503333215562E-3</v>
      </c>
      <c r="AQ77" s="142">
        <v>2.65784503538719E-3</v>
      </c>
      <c r="AR77" s="142">
        <v>3.8330071143651023E-4</v>
      </c>
      <c r="AS77" s="142">
        <v>6.707800585936867E-4</v>
      </c>
      <c r="AT77" s="142">
        <v>3.7516143689838514E-4</v>
      </c>
      <c r="AU77" s="142">
        <v>1.1434061272352597E-3</v>
      </c>
      <c r="AV77" s="142">
        <v>5.979115498228626E-4</v>
      </c>
      <c r="AW77" s="142">
        <v>1.3144033976122749E-3</v>
      </c>
      <c r="AX77" s="142">
        <v>1.2271174458064811E-3</v>
      </c>
      <c r="AY77" s="142">
        <v>2.5731233553912443E-3</v>
      </c>
      <c r="AZ77" s="142">
        <v>6.8793067504286135E-4</v>
      </c>
      <c r="BA77" s="142">
        <v>1.6587938059786868E-3</v>
      </c>
      <c r="BB77" s="142">
        <v>1.1105579387630457E-3</v>
      </c>
      <c r="BC77" s="142">
        <v>1.0914893350120849E-3</v>
      </c>
      <c r="BD77" s="142">
        <v>1.4971092624886101E-4</v>
      </c>
      <c r="BE77" s="142">
        <v>2.1828084873622613E-3</v>
      </c>
      <c r="BF77" s="142">
        <v>3.0631971908883374E-3</v>
      </c>
      <c r="BG77" s="142">
        <v>1.4860114558498262E-3</v>
      </c>
      <c r="BH77" s="142">
        <v>5.4519683503174241E-3</v>
      </c>
      <c r="BI77" s="142">
        <v>6.0493256987730927E-4</v>
      </c>
      <c r="BJ77" s="142">
        <v>1.3369089584396353E-3</v>
      </c>
      <c r="BK77" s="142">
        <v>1.0126459495005198E-3</v>
      </c>
      <c r="BL77" s="142">
        <v>5.8053269429003923E-4</v>
      </c>
      <c r="BM77" s="142">
        <v>1.345287706467674E-3</v>
      </c>
      <c r="BN77" s="142">
        <v>1.0583158376464613E-3</v>
      </c>
      <c r="BO77" s="142">
        <v>5.0059869786517287E-4</v>
      </c>
      <c r="BP77" s="142">
        <v>6.2533949364578217E-4</v>
      </c>
      <c r="BQ77" s="142">
        <v>1.4490717567929624E-3</v>
      </c>
      <c r="BR77" s="142">
        <v>3.3956157294945076E-3</v>
      </c>
      <c r="BS77" s="142">
        <v>1.0083668821424947</v>
      </c>
      <c r="BT77" s="142">
        <v>5.2916853891016356E-4</v>
      </c>
      <c r="BU77" s="142">
        <v>2.7787325488488299E-4</v>
      </c>
      <c r="BV77" s="142">
        <v>2.5068356842035361E-3</v>
      </c>
      <c r="BW77" s="142">
        <v>6.908056679935671E-4</v>
      </c>
      <c r="BX77" s="142">
        <v>7.090745458597223E-4</v>
      </c>
      <c r="BY77" s="142">
        <v>5.3370268792953738E-4</v>
      </c>
      <c r="BZ77" s="142">
        <v>7.5270779548042169E-4</v>
      </c>
      <c r="CA77" s="142">
        <v>6.5890750237182862E-4</v>
      </c>
      <c r="CB77" s="142">
        <v>5.7790970774205489E-4</v>
      </c>
      <c r="CC77" s="142">
        <v>3.9388111478284507E-4</v>
      </c>
      <c r="CD77" s="142">
        <v>0</v>
      </c>
      <c r="CE77" s="142">
        <v>0</v>
      </c>
      <c r="CF77" s="142">
        <v>0</v>
      </c>
      <c r="CG77" s="142">
        <f t="shared" si="1"/>
        <v>1.0855285219043274</v>
      </c>
      <c r="CH77" s="114" t="s">
        <v>250</v>
      </c>
    </row>
    <row r="78" spans="1:86">
      <c r="A78" s="13" t="s">
        <v>72</v>
      </c>
      <c r="B78" s="114" t="s">
        <v>158</v>
      </c>
      <c r="C78" s="142">
        <v>9.8284930429616123E-4</v>
      </c>
      <c r="D78" s="142">
        <v>1.8730238917839151E-3</v>
      </c>
      <c r="E78" s="142">
        <v>2.1376866749271898E-3</v>
      </c>
      <c r="F78" s="142">
        <v>1.1744026892408375E-3</v>
      </c>
      <c r="G78" s="142">
        <v>1.0581429843875968E-3</v>
      </c>
      <c r="H78" s="142">
        <v>1.3093618617554626E-3</v>
      </c>
      <c r="I78" s="142">
        <v>1.0983051736015784E-3</v>
      </c>
      <c r="J78" s="142">
        <v>7.6717803773227486E-4</v>
      </c>
      <c r="K78" s="142">
        <v>8.3880644927971314E-4</v>
      </c>
      <c r="L78" s="142">
        <v>8.3974930414658822E-4</v>
      </c>
      <c r="M78" s="142">
        <v>1.1501480355146784E-3</v>
      </c>
      <c r="N78" s="142">
        <v>1.2124933404553053E-3</v>
      </c>
      <c r="O78" s="142">
        <v>1.8230139288621268E-3</v>
      </c>
      <c r="P78" s="142">
        <v>2.1138777015244824E-4</v>
      </c>
      <c r="Q78" s="142">
        <v>8.059146154934286E-4</v>
      </c>
      <c r="R78" s="142">
        <v>1.0946686272985033E-3</v>
      </c>
      <c r="S78" s="142">
        <v>8.0446029611384168E-4</v>
      </c>
      <c r="T78" s="142">
        <v>1.3160843904125269E-3</v>
      </c>
      <c r="U78" s="142">
        <v>7.0861231780041355E-4</v>
      </c>
      <c r="V78" s="142">
        <v>1.6302910592182367E-3</v>
      </c>
      <c r="W78" s="142">
        <v>5.94870985019905E-4</v>
      </c>
      <c r="X78" s="142">
        <v>9.4404428241239837E-4</v>
      </c>
      <c r="Y78" s="142">
        <v>8.0099764294456436E-4</v>
      </c>
      <c r="Z78" s="142">
        <v>5.2549061812203098E-4</v>
      </c>
      <c r="AA78" s="142">
        <v>1.1697943018675722E-3</v>
      </c>
      <c r="AB78" s="142">
        <v>1.1482865269850995E-3</v>
      </c>
      <c r="AC78" s="142">
        <v>1.3013209295806281E-3</v>
      </c>
      <c r="AD78" s="142">
        <v>1.9850871079487155E-3</v>
      </c>
      <c r="AE78" s="142">
        <v>8.0056226262095807E-4</v>
      </c>
      <c r="AF78" s="142">
        <v>7.1159071893509159E-4</v>
      </c>
      <c r="AG78" s="142">
        <v>1.3028266800702258E-3</v>
      </c>
      <c r="AH78" s="142">
        <v>2.2045675024745599E-3</v>
      </c>
      <c r="AI78" s="142">
        <v>1.7182991235151217E-3</v>
      </c>
      <c r="AJ78" s="142">
        <v>2.2050051555502518E-3</v>
      </c>
      <c r="AK78" s="142">
        <v>1.6904740861036092E-3</v>
      </c>
      <c r="AL78" s="142">
        <v>2.2465628945509174E-3</v>
      </c>
      <c r="AM78" s="142">
        <v>1.7605223947278099E-3</v>
      </c>
      <c r="AN78" s="142">
        <v>1.4247222669514872E-3</v>
      </c>
      <c r="AO78" s="142">
        <v>2.8820942207360167E-3</v>
      </c>
      <c r="AP78" s="142">
        <v>1.0946671469260413E-3</v>
      </c>
      <c r="AQ78" s="142">
        <v>1.5217893593991267E-3</v>
      </c>
      <c r="AR78" s="142">
        <v>1.3250437534444801E-3</v>
      </c>
      <c r="AS78" s="142">
        <v>2.460240532668747E-3</v>
      </c>
      <c r="AT78" s="142">
        <v>1.3002251205626791E-3</v>
      </c>
      <c r="AU78" s="142">
        <v>6.2673244207479039E-3</v>
      </c>
      <c r="AV78" s="142">
        <v>1.7129420280214826E-2</v>
      </c>
      <c r="AW78" s="142">
        <v>5.0497170203841054E-3</v>
      </c>
      <c r="AX78" s="142">
        <v>2.2526965903481287E-3</v>
      </c>
      <c r="AY78" s="142">
        <v>4.7148887393352167E-3</v>
      </c>
      <c r="AZ78" s="142">
        <v>5.6459040446699632E-3</v>
      </c>
      <c r="BA78" s="142">
        <v>5.6435736194733292E-3</v>
      </c>
      <c r="BB78" s="142">
        <v>1.2473531300687289E-3</v>
      </c>
      <c r="BC78" s="142">
        <v>3.345874221464215E-3</v>
      </c>
      <c r="BD78" s="142">
        <v>6.6485744033205807E-4</v>
      </c>
      <c r="BE78" s="142">
        <v>1.4700588795482651E-2</v>
      </c>
      <c r="BF78" s="142">
        <v>6.8118414180075616E-3</v>
      </c>
      <c r="BG78" s="142">
        <v>7.9171588624658232E-3</v>
      </c>
      <c r="BH78" s="142">
        <v>4.8366527039334344E-3</v>
      </c>
      <c r="BI78" s="142">
        <v>2.7500659331843869E-3</v>
      </c>
      <c r="BJ78" s="142">
        <v>9.971223865910369E-3</v>
      </c>
      <c r="BK78" s="142">
        <v>6.9268855460575974E-3</v>
      </c>
      <c r="BL78" s="142">
        <v>1.7112691708728758E-3</v>
      </c>
      <c r="BM78" s="142">
        <v>8.8391045318661325E-4</v>
      </c>
      <c r="BN78" s="142">
        <v>3.2278553711456125E-3</v>
      </c>
      <c r="BO78" s="142">
        <v>1.0745898008257615E-3</v>
      </c>
      <c r="BP78" s="142">
        <v>2.3594791709800164E-3</v>
      </c>
      <c r="BQ78" s="142">
        <v>3.561842675328828E-3</v>
      </c>
      <c r="BR78" s="142">
        <v>2.4792859781368128E-3</v>
      </c>
      <c r="BS78" s="142">
        <v>3.1716133629930642E-3</v>
      </c>
      <c r="BT78" s="142">
        <v>1.0624537840574351</v>
      </c>
      <c r="BU78" s="142">
        <v>6.6454130622319221E-3</v>
      </c>
      <c r="BV78" s="142">
        <v>7.0352661035926667E-3</v>
      </c>
      <c r="BW78" s="142">
        <v>1.7228137627031914E-2</v>
      </c>
      <c r="BX78" s="142">
        <v>3.8790143793680774E-3</v>
      </c>
      <c r="BY78" s="142">
        <v>1.355331280000232E-3</v>
      </c>
      <c r="BZ78" s="142">
        <v>8.2444988080251531E-3</v>
      </c>
      <c r="CA78" s="142">
        <v>5.853908190128051E-3</v>
      </c>
      <c r="CB78" s="142">
        <v>1.3591057955596472E-3</v>
      </c>
      <c r="CC78" s="142">
        <v>4.2344175834634632E-3</v>
      </c>
      <c r="CD78" s="142">
        <v>0</v>
      </c>
      <c r="CE78" s="142">
        <v>0</v>
      </c>
      <c r="CF78" s="142">
        <v>0</v>
      </c>
      <c r="CG78" s="142">
        <f t="shared" si="1"/>
        <v>1.3005904158689774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1.0045067855221852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1.0045067855221852</v>
      </c>
      <c r="CH79" s="114" t="s">
        <v>252</v>
      </c>
    </row>
    <row r="80" spans="1:86">
      <c r="A80" s="13" t="s">
        <v>74</v>
      </c>
      <c r="B80" s="114" t="s">
        <v>160</v>
      </c>
      <c r="C80" s="142">
        <v>4.1207622973027819E-7</v>
      </c>
      <c r="D80" s="142">
        <v>1.5914417586777272E-7</v>
      </c>
      <c r="E80" s="142">
        <v>4.4906048505789373E-7</v>
      </c>
      <c r="F80" s="142">
        <v>1.7598911384645857E-7</v>
      </c>
      <c r="G80" s="142">
        <v>2.6597250292698244E-7</v>
      </c>
      <c r="H80" s="142">
        <v>5.6860697725154724E-7</v>
      </c>
      <c r="I80" s="142">
        <v>3.0800918222586507E-8</v>
      </c>
      <c r="J80" s="142">
        <v>2.1994783820077516E-7</v>
      </c>
      <c r="K80" s="142">
        <v>1.9041282631695044E-7</v>
      </c>
      <c r="L80" s="142">
        <v>1.3686863495167487E-7</v>
      </c>
      <c r="M80" s="142">
        <v>2.0049903309791258E-7</v>
      </c>
      <c r="N80" s="142">
        <v>2.716201528226606E-7</v>
      </c>
      <c r="O80" s="142">
        <v>2.2559752041212204E-7</v>
      </c>
      <c r="P80" s="142">
        <v>4.08657691253479E-7</v>
      </c>
      <c r="Q80" s="142">
        <v>1.929041431922943E-7</v>
      </c>
      <c r="R80" s="142">
        <v>3.6631414484605034E-7</v>
      </c>
      <c r="S80" s="142">
        <v>1.9903206806462079E-7</v>
      </c>
      <c r="T80" s="142">
        <v>2.6563924534414001E-7</v>
      </c>
      <c r="U80" s="142">
        <v>1.9834780799243363E-7</v>
      </c>
      <c r="V80" s="142">
        <v>2.4952001072781524E-7</v>
      </c>
      <c r="W80" s="142">
        <v>1.4062393870565774E-7</v>
      </c>
      <c r="X80" s="142">
        <v>2.3072814722666726E-7</v>
      </c>
      <c r="Y80" s="142">
        <v>1.7692013177470297E-7</v>
      </c>
      <c r="Z80" s="142">
        <v>1.5176759949792317E-7</v>
      </c>
      <c r="AA80" s="142">
        <v>2.0855315637019243E-7</v>
      </c>
      <c r="AB80" s="142">
        <v>2.0351382946268475E-7</v>
      </c>
      <c r="AC80" s="142">
        <v>2.0646847177286868E-7</v>
      </c>
      <c r="AD80" s="142">
        <v>4.5245518062388217E-7</v>
      </c>
      <c r="AE80" s="142">
        <v>1.3893016578975624E-7</v>
      </c>
      <c r="AF80" s="142">
        <v>2.485156037136893E-7</v>
      </c>
      <c r="AG80" s="142">
        <v>5.6222468326582865E-7</v>
      </c>
      <c r="AH80" s="142">
        <v>2.4945934802469787E-7</v>
      </c>
      <c r="AI80" s="142">
        <v>3.4251085032578526E-7</v>
      </c>
      <c r="AJ80" s="142">
        <v>2.8829664045971199E-7</v>
      </c>
      <c r="AK80" s="142">
        <v>4.2194076824927408E-7</v>
      </c>
      <c r="AL80" s="142">
        <v>3.092047249986298E-7</v>
      </c>
      <c r="AM80" s="142">
        <v>2.9279926966641172E-7</v>
      </c>
      <c r="AN80" s="142">
        <v>4.8627322357011137E-7</v>
      </c>
      <c r="AO80" s="142">
        <v>4.2130828838243428E-6</v>
      </c>
      <c r="AP80" s="142">
        <v>6.9403527611272781E-7</v>
      </c>
      <c r="AQ80" s="142">
        <v>1.0428789564036575E-6</v>
      </c>
      <c r="AR80" s="142">
        <v>1.5312589936755658E-7</v>
      </c>
      <c r="AS80" s="142">
        <v>2.5565645054050452E-7</v>
      </c>
      <c r="AT80" s="142">
        <v>1.5681150666652657E-7</v>
      </c>
      <c r="AU80" s="142">
        <v>3.761419990525093E-7</v>
      </c>
      <c r="AV80" s="142">
        <v>2.456408148589776E-7</v>
      </c>
      <c r="AW80" s="142">
        <v>3.696139265557671E-7</v>
      </c>
      <c r="AX80" s="142">
        <v>2.9082929408257855E-6</v>
      </c>
      <c r="AY80" s="142">
        <v>7.0297949007538722E-7</v>
      </c>
      <c r="AZ80" s="142">
        <v>3.0994024497424387E-7</v>
      </c>
      <c r="BA80" s="142">
        <v>1.3516182990574666E-6</v>
      </c>
      <c r="BB80" s="142">
        <v>4.9209182992423007E-7</v>
      </c>
      <c r="BC80" s="142">
        <v>5.3668194412336084E-7</v>
      </c>
      <c r="BD80" s="142">
        <v>8.0509145661071992E-8</v>
      </c>
      <c r="BE80" s="142">
        <v>6.565069230466207E-7</v>
      </c>
      <c r="BF80" s="142">
        <v>1.6836969157524954E-6</v>
      </c>
      <c r="BG80" s="142">
        <v>4.5648005345851625E-7</v>
      </c>
      <c r="BH80" s="142">
        <v>1.3000004318178431E-4</v>
      </c>
      <c r="BI80" s="142">
        <v>2.9267535595309755E-7</v>
      </c>
      <c r="BJ80" s="142">
        <v>4.7868803112439098E-7</v>
      </c>
      <c r="BK80" s="142">
        <v>3.195324885079317E-7</v>
      </c>
      <c r="BL80" s="142">
        <v>2.2943134135266643E-7</v>
      </c>
      <c r="BM80" s="142">
        <v>3.1734908659274274E-7</v>
      </c>
      <c r="BN80" s="142">
        <v>4.1504763426434564E-7</v>
      </c>
      <c r="BO80" s="142">
        <v>1.6289559784395316E-7</v>
      </c>
      <c r="BP80" s="142">
        <v>1.9812245044584333E-7</v>
      </c>
      <c r="BQ80" s="142">
        <v>4.4335485963650763E-7</v>
      </c>
      <c r="BR80" s="142">
        <v>1.3504455054686809E-4</v>
      </c>
      <c r="BS80" s="142">
        <v>2.2444205098989874E-4</v>
      </c>
      <c r="BT80" s="142">
        <v>3.5596832843004731E-7</v>
      </c>
      <c r="BU80" s="142">
        <v>1.2988360262560359E-7</v>
      </c>
      <c r="BV80" s="142">
        <v>1.0010283216230742</v>
      </c>
      <c r="BW80" s="142">
        <v>2.4248633702485941E-7</v>
      </c>
      <c r="BX80" s="142">
        <v>6.6966603296868408E-7</v>
      </c>
      <c r="BY80" s="142">
        <v>2.3787529433391292E-7</v>
      </c>
      <c r="BZ80" s="142">
        <v>4.0912196077384344E-7</v>
      </c>
      <c r="CA80" s="142">
        <v>3.1652028263462794E-7</v>
      </c>
      <c r="CB80" s="142">
        <v>1.8479172158132967E-7</v>
      </c>
      <c r="CC80" s="142">
        <v>1.5679490345655088E-7</v>
      </c>
      <c r="CD80" s="142">
        <v>0</v>
      </c>
      <c r="CE80" s="142">
        <v>0</v>
      </c>
      <c r="CF80" s="142">
        <v>0</v>
      </c>
      <c r="CG80" s="142">
        <f t="shared" si="1"/>
        <v>1.0015503524558562</v>
      </c>
      <c r="CH80" s="114" t="s">
        <v>253</v>
      </c>
    </row>
    <row r="81" spans="1:86">
      <c r="A81" s="13" t="s">
        <v>75</v>
      </c>
      <c r="B81" s="114" t="s">
        <v>161</v>
      </c>
      <c r="C81" s="142">
        <v>3.5269416119191878E-4</v>
      </c>
      <c r="D81" s="142">
        <v>2.638943921499626E-4</v>
      </c>
      <c r="E81" s="142">
        <v>2.8775503724814581E-4</v>
      </c>
      <c r="F81" s="142">
        <v>2.5427585440956099E-4</v>
      </c>
      <c r="G81" s="142">
        <v>2.8427212085170464E-4</v>
      </c>
      <c r="H81" s="142">
        <v>5.8843771932528231E-4</v>
      </c>
      <c r="I81" s="142">
        <v>4.9357769064573812E-4</v>
      </c>
      <c r="J81" s="142">
        <v>1.5579465623976661E-4</v>
      </c>
      <c r="K81" s="142">
        <v>1.8672495550817742E-4</v>
      </c>
      <c r="L81" s="142">
        <v>2.0525440883778167E-4</v>
      </c>
      <c r="M81" s="142">
        <v>2.3197774110428392E-4</v>
      </c>
      <c r="N81" s="142">
        <v>3.0866198903595432E-4</v>
      </c>
      <c r="O81" s="142">
        <v>1.2763437436731417E-4</v>
      </c>
      <c r="P81" s="142">
        <v>3.9321080127069522E-5</v>
      </c>
      <c r="Q81" s="142">
        <v>2.1305444369275914E-4</v>
      </c>
      <c r="R81" s="142">
        <v>3.9779390231117127E-4</v>
      </c>
      <c r="S81" s="142">
        <v>1.2548629734022111E-4</v>
      </c>
      <c r="T81" s="142">
        <v>3.187229970148406E-4</v>
      </c>
      <c r="U81" s="142">
        <v>1.3630026514987456E-4</v>
      </c>
      <c r="V81" s="142">
        <v>2.1849657434120008E-4</v>
      </c>
      <c r="W81" s="142">
        <v>4.5233773291912348E-4</v>
      </c>
      <c r="X81" s="142">
        <v>2.3702706048166263E-4</v>
      </c>
      <c r="Y81" s="142">
        <v>2.1495619101787958E-4</v>
      </c>
      <c r="Z81" s="142">
        <v>6.8723188617499331E-5</v>
      </c>
      <c r="AA81" s="142">
        <v>1.1003934822443051E-4</v>
      </c>
      <c r="AB81" s="142">
        <v>3.0586311595112833E-4</v>
      </c>
      <c r="AC81" s="142">
        <v>3.229261044150883E-4</v>
      </c>
      <c r="AD81" s="142">
        <v>1.7739757642329574E-4</v>
      </c>
      <c r="AE81" s="142">
        <v>9.986613966899235E-5</v>
      </c>
      <c r="AF81" s="142">
        <v>6.5776525468057279E-5</v>
      </c>
      <c r="AG81" s="142">
        <v>1.4708899337151184E-4</v>
      </c>
      <c r="AH81" s="142">
        <v>1.6253370120295418E-4</v>
      </c>
      <c r="AI81" s="142">
        <v>1.41217001864632E-4</v>
      </c>
      <c r="AJ81" s="142">
        <v>1.3266905403392764E-4</v>
      </c>
      <c r="AK81" s="142">
        <v>4.4775065599274468E-4</v>
      </c>
      <c r="AL81" s="142">
        <v>4.0849177927393507E-4</v>
      </c>
      <c r="AM81" s="142">
        <v>5.0406103171510936E-4</v>
      </c>
      <c r="AN81" s="142">
        <v>2.7841244283266384E-4</v>
      </c>
      <c r="AO81" s="142">
        <v>2.635073121261394E-4</v>
      </c>
      <c r="AP81" s="142">
        <v>3.1190867407860951E-4</v>
      </c>
      <c r="AQ81" s="142">
        <v>2.3503357405189971E-4</v>
      </c>
      <c r="AR81" s="142">
        <v>8.0415422557599491E-4</v>
      </c>
      <c r="AS81" s="142">
        <v>3.2723609509688789E-4</v>
      </c>
      <c r="AT81" s="142">
        <v>1.6925775061525753E-4</v>
      </c>
      <c r="AU81" s="142">
        <v>4.8285111410188895E-2</v>
      </c>
      <c r="AV81" s="142">
        <v>1.9709630151428442E-2</v>
      </c>
      <c r="AW81" s="142">
        <v>1.6165921201427992E-2</v>
      </c>
      <c r="AX81" s="142">
        <v>7.7949812267420304E-4</v>
      </c>
      <c r="AY81" s="142">
        <v>1.9550982114413434E-4</v>
      </c>
      <c r="AZ81" s="142">
        <v>2.6266202426615477E-4</v>
      </c>
      <c r="BA81" s="142">
        <v>1.8882218364666846E-4</v>
      </c>
      <c r="BB81" s="142">
        <v>1.2636703249333163E-4</v>
      </c>
      <c r="BC81" s="142">
        <v>1.2787926233785398E-4</v>
      </c>
      <c r="BD81" s="142">
        <v>3.5746525265270162E-5</v>
      </c>
      <c r="BE81" s="142">
        <v>4.9307535220693532E-4</v>
      </c>
      <c r="BF81" s="142">
        <v>3.5860607129025216E-4</v>
      </c>
      <c r="BG81" s="142">
        <v>6.4274048952266604E-4</v>
      </c>
      <c r="BH81" s="142">
        <v>1.4257593014889154E-3</v>
      </c>
      <c r="BI81" s="142">
        <v>4.2855853603971632E-3</v>
      </c>
      <c r="BJ81" s="142">
        <v>3.7229412285299808E-4</v>
      </c>
      <c r="BK81" s="142">
        <v>1.6649988890530122E-4</v>
      </c>
      <c r="BL81" s="142">
        <v>2.650992761548719E-4</v>
      </c>
      <c r="BM81" s="142">
        <v>4.40536958742574E-5</v>
      </c>
      <c r="BN81" s="142">
        <v>3.4014530434339023E-3</v>
      </c>
      <c r="BO81" s="142">
        <v>1.0181964426044441E-4</v>
      </c>
      <c r="BP81" s="142">
        <v>2.010248744884313E-4</v>
      </c>
      <c r="BQ81" s="142">
        <v>6.1125012594448512E-4</v>
      </c>
      <c r="BR81" s="142">
        <v>1.347459577490483E-3</v>
      </c>
      <c r="BS81" s="142">
        <v>9.6035394537419619E-4</v>
      </c>
      <c r="BT81" s="142">
        <v>1.4174990324843423E-4</v>
      </c>
      <c r="BU81" s="142">
        <v>1.6872585349702693E-4</v>
      </c>
      <c r="BV81" s="142">
        <v>1.1426201260075156E-4</v>
      </c>
      <c r="BW81" s="142">
        <v>1.0940228538076953</v>
      </c>
      <c r="BX81" s="142">
        <v>2.2906743347687289E-4</v>
      </c>
      <c r="BY81" s="142">
        <v>4.783900740448553E-4</v>
      </c>
      <c r="BZ81" s="142">
        <v>3.1166201535929596E-4</v>
      </c>
      <c r="CA81" s="142">
        <v>4.6007796751398329E-2</v>
      </c>
      <c r="CB81" s="142">
        <v>1.249269252819675E-4</v>
      </c>
      <c r="CC81" s="142">
        <v>3.6007219155274867E-4</v>
      </c>
      <c r="CD81" s="142">
        <v>0</v>
      </c>
      <c r="CE81" s="142">
        <v>0</v>
      </c>
      <c r="CF81" s="142">
        <v>0</v>
      </c>
      <c r="CG81" s="142">
        <f t="shared" si="1"/>
        <v>1.2540920954086257</v>
      </c>
      <c r="CH81" s="114" t="s">
        <v>254</v>
      </c>
    </row>
    <row r="82" spans="1:86">
      <c r="A82" s="13" t="s">
        <v>76</v>
      </c>
      <c r="B82" s="114" t="s">
        <v>162</v>
      </c>
      <c r="C82" s="142">
        <v>3.3526191424369923E-5</v>
      </c>
      <c r="D82" s="142">
        <v>2.262537026774373E-5</v>
      </c>
      <c r="E82" s="142">
        <v>4.6784682471981724E-5</v>
      </c>
      <c r="F82" s="142">
        <v>8.825594284488718E-5</v>
      </c>
      <c r="G82" s="142">
        <v>3.7711805300116832E-5</v>
      </c>
      <c r="H82" s="142">
        <v>5.2420836774223713E-5</v>
      </c>
      <c r="I82" s="142">
        <v>5.7399612657314948E-6</v>
      </c>
      <c r="J82" s="142">
        <v>2.5977607019721024E-5</v>
      </c>
      <c r="K82" s="142">
        <v>2.4800268747632472E-5</v>
      </c>
      <c r="L82" s="142">
        <v>2.9056610858891276E-5</v>
      </c>
      <c r="M82" s="142">
        <v>3.4225345510419725E-5</v>
      </c>
      <c r="N82" s="142">
        <v>3.6612062625724798E-5</v>
      </c>
      <c r="O82" s="142">
        <v>3.8114042276373457E-5</v>
      </c>
      <c r="P82" s="142">
        <v>1.8632435983564996E-5</v>
      </c>
      <c r="Q82" s="142">
        <v>3.1905550259166581E-5</v>
      </c>
      <c r="R82" s="142">
        <v>2.6023057844001613E-5</v>
      </c>
      <c r="S82" s="142">
        <v>2.4565740284651318E-5</v>
      </c>
      <c r="T82" s="142">
        <v>7.4193023740665601E-5</v>
      </c>
      <c r="U82" s="142">
        <v>3.0074020267625432E-5</v>
      </c>
      <c r="V82" s="142">
        <v>2.5090785035962311E-5</v>
      </c>
      <c r="W82" s="142">
        <v>2.4837220621536579E-5</v>
      </c>
      <c r="X82" s="142">
        <v>3.9214094260256651E-5</v>
      </c>
      <c r="Y82" s="142">
        <v>3.0116615255321755E-5</v>
      </c>
      <c r="Z82" s="142">
        <v>1.4246859112302324E-5</v>
      </c>
      <c r="AA82" s="142">
        <v>3.4777965063039914E-5</v>
      </c>
      <c r="AB82" s="142">
        <v>3.1115552217868881E-5</v>
      </c>
      <c r="AC82" s="142">
        <v>3.3236850990973203E-5</v>
      </c>
      <c r="AD82" s="142">
        <v>6.2236489957890101E-5</v>
      </c>
      <c r="AE82" s="142">
        <v>4.3488858082260419E-5</v>
      </c>
      <c r="AF82" s="142">
        <v>2.7323737074445141E-5</v>
      </c>
      <c r="AG82" s="142">
        <v>7.1489266744551475E-5</v>
      </c>
      <c r="AH82" s="142">
        <v>4.8158287853201469E-5</v>
      </c>
      <c r="AI82" s="142">
        <v>6.2570205183449975E-5</v>
      </c>
      <c r="AJ82" s="142">
        <v>3.2481293055914404E-5</v>
      </c>
      <c r="AK82" s="142">
        <v>6.612649700442222E-5</v>
      </c>
      <c r="AL82" s="142">
        <v>5.8508563420559017E-5</v>
      </c>
      <c r="AM82" s="142">
        <v>3.8446759653534417E-5</v>
      </c>
      <c r="AN82" s="142">
        <v>6.0776937255471458E-5</v>
      </c>
      <c r="AO82" s="142">
        <v>1.7133399115870101E-4</v>
      </c>
      <c r="AP82" s="142">
        <v>4.2684381954136457E-5</v>
      </c>
      <c r="AQ82" s="142">
        <v>9.4802194053858097E-5</v>
      </c>
      <c r="AR82" s="142">
        <v>5.0394378585332699E-5</v>
      </c>
      <c r="AS82" s="142">
        <v>4.6783648604679842E-5</v>
      </c>
      <c r="AT82" s="142">
        <v>2.167532870215659E-5</v>
      </c>
      <c r="AU82" s="142">
        <v>9.9416422888480606E-5</v>
      </c>
      <c r="AV82" s="142">
        <v>6.3192609951187337E-5</v>
      </c>
      <c r="AW82" s="142">
        <v>3.0070841351682969E-5</v>
      </c>
      <c r="AX82" s="142">
        <v>1.0249184275138862E-4</v>
      </c>
      <c r="AY82" s="142">
        <v>6.9903635682683763E-5</v>
      </c>
      <c r="AZ82" s="142">
        <v>1.6158352440738923E-4</v>
      </c>
      <c r="BA82" s="142">
        <v>2.8369691937091778E-4</v>
      </c>
      <c r="BB82" s="142">
        <v>3.1126727822289226E-4</v>
      </c>
      <c r="BC82" s="142">
        <v>1.0922254572737649E-3</v>
      </c>
      <c r="BD82" s="142">
        <v>2.5007476155925598E-5</v>
      </c>
      <c r="BE82" s="142">
        <v>3.3509552127873523E-4</v>
      </c>
      <c r="BF82" s="142">
        <v>3.6998446160446707E-4</v>
      </c>
      <c r="BG82" s="142">
        <v>1.1256436226283915E-4</v>
      </c>
      <c r="BH82" s="142">
        <v>4.8156417827537268E-4</v>
      </c>
      <c r="BI82" s="142">
        <v>1.7764685006265059E-4</v>
      </c>
      <c r="BJ82" s="142">
        <v>2.556584155335593E-4</v>
      </c>
      <c r="BK82" s="142">
        <v>2.5658416857059573E-5</v>
      </c>
      <c r="BL82" s="142">
        <v>1.2386497226761297E-4</v>
      </c>
      <c r="BM82" s="142">
        <v>1.1347594904203434E-5</v>
      </c>
      <c r="BN82" s="142">
        <v>1.1125439285870301E-4</v>
      </c>
      <c r="BO82" s="142">
        <v>2.5419914629853576E-5</v>
      </c>
      <c r="BP82" s="142">
        <v>3.6325240855596442E-5</v>
      </c>
      <c r="BQ82" s="142">
        <v>1.9496491358887242E-3</v>
      </c>
      <c r="BR82" s="142">
        <v>2.2143219026226515E-3</v>
      </c>
      <c r="BS82" s="142">
        <v>5.7270273160127806E-4</v>
      </c>
      <c r="BT82" s="142">
        <v>6.6734405911124715E-5</v>
      </c>
      <c r="BU82" s="142">
        <v>2.4243046190011666E-5</v>
      </c>
      <c r="BV82" s="142">
        <v>8.0184316802629394E-5</v>
      </c>
      <c r="BW82" s="142">
        <v>1.0368922513113967E-4</v>
      </c>
      <c r="BX82" s="142">
        <v>1.0048601143527056</v>
      </c>
      <c r="BY82" s="142">
        <v>1.4853210951903666E-4</v>
      </c>
      <c r="BZ82" s="142">
        <v>9.6902950909267358E-5</v>
      </c>
      <c r="CA82" s="142">
        <v>1.0027937810649228E-4</v>
      </c>
      <c r="CB82" s="142">
        <v>1.8652676759113055E-5</v>
      </c>
      <c r="CC82" s="142">
        <v>3.1740258473545482E-5</v>
      </c>
      <c r="CD82" s="142">
        <v>0</v>
      </c>
      <c r="CE82" s="142">
        <v>0</v>
      </c>
      <c r="CF82" s="142">
        <v>0</v>
      </c>
      <c r="CG82" s="142">
        <f t="shared" si="1"/>
        <v>1.0164861481367367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1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1</v>
      </c>
      <c r="CH83" s="114" t="s">
        <v>256</v>
      </c>
    </row>
    <row r="84" spans="1:86">
      <c r="A84" s="13" t="s">
        <v>78</v>
      </c>
      <c r="B84" s="114" t="s">
        <v>164</v>
      </c>
      <c r="C84" s="142">
        <v>4.2912667983072378E-4</v>
      </c>
      <c r="D84" s="142">
        <v>2.6569300789593429E-4</v>
      </c>
      <c r="E84" s="142">
        <v>2.5708974552027963E-4</v>
      </c>
      <c r="F84" s="142">
        <v>3.1627747149334849E-4</v>
      </c>
      <c r="G84" s="142">
        <v>5.5106181611803116E-4</v>
      </c>
      <c r="H84" s="142">
        <v>1.6786059278650813E-3</v>
      </c>
      <c r="I84" s="142">
        <v>7.7359441042866497E-5</v>
      </c>
      <c r="J84" s="142">
        <v>1.806643398416851E-4</v>
      </c>
      <c r="K84" s="142">
        <v>1.8737048381604806E-4</v>
      </c>
      <c r="L84" s="142">
        <v>3.2002274452418177E-4</v>
      </c>
      <c r="M84" s="142">
        <v>2.8734959876738604E-4</v>
      </c>
      <c r="N84" s="142">
        <v>2.9763641350376529E-4</v>
      </c>
      <c r="O84" s="142">
        <v>2.5687869304197368E-4</v>
      </c>
      <c r="P84" s="142">
        <v>1.0157746126441797E-4</v>
      </c>
      <c r="Q84" s="142">
        <v>3.0941276417217179E-4</v>
      </c>
      <c r="R84" s="142">
        <v>5.4841334817217239E-4</v>
      </c>
      <c r="S84" s="142">
        <v>1.8389594139661593E-4</v>
      </c>
      <c r="T84" s="142">
        <v>4.4701195210981767E-4</v>
      </c>
      <c r="U84" s="142">
        <v>2.1123134418641812E-4</v>
      </c>
      <c r="V84" s="142">
        <v>2.4434877481158796E-4</v>
      </c>
      <c r="W84" s="142">
        <v>1.7403940165865731E-4</v>
      </c>
      <c r="X84" s="142">
        <v>2.7677051684217119E-4</v>
      </c>
      <c r="Y84" s="142">
        <v>2.0494166150701295E-4</v>
      </c>
      <c r="Z84" s="142">
        <v>9.7593397129679374E-5</v>
      </c>
      <c r="AA84" s="142">
        <v>2.5004137123546836E-4</v>
      </c>
      <c r="AB84" s="142">
        <v>3.6401759163641456E-4</v>
      </c>
      <c r="AC84" s="142">
        <v>4.2540006966529874E-4</v>
      </c>
      <c r="AD84" s="142">
        <v>3.4073825997187296E-4</v>
      </c>
      <c r="AE84" s="142">
        <v>1.8601699280659074E-4</v>
      </c>
      <c r="AF84" s="142">
        <v>1.5636222545049015E-4</v>
      </c>
      <c r="AG84" s="142">
        <v>3.510935281541739E-4</v>
      </c>
      <c r="AH84" s="142">
        <v>3.2919475300831054E-4</v>
      </c>
      <c r="AI84" s="142">
        <v>3.0888942126236588E-4</v>
      </c>
      <c r="AJ84" s="142">
        <v>2.3363941272173174E-4</v>
      </c>
      <c r="AK84" s="142">
        <v>8.3113776018323301E-4</v>
      </c>
      <c r="AL84" s="142">
        <v>1.2734713087982571E-3</v>
      </c>
      <c r="AM84" s="142">
        <v>8.6164729878106662E-4</v>
      </c>
      <c r="AN84" s="142">
        <v>4.0062500443053829E-4</v>
      </c>
      <c r="AO84" s="142">
        <v>1.1295125608082731E-3</v>
      </c>
      <c r="AP84" s="142">
        <v>3.6241266545798852E-4</v>
      </c>
      <c r="AQ84" s="142">
        <v>1.0191967108832392E-3</v>
      </c>
      <c r="AR84" s="142">
        <v>3.1743364317392546E-4</v>
      </c>
      <c r="AS84" s="142">
        <v>5.0864821142264623E-3</v>
      </c>
      <c r="AT84" s="142">
        <v>1.4996379600318525E-3</v>
      </c>
      <c r="AU84" s="142">
        <v>2.7880647071397333E-3</v>
      </c>
      <c r="AV84" s="142">
        <v>2.0404428985906501E-2</v>
      </c>
      <c r="AW84" s="142">
        <v>4.9776909570503874E-2</v>
      </c>
      <c r="AX84" s="142">
        <v>2.0388267895840298E-3</v>
      </c>
      <c r="AY84" s="142">
        <v>5.2347372953600148E-4</v>
      </c>
      <c r="AZ84" s="142">
        <v>6.6409407798511191E-4</v>
      </c>
      <c r="BA84" s="142">
        <v>7.6501908516965836E-4</v>
      </c>
      <c r="BB84" s="142">
        <v>5.0079227648838071E-4</v>
      </c>
      <c r="BC84" s="142">
        <v>3.7960709611750438E-4</v>
      </c>
      <c r="BD84" s="142">
        <v>1.068112282168876E-4</v>
      </c>
      <c r="BE84" s="142">
        <v>8.2923429706209366E-4</v>
      </c>
      <c r="BF84" s="142">
        <v>1.2482889204075843E-3</v>
      </c>
      <c r="BG84" s="142">
        <v>7.4273139668978568E-4</v>
      </c>
      <c r="BH84" s="142">
        <v>1.0501467995430087E-3</v>
      </c>
      <c r="BI84" s="142">
        <v>2.0879792594367237E-2</v>
      </c>
      <c r="BJ84" s="142">
        <v>1.2975900556423021E-3</v>
      </c>
      <c r="BK84" s="142">
        <v>2.4843827972926235E-4</v>
      </c>
      <c r="BL84" s="142">
        <v>1.0652921249446399E-3</v>
      </c>
      <c r="BM84" s="142">
        <v>8.9531896889337857E-5</v>
      </c>
      <c r="BN84" s="142">
        <v>1.4584217567611207E-3</v>
      </c>
      <c r="BO84" s="142">
        <v>2.3238715559310689E-4</v>
      </c>
      <c r="BP84" s="142">
        <v>3.4195962379296652E-4</v>
      </c>
      <c r="BQ84" s="142">
        <v>4.1155152745848264E-3</v>
      </c>
      <c r="BR84" s="142">
        <v>1.5094166897689225E-3</v>
      </c>
      <c r="BS84" s="142">
        <v>5.3948448438533578E-4</v>
      </c>
      <c r="BT84" s="142">
        <v>3.7008052533179511E-4</v>
      </c>
      <c r="BU84" s="142">
        <v>2.6625007505131623E-4</v>
      </c>
      <c r="BV84" s="142">
        <v>4.6313720798732335E-4</v>
      </c>
      <c r="BW84" s="142">
        <v>2.4113649883920601E-2</v>
      </c>
      <c r="BX84" s="142">
        <v>9.5974558787626681E-3</v>
      </c>
      <c r="BY84" s="142">
        <v>1.6006935380895992E-3</v>
      </c>
      <c r="BZ84" s="142">
        <v>1.085544406140325</v>
      </c>
      <c r="CA84" s="142">
        <v>3.9012243032292782E-2</v>
      </c>
      <c r="CB84" s="142">
        <v>3.6172148956271059E-4</v>
      </c>
      <c r="CC84" s="142">
        <v>4.4713343002332018E-4</v>
      </c>
      <c r="CD84" s="142">
        <v>0</v>
      </c>
      <c r="CE84" s="142">
        <v>0</v>
      </c>
      <c r="CF84" s="142">
        <v>0</v>
      </c>
      <c r="CG84" s="142">
        <f t="shared" si="1"/>
        <v>1.2990043536773559</v>
      </c>
      <c r="CH84" s="114" t="s">
        <v>257</v>
      </c>
    </row>
    <row r="85" spans="1:86">
      <c r="A85" s="13" t="s">
        <v>79</v>
      </c>
      <c r="B85" s="114" t="s">
        <v>165</v>
      </c>
      <c r="C85" s="142">
        <v>4.4457676327013329E-3</v>
      </c>
      <c r="D85" s="142">
        <v>4.2290837617655489E-3</v>
      </c>
      <c r="E85" s="142">
        <v>1.670697431930215E-3</v>
      </c>
      <c r="F85" s="142">
        <v>7.5693003608493902E-4</v>
      </c>
      <c r="G85" s="142">
        <v>1.7672756838477534E-3</v>
      </c>
      <c r="H85" s="142">
        <v>1.9679313537933826E-3</v>
      </c>
      <c r="I85" s="142">
        <v>7.2676392301698607E-5</v>
      </c>
      <c r="J85" s="142">
        <v>5.5506218462141911E-4</v>
      </c>
      <c r="K85" s="142">
        <v>4.9391872355600687E-4</v>
      </c>
      <c r="L85" s="142">
        <v>6.6551378148721615E-4</v>
      </c>
      <c r="M85" s="142">
        <v>1.376688576973968E-3</v>
      </c>
      <c r="N85" s="142">
        <v>1.5334723939092335E-3</v>
      </c>
      <c r="O85" s="142">
        <v>9.64559825761084E-4</v>
      </c>
      <c r="P85" s="142">
        <v>1.8361456962509321E-4</v>
      </c>
      <c r="Q85" s="142">
        <v>8.7873091019704825E-4</v>
      </c>
      <c r="R85" s="142">
        <v>2.625372018097588E-3</v>
      </c>
      <c r="S85" s="142">
        <v>5.7364584793091484E-4</v>
      </c>
      <c r="T85" s="142">
        <v>1.3470292046800219E-3</v>
      </c>
      <c r="U85" s="142">
        <v>5.2973622563752402E-4</v>
      </c>
      <c r="V85" s="142">
        <v>1.0080023237903171E-3</v>
      </c>
      <c r="W85" s="142">
        <v>4.1997354870891329E-4</v>
      </c>
      <c r="X85" s="142">
        <v>7.9373361634961644E-4</v>
      </c>
      <c r="Y85" s="142">
        <v>5.2554419313011376E-4</v>
      </c>
      <c r="Z85" s="142">
        <v>2.252775572463836E-4</v>
      </c>
      <c r="AA85" s="142">
        <v>6.7487536507530898E-4</v>
      </c>
      <c r="AB85" s="142">
        <v>7.7802001930844659E-4</v>
      </c>
      <c r="AC85" s="142">
        <v>6.7067054872582558E-4</v>
      </c>
      <c r="AD85" s="142">
        <v>7.6664402786027022E-4</v>
      </c>
      <c r="AE85" s="142">
        <v>5.08834500991259E-4</v>
      </c>
      <c r="AF85" s="142">
        <v>2.3328311245916693E-4</v>
      </c>
      <c r="AG85" s="142">
        <v>5.524958262827259E-4</v>
      </c>
      <c r="AH85" s="142">
        <v>1.1801878717156555E-3</v>
      </c>
      <c r="AI85" s="142">
        <v>9.8937889158301723E-4</v>
      </c>
      <c r="AJ85" s="142">
        <v>1.0448362726344657E-3</v>
      </c>
      <c r="AK85" s="142">
        <v>1.183751966557285E-3</v>
      </c>
      <c r="AL85" s="142">
        <v>1.607910651302843E-3</v>
      </c>
      <c r="AM85" s="142">
        <v>9.8782235830230424E-4</v>
      </c>
      <c r="AN85" s="142">
        <v>1.5824124782740315E-3</v>
      </c>
      <c r="AO85" s="142">
        <v>1.0503275423951761E-3</v>
      </c>
      <c r="AP85" s="142">
        <v>7.3205829908461781E-4</v>
      </c>
      <c r="AQ85" s="142">
        <v>7.8261257616058573E-4</v>
      </c>
      <c r="AR85" s="142">
        <v>1.6971011708584571E-3</v>
      </c>
      <c r="AS85" s="142">
        <v>1.7013106988401916E-3</v>
      </c>
      <c r="AT85" s="142">
        <v>7.7049324185076904E-4</v>
      </c>
      <c r="AU85" s="142">
        <v>1.6481436541620283E-3</v>
      </c>
      <c r="AV85" s="142">
        <v>1.6582646704182747E-3</v>
      </c>
      <c r="AW85" s="142">
        <v>8.2114734930039941E-4</v>
      </c>
      <c r="AX85" s="142">
        <v>6.7668067015547899E-4</v>
      </c>
      <c r="AY85" s="142">
        <v>1.1799000196861648E-3</v>
      </c>
      <c r="AZ85" s="142">
        <v>9.1342383069841339E-4</v>
      </c>
      <c r="BA85" s="142">
        <v>2.1828180621954538E-4</v>
      </c>
      <c r="BB85" s="142">
        <v>1.4165976570483358E-4</v>
      </c>
      <c r="BC85" s="142">
        <v>2.0522851451281653E-4</v>
      </c>
      <c r="BD85" s="142">
        <v>2.9737060754528972E-4</v>
      </c>
      <c r="BE85" s="142">
        <v>2.7411243178135846E-3</v>
      </c>
      <c r="BF85" s="142">
        <v>2.2996632923151963E-3</v>
      </c>
      <c r="BG85" s="142">
        <v>1.6328934984935375E-3</v>
      </c>
      <c r="BH85" s="142">
        <v>7.5480885139251458E-4</v>
      </c>
      <c r="BI85" s="142">
        <v>6.9793027944616969E-4</v>
      </c>
      <c r="BJ85" s="142">
        <v>1.5331184351625184E-3</v>
      </c>
      <c r="BK85" s="142">
        <v>7.4238547533113158E-4</v>
      </c>
      <c r="BL85" s="142">
        <v>6.2414025994461122E-4</v>
      </c>
      <c r="BM85" s="142">
        <v>2.8745136678714074E-4</v>
      </c>
      <c r="BN85" s="142">
        <v>3.6990875683664617E-3</v>
      </c>
      <c r="BO85" s="142">
        <v>5.1952087670174201E-4</v>
      </c>
      <c r="BP85" s="142">
        <v>7.2538810217346087E-4</v>
      </c>
      <c r="BQ85" s="142">
        <v>6.6077858748565235E-4</v>
      </c>
      <c r="BR85" s="142">
        <v>1.4441800123163589E-4</v>
      </c>
      <c r="BS85" s="142">
        <v>2.1428320707064352E-4</v>
      </c>
      <c r="BT85" s="142">
        <v>6.0321952183120758E-4</v>
      </c>
      <c r="BU85" s="142">
        <v>4.2028915651960545E-4</v>
      </c>
      <c r="BV85" s="142">
        <v>2.1966255695736727E-4</v>
      </c>
      <c r="BW85" s="142">
        <v>5.2318486902314533E-4</v>
      </c>
      <c r="BX85" s="142">
        <v>8.7637378030491027E-4</v>
      </c>
      <c r="BY85" s="142">
        <v>2.2078974688053898E-3</v>
      </c>
      <c r="BZ85" s="142">
        <v>1.3169898453539405E-3</v>
      </c>
      <c r="CA85" s="142">
        <v>1.0150993382470337</v>
      </c>
      <c r="CB85" s="142">
        <v>4.3029267356429351E-4</v>
      </c>
      <c r="CC85" s="142">
        <v>6.0653765096277032E-4</v>
      </c>
      <c r="CD85" s="142">
        <v>0</v>
      </c>
      <c r="CE85" s="142">
        <v>0</v>
      </c>
      <c r="CF85" s="142">
        <v>0</v>
      </c>
      <c r="CG85" s="142">
        <f t="shared" si="1"/>
        <v>1.0964461439928652</v>
      </c>
      <c r="CH85" s="114" t="s">
        <v>258</v>
      </c>
    </row>
    <row r="86" spans="1:86">
      <c r="A86" s="13" t="s">
        <v>80</v>
      </c>
      <c r="B86" s="114" t="s">
        <v>166</v>
      </c>
      <c r="C86" s="142">
        <v>9.8786645739013489E-4</v>
      </c>
      <c r="D86" s="142">
        <v>8.9166662641069951E-4</v>
      </c>
      <c r="E86" s="142">
        <v>1.6883012823968673E-3</v>
      </c>
      <c r="F86" s="142">
        <v>3.7401124733275927E-3</v>
      </c>
      <c r="G86" s="142">
        <v>1.6211720342377872E-3</v>
      </c>
      <c r="H86" s="142">
        <v>1.9430715949400746E-3</v>
      </c>
      <c r="I86" s="142">
        <v>1.3158598860809187E-3</v>
      </c>
      <c r="J86" s="142">
        <v>1.3025522282336193E-3</v>
      </c>
      <c r="K86" s="142">
        <v>1.0221515534574956E-3</v>
      </c>
      <c r="L86" s="142">
        <v>1.0618384328833633E-3</v>
      </c>
      <c r="M86" s="142">
        <v>2.1435952595694899E-3</v>
      </c>
      <c r="N86" s="142">
        <v>2.6372314504274508E-3</v>
      </c>
      <c r="O86" s="142">
        <v>2.1437424470078324E-3</v>
      </c>
      <c r="P86" s="142">
        <v>3.8186540762629557E-4</v>
      </c>
      <c r="Q86" s="142">
        <v>1.5917536925202486E-3</v>
      </c>
      <c r="R86" s="142">
        <v>1.6061875931270798E-3</v>
      </c>
      <c r="S86" s="142">
        <v>1.375423013989342E-3</v>
      </c>
      <c r="T86" s="142">
        <v>2.6700687695135508E-3</v>
      </c>
      <c r="U86" s="142">
        <v>1.5320316622935057E-3</v>
      </c>
      <c r="V86" s="142">
        <v>1.5148538653451801E-3</v>
      </c>
      <c r="W86" s="142">
        <v>6.6747828141894934E-4</v>
      </c>
      <c r="X86" s="142">
        <v>1.3052751181817199E-3</v>
      </c>
      <c r="Y86" s="142">
        <v>9.3058937742762258E-4</v>
      </c>
      <c r="Z86" s="142">
        <v>8.2174325882444429E-4</v>
      </c>
      <c r="AA86" s="142">
        <v>1.1331825614389257E-3</v>
      </c>
      <c r="AB86" s="142">
        <v>1.45253278703201E-3</v>
      </c>
      <c r="AC86" s="142">
        <v>1.4535185154490437E-3</v>
      </c>
      <c r="AD86" s="142">
        <v>3.082748467134275E-3</v>
      </c>
      <c r="AE86" s="142">
        <v>1.4941026279757835E-3</v>
      </c>
      <c r="AF86" s="142">
        <v>1.5570054986322076E-3</v>
      </c>
      <c r="AG86" s="142">
        <v>3.6908546002923305E-3</v>
      </c>
      <c r="AH86" s="142">
        <v>1.8048913634607284E-3</v>
      </c>
      <c r="AI86" s="142">
        <v>2.0776478115923005E-3</v>
      </c>
      <c r="AJ86" s="142">
        <v>1.585725705037083E-3</v>
      </c>
      <c r="AK86" s="142">
        <v>1.2515454499845181E-3</v>
      </c>
      <c r="AL86" s="142">
        <v>1.5907168384461914E-3</v>
      </c>
      <c r="AM86" s="142">
        <v>8.9600864230546641E-4</v>
      </c>
      <c r="AN86" s="142">
        <v>3.7047694614758147E-3</v>
      </c>
      <c r="AO86" s="142">
        <v>3.3422618711873983E-3</v>
      </c>
      <c r="AP86" s="142">
        <v>3.4546634706590054E-3</v>
      </c>
      <c r="AQ86" s="142">
        <v>3.0785848582783062E-3</v>
      </c>
      <c r="AR86" s="142">
        <v>1.040597194877038E-3</v>
      </c>
      <c r="AS86" s="142">
        <v>1.884337679740871E-3</v>
      </c>
      <c r="AT86" s="142">
        <v>1.1845111827864514E-3</v>
      </c>
      <c r="AU86" s="142">
        <v>1.4941219254760367E-3</v>
      </c>
      <c r="AV86" s="142">
        <v>1.5934085906390511E-3</v>
      </c>
      <c r="AW86" s="142">
        <v>1.2300676736866842E-3</v>
      </c>
      <c r="AX86" s="142">
        <v>2.5751797106398733E-3</v>
      </c>
      <c r="AY86" s="142">
        <v>2.1526840115666367E-3</v>
      </c>
      <c r="AZ86" s="142">
        <v>2.8496240660590253E-3</v>
      </c>
      <c r="BA86" s="142">
        <v>1.06318907031969E-2</v>
      </c>
      <c r="BB86" s="142">
        <v>2.4071008934149585E-3</v>
      </c>
      <c r="BC86" s="142">
        <v>7.0312805174454016E-3</v>
      </c>
      <c r="BD86" s="142">
        <v>6.7317685575112376E-4</v>
      </c>
      <c r="BE86" s="142">
        <v>1.3816189952675206E-3</v>
      </c>
      <c r="BF86" s="142">
        <v>3.5548110888542731E-3</v>
      </c>
      <c r="BG86" s="142">
        <v>1.6591892613411904E-3</v>
      </c>
      <c r="BH86" s="142">
        <v>1.663808515251737E-3</v>
      </c>
      <c r="BI86" s="142">
        <v>1.0394272714874737E-3</v>
      </c>
      <c r="BJ86" s="142">
        <v>1.6640287286749321E-3</v>
      </c>
      <c r="BK86" s="142">
        <v>1.594445805120748E-3</v>
      </c>
      <c r="BL86" s="142">
        <v>2.7384654708827905E-3</v>
      </c>
      <c r="BM86" s="142">
        <v>2.4860452143625413E-4</v>
      </c>
      <c r="BN86" s="142">
        <v>2.4021539937221252E-3</v>
      </c>
      <c r="BO86" s="142">
        <v>8.7722376274993168E-4</v>
      </c>
      <c r="BP86" s="142">
        <v>1.4737202870473184E-3</v>
      </c>
      <c r="BQ86" s="142">
        <v>1.6082807866482547E-3</v>
      </c>
      <c r="BR86" s="142">
        <v>1.6688745823310684E-3</v>
      </c>
      <c r="BS86" s="142">
        <v>9.2750506066552525E-4</v>
      </c>
      <c r="BT86" s="142">
        <v>1.7339588747941684E-3</v>
      </c>
      <c r="BU86" s="142">
        <v>8.7534868226760891E-4</v>
      </c>
      <c r="BV86" s="142">
        <v>1.1747825696129112E-3</v>
      </c>
      <c r="BW86" s="142">
        <v>2.5170128785593081E-3</v>
      </c>
      <c r="BX86" s="142">
        <v>3.629270585005815E-3</v>
      </c>
      <c r="BY86" s="142">
        <v>3.0847561451254699E-3</v>
      </c>
      <c r="BZ86" s="142">
        <v>2.8097677696805709E-3</v>
      </c>
      <c r="CA86" s="142">
        <v>7.2893590167089125E-3</v>
      </c>
      <c r="CB86" s="142">
        <v>1.0303900206942351</v>
      </c>
      <c r="CC86" s="142">
        <v>1.0105542871858332E-3</v>
      </c>
      <c r="CD86" s="142">
        <v>0</v>
      </c>
      <c r="CE86" s="142">
        <v>0</v>
      </c>
      <c r="CF86" s="142">
        <v>0</v>
      </c>
      <c r="CG86" s="142">
        <f t="shared" si="1"/>
        <v>1.1893121629369496</v>
      </c>
      <c r="CH86" s="114" t="s">
        <v>259</v>
      </c>
    </row>
    <row r="87" spans="1:86">
      <c r="A87" s="13" t="s">
        <v>81</v>
      </c>
      <c r="B87" s="114" t="s">
        <v>167</v>
      </c>
      <c r="C87" s="142">
        <v>5.6965210900337492E-5</v>
      </c>
      <c r="D87" s="142">
        <v>4.7566528035751109E-5</v>
      </c>
      <c r="E87" s="142">
        <v>3.0969210924620517E-5</v>
      </c>
      <c r="F87" s="142">
        <v>2.6242630792337313E-5</v>
      </c>
      <c r="G87" s="142">
        <v>4.149643579282145E-5</v>
      </c>
      <c r="H87" s="142">
        <v>9.0699211326546696E-5</v>
      </c>
      <c r="I87" s="142">
        <v>1.5762152494146202E-5</v>
      </c>
      <c r="J87" s="142">
        <v>1.5861744440350984E-5</v>
      </c>
      <c r="K87" s="142">
        <v>1.6485014983324466E-5</v>
      </c>
      <c r="L87" s="142">
        <v>2.2803003952146256E-5</v>
      </c>
      <c r="M87" s="142">
        <v>2.8051594224558922E-5</v>
      </c>
      <c r="N87" s="142">
        <v>3.1244922631103029E-5</v>
      </c>
      <c r="O87" s="142">
        <v>2.2632057918254011E-5</v>
      </c>
      <c r="P87" s="142">
        <v>7.4513952604431385E-6</v>
      </c>
      <c r="Q87" s="142">
        <v>2.4454287247944875E-5</v>
      </c>
      <c r="R87" s="142">
        <v>5.0246026610856788E-5</v>
      </c>
      <c r="S87" s="142">
        <v>1.5615376450719584E-5</v>
      </c>
      <c r="T87" s="142">
        <v>3.6496885255870004E-5</v>
      </c>
      <c r="U87" s="142">
        <v>1.6488472248643675E-5</v>
      </c>
      <c r="V87" s="142">
        <v>2.4107369304696495E-5</v>
      </c>
      <c r="W87" s="142">
        <v>2.149819792401064E-5</v>
      </c>
      <c r="X87" s="142">
        <v>2.35292388767647E-5</v>
      </c>
      <c r="Y87" s="142">
        <v>1.8273321104907064E-5</v>
      </c>
      <c r="Z87" s="142">
        <v>7.955225537677846E-6</v>
      </c>
      <c r="AA87" s="142">
        <v>1.9264266657476716E-5</v>
      </c>
      <c r="AB87" s="142">
        <v>2.8529367398321795E-5</v>
      </c>
      <c r="AC87" s="142">
        <v>3.0250527822686298E-5</v>
      </c>
      <c r="AD87" s="142">
        <v>2.7711794546032096E-5</v>
      </c>
      <c r="AE87" s="142">
        <v>1.525691911240711E-5</v>
      </c>
      <c r="AF87" s="142">
        <v>1.0828980705353452E-5</v>
      </c>
      <c r="AG87" s="142">
        <v>2.448434504054631E-5</v>
      </c>
      <c r="AH87" s="142">
        <v>2.7675710046753861E-5</v>
      </c>
      <c r="AI87" s="142">
        <v>2.6111167343329956E-5</v>
      </c>
      <c r="AJ87" s="142">
        <v>2.3069984526780782E-5</v>
      </c>
      <c r="AK87" s="142">
        <v>5.2412792784576402E-5</v>
      </c>
      <c r="AL87" s="142">
        <v>7.0576851009004161E-5</v>
      </c>
      <c r="AM87" s="142">
        <v>5.2503871958781392E-5</v>
      </c>
      <c r="AN87" s="142">
        <v>3.6904802416405075E-5</v>
      </c>
      <c r="AO87" s="142">
        <v>6.6064861669549768E-5</v>
      </c>
      <c r="AP87" s="142">
        <v>3.1870953784002283E-5</v>
      </c>
      <c r="AQ87" s="142">
        <v>4.8250077005038448E-5</v>
      </c>
      <c r="AR87" s="142">
        <v>4.4581280203363773E-5</v>
      </c>
      <c r="AS87" s="142">
        <v>8.4149411537220694E-4</v>
      </c>
      <c r="AT87" s="142">
        <v>1.8039468633812526E-4</v>
      </c>
      <c r="AU87" s="142">
        <v>1.2130253020956998E-3</v>
      </c>
      <c r="AV87" s="142">
        <v>1.8421236654596633E-3</v>
      </c>
      <c r="AW87" s="142">
        <v>2.6761632486446709E-3</v>
      </c>
      <c r="AX87" s="142">
        <v>1.191089327006046E-4</v>
      </c>
      <c r="AY87" s="142">
        <v>4.1824980661138217E-5</v>
      </c>
      <c r="AZ87" s="142">
        <v>4.736284297668484E-5</v>
      </c>
      <c r="BA87" s="142">
        <v>4.3660339888269045E-5</v>
      </c>
      <c r="BB87" s="142">
        <v>2.902717131458848E-5</v>
      </c>
      <c r="BC87" s="142">
        <v>3.4828694949661151E-5</v>
      </c>
      <c r="BD87" s="142">
        <v>7.8856653562772354E-6</v>
      </c>
      <c r="BE87" s="142">
        <v>1.3448275565403181E-4</v>
      </c>
      <c r="BF87" s="142">
        <v>8.3441164768203614E-5</v>
      </c>
      <c r="BG87" s="142">
        <v>6.4867592627627447E-5</v>
      </c>
      <c r="BH87" s="142">
        <v>3.4313775199015946E-4</v>
      </c>
      <c r="BI87" s="142">
        <v>8.475780654391055E-4</v>
      </c>
      <c r="BJ87" s="142">
        <v>8.4713242145223957E-5</v>
      </c>
      <c r="BK87" s="142">
        <v>2.5045462678785311E-5</v>
      </c>
      <c r="BL87" s="142">
        <v>5.3689779205903143E-5</v>
      </c>
      <c r="BM87" s="142">
        <v>8.4654867403638204E-6</v>
      </c>
      <c r="BN87" s="142">
        <v>1.632217937862572E-4</v>
      </c>
      <c r="BO87" s="142">
        <v>1.6966948513730016E-5</v>
      </c>
      <c r="BP87" s="142">
        <v>2.6082192521738205E-5</v>
      </c>
      <c r="BQ87" s="142">
        <v>2.0702595388151794E-4</v>
      </c>
      <c r="BR87" s="142">
        <v>3.9329935680211764E-4</v>
      </c>
      <c r="BS87" s="142">
        <v>1.0868156616348094E-4</v>
      </c>
      <c r="BT87" s="142">
        <v>6.4649431947410305E-4</v>
      </c>
      <c r="BU87" s="142">
        <v>2.4615591187571713E-5</v>
      </c>
      <c r="BV87" s="142">
        <v>2.1463085570583719E-4</v>
      </c>
      <c r="BW87" s="142">
        <v>2.5554660480179937E-2</v>
      </c>
      <c r="BX87" s="142">
        <v>7.9635504353448936E-3</v>
      </c>
      <c r="BY87" s="142">
        <v>8.8748672461756524E-5</v>
      </c>
      <c r="BZ87" s="142">
        <v>3.1725073008818071E-2</v>
      </c>
      <c r="CA87" s="142">
        <v>9.3791341207331673E-3</v>
      </c>
      <c r="CB87" s="142">
        <v>2.1897850053376658E-5</v>
      </c>
      <c r="CC87" s="142">
        <v>1.0097778245314788</v>
      </c>
      <c r="CD87" s="142">
        <v>0</v>
      </c>
      <c r="CE87" s="142">
        <v>0</v>
      </c>
      <c r="CF87" s="142">
        <v>0</v>
      </c>
      <c r="CG87" s="142">
        <f t="shared" si="1"/>
        <v>1.0963634726923825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1</v>
      </c>
      <c r="CE88" s="142">
        <v>0</v>
      </c>
      <c r="CF88" s="142">
        <v>0</v>
      </c>
      <c r="CG88" s="142">
        <f t="shared" si="1"/>
        <v>1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1</v>
      </c>
      <c r="CF89" s="142">
        <v>0</v>
      </c>
      <c r="CG89" s="142">
        <f t="shared" si="1"/>
        <v>1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1</v>
      </c>
      <c r="CG90" s="142">
        <f t="shared" si="1"/>
        <v>1</v>
      </c>
      <c r="CH90" s="115" t="s">
        <v>263</v>
      </c>
    </row>
    <row r="91" spans="1:86" ht="15" thickBot="1">
      <c r="A91" s="113"/>
      <c r="B91" s="116" t="s">
        <v>264</v>
      </c>
      <c r="C91" s="142">
        <f>SUM(C9:C90)</f>
        <v>1.8878777852976703</v>
      </c>
      <c r="D91" s="142">
        <f t="shared" ref="D91:BO91" si="2">SUM(D9:D90)</f>
        <v>1.3497441608088703</v>
      </c>
      <c r="E91" s="142">
        <f t="shared" si="2"/>
        <v>1.5914314389817581</v>
      </c>
      <c r="F91" s="142">
        <f t="shared" si="2"/>
        <v>1.8032026952859128</v>
      </c>
      <c r="G91" s="142">
        <f t="shared" si="2"/>
        <v>1.9883835180675156</v>
      </c>
      <c r="H91" s="142">
        <f t="shared" si="2"/>
        <v>1.93332604075377</v>
      </c>
      <c r="I91" s="142">
        <f t="shared" si="2"/>
        <v>1.1323081971723048</v>
      </c>
      <c r="J91" s="142">
        <f t="shared" si="2"/>
        <v>1.5723655191788428</v>
      </c>
      <c r="K91" s="142">
        <f t="shared" si="2"/>
        <v>1.5908913613273301</v>
      </c>
      <c r="L91" s="142">
        <f t="shared" si="2"/>
        <v>1.5237421039572085</v>
      </c>
      <c r="M91" s="142">
        <f t="shared" si="2"/>
        <v>1.9705853059069618</v>
      </c>
      <c r="N91" s="142">
        <f t="shared" si="2"/>
        <v>1.9674101525082173</v>
      </c>
      <c r="O91" s="142">
        <f t="shared" si="2"/>
        <v>1.5690668702525443</v>
      </c>
      <c r="P91" s="142">
        <f t="shared" si="2"/>
        <v>1.1855915839759454</v>
      </c>
      <c r="Q91" s="142">
        <f t="shared" si="2"/>
        <v>1.6141878349982453</v>
      </c>
      <c r="R91" s="142">
        <f t="shared" si="2"/>
        <v>1.5119781777646575</v>
      </c>
      <c r="S91" s="142">
        <f t="shared" si="2"/>
        <v>1.4847905473868515</v>
      </c>
      <c r="T91" s="142">
        <f t="shared" si="2"/>
        <v>1.8718954036388553</v>
      </c>
      <c r="U91" s="142">
        <f t="shared" si="2"/>
        <v>1.763120026188175</v>
      </c>
      <c r="V91" s="142">
        <f t="shared" si="2"/>
        <v>1.7511229743949224</v>
      </c>
      <c r="W91" s="142">
        <f t="shared" si="2"/>
        <v>1.4339740669460819</v>
      </c>
      <c r="X91" s="142">
        <f t="shared" si="2"/>
        <v>1.4776073163083312</v>
      </c>
      <c r="Y91" s="142">
        <f t="shared" si="2"/>
        <v>1.4789322930213846</v>
      </c>
      <c r="Z91" s="142">
        <f t="shared" si="2"/>
        <v>1.4031725415584566</v>
      </c>
      <c r="AA91" s="142">
        <f t="shared" si="2"/>
        <v>1.502379389141429</v>
      </c>
      <c r="AB91" s="142">
        <f t="shared" si="2"/>
        <v>1.6791528233783022</v>
      </c>
      <c r="AC91" s="142">
        <f t="shared" si="2"/>
        <v>1.5557977149947333</v>
      </c>
      <c r="AD91" s="142">
        <f t="shared" si="2"/>
        <v>1.6565478199192547</v>
      </c>
      <c r="AE91" s="142">
        <f t="shared" si="2"/>
        <v>2.1856413095097991</v>
      </c>
      <c r="AF91" s="142">
        <f t="shared" si="2"/>
        <v>1.6511141796633877</v>
      </c>
      <c r="AG91" s="142">
        <f t="shared" si="2"/>
        <v>1.8491102232301018</v>
      </c>
      <c r="AH91" s="142">
        <f t="shared" si="2"/>
        <v>1.8478347637270132</v>
      </c>
      <c r="AI91" s="142">
        <f t="shared" si="2"/>
        <v>1.9516610529517868</v>
      </c>
      <c r="AJ91" s="142">
        <f t="shared" si="2"/>
        <v>1.7669269648347359</v>
      </c>
      <c r="AK91" s="142">
        <f t="shared" si="2"/>
        <v>1.5180751873879341</v>
      </c>
      <c r="AL91" s="142">
        <f t="shared" si="2"/>
        <v>1.5011861810397291</v>
      </c>
      <c r="AM91" s="142">
        <f t="shared" si="2"/>
        <v>1.467952170992598</v>
      </c>
      <c r="AN91" s="142">
        <f t="shared" si="2"/>
        <v>1.7230556891865862</v>
      </c>
      <c r="AO91" s="142">
        <f t="shared" si="2"/>
        <v>2.0840926888924907</v>
      </c>
      <c r="AP91" s="142">
        <f t="shared" si="2"/>
        <v>1.6602756033467247</v>
      </c>
      <c r="AQ91" s="142">
        <f t="shared" si="2"/>
        <v>1.7796949780957056</v>
      </c>
      <c r="AR91" s="142">
        <f t="shared" si="2"/>
        <v>1.6352467343510488</v>
      </c>
      <c r="AS91" s="142">
        <f t="shared" si="2"/>
        <v>1.5636821582755747</v>
      </c>
      <c r="AT91" s="142">
        <f t="shared" si="2"/>
        <v>1.6426246303240315</v>
      </c>
      <c r="AU91" s="142">
        <f t="shared" si="2"/>
        <v>1.8295413753002783</v>
      </c>
      <c r="AV91" s="142">
        <f t="shared" si="2"/>
        <v>1.766030064473022</v>
      </c>
      <c r="AW91" s="142">
        <f t="shared" si="2"/>
        <v>1.5632523692512283</v>
      </c>
      <c r="AX91" s="142">
        <f t="shared" si="2"/>
        <v>1.6744834624581173</v>
      </c>
      <c r="AY91" s="142">
        <f t="shared" si="2"/>
        <v>1.6447860187028787</v>
      </c>
      <c r="AZ91" s="142">
        <f t="shared" si="2"/>
        <v>1.7166283479831415</v>
      </c>
      <c r="BA91" s="142">
        <f t="shared" si="2"/>
        <v>1.4975932143808675</v>
      </c>
      <c r="BB91" s="142">
        <f t="shared" si="2"/>
        <v>1.7607735592784195</v>
      </c>
      <c r="BC91" s="142">
        <f t="shared" si="2"/>
        <v>1.5912293103612962</v>
      </c>
      <c r="BD91" s="142">
        <f t="shared" si="2"/>
        <v>1.1410238391917269</v>
      </c>
      <c r="BE91" s="142">
        <f t="shared" si="2"/>
        <v>1.4708753682806419</v>
      </c>
      <c r="BF91" s="142">
        <f t="shared" si="2"/>
        <v>1.9680217887734464</v>
      </c>
      <c r="BG91" s="142">
        <f t="shared" si="2"/>
        <v>1.7291681965115642</v>
      </c>
      <c r="BH91" s="142">
        <f t="shared" si="2"/>
        <v>1.34687128331143</v>
      </c>
      <c r="BI91" s="142">
        <f t="shared" si="2"/>
        <v>1.9327248743156131</v>
      </c>
      <c r="BJ91" s="142">
        <f t="shared" si="2"/>
        <v>1.7130170958042907</v>
      </c>
      <c r="BK91" s="142">
        <f t="shared" si="2"/>
        <v>1.4184708867305351</v>
      </c>
      <c r="BL91" s="142">
        <f t="shared" si="2"/>
        <v>1.6120664156036686</v>
      </c>
      <c r="BM91" s="142">
        <f t="shared" si="2"/>
        <v>1.1335528761706446</v>
      </c>
      <c r="BN91" s="142">
        <f t="shared" si="2"/>
        <v>1.9522014112201398</v>
      </c>
      <c r="BO91" s="142">
        <f t="shared" si="2"/>
        <v>1.2048838374268072</v>
      </c>
      <c r="BP91" s="142">
        <f t="shared" ref="BP91:CF91" si="3">SUM(BP9:BP90)</f>
        <v>1.3620304620843182</v>
      </c>
      <c r="BQ91" s="142">
        <f t="shared" si="3"/>
        <v>1.6064875634428166</v>
      </c>
      <c r="BR91" s="142">
        <f t="shared" si="3"/>
        <v>1.3009285349732025</v>
      </c>
      <c r="BS91" s="142">
        <f t="shared" si="3"/>
        <v>1.1439409505822316</v>
      </c>
      <c r="BT91" s="142">
        <f t="shared" si="3"/>
        <v>1.440627314624948</v>
      </c>
      <c r="BU91" s="142">
        <f t="shared" si="3"/>
        <v>1.4942709617364505</v>
      </c>
      <c r="BV91" s="142">
        <f t="shared" si="3"/>
        <v>1.2850076364644365</v>
      </c>
      <c r="BW91" s="142">
        <f t="shared" si="3"/>
        <v>1.6325029879112145</v>
      </c>
      <c r="BX91" s="142">
        <f t="shared" si="3"/>
        <v>1.5729840374486055</v>
      </c>
      <c r="BY91" s="142">
        <f t="shared" si="3"/>
        <v>1.5409018111520509</v>
      </c>
      <c r="BZ91" s="142">
        <f t="shared" si="3"/>
        <v>1.7801112773777323</v>
      </c>
      <c r="CA91" s="142">
        <f t="shared" si="3"/>
        <v>1.7307850633152899</v>
      </c>
      <c r="CB91" s="142">
        <f t="shared" si="3"/>
        <v>1.3345014694991459</v>
      </c>
      <c r="CC91" s="142">
        <f t="shared" si="3"/>
        <v>1.3743297881265686</v>
      </c>
      <c r="CD91" s="142">
        <f t="shared" si="3"/>
        <v>1</v>
      </c>
      <c r="CE91" s="142">
        <f t="shared" si="3"/>
        <v>1</v>
      </c>
      <c r="CF91" s="142">
        <f t="shared" si="3"/>
        <v>1</v>
      </c>
      <c r="CG91" s="142">
        <f>SUM(C91:CF91)</f>
        <v>130.34536563319256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00.2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  <row r="104" ht="120.15" customHeight="1"/>
  </sheetData>
  <mergeCells count="5">
    <mergeCell ref="A7:A8"/>
    <mergeCell ref="B7:B8"/>
    <mergeCell ref="CG7:CG8"/>
    <mergeCell ref="CH7:CH8"/>
    <mergeCell ref="CG92:CG93"/>
  </mergeCells>
  <conditionalFormatting sqref="C9:CG91">
    <cfRule type="cellIs" dxfId="5" priority="3" operator="lessThan">
      <formula>0</formula>
    </cfRule>
  </conditionalFormatting>
  <pageMargins left="0.7" right="0.7" top="0.75" bottom="0.75" header="0.3" footer="0.3"/>
  <ignoredErrors>
    <ignoredError sqref="C7:CF7 A9:A90 C92:CF9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dimension ref="A1:CH10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8.1" customHeight="1">
      <c r="A1" s="137"/>
      <c r="B1" s="137"/>
    </row>
    <row r="2" spans="1:86" s="140" customFormat="1" ht="13.65" customHeight="1">
      <c r="A2" s="144" t="s">
        <v>358</v>
      </c>
      <c r="B2" s="139"/>
    </row>
    <row r="3" spans="1:86" s="140" customFormat="1" ht="13.65" customHeight="1">
      <c r="A3" s="144" t="s">
        <v>359</v>
      </c>
      <c r="B3" s="139"/>
    </row>
    <row r="4" spans="1:86" s="140" customFormat="1" ht="4.2" customHeight="1">
      <c r="A4" s="141"/>
      <c r="B4" s="141"/>
    </row>
    <row r="5" spans="1:86" s="140" customFormat="1" ht="12.15" customHeight="1">
      <c r="A5" s="73" t="s">
        <v>349</v>
      </c>
    </row>
    <row r="6" spans="1:86" s="140" customFormat="1" ht="4.2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4.4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0.1398295027052828</v>
      </c>
      <c r="D9" s="142">
        <v>2.1430028401274903E-4</v>
      </c>
      <c r="E9" s="142">
        <v>4.4875881622732624E-4</v>
      </c>
      <c r="F9" s="142">
        <v>6.7420780988293406E-5</v>
      </c>
      <c r="G9" s="142">
        <v>3.0889986037233787E-2</v>
      </c>
      <c r="H9" s="142">
        <v>1.0750852154291727E-2</v>
      </c>
      <c r="I9" s="142">
        <v>2.5599246810019801E-4</v>
      </c>
      <c r="J9" s="142">
        <v>1.7863842008404113E-4</v>
      </c>
      <c r="K9" s="142">
        <v>9.4918820884860712E-5</v>
      </c>
      <c r="L9" s="142">
        <v>3.5031455466173029E-4</v>
      </c>
      <c r="M9" s="142">
        <v>2.3850818800430913E-4</v>
      </c>
      <c r="N9" s="142">
        <v>1.5572386069015633E-4</v>
      </c>
      <c r="O9" s="142">
        <v>7.1117227256341692E-5</v>
      </c>
      <c r="P9" s="142">
        <v>1.8192248141538277E-5</v>
      </c>
      <c r="Q9" s="142">
        <v>4.7041066203368904E-4</v>
      </c>
      <c r="R9" s="142">
        <v>3.3407442880145828E-4</v>
      </c>
      <c r="S9" s="142">
        <v>8.1855425893049107E-4</v>
      </c>
      <c r="T9" s="142">
        <v>7.7967843587835566E-5</v>
      </c>
      <c r="U9" s="142">
        <v>4.5220133478795241E-5</v>
      </c>
      <c r="V9" s="142">
        <v>6.0251790030384397E-5</v>
      </c>
      <c r="W9" s="142">
        <v>5.0447086495965467E-5</v>
      </c>
      <c r="X9" s="142">
        <v>5.8251520153180648E-5</v>
      </c>
      <c r="Y9" s="142">
        <v>7.1265100343218248E-5</v>
      </c>
      <c r="Z9" s="142">
        <v>1.7191109735209935E-4</v>
      </c>
      <c r="AA9" s="142">
        <v>4.9564752562506597E-5</v>
      </c>
      <c r="AB9" s="142">
        <v>9.0715399901156854E-5</v>
      </c>
      <c r="AC9" s="142">
        <v>1.3705434981332664E-4</v>
      </c>
      <c r="AD9" s="142">
        <v>7.4372090909389173E-5</v>
      </c>
      <c r="AE9" s="142">
        <v>2.0684031865298232E-5</v>
      </c>
      <c r="AF9" s="142">
        <v>3.8844135447641848E-5</v>
      </c>
      <c r="AG9" s="142">
        <v>9.0730826343995123E-5</v>
      </c>
      <c r="AH9" s="142">
        <v>7.1647280382220588E-5</v>
      </c>
      <c r="AI9" s="142">
        <v>9.9170028430979753E-5</v>
      </c>
      <c r="AJ9" s="142">
        <v>6.5971816245147247E-5</v>
      </c>
      <c r="AK9" s="142">
        <v>6.4414223531499893E-5</v>
      </c>
      <c r="AL9" s="142">
        <v>2.6079006383806645E-4</v>
      </c>
      <c r="AM9" s="142">
        <v>1.8377324915864869E-4</v>
      </c>
      <c r="AN9" s="142">
        <v>5.4486154985059481E-5</v>
      </c>
      <c r="AO9" s="142">
        <v>1.1278258087336736E-4</v>
      </c>
      <c r="AP9" s="142">
        <v>1.7539012908213106E-4</v>
      </c>
      <c r="AQ9" s="142">
        <v>8.7418698720519156E-5</v>
      </c>
      <c r="AR9" s="142">
        <v>4.5945190073028126E-5</v>
      </c>
      <c r="AS9" s="142">
        <v>6.9614696216138542E-4</v>
      </c>
      <c r="AT9" s="142">
        <v>4.6787430757109661E-3</v>
      </c>
      <c r="AU9" s="142">
        <v>9.4498467786412622E-5</v>
      </c>
      <c r="AV9" s="142">
        <v>1.4090152047408741E-4</v>
      </c>
      <c r="AW9" s="142">
        <v>3.9179855465617863E-4</v>
      </c>
      <c r="AX9" s="142">
        <v>4.3428359795917999E-5</v>
      </c>
      <c r="AY9" s="142">
        <v>5.8160509778057399E-5</v>
      </c>
      <c r="AZ9" s="142">
        <v>1.2088105006873836E-4</v>
      </c>
      <c r="BA9" s="142">
        <v>4.4623631786213938E-5</v>
      </c>
      <c r="BB9" s="142">
        <v>6.6548726713635788E-5</v>
      </c>
      <c r="BC9" s="142">
        <v>1.376133649395292E-4</v>
      </c>
      <c r="BD9" s="142">
        <v>1.5707350907842701E-5</v>
      </c>
      <c r="BE9" s="142">
        <v>6.0447649444889061E-5</v>
      </c>
      <c r="BF9" s="142">
        <v>9.1863851673181684E-5</v>
      </c>
      <c r="BG9" s="142">
        <v>2.0723138162834622E-4</v>
      </c>
      <c r="BH9" s="142">
        <v>2.455780727413058E-4</v>
      </c>
      <c r="BI9" s="142">
        <v>1.8008770964230585E-4</v>
      </c>
      <c r="BJ9" s="142">
        <v>5.9647775239117886E-4</v>
      </c>
      <c r="BK9" s="142">
        <v>6.3378722771921634E-4</v>
      </c>
      <c r="BL9" s="142">
        <v>5.8730094331549003E-5</v>
      </c>
      <c r="BM9" s="142">
        <v>2.0029470755487239E-5</v>
      </c>
      <c r="BN9" s="142">
        <v>1.4432300370681423E-4</v>
      </c>
      <c r="BO9" s="142">
        <v>3.1177496909709862E-5</v>
      </c>
      <c r="BP9" s="142">
        <v>3.0457321759172979E-3</v>
      </c>
      <c r="BQ9" s="142">
        <v>1.6292541894100617E-4</v>
      </c>
      <c r="BR9" s="142">
        <v>2.0623991421357576E-4</v>
      </c>
      <c r="BS9" s="142">
        <v>8.2209823427873777E-5</v>
      </c>
      <c r="BT9" s="142">
        <v>1.2350206568268555E-4</v>
      </c>
      <c r="BU9" s="142">
        <v>3.1936977676690825E-3</v>
      </c>
      <c r="BV9" s="142">
        <v>1.6037680517746922E-3</v>
      </c>
      <c r="BW9" s="142">
        <v>2.0600855969296755E-4</v>
      </c>
      <c r="BX9" s="142">
        <v>2.9408159464405054E-4</v>
      </c>
      <c r="BY9" s="142">
        <v>1.6477372723099087E-4</v>
      </c>
      <c r="BZ9" s="142">
        <v>2.8057543994211098E-4</v>
      </c>
      <c r="CA9" s="142">
        <v>1.2001887100196017E-4</v>
      </c>
      <c r="CB9" s="142">
        <v>5.2220367520172984E-5</v>
      </c>
      <c r="CC9" s="142">
        <v>1.7943913884251614E-3</v>
      </c>
      <c r="CD9" s="142">
        <v>0</v>
      </c>
      <c r="CE9" s="142">
        <v>0</v>
      </c>
      <c r="CF9" s="142">
        <v>0</v>
      </c>
      <c r="CG9" s="142">
        <v>0.20753526594103755</v>
      </c>
      <c r="CH9" s="114" t="s">
        <v>182</v>
      </c>
    </row>
    <row r="10" spans="1:86">
      <c r="A10" s="13" t="s">
        <v>4</v>
      </c>
      <c r="B10" s="114" t="s">
        <v>90</v>
      </c>
      <c r="C10" s="142">
        <v>6.2036191769699418E-5</v>
      </c>
      <c r="D10" s="142">
        <v>3.3074066862340386E-2</v>
      </c>
      <c r="E10" s="142">
        <v>1.2119840662202989E-5</v>
      </c>
      <c r="F10" s="142">
        <v>1.2955462171286455E-5</v>
      </c>
      <c r="G10" s="142">
        <v>8.731221643340449E-5</v>
      </c>
      <c r="H10" s="142">
        <v>1.9686135703104646E-4</v>
      </c>
      <c r="I10" s="142">
        <v>4.7573303557190753E-6</v>
      </c>
      <c r="J10" s="142">
        <v>1.0635004918968635E-5</v>
      </c>
      <c r="K10" s="142">
        <v>1.0377185598802087E-5</v>
      </c>
      <c r="L10" s="142">
        <v>2.2013166905870232E-5</v>
      </c>
      <c r="M10" s="142">
        <v>4.8108089532323444E-3</v>
      </c>
      <c r="N10" s="142">
        <v>4.5760718777046443E-3</v>
      </c>
      <c r="O10" s="142">
        <v>1.22460566106672E-4</v>
      </c>
      <c r="P10" s="142">
        <v>1.7925238258514387E-6</v>
      </c>
      <c r="Q10" s="142">
        <v>3.9946304344155902E-5</v>
      </c>
      <c r="R10" s="142">
        <v>3.787519254864955E-5</v>
      </c>
      <c r="S10" s="142">
        <v>2.2437633074111711E-5</v>
      </c>
      <c r="T10" s="142">
        <v>6.5458255389469605E-5</v>
      </c>
      <c r="U10" s="142">
        <v>1.9571297227087946E-5</v>
      </c>
      <c r="V10" s="142">
        <v>1.8983483477005431E-5</v>
      </c>
      <c r="W10" s="142">
        <v>1.3000519484022926E-5</v>
      </c>
      <c r="X10" s="142">
        <v>3.4481992763040656E-5</v>
      </c>
      <c r="Y10" s="142">
        <v>1.6319332019259716E-5</v>
      </c>
      <c r="Z10" s="142">
        <v>8.1078546548393859E-6</v>
      </c>
      <c r="AA10" s="142">
        <v>2.2745462205985084E-5</v>
      </c>
      <c r="AB10" s="142">
        <v>4.6922391353538753E-4</v>
      </c>
      <c r="AC10" s="142">
        <v>6.4119188366116881E-5</v>
      </c>
      <c r="AD10" s="142">
        <v>1.8426414463957583E-5</v>
      </c>
      <c r="AE10" s="142">
        <v>4.0087073632383771E-6</v>
      </c>
      <c r="AF10" s="142">
        <v>5.4775126355516987E-6</v>
      </c>
      <c r="AG10" s="142">
        <v>1.2510055505447263E-5</v>
      </c>
      <c r="AH10" s="142">
        <v>1.4866934734042574E-4</v>
      </c>
      <c r="AI10" s="142">
        <v>9.2929898338564619E-5</v>
      </c>
      <c r="AJ10" s="142">
        <v>1.5793241500424232E-4</v>
      </c>
      <c r="AK10" s="142">
        <v>8.2686300919527121E-6</v>
      </c>
      <c r="AL10" s="142">
        <v>1.8256810748455194E-5</v>
      </c>
      <c r="AM10" s="142">
        <v>2.0081136276916621E-5</v>
      </c>
      <c r="AN10" s="142">
        <v>9.991281535646597E-6</v>
      </c>
      <c r="AO10" s="142">
        <v>2.0599885783746333E-5</v>
      </c>
      <c r="AP10" s="142">
        <v>8.1660000190785627E-6</v>
      </c>
      <c r="AQ10" s="142">
        <v>1.7865997390463293E-5</v>
      </c>
      <c r="AR10" s="142">
        <v>8.3022637345429202E-6</v>
      </c>
      <c r="AS10" s="142">
        <v>1.489909798671323E-5</v>
      </c>
      <c r="AT10" s="142">
        <v>2.6203077119832116E-5</v>
      </c>
      <c r="AU10" s="142">
        <v>7.166145007659507E-5</v>
      </c>
      <c r="AV10" s="142">
        <v>1.2519593503490728E-5</v>
      </c>
      <c r="AW10" s="142">
        <v>1.793768401056457E-5</v>
      </c>
      <c r="AX10" s="142">
        <v>6.0500219576163778E-6</v>
      </c>
      <c r="AY10" s="142">
        <v>1.4615163144124703E-5</v>
      </c>
      <c r="AZ10" s="142">
        <v>1.3931321451351696E-5</v>
      </c>
      <c r="BA10" s="142">
        <v>8.5985221640034197E-6</v>
      </c>
      <c r="BB10" s="142">
        <v>1.4646918331358286E-5</v>
      </c>
      <c r="BC10" s="142">
        <v>1.5459362587194046E-5</v>
      </c>
      <c r="BD10" s="142">
        <v>6.0111955547439201E-6</v>
      </c>
      <c r="BE10" s="142">
        <v>1.7403746559411702E-5</v>
      </c>
      <c r="BF10" s="142">
        <v>2.0079930871189096E-5</v>
      </c>
      <c r="BG10" s="142">
        <v>3.4442048811210316E-5</v>
      </c>
      <c r="BH10" s="142">
        <v>3.4000313310200883E-5</v>
      </c>
      <c r="BI10" s="142">
        <v>1.7275781683985796E-5</v>
      </c>
      <c r="BJ10" s="142">
        <v>2.3395806924311124E-5</v>
      </c>
      <c r="BK10" s="142">
        <v>1.7866628546930173E-5</v>
      </c>
      <c r="BL10" s="142">
        <v>2.1646713079638528E-5</v>
      </c>
      <c r="BM10" s="142">
        <v>2.0067419657814356E-6</v>
      </c>
      <c r="BN10" s="142">
        <v>2.3392761026502222E-5</v>
      </c>
      <c r="BO10" s="142">
        <v>6.8812163819687206E-6</v>
      </c>
      <c r="BP10" s="142">
        <v>3.3280249612355762E-5</v>
      </c>
      <c r="BQ10" s="142">
        <v>2.6514937937022236E-5</v>
      </c>
      <c r="BR10" s="142">
        <v>1.6232605596457753E-5</v>
      </c>
      <c r="BS10" s="142">
        <v>1.1307621430531706E-5</v>
      </c>
      <c r="BT10" s="142">
        <v>9.4672868279671386E-6</v>
      </c>
      <c r="BU10" s="142">
        <v>1.199301089181731E-5</v>
      </c>
      <c r="BV10" s="142">
        <v>8.2684828714450547E-6</v>
      </c>
      <c r="BW10" s="142">
        <v>8.9528475655074377E-6</v>
      </c>
      <c r="BX10" s="142">
        <v>1.1110333271305093E-5</v>
      </c>
      <c r="BY10" s="142">
        <v>1.1011336188368285E-5</v>
      </c>
      <c r="BZ10" s="142">
        <v>1.2665080386672669E-5</v>
      </c>
      <c r="CA10" s="142">
        <v>1.9577894579515465E-5</v>
      </c>
      <c r="CB10" s="142">
        <v>2.0130058383835583E-5</v>
      </c>
      <c r="CC10" s="142">
        <v>9.8822459105509584E-6</v>
      </c>
      <c r="CD10" s="142">
        <v>0</v>
      </c>
      <c r="CE10" s="142">
        <v>0</v>
      </c>
      <c r="CF10" s="142">
        <v>0</v>
      </c>
      <c r="CG10" s="142">
        <v>4.5039344412880357E-2</v>
      </c>
      <c r="CH10" s="114" t="s">
        <v>183</v>
      </c>
    </row>
    <row r="11" spans="1:86">
      <c r="A11" s="13" t="s">
        <v>5</v>
      </c>
      <c r="B11" s="114" t="s">
        <v>91</v>
      </c>
      <c r="C11" s="142">
        <v>2.0653186219406608E-5</v>
      </c>
      <c r="D11" s="142">
        <v>5.5182848671647653E-7</v>
      </c>
      <c r="E11" s="142">
        <v>7.2014022584493922E-2</v>
      </c>
      <c r="F11" s="142">
        <v>4.6645623846435688E-7</v>
      </c>
      <c r="G11" s="142">
        <v>1.0531153471518333E-4</v>
      </c>
      <c r="H11" s="142">
        <v>4.2211811051825414E-6</v>
      </c>
      <c r="I11" s="142">
        <v>3.1119253695504226E-7</v>
      </c>
      <c r="J11" s="142">
        <v>4.5386462279464205E-7</v>
      </c>
      <c r="K11" s="142">
        <v>4.3435731871622538E-7</v>
      </c>
      <c r="L11" s="142">
        <v>1.4079839349097711E-6</v>
      </c>
      <c r="M11" s="142">
        <v>6.7471575250020159E-7</v>
      </c>
      <c r="N11" s="142">
        <v>7.3798156867993073E-7</v>
      </c>
      <c r="O11" s="142">
        <v>7.3784784939683683E-7</v>
      </c>
      <c r="P11" s="142">
        <v>2.4495651464361327E-7</v>
      </c>
      <c r="Q11" s="142">
        <v>1.5046661370480656E-6</v>
      </c>
      <c r="R11" s="142">
        <v>1.623159311167226E-6</v>
      </c>
      <c r="S11" s="142">
        <v>5.5909090802291057E-7</v>
      </c>
      <c r="T11" s="142">
        <v>6.6262169595461211E-7</v>
      </c>
      <c r="U11" s="142">
        <v>4.7861238718686193E-7</v>
      </c>
      <c r="V11" s="142">
        <v>2.3166672574522979E-7</v>
      </c>
      <c r="W11" s="142">
        <v>6.2343924652766584E-7</v>
      </c>
      <c r="X11" s="142">
        <v>3.825485692841563E-7</v>
      </c>
      <c r="Y11" s="142">
        <v>3.1741886406055984E-7</v>
      </c>
      <c r="Z11" s="142">
        <v>2.7985276105549052E-7</v>
      </c>
      <c r="AA11" s="142">
        <v>4.9174365739355561E-7</v>
      </c>
      <c r="AB11" s="142">
        <v>7.4563216257891843E-7</v>
      </c>
      <c r="AC11" s="142">
        <v>7.9151269490736525E-7</v>
      </c>
      <c r="AD11" s="142">
        <v>8.7580825571062404E-7</v>
      </c>
      <c r="AE11" s="142">
        <v>2.3259875947709833E-7</v>
      </c>
      <c r="AF11" s="142">
        <v>7.1955639663167045E-7</v>
      </c>
      <c r="AG11" s="142">
        <v>1.3041844104033805E-6</v>
      </c>
      <c r="AH11" s="142">
        <v>4.1358295402639868E-7</v>
      </c>
      <c r="AI11" s="142">
        <v>5.6687354850972135E-7</v>
      </c>
      <c r="AJ11" s="142">
        <v>3.1300268734104634E-7</v>
      </c>
      <c r="AK11" s="142">
        <v>4.7100561702398947E-7</v>
      </c>
      <c r="AL11" s="142">
        <v>1.4079432984951162E-6</v>
      </c>
      <c r="AM11" s="142">
        <v>4.4302569416942137E-7</v>
      </c>
      <c r="AN11" s="142">
        <v>5.6172307300560514E-7</v>
      </c>
      <c r="AO11" s="142">
        <v>2.0147067723419984E-6</v>
      </c>
      <c r="AP11" s="142">
        <v>5.8945787391880823E-6</v>
      </c>
      <c r="AQ11" s="142">
        <v>8.0809323275757309E-7</v>
      </c>
      <c r="AR11" s="142">
        <v>1.0552957066965058E-6</v>
      </c>
      <c r="AS11" s="142">
        <v>2.769162301655565E-6</v>
      </c>
      <c r="AT11" s="142">
        <v>2.1179558153623852E-4</v>
      </c>
      <c r="AU11" s="142">
        <v>1.7205922498630997E-6</v>
      </c>
      <c r="AV11" s="142">
        <v>2.2910469911054679E-6</v>
      </c>
      <c r="AW11" s="142">
        <v>1.7960581074159476E-6</v>
      </c>
      <c r="AX11" s="142">
        <v>3.8774407906789062E-7</v>
      </c>
      <c r="AY11" s="142">
        <v>8.8325563285367302E-7</v>
      </c>
      <c r="AZ11" s="142">
        <v>1.6132124278388038E-6</v>
      </c>
      <c r="BA11" s="142">
        <v>9.32631308151485E-7</v>
      </c>
      <c r="BB11" s="142">
        <v>2.2385890924028479E-6</v>
      </c>
      <c r="BC11" s="142">
        <v>4.6131925548248356E-6</v>
      </c>
      <c r="BD11" s="142">
        <v>1.4307106778881868E-7</v>
      </c>
      <c r="BE11" s="142">
        <v>8.6143679034988672E-7</v>
      </c>
      <c r="BF11" s="142">
        <v>7.0081786509379443E-7</v>
      </c>
      <c r="BG11" s="142">
        <v>5.2155657311497872E-7</v>
      </c>
      <c r="BH11" s="142">
        <v>5.5673153188408233E-6</v>
      </c>
      <c r="BI11" s="142">
        <v>6.7517055183619666E-7</v>
      </c>
      <c r="BJ11" s="142">
        <v>2.4075996043733195E-6</v>
      </c>
      <c r="BK11" s="142">
        <v>1.3153483828660326E-6</v>
      </c>
      <c r="BL11" s="142">
        <v>7.3697205210439696E-7</v>
      </c>
      <c r="BM11" s="142">
        <v>3.8684569772884211E-7</v>
      </c>
      <c r="BN11" s="142">
        <v>2.6995243974806942E-6</v>
      </c>
      <c r="BO11" s="142">
        <v>6.324282086588359E-7</v>
      </c>
      <c r="BP11" s="142">
        <v>1.1315987607851803E-6</v>
      </c>
      <c r="BQ11" s="142">
        <v>7.2606112438838528E-7</v>
      </c>
      <c r="BR11" s="142">
        <v>4.4551347105438873E-6</v>
      </c>
      <c r="BS11" s="142">
        <v>2.2539506264459609E-6</v>
      </c>
      <c r="BT11" s="142">
        <v>2.6453333580265608E-6</v>
      </c>
      <c r="BU11" s="142">
        <v>2.4609798468815322E-5</v>
      </c>
      <c r="BV11" s="142">
        <v>1.1371028311374448E-5</v>
      </c>
      <c r="BW11" s="142">
        <v>3.3482257995456667E-6</v>
      </c>
      <c r="BX11" s="142">
        <v>3.3869499809582875E-6</v>
      </c>
      <c r="BY11" s="142">
        <v>1.1609553077895719E-6</v>
      </c>
      <c r="BZ11" s="142">
        <v>2.6329964713428303E-6</v>
      </c>
      <c r="CA11" s="142">
        <v>2.1434622420900116E-6</v>
      </c>
      <c r="CB11" s="142">
        <v>6.6407076455779264E-7</v>
      </c>
      <c r="CC11" s="142">
        <v>1.3721350051741207E-6</v>
      </c>
      <c r="CD11" s="142">
        <v>0</v>
      </c>
      <c r="CE11" s="142">
        <v>0</v>
      </c>
      <c r="CF11" s="142">
        <v>0</v>
      </c>
      <c r="CG11" s="142">
        <v>7.2485594469347672E-2</v>
      </c>
      <c r="CH11" s="114" t="s">
        <v>184</v>
      </c>
    </row>
    <row r="12" spans="1:86">
      <c r="A12" s="13" t="s">
        <v>6</v>
      </c>
      <c r="B12" s="114" t="s">
        <v>92</v>
      </c>
      <c r="C12" s="142">
        <v>6.9064770574071201E-5</v>
      </c>
      <c r="D12" s="142">
        <v>9.5160132244001313E-6</v>
      </c>
      <c r="E12" s="142">
        <v>2.5064617438378592E-5</v>
      </c>
      <c r="F12" s="142">
        <v>6.9820687870760054E-2</v>
      </c>
      <c r="G12" s="142">
        <v>5.8109731586475965E-5</v>
      </c>
      <c r="H12" s="142">
        <v>2.6332525038275654E-4</v>
      </c>
      <c r="I12" s="142">
        <v>3.3827036956430435E-6</v>
      </c>
      <c r="J12" s="142">
        <v>9.1541563214628144E-6</v>
      </c>
      <c r="K12" s="142">
        <v>6.656350639012424E-6</v>
      </c>
      <c r="L12" s="142">
        <v>1.2957095613586889E-5</v>
      </c>
      <c r="M12" s="142">
        <v>3.691754077511946E-5</v>
      </c>
      <c r="N12" s="142">
        <v>3.7688764912444022E-5</v>
      </c>
      <c r="O12" s="142">
        <v>2.6766567123186412E-5</v>
      </c>
      <c r="P12" s="142">
        <v>8.2151736443416222E-6</v>
      </c>
      <c r="Q12" s="142">
        <v>2.370261781658437E-4</v>
      </c>
      <c r="R12" s="142">
        <v>4.4768716127706054E-5</v>
      </c>
      <c r="S12" s="142">
        <v>2.3372243139836904E-5</v>
      </c>
      <c r="T12" s="142">
        <v>5.7752360642919264E-3</v>
      </c>
      <c r="U12" s="142">
        <v>2.2497684219773088E-4</v>
      </c>
      <c r="V12" s="142">
        <v>1.0669268947367654E-4</v>
      </c>
      <c r="W12" s="142">
        <v>1.3383010007189574E-5</v>
      </c>
      <c r="X12" s="142">
        <v>6.2236061043140627E-5</v>
      </c>
      <c r="Y12" s="142">
        <v>3.5177780478831295E-5</v>
      </c>
      <c r="Z12" s="142">
        <v>3.1204188343095976E-5</v>
      </c>
      <c r="AA12" s="142">
        <v>3.142734404527714E-5</v>
      </c>
      <c r="AB12" s="142">
        <v>4.6278155308809588E-5</v>
      </c>
      <c r="AC12" s="142">
        <v>5.4431976251428399E-5</v>
      </c>
      <c r="AD12" s="142">
        <v>3.7387498617436856E-5</v>
      </c>
      <c r="AE12" s="142">
        <v>9.8655418856523213E-6</v>
      </c>
      <c r="AF12" s="142">
        <v>1.112622175940511E-4</v>
      </c>
      <c r="AG12" s="142">
        <v>1.0562472077356799E-4</v>
      </c>
      <c r="AH12" s="142">
        <v>9.6730513016089271E-4</v>
      </c>
      <c r="AI12" s="142">
        <v>9.0468599843659134E-4</v>
      </c>
      <c r="AJ12" s="142">
        <v>9.5771242981088935E-4</v>
      </c>
      <c r="AK12" s="142">
        <v>3.8529623252204318E-5</v>
      </c>
      <c r="AL12" s="142">
        <v>2.8992952782099849E-5</v>
      </c>
      <c r="AM12" s="142">
        <v>1.7151222962766477E-5</v>
      </c>
      <c r="AN12" s="142">
        <v>3.5692241151731081E-5</v>
      </c>
      <c r="AO12" s="142">
        <v>6.957297920157115E-5</v>
      </c>
      <c r="AP12" s="142">
        <v>2.708806455432919E-5</v>
      </c>
      <c r="AQ12" s="142">
        <v>5.212442885776529E-5</v>
      </c>
      <c r="AR12" s="142">
        <v>2.1802484819692021E-5</v>
      </c>
      <c r="AS12" s="142">
        <v>2.9365176943315137E-5</v>
      </c>
      <c r="AT12" s="142">
        <v>3.9846935413688962E-5</v>
      </c>
      <c r="AU12" s="142">
        <v>1.3934993228624711E-5</v>
      </c>
      <c r="AV12" s="142">
        <v>1.2818065502004436E-5</v>
      </c>
      <c r="AW12" s="142">
        <v>1.4011010843500731E-5</v>
      </c>
      <c r="AX12" s="142">
        <v>1.2422336752474837E-5</v>
      </c>
      <c r="AY12" s="142">
        <v>1.5844297700509849E-5</v>
      </c>
      <c r="AZ12" s="142">
        <v>1.5845663328946209E-5</v>
      </c>
      <c r="BA12" s="142">
        <v>8.5900021215392833E-6</v>
      </c>
      <c r="BB12" s="142">
        <v>9.9833520230249478E-6</v>
      </c>
      <c r="BC12" s="142">
        <v>9.2381112425700807E-6</v>
      </c>
      <c r="BD12" s="142">
        <v>1.5734564272164024E-5</v>
      </c>
      <c r="BE12" s="142">
        <v>1.9910034573727115E-5</v>
      </c>
      <c r="BF12" s="142">
        <v>1.2592313236335566E-5</v>
      </c>
      <c r="BG12" s="142">
        <v>4.5667612950118818E-5</v>
      </c>
      <c r="BH12" s="142">
        <v>8.6392212815911197E-5</v>
      </c>
      <c r="BI12" s="142">
        <v>1.3167272314704223E-5</v>
      </c>
      <c r="BJ12" s="142">
        <v>1.2354628093643751E-5</v>
      </c>
      <c r="BK12" s="142">
        <v>1.1848372177548587E-5</v>
      </c>
      <c r="BL12" s="142">
        <v>2.3832319325796987E-5</v>
      </c>
      <c r="BM12" s="142">
        <v>2.2702101003065108E-6</v>
      </c>
      <c r="BN12" s="142">
        <v>1.8258049625754298E-5</v>
      </c>
      <c r="BO12" s="142">
        <v>4.2802026792291184E-6</v>
      </c>
      <c r="BP12" s="142">
        <v>5.3244210388153378E-5</v>
      </c>
      <c r="BQ12" s="142">
        <v>1.8222080326915329E-5</v>
      </c>
      <c r="BR12" s="142">
        <v>2.7858382941054389E-5</v>
      </c>
      <c r="BS12" s="142">
        <v>8.9521804184190708E-6</v>
      </c>
      <c r="BT12" s="142">
        <v>1.5513173603159052E-5</v>
      </c>
      <c r="BU12" s="142">
        <v>1.1860306997326267E-5</v>
      </c>
      <c r="BV12" s="142">
        <v>8.951277709438019E-6</v>
      </c>
      <c r="BW12" s="142">
        <v>1.3309984457866928E-5</v>
      </c>
      <c r="BX12" s="142">
        <v>3.1419252672162143E-5</v>
      </c>
      <c r="BY12" s="142">
        <v>1.6857231940082854E-5</v>
      </c>
      <c r="BZ12" s="142">
        <v>2.6011209046812174E-5</v>
      </c>
      <c r="CA12" s="142">
        <v>2.4351494445641017E-5</v>
      </c>
      <c r="CB12" s="142">
        <v>1.4118013046414671E-5</v>
      </c>
      <c r="CC12" s="142">
        <v>1.0422374922431479E-5</v>
      </c>
      <c r="CD12" s="142">
        <v>0</v>
      </c>
      <c r="CE12" s="142">
        <v>0</v>
      </c>
      <c r="CF12" s="142">
        <v>0</v>
      </c>
      <c r="CG12" s="142">
        <v>8.1187814300607994E-2</v>
      </c>
      <c r="CH12" s="114" t="s">
        <v>185</v>
      </c>
    </row>
    <row r="13" spans="1:86">
      <c r="A13" s="13" t="s">
        <v>7</v>
      </c>
      <c r="B13" s="114" t="s">
        <v>93</v>
      </c>
      <c r="C13" s="142">
        <v>5.3730667264021682E-2</v>
      </c>
      <c r="D13" s="142">
        <v>1.6038446360347463E-4</v>
      </c>
      <c r="E13" s="142">
        <v>3.8040053283733017E-3</v>
      </c>
      <c r="F13" s="142">
        <v>1.8190820534690058E-4</v>
      </c>
      <c r="G13" s="142">
        <v>0.27699200276578878</v>
      </c>
      <c r="H13" s="142">
        <v>9.2717382793489032E-3</v>
      </c>
      <c r="I13" s="142">
        <v>3.8828588026813355E-4</v>
      </c>
      <c r="J13" s="142">
        <v>1.8152607751463783E-4</v>
      </c>
      <c r="K13" s="142">
        <v>1.8582127425661554E-4</v>
      </c>
      <c r="L13" s="142">
        <v>2.6215141198707168E-3</v>
      </c>
      <c r="M13" s="142">
        <v>2.319138840144116E-4</v>
      </c>
      <c r="N13" s="142">
        <v>8.370944674703937E-4</v>
      </c>
      <c r="O13" s="142">
        <v>2.3263699217616107E-4</v>
      </c>
      <c r="P13" s="142">
        <v>7.9355682821249956E-5</v>
      </c>
      <c r="Q13" s="142">
        <v>2.6239438075024418E-3</v>
      </c>
      <c r="R13" s="142">
        <v>1.7196855034372998E-3</v>
      </c>
      <c r="S13" s="142">
        <v>5.3685495212494987E-4</v>
      </c>
      <c r="T13" s="142">
        <v>2.1172320425748964E-4</v>
      </c>
      <c r="U13" s="142">
        <v>1.1090528244648009E-4</v>
      </c>
      <c r="V13" s="142">
        <v>1.1786543909673511E-4</v>
      </c>
      <c r="W13" s="142">
        <v>1.265848591031254E-4</v>
      </c>
      <c r="X13" s="142">
        <v>1.3407355208000944E-4</v>
      </c>
      <c r="Y13" s="142">
        <v>9.9778183259355437E-5</v>
      </c>
      <c r="Z13" s="142">
        <v>1.1672648900000856E-4</v>
      </c>
      <c r="AA13" s="142">
        <v>1.4633285206208253E-4</v>
      </c>
      <c r="AB13" s="142">
        <v>2.11814866163115E-4</v>
      </c>
      <c r="AC13" s="142">
        <v>3.8944787022344524E-4</v>
      </c>
      <c r="AD13" s="142">
        <v>1.7740303785255412E-4</v>
      </c>
      <c r="AE13" s="142">
        <v>5.7777373951814372E-5</v>
      </c>
      <c r="AF13" s="142">
        <v>1.2690933731972681E-4</v>
      </c>
      <c r="AG13" s="142">
        <v>2.36756761480815E-4</v>
      </c>
      <c r="AH13" s="142">
        <v>1.5453823882345596E-4</v>
      </c>
      <c r="AI13" s="142">
        <v>1.6368172230540149E-4</v>
      </c>
      <c r="AJ13" s="142">
        <v>1.2571481979872283E-4</v>
      </c>
      <c r="AK13" s="142">
        <v>1.183318836870223E-4</v>
      </c>
      <c r="AL13" s="142">
        <v>5.4669497341688553E-4</v>
      </c>
      <c r="AM13" s="142">
        <v>2.7674691690804192E-4</v>
      </c>
      <c r="AN13" s="142">
        <v>1.3430293566691262E-4</v>
      </c>
      <c r="AO13" s="142">
        <v>3.6906725937841154E-4</v>
      </c>
      <c r="AP13" s="142">
        <v>8.2073466354038772E-4</v>
      </c>
      <c r="AQ13" s="142">
        <v>1.6484015690271795E-4</v>
      </c>
      <c r="AR13" s="142">
        <v>1.7263449227803042E-4</v>
      </c>
      <c r="AS13" s="142">
        <v>2.2498600688453311E-3</v>
      </c>
      <c r="AT13" s="142">
        <v>2.7009401712537254E-2</v>
      </c>
      <c r="AU13" s="142">
        <v>3.0154616528007915E-4</v>
      </c>
      <c r="AV13" s="142">
        <v>4.7628234731989313E-4</v>
      </c>
      <c r="AW13" s="142">
        <v>4.2604094164878958E-4</v>
      </c>
      <c r="AX13" s="142">
        <v>7.9083036786893967E-5</v>
      </c>
      <c r="AY13" s="142">
        <v>1.6284812535898312E-4</v>
      </c>
      <c r="AZ13" s="142">
        <v>2.7098960088532394E-4</v>
      </c>
      <c r="BA13" s="142">
        <v>1.3906446282049335E-4</v>
      </c>
      <c r="BB13" s="142">
        <v>3.0693163452731121E-4</v>
      </c>
      <c r="BC13" s="142">
        <v>6.2713179997803137E-4</v>
      </c>
      <c r="BD13" s="142">
        <v>3.5583048241598678E-5</v>
      </c>
      <c r="BE13" s="142">
        <v>1.4631639837045065E-4</v>
      </c>
      <c r="BF13" s="142">
        <v>1.7023439273007362E-4</v>
      </c>
      <c r="BG13" s="142">
        <v>1.9953526461236531E-4</v>
      </c>
      <c r="BH13" s="142">
        <v>6.8464918855171478E-4</v>
      </c>
      <c r="BI13" s="142">
        <v>1.9493473188007273E-4</v>
      </c>
      <c r="BJ13" s="142">
        <v>7.2508007190240961E-4</v>
      </c>
      <c r="BK13" s="142">
        <v>1.4632076087904055E-3</v>
      </c>
      <c r="BL13" s="142">
        <v>1.4787902254848474E-4</v>
      </c>
      <c r="BM13" s="142">
        <v>6.9130575631902777E-5</v>
      </c>
      <c r="BN13" s="142">
        <v>4.3944426483911894E-4</v>
      </c>
      <c r="BO13" s="142">
        <v>1.0230070223974543E-4</v>
      </c>
      <c r="BP13" s="142">
        <v>1.2960251206971226E-3</v>
      </c>
      <c r="BQ13" s="142">
        <v>2.8959487650949645E-4</v>
      </c>
      <c r="BR13" s="142">
        <v>5.6809981666450769E-4</v>
      </c>
      <c r="BS13" s="142">
        <v>3.6984047822995051E-4</v>
      </c>
      <c r="BT13" s="142">
        <v>4.754576100311405E-4</v>
      </c>
      <c r="BU13" s="142">
        <v>1.9156456619193934E-2</v>
      </c>
      <c r="BV13" s="142">
        <v>9.2384173201170393E-3</v>
      </c>
      <c r="BW13" s="142">
        <v>5.2680588478203148E-4</v>
      </c>
      <c r="BX13" s="142">
        <v>3.8630665883564955E-4</v>
      </c>
      <c r="BY13" s="142">
        <v>3.1270447544337409E-4</v>
      </c>
      <c r="BZ13" s="142">
        <v>4.6405485253366198E-4</v>
      </c>
      <c r="CA13" s="142">
        <v>3.3286522851206577E-4</v>
      </c>
      <c r="CB13" s="142">
        <v>1.4424094040408716E-4</v>
      </c>
      <c r="CC13" s="142">
        <v>8.6860012535220504E-4</v>
      </c>
      <c r="CD13" s="142">
        <v>0</v>
      </c>
      <c r="CE13" s="142">
        <v>0</v>
      </c>
      <c r="CF13" s="142">
        <v>0</v>
      </c>
      <c r="CG13" s="142">
        <v>0.42994767129257566</v>
      </c>
      <c r="CH13" s="114" t="s">
        <v>186</v>
      </c>
    </row>
    <row r="14" spans="1:86">
      <c r="A14" s="13" t="s">
        <v>8</v>
      </c>
      <c r="B14" s="114" t="s">
        <v>94</v>
      </c>
      <c r="C14" s="142">
        <v>3.0343114430343829E-4</v>
      </c>
      <c r="D14" s="142">
        <v>5.8615664578739608E-5</v>
      </c>
      <c r="E14" s="142">
        <v>6.8458207324978407E-5</v>
      </c>
      <c r="F14" s="142">
        <v>3.2524267735106223E-4</v>
      </c>
      <c r="G14" s="142">
        <v>3.663371368037324E-4</v>
      </c>
      <c r="H14" s="142">
        <v>0.14901465788609611</v>
      </c>
      <c r="I14" s="142">
        <v>3.4407200396058225E-5</v>
      </c>
      <c r="J14" s="142">
        <v>1.2399771319964025E-4</v>
      </c>
      <c r="K14" s="142">
        <v>1.7122463370775396E-4</v>
      </c>
      <c r="L14" s="142">
        <v>1.7259142552647572E-4</v>
      </c>
      <c r="M14" s="142">
        <v>1.913575025036493E-4</v>
      </c>
      <c r="N14" s="142">
        <v>1.4355168304117452E-4</v>
      </c>
      <c r="O14" s="142">
        <v>2.7580819708978693E-4</v>
      </c>
      <c r="P14" s="142">
        <v>3.3729687901578204E-5</v>
      </c>
      <c r="Q14" s="142">
        <v>2.9218906651128952E-4</v>
      </c>
      <c r="R14" s="142">
        <v>6.7542384341750833E-4</v>
      </c>
      <c r="S14" s="142">
        <v>1.2180617623671532E-4</v>
      </c>
      <c r="T14" s="142">
        <v>1.8326452771075632E-4</v>
      </c>
      <c r="U14" s="142">
        <v>1.3682603383367186E-4</v>
      </c>
      <c r="V14" s="142">
        <v>2.0987470210523843E-4</v>
      </c>
      <c r="W14" s="142">
        <v>1.6807109570491949E-4</v>
      </c>
      <c r="X14" s="142">
        <v>1.2031937531125181E-4</v>
      </c>
      <c r="Y14" s="142">
        <v>1.4145933437471233E-4</v>
      </c>
      <c r="Z14" s="142">
        <v>6.9817043042650715E-5</v>
      </c>
      <c r="AA14" s="142">
        <v>1.3053293042634715E-4</v>
      </c>
      <c r="AB14" s="142">
        <v>1.9149237215894199E-4</v>
      </c>
      <c r="AC14" s="142">
        <v>1.9782389933935201E-4</v>
      </c>
      <c r="AD14" s="142">
        <v>2.4487247224940086E-4</v>
      </c>
      <c r="AE14" s="142">
        <v>4.5492697566643796E-5</v>
      </c>
      <c r="AF14" s="142">
        <v>9.4294698340885569E-5</v>
      </c>
      <c r="AG14" s="142">
        <v>2.6507899411969636E-4</v>
      </c>
      <c r="AH14" s="142">
        <v>2.5691389993504624E-4</v>
      </c>
      <c r="AI14" s="142">
        <v>1.6006237730907926E-4</v>
      </c>
      <c r="AJ14" s="142">
        <v>1.9702288599537623E-4</v>
      </c>
      <c r="AK14" s="142">
        <v>2.3505695595630349E-4</v>
      </c>
      <c r="AL14" s="142">
        <v>3.9519571895565726E-4</v>
      </c>
      <c r="AM14" s="142">
        <v>2.1443043234557657E-4</v>
      </c>
      <c r="AN14" s="142">
        <v>1.567725887483896E-4</v>
      </c>
      <c r="AO14" s="142">
        <v>2.8219289284669497E-4</v>
      </c>
      <c r="AP14" s="142">
        <v>3.3178854701868655E-4</v>
      </c>
      <c r="AQ14" s="142">
        <v>1.2980625977353962E-4</v>
      </c>
      <c r="AR14" s="142">
        <v>9.5524640918493518E-5</v>
      </c>
      <c r="AS14" s="142">
        <v>1.8030304121330372E-4</v>
      </c>
      <c r="AT14" s="142">
        <v>9.3394989038255733E-3</v>
      </c>
      <c r="AU14" s="142">
        <v>2.7915179161664658E-4</v>
      </c>
      <c r="AV14" s="142">
        <v>2.6902766814357315E-4</v>
      </c>
      <c r="AW14" s="142">
        <v>9.2415397736424188E-4</v>
      </c>
      <c r="AX14" s="142">
        <v>1.063192134287106E-4</v>
      </c>
      <c r="AY14" s="142">
        <v>1.8213416935685504E-4</v>
      </c>
      <c r="AZ14" s="142">
        <v>2.1993206980648941E-4</v>
      </c>
      <c r="BA14" s="142">
        <v>8.4015192820333364E-5</v>
      </c>
      <c r="BB14" s="142">
        <v>1.6055461727336985E-4</v>
      </c>
      <c r="BC14" s="142">
        <v>3.8042480162399269E-4</v>
      </c>
      <c r="BD14" s="142">
        <v>7.8859058627116967E-5</v>
      </c>
      <c r="BE14" s="142">
        <v>1.8754100970954217E-4</v>
      </c>
      <c r="BF14" s="142">
        <v>2.8159642134953123E-4</v>
      </c>
      <c r="BG14" s="142">
        <v>4.7708083316976566E-4</v>
      </c>
      <c r="BH14" s="142">
        <v>2.0416920442615065E-4</v>
      </c>
      <c r="BI14" s="142">
        <v>3.7998681922614674E-4</v>
      </c>
      <c r="BJ14" s="142">
        <v>3.2359048633275088E-4</v>
      </c>
      <c r="BK14" s="142">
        <v>2.0144420235958561E-4</v>
      </c>
      <c r="BL14" s="142">
        <v>1.6361812795851548E-4</v>
      </c>
      <c r="BM14" s="142">
        <v>7.0359500849642882E-5</v>
      </c>
      <c r="BN14" s="142">
        <v>4.61022573798112E-4</v>
      </c>
      <c r="BO14" s="142">
        <v>1.2594783534800096E-4</v>
      </c>
      <c r="BP14" s="142">
        <v>1.9161653987348408E-4</v>
      </c>
      <c r="BQ14" s="142">
        <v>2.331696776747544E-4</v>
      </c>
      <c r="BR14" s="142">
        <v>1.3779101592082635E-4</v>
      </c>
      <c r="BS14" s="142">
        <v>1.2010297960448193E-4</v>
      </c>
      <c r="BT14" s="142">
        <v>2.4308782359306811E-4</v>
      </c>
      <c r="BU14" s="142">
        <v>5.0160400756936148E-4</v>
      </c>
      <c r="BV14" s="142">
        <v>2.4716500749331796E-4</v>
      </c>
      <c r="BW14" s="142">
        <v>3.0765031792420467E-4</v>
      </c>
      <c r="BX14" s="142">
        <v>1.6994166227087419E-4</v>
      </c>
      <c r="BY14" s="142">
        <v>7.6286522655096272E-4</v>
      </c>
      <c r="BZ14" s="142">
        <v>3.276627964309037E-4</v>
      </c>
      <c r="CA14" s="142">
        <v>1.9941135540248701E-4</v>
      </c>
      <c r="CB14" s="142">
        <v>1.9977804015618094E-4</v>
      </c>
      <c r="CC14" s="142">
        <v>1.6571304732131072E-4</v>
      </c>
      <c r="CD14" s="142">
        <v>0</v>
      </c>
      <c r="CE14" s="142">
        <v>0</v>
      </c>
      <c r="CF14" s="142">
        <v>0</v>
      </c>
      <c r="CG14" s="142">
        <v>0.17591510823949114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0.30138975426551334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v>0.30138975426551334</v>
      </c>
      <c r="CH15" s="114" t="s">
        <v>188</v>
      </c>
    </row>
    <row r="16" spans="1:86">
      <c r="A16" s="13" t="s">
        <v>10</v>
      </c>
      <c r="B16" s="114" t="s">
        <v>96</v>
      </c>
      <c r="C16" s="142">
        <v>1.4831937243038346E-3</v>
      </c>
      <c r="D16" s="142">
        <v>1.346379485366497E-5</v>
      </c>
      <c r="E16" s="142">
        <v>2.1654599224688125E-3</v>
      </c>
      <c r="F16" s="142">
        <v>8.1548387287867156E-4</v>
      </c>
      <c r="G16" s="142">
        <v>4.0776113339795292E-4</v>
      </c>
      <c r="H16" s="142">
        <v>3.4816546739875945E-4</v>
      </c>
      <c r="I16" s="142">
        <v>1.1423123400294278E-5</v>
      </c>
      <c r="J16" s="142">
        <v>0.37119040470644982</v>
      </c>
      <c r="K16" s="142">
        <v>6.484848687879298E-2</v>
      </c>
      <c r="L16" s="142">
        <v>4.3980532752576889E-3</v>
      </c>
      <c r="M16" s="142">
        <v>4.6946293342163705E-5</v>
      </c>
      <c r="N16" s="142">
        <v>1.1606677476882906E-4</v>
      </c>
      <c r="O16" s="142">
        <v>4.1854919634399512E-5</v>
      </c>
      <c r="P16" s="142">
        <v>8.1792105842277179E-6</v>
      </c>
      <c r="Q16" s="142">
        <v>2.1818720228895873E-4</v>
      </c>
      <c r="R16" s="142">
        <v>1.089112205960852E-3</v>
      </c>
      <c r="S16" s="142">
        <v>2.4635436437814569E-3</v>
      </c>
      <c r="T16" s="142">
        <v>5.275767656047869E-4</v>
      </c>
      <c r="U16" s="142">
        <v>8.9665963504417868E-5</v>
      </c>
      <c r="V16" s="142">
        <v>8.1909227109598385E-5</v>
      </c>
      <c r="W16" s="142">
        <v>4.5598561779320104E-5</v>
      </c>
      <c r="X16" s="142">
        <v>1.0271457743237036E-4</v>
      </c>
      <c r="Y16" s="142">
        <v>1.0031217573823561E-3</v>
      </c>
      <c r="Z16" s="142">
        <v>3.9704526338047354E-3</v>
      </c>
      <c r="AA16" s="142">
        <v>6.03647776637719E-4</v>
      </c>
      <c r="AB16" s="142">
        <v>1.1113934801553862E-2</v>
      </c>
      <c r="AC16" s="142">
        <v>2.3172191863851006E-3</v>
      </c>
      <c r="AD16" s="142">
        <v>2.4253142347977876E-4</v>
      </c>
      <c r="AE16" s="142">
        <v>1.1378618291116375E-5</v>
      </c>
      <c r="AF16" s="142">
        <v>2.1230695768729904E-5</v>
      </c>
      <c r="AG16" s="142">
        <v>4.5391652580474135E-5</v>
      </c>
      <c r="AH16" s="142">
        <v>5.1781577510813938E-4</v>
      </c>
      <c r="AI16" s="142">
        <v>2.1194510428054183E-4</v>
      </c>
      <c r="AJ16" s="142">
        <v>3.2383842824608856E-4</v>
      </c>
      <c r="AK16" s="142">
        <v>3.2353448392830991E-4</v>
      </c>
      <c r="AL16" s="142">
        <v>5.4271791068442417E-5</v>
      </c>
      <c r="AM16" s="142">
        <v>1.0322891876478178E-4</v>
      </c>
      <c r="AN16" s="142">
        <v>4.962340708862529E-5</v>
      </c>
      <c r="AO16" s="142">
        <v>5.5929115755603974E-5</v>
      </c>
      <c r="AP16" s="142">
        <v>4.1267657357565716E-5</v>
      </c>
      <c r="AQ16" s="142">
        <v>3.6896732809916725E-5</v>
      </c>
      <c r="AR16" s="142">
        <v>2.5529250969855313E-5</v>
      </c>
      <c r="AS16" s="142">
        <v>8.71015584194187E-4</v>
      </c>
      <c r="AT16" s="142">
        <v>2.8664879530418153E-4</v>
      </c>
      <c r="AU16" s="142">
        <v>4.669115083219245E-5</v>
      </c>
      <c r="AV16" s="142">
        <v>1.5101891380915676E-4</v>
      </c>
      <c r="AW16" s="142">
        <v>1.2660390594741288E-4</v>
      </c>
      <c r="AX16" s="142">
        <v>2.0455341862263144E-5</v>
      </c>
      <c r="AY16" s="142">
        <v>3.3599542493651707E-5</v>
      </c>
      <c r="AZ16" s="142">
        <v>3.7784239018138197E-5</v>
      </c>
      <c r="BA16" s="142">
        <v>1.8970244136957012E-5</v>
      </c>
      <c r="BB16" s="142">
        <v>1.8700486356906999E-5</v>
      </c>
      <c r="BC16" s="142">
        <v>3.1077496146648404E-5</v>
      </c>
      <c r="BD16" s="142">
        <v>2.8749262861723811E-5</v>
      </c>
      <c r="BE16" s="142">
        <v>2.9265165958561569E-5</v>
      </c>
      <c r="BF16" s="142">
        <v>4.6423635963496403E-5</v>
      </c>
      <c r="BG16" s="142">
        <v>6.3556824019570839E-5</v>
      </c>
      <c r="BH16" s="142">
        <v>4.000297481922995E-4</v>
      </c>
      <c r="BI16" s="142">
        <v>5.2981625695504516E-5</v>
      </c>
      <c r="BJ16" s="142">
        <v>1.0322953143184839E-4</v>
      </c>
      <c r="BK16" s="142">
        <v>9.5269805712118089E-5</v>
      </c>
      <c r="BL16" s="142">
        <v>3.6845840453159491E-5</v>
      </c>
      <c r="BM16" s="142">
        <v>1.3151138610028034E-5</v>
      </c>
      <c r="BN16" s="142">
        <v>4.2254222006414512E-5</v>
      </c>
      <c r="BO16" s="142">
        <v>9.9129500637562526E-5</v>
      </c>
      <c r="BP16" s="142">
        <v>1.3932517420402196E-4</v>
      </c>
      <c r="BQ16" s="142">
        <v>1.1138731939671507E-4</v>
      </c>
      <c r="BR16" s="142">
        <v>3.5181551214190503E-5</v>
      </c>
      <c r="BS16" s="142">
        <v>4.0535697568520969E-5</v>
      </c>
      <c r="BT16" s="142">
        <v>3.6485595900541916E-4</v>
      </c>
      <c r="BU16" s="142">
        <v>5.3517104480503932E-4</v>
      </c>
      <c r="BV16" s="142">
        <v>2.854319057683233E-4</v>
      </c>
      <c r="BW16" s="142">
        <v>2.315468282999479E-4</v>
      </c>
      <c r="BX16" s="142">
        <v>3.0145801973151872E-4</v>
      </c>
      <c r="BY16" s="142">
        <v>5.7805440430221176E-5</v>
      </c>
      <c r="BZ16" s="142">
        <v>5.8029135635296247E-4</v>
      </c>
      <c r="CA16" s="142">
        <v>7.5826912086262313E-5</v>
      </c>
      <c r="CB16" s="142">
        <v>3.9938120768275834E-4</v>
      </c>
      <c r="CC16" s="142">
        <v>1.3997675566256913E-4</v>
      </c>
      <c r="CD16" s="142">
        <v>0</v>
      </c>
      <c r="CE16" s="142">
        <v>0</v>
      </c>
      <c r="CF16" s="142">
        <v>0</v>
      </c>
      <c r="CG16" s="142">
        <v>0.4775376676301078</v>
      </c>
      <c r="CH16" s="114" t="s">
        <v>189</v>
      </c>
    </row>
    <row r="17" spans="1:86">
      <c r="A17" s="13" t="s">
        <v>11</v>
      </c>
      <c r="B17" s="114" t="s">
        <v>97</v>
      </c>
      <c r="C17" s="142">
        <v>1.026544221853078E-5</v>
      </c>
      <c r="D17" s="142">
        <v>3.6060231367320045E-6</v>
      </c>
      <c r="E17" s="142">
        <v>9.4809977956145437E-6</v>
      </c>
      <c r="F17" s="142">
        <v>1.5224081027397594E-5</v>
      </c>
      <c r="G17" s="142">
        <v>2.0170552115897429E-5</v>
      </c>
      <c r="H17" s="142">
        <v>1.946818033827887E-5</v>
      </c>
      <c r="I17" s="142">
        <v>2.8871644031596791E-6</v>
      </c>
      <c r="J17" s="142">
        <v>1.3277322799007702E-4</v>
      </c>
      <c r="K17" s="142">
        <v>0.24306607695567187</v>
      </c>
      <c r="L17" s="142">
        <v>1.210487999675454E-4</v>
      </c>
      <c r="M17" s="142">
        <v>1.3802903052421549E-5</v>
      </c>
      <c r="N17" s="142">
        <v>1.0164162544206693E-5</v>
      </c>
      <c r="O17" s="142">
        <v>1.7608007153853683E-5</v>
      </c>
      <c r="P17" s="142">
        <v>1.6689927094441537E-6</v>
      </c>
      <c r="Q17" s="142">
        <v>1.1007029492445759E-5</v>
      </c>
      <c r="R17" s="142">
        <v>4.9917182441869192E-5</v>
      </c>
      <c r="S17" s="142">
        <v>2.2988269177127678E-5</v>
      </c>
      <c r="T17" s="142">
        <v>2.3540674814598913E-5</v>
      </c>
      <c r="U17" s="142">
        <v>2.0918074089520162E-5</v>
      </c>
      <c r="V17" s="142">
        <v>3.0241985879630084E-5</v>
      </c>
      <c r="W17" s="142">
        <v>1.8866123087382817E-5</v>
      </c>
      <c r="X17" s="142">
        <v>1.5462483060537241E-5</v>
      </c>
      <c r="Y17" s="142">
        <v>1.054238649191625E-5</v>
      </c>
      <c r="Z17" s="142">
        <v>2.3984866560931111E-5</v>
      </c>
      <c r="AA17" s="142">
        <v>2.7724277245936384E-5</v>
      </c>
      <c r="AB17" s="142">
        <v>1.7258965550892759E-5</v>
      </c>
      <c r="AC17" s="142">
        <v>1.4242487497742593E-4</v>
      </c>
      <c r="AD17" s="142">
        <v>3.8065150348500497E-5</v>
      </c>
      <c r="AE17" s="142">
        <v>6.5362726457105541E-6</v>
      </c>
      <c r="AF17" s="142">
        <v>2.2470953135613384E-5</v>
      </c>
      <c r="AG17" s="142">
        <v>5.49180164146121E-5</v>
      </c>
      <c r="AH17" s="142">
        <v>2.2012618076796733E-5</v>
      </c>
      <c r="AI17" s="142">
        <v>1.2692887589897801E-5</v>
      </c>
      <c r="AJ17" s="142">
        <v>1.2874986175507984E-5</v>
      </c>
      <c r="AK17" s="142">
        <v>2.3851433518025778E-5</v>
      </c>
      <c r="AL17" s="142">
        <v>2.0068915423094551E-5</v>
      </c>
      <c r="AM17" s="142">
        <v>1.1177578236091917E-4</v>
      </c>
      <c r="AN17" s="142">
        <v>2.5145113622803756E-5</v>
      </c>
      <c r="AO17" s="142">
        <v>2.7640228132011789E-5</v>
      </c>
      <c r="AP17" s="142">
        <v>3.4702512075836725E-5</v>
      </c>
      <c r="AQ17" s="142">
        <v>2.9869983964378975E-5</v>
      </c>
      <c r="AR17" s="142">
        <v>1.2512244656373192E-5</v>
      </c>
      <c r="AS17" s="142">
        <v>4.5298364954784098E-5</v>
      </c>
      <c r="AT17" s="142">
        <v>3.2514003288560295E-5</v>
      </c>
      <c r="AU17" s="142">
        <v>4.3648131480320466E-5</v>
      </c>
      <c r="AV17" s="142">
        <v>2.2520669059483044E-4</v>
      </c>
      <c r="AW17" s="142">
        <v>1.2772951959571003E-4</v>
      </c>
      <c r="AX17" s="142">
        <v>1.1510080622882829E-5</v>
      </c>
      <c r="AY17" s="142">
        <v>1.044885667145003E-5</v>
      </c>
      <c r="AZ17" s="142">
        <v>1.7703344615472023E-5</v>
      </c>
      <c r="BA17" s="142">
        <v>6.1380024003238628E-6</v>
      </c>
      <c r="BB17" s="142">
        <v>7.1900438971905749E-6</v>
      </c>
      <c r="BC17" s="142">
        <v>1.202157901160482E-5</v>
      </c>
      <c r="BD17" s="142">
        <v>3.0110849148355107E-6</v>
      </c>
      <c r="BE17" s="142">
        <v>1.7397667966628142E-5</v>
      </c>
      <c r="BF17" s="142">
        <v>2.0337199399523797E-5</v>
      </c>
      <c r="BG17" s="142">
        <v>1.9512208723183538E-5</v>
      </c>
      <c r="BH17" s="142">
        <v>3.8590687580516105E-5</v>
      </c>
      <c r="BI17" s="142">
        <v>5.0382535976442109E-5</v>
      </c>
      <c r="BJ17" s="142">
        <v>1.623347521976065E-5</v>
      </c>
      <c r="BK17" s="142">
        <v>8.7458805602949752E-6</v>
      </c>
      <c r="BL17" s="142">
        <v>1.4343627328280412E-5</v>
      </c>
      <c r="BM17" s="142">
        <v>3.1081876155025345E-5</v>
      </c>
      <c r="BN17" s="142">
        <v>2.4504954699825263E-5</v>
      </c>
      <c r="BO17" s="142">
        <v>3.2019731729533008E-4</v>
      </c>
      <c r="BP17" s="142">
        <v>3.7214184162023298E-5</v>
      </c>
      <c r="BQ17" s="142">
        <v>2.9040646903241905E-5</v>
      </c>
      <c r="BR17" s="142">
        <v>3.7274864946010908E-5</v>
      </c>
      <c r="BS17" s="142">
        <v>2.1436525706755484E-5</v>
      </c>
      <c r="BT17" s="142">
        <v>3.2087905913303187E-5</v>
      </c>
      <c r="BU17" s="142">
        <v>2.7846759003176901E-4</v>
      </c>
      <c r="BV17" s="142">
        <v>1.3824711840878522E-4</v>
      </c>
      <c r="BW17" s="142">
        <v>6.8733471295959561E-4</v>
      </c>
      <c r="BX17" s="142">
        <v>9.5861201647587022E-4</v>
      </c>
      <c r="BY17" s="142">
        <v>2.6396370129149287E-5</v>
      </c>
      <c r="BZ17" s="142">
        <v>1.9592857402952455E-3</v>
      </c>
      <c r="CA17" s="142">
        <v>1.1978393990515863E-4</v>
      </c>
      <c r="CB17" s="142">
        <v>1.6752214197845745E-5</v>
      </c>
      <c r="CC17" s="142">
        <v>1.462389544463793E-5</v>
      </c>
      <c r="CD17" s="142">
        <v>0</v>
      </c>
      <c r="CE17" s="142">
        <v>0</v>
      </c>
      <c r="CF17" s="142">
        <v>0</v>
      </c>
      <c r="CG17" s="142">
        <v>0.24977456463956749</v>
      </c>
      <c r="CH17" s="114" t="s">
        <v>190</v>
      </c>
    </row>
    <row r="18" spans="1:86">
      <c r="A18" s="13" t="s">
        <v>12</v>
      </c>
      <c r="B18" s="114" t="s">
        <v>98</v>
      </c>
      <c r="C18" s="142">
        <v>2.1928672587196028E-5</v>
      </c>
      <c r="D18" s="142">
        <v>2.3251022515937771E-6</v>
      </c>
      <c r="E18" s="142">
        <v>5.9385833091444603E-6</v>
      </c>
      <c r="F18" s="142">
        <v>7.8476618773179778E-6</v>
      </c>
      <c r="G18" s="142">
        <v>1.682410854723461E-5</v>
      </c>
      <c r="H18" s="142">
        <v>3.5383583552076835E-5</v>
      </c>
      <c r="I18" s="142">
        <v>2.013733556618686E-6</v>
      </c>
      <c r="J18" s="142">
        <v>1.0299319630172292E-4</v>
      </c>
      <c r="K18" s="142">
        <v>1.5200871272277072E-4</v>
      </c>
      <c r="L18" s="142">
        <v>0.34279715122694648</v>
      </c>
      <c r="M18" s="142">
        <v>3.5537760726078609E-5</v>
      </c>
      <c r="N18" s="142">
        <v>7.5255037584543947E-6</v>
      </c>
      <c r="O18" s="142">
        <v>3.0575275472916814E-5</v>
      </c>
      <c r="P18" s="142">
        <v>1.1326694959103268E-6</v>
      </c>
      <c r="Q18" s="142">
        <v>7.0883661992492137E-6</v>
      </c>
      <c r="R18" s="142">
        <v>8.4126340255568553E-6</v>
      </c>
      <c r="S18" s="142">
        <v>1.9163654409490712E-4</v>
      </c>
      <c r="T18" s="142">
        <v>1.0381071199675221E-5</v>
      </c>
      <c r="U18" s="142">
        <v>1.113372934592247E-5</v>
      </c>
      <c r="V18" s="142">
        <v>7.3404449474098951E-6</v>
      </c>
      <c r="W18" s="142">
        <v>5.5555730947218565E-6</v>
      </c>
      <c r="X18" s="142">
        <v>8.6178836849301309E-6</v>
      </c>
      <c r="Y18" s="142">
        <v>7.5944141848380826E-6</v>
      </c>
      <c r="Z18" s="142">
        <v>2.0476167777233663E-5</v>
      </c>
      <c r="AA18" s="142">
        <v>5.8487872676988398E-6</v>
      </c>
      <c r="AB18" s="142">
        <v>1.752647511428946E-3</v>
      </c>
      <c r="AC18" s="142">
        <v>2.1876071067711329E-4</v>
      </c>
      <c r="AD18" s="142">
        <v>3.3588402149281518E-5</v>
      </c>
      <c r="AE18" s="142">
        <v>3.0054707674324004E-6</v>
      </c>
      <c r="AF18" s="142">
        <v>5.205989290777072E-6</v>
      </c>
      <c r="AG18" s="142">
        <v>8.3741776778748271E-6</v>
      </c>
      <c r="AH18" s="142">
        <v>1.9872576190810642E-5</v>
      </c>
      <c r="AI18" s="142">
        <v>1.0024783998822423E-5</v>
      </c>
      <c r="AJ18" s="142">
        <v>1.7348866497572364E-5</v>
      </c>
      <c r="AK18" s="142">
        <v>8.7316962007327093E-6</v>
      </c>
      <c r="AL18" s="142">
        <v>4.6095946528337376E-5</v>
      </c>
      <c r="AM18" s="142">
        <v>2.0541141166087868E-5</v>
      </c>
      <c r="AN18" s="142">
        <v>7.5539582405197938E-6</v>
      </c>
      <c r="AO18" s="142">
        <v>1.5091749765303864E-5</v>
      </c>
      <c r="AP18" s="142">
        <v>9.1415080484289807E-6</v>
      </c>
      <c r="AQ18" s="142">
        <v>3.1850621690549757E-5</v>
      </c>
      <c r="AR18" s="142">
        <v>3.1345988667228168E-6</v>
      </c>
      <c r="AS18" s="142">
        <v>1.1608448157849147E-5</v>
      </c>
      <c r="AT18" s="142">
        <v>1.0956291596042954E-5</v>
      </c>
      <c r="AU18" s="142">
        <v>1.4286667530571256E-5</v>
      </c>
      <c r="AV18" s="142">
        <v>1.1855354256069913E-5</v>
      </c>
      <c r="AW18" s="142">
        <v>3.8687222548369447E-5</v>
      </c>
      <c r="AX18" s="142">
        <v>7.3245366766749459E-6</v>
      </c>
      <c r="AY18" s="142">
        <v>7.9197422623291714E-6</v>
      </c>
      <c r="AZ18" s="142">
        <v>7.6821066899537876E-6</v>
      </c>
      <c r="BA18" s="142">
        <v>1.3104269086099321E-5</v>
      </c>
      <c r="BB18" s="142">
        <v>4.8707111212237613E-6</v>
      </c>
      <c r="BC18" s="142">
        <v>9.6472937678119589E-6</v>
      </c>
      <c r="BD18" s="142">
        <v>1.8697008501531228E-6</v>
      </c>
      <c r="BE18" s="142">
        <v>4.4154468343884065E-6</v>
      </c>
      <c r="BF18" s="142">
        <v>1.5645892497704495E-5</v>
      </c>
      <c r="BG18" s="142">
        <v>8.1327304840409008E-6</v>
      </c>
      <c r="BH18" s="142">
        <v>8.5140154226436961E-5</v>
      </c>
      <c r="BI18" s="142">
        <v>8.2749736226588608E-5</v>
      </c>
      <c r="BJ18" s="142">
        <v>1.2976906006032464E-5</v>
      </c>
      <c r="BK18" s="142">
        <v>1.1194135767312335E-5</v>
      </c>
      <c r="BL18" s="142">
        <v>8.8803817212093321E-6</v>
      </c>
      <c r="BM18" s="142">
        <v>8.3141450376039236E-7</v>
      </c>
      <c r="BN18" s="142">
        <v>1.2457574174041667E-5</v>
      </c>
      <c r="BO18" s="142">
        <v>5.9835633120581968E-6</v>
      </c>
      <c r="BP18" s="142">
        <v>7.1280822636453537E-6</v>
      </c>
      <c r="BQ18" s="142">
        <v>1.603391782347802E-5</v>
      </c>
      <c r="BR18" s="142">
        <v>3.6177516418710109E-6</v>
      </c>
      <c r="BS18" s="142">
        <v>2.0116022770390135E-6</v>
      </c>
      <c r="BT18" s="142">
        <v>6.7046677944653652E-6</v>
      </c>
      <c r="BU18" s="142">
        <v>6.3064624430944526E-6</v>
      </c>
      <c r="BV18" s="142">
        <v>4.1094357646391369E-6</v>
      </c>
      <c r="BW18" s="142">
        <v>8.3121105545106477E-6</v>
      </c>
      <c r="BX18" s="142">
        <v>1.1646430909838014E-5</v>
      </c>
      <c r="BY18" s="142">
        <v>8.0031073600147319E-5</v>
      </c>
      <c r="BZ18" s="142">
        <v>1.0932013175317866E-4</v>
      </c>
      <c r="CA18" s="142">
        <v>1.6612353822852683E-5</v>
      </c>
      <c r="CB18" s="142">
        <v>9.245698264309923E-4</v>
      </c>
      <c r="CC18" s="142">
        <v>5.0924415841045914E-6</v>
      </c>
      <c r="CD18" s="142">
        <v>0</v>
      </c>
      <c r="CE18" s="142">
        <v>0</v>
      </c>
      <c r="CF18" s="142">
        <v>0</v>
      </c>
      <c r="CG18" s="142">
        <v>0.34730395768507338</v>
      </c>
      <c r="CH18" s="114" t="s">
        <v>191</v>
      </c>
    </row>
    <row r="19" spans="1:86">
      <c r="A19" s="13" t="s">
        <v>13</v>
      </c>
      <c r="B19" s="114" t="s">
        <v>99</v>
      </c>
      <c r="C19" s="142">
        <v>1.6666856909478907E-3</v>
      </c>
      <c r="D19" s="142">
        <v>5.0084983285395032E-5</v>
      </c>
      <c r="E19" s="142">
        <v>1.4061679131674256E-4</v>
      </c>
      <c r="F19" s="142">
        <v>2.537490783895004E-4</v>
      </c>
      <c r="G19" s="142">
        <v>6.4595144726185133E-4</v>
      </c>
      <c r="H19" s="142">
        <v>5.5526038160892358E-3</v>
      </c>
      <c r="I19" s="142">
        <v>2.6034314568373128E-5</v>
      </c>
      <c r="J19" s="142">
        <v>1.0000542255740159E-4</v>
      </c>
      <c r="K19" s="142">
        <v>6.8686973363130032E-5</v>
      </c>
      <c r="L19" s="142">
        <v>1.6398583035455227E-4</v>
      </c>
      <c r="M19" s="142">
        <v>0.21701372080506187</v>
      </c>
      <c r="N19" s="142">
        <v>2.2241745897346623E-3</v>
      </c>
      <c r="O19" s="142">
        <v>1.6682416342677709E-4</v>
      </c>
      <c r="P19" s="142">
        <v>3.0450049588374969E-5</v>
      </c>
      <c r="Q19" s="142">
        <v>3.6859269929987327E-4</v>
      </c>
      <c r="R19" s="142">
        <v>1.5997542081550058E-4</v>
      </c>
      <c r="S19" s="142">
        <v>3.4502098546277494E-4</v>
      </c>
      <c r="T19" s="142">
        <v>1.5775022926941794E-3</v>
      </c>
      <c r="U19" s="142">
        <v>4.5171229876712102E-4</v>
      </c>
      <c r="V19" s="142">
        <v>4.9986136102964747E-4</v>
      </c>
      <c r="W19" s="142">
        <v>9.4230170009667217E-5</v>
      </c>
      <c r="X19" s="142">
        <v>1.1153657491966996E-3</v>
      </c>
      <c r="Y19" s="142">
        <v>2.2879916628260996E-4</v>
      </c>
      <c r="Z19" s="142">
        <v>1.2368562366242184E-4</v>
      </c>
      <c r="AA19" s="142">
        <v>4.0838756656456221E-4</v>
      </c>
      <c r="AB19" s="142">
        <v>1.9095196659137444E-2</v>
      </c>
      <c r="AC19" s="142">
        <v>1.7980386929665332E-3</v>
      </c>
      <c r="AD19" s="142">
        <v>2.4721323690209043E-4</v>
      </c>
      <c r="AE19" s="142">
        <v>4.7653221072868805E-5</v>
      </c>
      <c r="AF19" s="142">
        <v>1.2386792392697223E-4</v>
      </c>
      <c r="AG19" s="142">
        <v>2.9663479513628325E-4</v>
      </c>
      <c r="AH19" s="142">
        <v>6.3590466043866945E-3</v>
      </c>
      <c r="AI19" s="142">
        <v>3.8535826525244714E-3</v>
      </c>
      <c r="AJ19" s="142">
        <v>6.7303446918730754E-3</v>
      </c>
      <c r="AK19" s="142">
        <v>9.3584833576718505E-5</v>
      </c>
      <c r="AL19" s="142">
        <v>3.0738966815136131E-4</v>
      </c>
      <c r="AM19" s="142">
        <v>4.6302771274649406E-4</v>
      </c>
      <c r="AN19" s="142">
        <v>2.0419998856115968E-4</v>
      </c>
      <c r="AO19" s="142">
        <v>4.5236590242546653E-4</v>
      </c>
      <c r="AP19" s="142">
        <v>1.9168759012910285E-4</v>
      </c>
      <c r="AQ19" s="142">
        <v>5.6208757485974126E-4</v>
      </c>
      <c r="AR19" s="142">
        <v>1.6002351570414437E-4</v>
      </c>
      <c r="AS19" s="142">
        <v>2.7663778205301944E-4</v>
      </c>
      <c r="AT19" s="142">
        <v>5.2957446514906087E-4</v>
      </c>
      <c r="AU19" s="142">
        <v>1.3582647873312123E-4</v>
      </c>
      <c r="AV19" s="142">
        <v>1.29030592385348E-4</v>
      </c>
      <c r="AW19" s="142">
        <v>1.2632793982579976E-4</v>
      </c>
      <c r="AX19" s="142">
        <v>8.5229770865954924E-5</v>
      </c>
      <c r="AY19" s="142">
        <v>1.3442002005411847E-4</v>
      </c>
      <c r="AZ19" s="142">
        <v>1.3218422125679661E-4</v>
      </c>
      <c r="BA19" s="142">
        <v>6.9160220742901343E-5</v>
      </c>
      <c r="BB19" s="142">
        <v>8.4759542744603227E-5</v>
      </c>
      <c r="BC19" s="142">
        <v>9.364707469708087E-5</v>
      </c>
      <c r="BD19" s="142">
        <v>1.6406903855704108E-4</v>
      </c>
      <c r="BE19" s="142">
        <v>1.1061712280713468E-4</v>
      </c>
      <c r="BF19" s="142">
        <v>1.391631809833322E-4</v>
      </c>
      <c r="BG19" s="142">
        <v>2.6512876382014987E-4</v>
      </c>
      <c r="BH19" s="142">
        <v>2.7193591475355747E-4</v>
      </c>
      <c r="BI19" s="142">
        <v>1.2458342344259405E-4</v>
      </c>
      <c r="BJ19" s="142">
        <v>2.3031982378276462E-4</v>
      </c>
      <c r="BK19" s="142">
        <v>1.4076820447219616E-4</v>
      </c>
      <c r="BL19" s="142">
        <v>6.8764742613315339E-4</v>
      </c>
      <c r="BM19" s="142">
        <v>1.7380889243627789E-5</v>
      </c>
      <c r="BN19" s="142">
        <v>1.4948210149741167E-4</v>
      </c>
      <c r="BO19" s="142">
        <v>4.1936334245101885E-5</v>
      </c>
      <c r="BP19" s="142">
        <v>1.4037177177912263E-4</v>
      </c>
      <c r="BQ19" s="142">
        <v>3.7890258757891459E-4</v>
      </c>
      <c r="BR19" s="142">
        <v>1.6338386496737175E-4</v>
      </c>
      <c r="BS19" s="142">
        <v>6.9830414009800428E-5</v>
      </c>
      <c r="BT19" s="142">
        <v>9.8600416600849248E-5</v>
      </c>
      <c r="BU19" s="142">
        <v>1.2212837627592344E-4</v>
      </c>
      <c r="BV19" s="142">
        <v>1.4015941006945005E-4</v>
      </c>
      <c r="BW19" s="142">
        <v>1.1999294836467E-4</v>
      </c>
      <c r="BX19" s="142">
        <v>2.5585908232184882E-4</v>
      </c>
      <c r="BY19" s="142">
        <v>2.5161048822627282E-4</v>
      </c>
      <c r="BZ19" s="142">
        <v>2.4850458667522005E-4</v>
      </c>
      <c r="CA19" s="142">
        <v>2.0096245695574668E-4</v>
      </c>
      <c r="CB19" s="142">
        <v>1.9201610276941338E-4</v>
      </c>
      <c r="CC19" s="142">
        <v>2.3274398795981158E-4</v>
      </c>
      <c r="CD19" s="142">
        <v>0</v>
      </c>
      <c r="CE19" s="142">
        <v>0</v>
      </c>
      <c r="CF19" s="142">
        <v>0</v>
      </c>
      <c r="CG19" s="142">
        <v>0.2812175493806115</v>
      </c>
      <c r="CH19" s="114" t="s">
        <v>192</v>
      </c>
    </row>
    <row r="20" spans="1:86">
      <c r="A20" s="13" t="s">
        <v>14</v>
      </c>
      <c r="B20" s="114" t="s">
        <v>100</v>
      </c>
      <c r="C20" s="142">
        <v>1.6112447860057932E-3</v>
      </c>
      <c r="D20" s="142">
        <v>1.1169060751803129E-4</v>
      </c>
      <c r="E20" s="142">
        <v>6.1046554316805939E-4</v>
      </c>
      <c r="F20" s="142">
        <v>4.6981356996052699E-4</v>
      </c>
      <c r="G20" s="142">
        <v>5.0406831984481613E-3</v>
      </c>
      <c r="H20" s="142">
        <v>5.1327859591171615E-3</v>
      </c>
      <c r="I20" s="142">
        <v>2.8821121665464287E-4</v>
      </c>
      <c r="J20" s="142">
        <v>5.6809899234963124E-4</v>
      </c>
      <c r="K20" s="142">
        <v>6.0425648284312004E-4</v>
      </c>
      <c r="L20" s="142">
        <v>1.2478880038613858E-3</v>
      </c>
      <c r="M20" s="142">
        <v>1.5460479753873939E-3</v>
      </c>
      <c r="N20" s="142">
        <v>0.3165677467265543</v>
      </c>
      <c r="O20" s="142">
        <v>8.2608938088875334E-3</v>
      </c>
      <c r="P20" s="142">
        <v>6.0062643446624462E-5</v>
      </c>
      <c r="Q20" s="142">
        <v>1.358098614563832E-3</v>
      </c>
      <c r="R20" s="142">
        <v>2.3468639314677712E-3</v>
      </c>
      <c r="S20" s="142">
        <v>9.7091119931758032E-4</v>
      </c>
      <c r="T20" s="142">
        <v>2.074488800645645E-3</v>
      </c>
      <c r="U20" s="142">
        <v>6.4773447751805262E-4</v>
      </c>
      <c r="V20" s="142">
        <v>5.2280661969169304E-4</v>
      </c>
      <c r="W20" s="142">
        <v>7.4550601960122077E-4</v>
      </c>
      <c r="X20" s="142">
        <v>6.5642426182212503E-4</v>
      </c>
      <c r="Y20" s="142">
        <v>7.6661261794175263E-4</v>
      </c>
      <c r="Z20" s="142">
        <v>3.6467411772805869E-4</v>
      </c>
      <c r="AA20" s="142">
        <v>9.2298529434530017E-4</v>
      </c>
      <c r="AB20" s="142">
        <v>2.1374111842077112E-3</v>
      </c>
      <c r="AC20" s="142">
        <v>1.6661094924392331E-3</v>
      </c>
      <c r="AD20" s="142">
        <v>8.2465276888753106E-4</v>
      </c>
      <c r="AE20" s="142">
        <v>1.9626824622829425E-4</v>
      </c>
      <c r="AF20" s="142">
        <v>1.7625618384846053E-4</v>
      </c>
      <c r="AG20" s="142">
        <v>3.7881970589579843E-4</v>
      </c>
      <c r="AH20" s="142">
        <v>5.0611978416454457E-4</v>
      </c>
      <c r="AI20" s="142">
        <v>4.4962571952478865E-4</v>
      </c>
      <c r="AJ20" s="142">
        <v>4.797505475754394E-4</v>
      </c>
      <c r="AK20" s="142">
        <v>4.1444336448480444E-4</v>
      </c>
      <c r="AL20" s="142">
        <v>5.3246217508180662E-4</v>
      </c>
      <c r="AM20" s="142">
        <v>6.1226629421590054E-4</v>
      </c>
      <c r="AN20" s="142">
        <v>3.5059986053055414E-4</v>
      </c>
      <c r="AO20" s="142">
        <v>6.8421073027641961E-4</v>
      </c>
      <c r="AP20" s="142">
        <v>2.4825099162760505E-4</v>
      </c>
      <c r="AQ20" s="142">
        <v>3.3890462507041302E-4</v>
      </c>
      <c r="AR20" s="142">
        <v>3.1993058781955519E-4</v>
      </c>
      <c r="AS20" s="142">
        <v>5.8248963075921087E-4</v>
      </c>
      <c r="AT20" s="142">
        <v>9.6952220032792569E-4</v>
      </c>
      <c r="AU20" s="142">
        <v>4.7716298897319325E-3</v>
      </c>
      <c r="AV20" s="142">
        <v>6.476510920040403E-4</v>
      </c>
      <c r="AW20" s="142">
        <v>1.0364857317717506E-3</v>
      </c>
      <c r="AX20" s="142">
        <v>2.6473328133995254E-4</v>
      </c>
      <c r="AY20" s="142">
        <v>7.9444881289168832E-4</v>
      </c>
      <c r="AZ20" s="142">
        <v>7.434188854291956E-4</v>
      </c>
      <c r="BA20" s="142">
        <v>4.7631672274172249E-4</v>
      </c>
      <c r="BB20" s="142">
        <v>8.8465860095892214E-4</v>
      </c>
      <c r="BC20" s="142">
        <v>9.2081431400364345E-4</v>
      </c>
      <c r="BD20" s="142">
        <v>1.6168138827266906E-4</v>
      </c>
      <c r="BE20" s="142">
        <v>8.6259963375248997E-4</v>
      </c>
      <c r="BF20" s="142">
        <v>1.1568935824773513E-3</v>
      </c>
      <c r="BG20" s="142">
        <v>1.9717385739540737E-3</v>
      </c>
      <c r="BH20" s="142">
        <v>8.7239960153673855E-4</v>
      </c>
      <c r="BI20" s="142">
        <v>9.9069179888558153E-4</v>
      </c>
      <c r="BJ20" s="142">
        <v>1.2303422089212403E-3</v>
      </c>
      <c r="BK20" s="142">
        <v>9.9936500463469638E-4</v>
      </c>
      <c r="BL20" s="142">
        <v>4.2985961542404559E-4</v>
      </c>
      <c r="BM20" s="142">
        <v>1.0946533167181051E-4</v>
      </c>
      <c r="BN20" s="142">
        <v>1.3742394229233983E-3</v>
      </c>
      <c r="BO20" s="142">
        <v>4.0895445137085703E-4</v>
      </c>
      <c r="BP20" s="142">
        <v>3.6959087122404038E-4</v>
      </c>
      <c r="BQ20" s="142">
        <v>1.1080769223663048E-3</v>
      </c>
      <c r="BR20" s="142">
        <v>2.6698197853070878E-4</v>
      </c>
      <c r="BS20" s="142">
        <v>6.6944993498237453E-4</v>
      </c>
      <c r="BT20" s="142">
        <v>4.6833601834778138E-4</v>
      </c>
      <c r="BU20" s="142">
        <v>6.0145871970187657E-4</v>
      </c>
      <c r="BV20" s="142">
        <v>3.3833403801840361E-4</v>
      </c>
      <c r="BW20" s="142">
        <v>4.0701070701771604E-4</v>
      </c>
      <c r="BX20" s="142">
        <v>3.2034877877019219E-4</v>
      </c>
      <c r="BY20" s="142">
        <v>3.5413775633214511E-4</v>
      </c>
      <c r="BZ20" s="142">
        <v>4.2704078660099208E-4</v>
      </c>
      <c r="CA20" s="142">
        <v>1.025731452496743E-3</v>
      </c>
      <c r="CB20" s="142">
        <v>1.096940649310001E-3</v>
      </c>
      <c r="CC20" s="142">
        <v>3.037779247103385E-4</v>
      </c>
      <c r="CD20" s="142">
        <v>0</v>
      </c>
      <c r="CE20" s="142">
        <v>0</v>
      </c>
      <c r="CF20" s="142">
        <v>0</v>
      </c>
      <c r="CG20" s="142">
        <v>0.39423069404491873</v>
      </c>
      <c r="CH20" s="114" t="s">
        <v>193</v>
      </c>
    </row>
    <row r="21" spans="1:86">
      <c r="A21" s="13" t="s">
        <v>15</v>
      </c>
      <c r="B21" s="114" t="s">
        <v>101</v>
      </c>
      <c r="C21" s="142">
        <v>7.9054866717054111E-4</v>
      </c>
      <c r="D21" s="142">
        <v>2.3748070216284597E-4</v>
      </c>
      <c r="E21" s="142">
        <v>9.0684041708806614E-4</v>
      </c>
      <c r="F21" s="142">
        <v>8.7243498134267189E-4</v>
      </c>
      <c r="G21" s="142">
        <v>1.2471799143851047E-3</v>
      </c>
      <c r="H21" s="142">
        <v>3.099335339573385E-3</v>
      </c>
      <c r="I21" s="142">
        <v>1.8683519678270902E-4</v>
      </c>
      <c r="J21" s="142">
        <v>3.2222673819313704E-4</v>
      </c>
      <c r="K21" s="142">
        <v>2.990026781139801E-4</v>
      </c>
      <c r="L21" s="142">
        <v>4.6239125887028088E-4</v>
      </c>
      <c r="M21" s="142">
        <v>3.046052721247232E-4</v>
      </c>
      <c r="N21" s="142">
        <v>1.0936004857496631E-3</v>
      </c>
      <c r="O21" s="142">
        <v>0.23297911807475452</v>
      </c>
      <c r="P21" s="142">
        <v>1.1408059140237918E-4</v>
      </c>
      <c r="Q21" s="142">
        <v>6.9054828827607123E-4</v>
      </c>
      <c r="R21" s="142">
        <v>2.2890065607550775E-3</v>
      </c>
      <c r="S21" s="142">
        <v>4.5831590351761326E-4</v>
      </c>
      <c r="T21" s="142">
        <v>1.0150314909017077E-3</v>
      </c>
      <c r="U21" s="142">
        <v>2.8411725687141397E-4</v>
      </c>
      <c r="V21" s="142">
        <v>5.9225846800623492E-4</v>
      </c>
      <c r="W21" s="142">
        <v>3.0356540822865688E-4</v>
      </c>
      <c r="X21" s="142">
        <v>2.869771278166525E-4</v>
      </c>
      <c r="Y21" s="142">
        <v>3.2458619910781387E-4</v>
      </c>
      <c r="Z21" s="142">
        <v>1.4911527713146454E-4</v>
      </c>
      <c r="AA21" s="142">
        <v>5.7418190444947061E-4</v>
      </c>
      <c r="AB21" s="142">
        <v>6.223930605138274E-4</v>
      </c>
      <c r="AC21" s="142">
        <v>1.0705733002556947E-3</v>
      </c>
      <c r="AD21" s="142">
        <v>5.1071621440165228E-4</v>
      </c>
      <c r="AE21" s="142">
        <v>7.3971711016161343E-4</v>
      </c>
      <c r="AF21" s="142">
        <v>2.743922086178284E-4</v>
      </c>
      <c r="AG21" s="142">
        <v>5.1766577815115142E-4</v>
      </c>
      <c r="AH21" s="142">
        <v>3.8341693304980932E-4</v>
      </c>
      <c r="AI21" s="142">
        <v>3.4602318544852924E-4</v>
      </c>
      <c r="AJ21" s="142">
        <v>2.7609628034898912E-4</v>
      </c>
      <c r="AK21" s="142">
        <v>8.9221410015411775E-4</v>
      </c>
      <c r="AL21" s="142">
        <v>1.375170777869249E-3</v>
      </c>
      <c r="AM21" s="142">
        <v>9.0270501887657235E-4</v>
      </c>
      <c r="AN21" s="142">
        <v>5.1508671152309836E-4</v>
      </c>
      <c r="AO21" s="142">
        <v>1.46979352418095E-3</v>
      </c>
      <c r="AP21" s="142">
        <v>1.1512419248410751E-3</v>
      </c>
      <c r="AQ21" s="142">
        <v>4.7935142177657378E-4</v>
      </c>
      <c r="AR21" s="142">
        <v>7.2062624990697362E-4</v>
      </c>
      <c r="AS21" s="142">
        <v>7.0556291399113036E-4</v>
      </c>
      <c r="AT21" s="142">
        <v>6.2575156056040465E-4</v>
      </c>
      <c r="AU21" s="142">
        <v>2.6880596095905675E-2</v>
      </c>
      <c r="AV21" s="142">
        <v>2.3907878808177314E-3</v>
      </c>
      <c r="AW21" s="142">
        <v>1.3956599374374994E-3</v>
      </c>
      <c r="AX21" s="142">
        <v>9.2948162101000233E-4</v>
      </c>
      <c r="AY21" s="142">
        <v>1.6151171256755903E-3</v>
      </c>
      <c r="AZ21" s="142">
        <v>1.1740492233677058E-3</v>
      </c>
      <c r="BA21" s="142">
        <v>4.4831089454409456E-4</v>
      </c>
      <c r="BB21" s="142">
        <v>9.0840858698464089E-4</v>
      </c>
      <c r="BC21" s="142">
        <v>1.097833095974114E-3</v>
      </c>
      <c r="BD21" s="142">
        <v>5.7770940519239812E-4</v>
      </c>
      <c r="BE21" s="142">
        <v>5.188813890850591E-4</v>
      </c>
      <c r="BF21" s="142">
        <v>2.7663511296984124E-3</v>
      </c>
      <c r="BG21" s="142">
        <v>7.7262081083775546E-4</v>
      </c>
      <c r="BH21" s="142">
        <v>8.5990034476069355E-4</v>
      </c>
      <c r="BI21" s="142">
        <v>8.1454223596660619E-3</v>
      </c>
      <c r="BJ21" s="142">
        <v>1.9317868773126555E-3</v>
      </c>
      <c r="BK21" s="142">
        <v>3.0805529331196456E-4</v>
      </c>
      <c r="BL21" s="142">
        <v>1.6428432382075404E-3</v>
      </c>
      <c r="BM21" s="142">
        <v>2.0249208161535667E-4</v>
      </c>
      <c r="BN21" s="142">
        <v>2.3738681459404401E-2</v>
      </c>
      <c r="BO21" s="142">
        <v>4.7256415848218264E-4</v>
      </c>
      <c r="BP21" s="142">
        <v>3.7431618245711514E-4</v>
      </c>
      <c r="BQ21" s="142">
        <v>1.9637603195631955E-3</v>
      </c>
      <c r="BR21" s="142">
        <v>3.3197137551922311E-4</v>
      </c>
      <c r="BS21" s="142">
        <v>4.7214490151313397E-4</v>
      </c>
      <c r="BT21" s="142">
        <v>7.9425286105986128E-4</v>
      </c>
      <c r="BU21" s="142">
        <v>4.6314930551444018E-4</v>
      </c>
      <c r="BV21" s="142">
        <v>4.067313474595947E-4</v>
      </c>
      <c r="BW21" s="142">
        <v>8.178705775415202E-4</v>
      </c>
      <c r="BX21" s="142">
        <v>6.6410614909397645E-4</v>
      </c>
      <c r="BY21" s="142">
        <v>2.0699982935472004E-3</v>
      </c>
      <c r="BZ21" s="142">
        <v>1.8624742447844434E-3</v>
      </c>
      <c r="CA21" s="142">
        <v>2.6253067455393039E-3</v>
      </c>
      <c r="CB21" s="142">
        <v>7.0914714766776173E-4</v>
      </c>
      <c r="CC21" s="142">
        <v>1.2201890697646305E-3</v>
      </c>
      <c r="CD21" s="142">
        <v>0</v>
      </c>
      <c r="CE21" s="142">
        <v>0</v>
      </c>
      <c r="CF21" s="142">
        <v>0</v>
      </c>
      <c r="CG21" s="142">
        <v>0.35701485400772232</v>
      </c>
      <c r="CH21" s="114" t="s">
        <v>194</v>
      </c>
    </row>
    <row r="22" spans="1:86">
      <c r="A22" s="13" t="s">
        <v>16</v>
      </c>
      <c r="B22" s="114" t="s">
        <v>102</v>
      </c>
      <c r="C22" s="142">
        <v>2.0256573070562833E-2</v>
      </c>
      <c r="D22" s="142">
        <v>8.9003230381920762E-3</v>
      </c>
      <c r="E22" s="142">
        <v>3.2777091818879479E-2</v>
      </c>
      <c r="F22" s="142">
        <v>2.4414273479728639E-2</v>
      </c>
      <c r="G22" s="142">
        <v>1.1498815509927509E-2</v>
      </c>
      <c r="H22" s="142">
        <v>7.8554214454289832E-3</v>
      </c>
      <c r="I22" s="142">
        <v>1.342330906627449E-3</v>
      </c>
      <c r="J22" s="142">
        <v>4.673590525758102E-3</v>
      </c>
      <c r="K22" s="142">
        <v>4.0230679042272824E-3</v>
      </c>
      <c r="L22" s="142">
        <v>3.7125312852403208E-3</v>
      </c>
      <c r="M22" s="142">
        <v>8.9985188666216499E-3</v>
      </c>
      <c r="N22" s="142">
        <v>9.8020590740708728E-3</v>
      </c>
      <c r="O22" s="142">
        <v>4.756802720556565E-3</v>
      </c>
      <c r="P22" s="142">
        <v>0.85305245011775432</v>
      </c>
      <c r="Q22" s="142">
        <v>2.3864633932648985E-2</v>
      </c>
      <c r="R22" s="142">
        <v>3.7625651484846688E-3</v>
      </c>
      <c r="S22" s="142">
        <v>6.7583842901216247E-3</v>
      </c>
      <c r="T22" s="142">
        <v>1.8899170465524515E-2</v>
      </c>
      <c r="U22" s="142">
        <v>5.6117539447769768E-3</v>
      </c>
      <c r="V22" s="142">
        <v>7.2472837379660097E-3</v>
      </c>
      <c r="W22" s="142">
        <v>2.1778584489499644E-3</v>
      </c>
      <c r="X22" s="142">
        <v>4.7373075575805126E-3</v>
      </c>
      <c r="Y22" s="142">
        <v>3.9980188013401296E-3</v>
      </c>
      <c r="Z22" s="142">
        <v>2.0443573270505556E-3</v>
      </c>
      <c r="AA22" s="142">
        <v>3.8923170785829081E-3</v>
      </c>
      <c r="AB22" s="142">
        <v>6.9294845388788457E-3</v>
      </c>
      <c r="AC22" s="142">
        <v>9.2770498933572015E-3</v>
      </c>
      <c r="AD22" s="142">
        <v>7.3652656193151401E-3</v>
      </c>
      <c r="AE22" s="142">
        <v>4.1960297603162045E-3</v>
      </c>
      <c r="AF22" s="142">
        <v>3.4520800079014613E-3</v>
      </c>
      <c r="AG22" s="142">
        <v>9.6309126487697828E-3</v>
      </c>
      <c r="AH22" s="142">
        <v>1.0785350527849713E-2</v>
      </c>
      <c r="AI22" s="142">
        <v>1.2785277820232996E-2</v>
      </c>
      <c r="AJ22" s="142">
        <v>1.5756850614558421E-2</v>
      </c>
      <c r="AK22" s="142">
        <v>6.5357490960436301E-3</v>
      </c>
      <c r="AL22" s="142">
        <v>9.8816803203966592E-3</v>
      </c>
      <c r="AM22" s="142">
        <v>6.5272640442564393E-3</v>
      </c>
      <c r="AN22" s="142">
        <v>7.7717236967794853E-2</v>
      </c>
      <c r="AO22" s="142">
        <v>1.7079319189687293E-2</v>
      </c>
      <c r="AP22" s="142">
        <v>9.8143647526028999E-2</v>
      </c>
      <c r="AQ22" s="142">
        <v>5.1176207584375834E-3</v>
      </c>
      <c r="AR22" s="142">
        <v>5.6794311642402746E-3</v>
      </c>
      <c r="AS22" s="142">
        <v>2.3055077450907075E-3</v>
      </c>
      <c r="AT22" s="142">
        <v>3.6333540599093675E-3</v>
      </c>
      <c r="AU22" s="142">
        <v>3.4911423959175661E-3</v>
      </c>
      <c r="AV22" s="142">
        <v>3.5068449729714658E-3</v>
      </c>
      <c r="AW22" s="142">
        <v>2.0195301490567789E-3</v>
      </c>
      <c r="AX22" s="142">
        <v>1.5870547023681507E-3</v>
      </c>
      <c r="AY22" s="142">
        <v>2.3784949063671477E-3</v>
      </c>
      <c r="AZ22" s="142">
        <v>1.9897453588387098E-3</v>
      </c>
      <c r="BA22" s="142">
        <v>1.4089967132550265E-3</v>
      </c>
      <c r="BB22" s="142">
        <v>1.9523358106508556E-3</v>
      </c>
      <c r="BC22" s="142">
        <v>2.7614526112612792E-3</v>
      </c>
      <c r="BD22" s="142">
        <v>4.115819940193801E-4</v>
      </c>
      <c r="BE22" s="142">
        <v>3.163897024331579E-3</v>
      </c>
      <c r="BF22" s="142">
        <v>4.0597228672560647E-3</v>
      </c>
      <c r="BG22" s="142">
        <v>5.3322879896080316E-3</v>
      </c>
      <c r="BH22" s="142">
        <v>3.3036564112474244E-3</v>
      </c>
      <c r="BI22" s="142">
        <v>2.4689082783467728E-3</v>
      </c>
      <c r="BJ22" s="142">
        <v>4.7992960075190173E-3</v>
      </c>
      <c r="BK22" s="142">
        <v>5.2293384611018807E-3</v>
      </c>
      <c r="BL22" s="142">
        <v>7.9007166020260162E-3</v>
      </c>
      <c r="BM22" s="142">
        <v>1.0238034835197947E-3</v>
      </c>
      <c r="BN22" s="142">
        <v>2.2881159050728617E-2</v>
      </c>
      <c r="BO22" s="142">
        <v>2.735711431730329E-3</v>
      </c>
      <c r="BP22" s="142">
        <v>7.9338468454889458E-3</v>
      </c>
      <c r="BQ22" s="142">
        <v>4.2968472701726225E-3</v>
      </c>
      <c r="BR22" s="142">
        <v>4.5867062958526933E-3</v>
      </c>
      <c r="BS22" s="142">
        <v>1.4821458669788186E-3</v>
      </c>
      <c r="BT22" s="142">
        <v>3.2903715263813411E-3</v>
      </c>
      <c r="BU22" s="142">
        <v>1.1792114596467389E-2</v>
      </c>
      <c r="BV22" s="142">
        <v>8.0262682809167773E-3</v>
      </c>
      <c r="BW22" s="142">
        <v>3.6965436661875843E-3</v>
      </c>
      <c r="BX22" s="142">
        <v>6.3176438028171144E-3</v>
      </c>
      <c r="BY22" s="142">
        <v>2.069538885539045E-3</v>
      </c>
      <c r="BZ22" s="142">
        <v>7.3032138233545471E-3</v>
      </c>
      <c r="CA22" s="142">
        <v>5.5224114223665285E-3</v>
      </c>
      <c r="CB22" s="142">
        <v>6.4307532038783109E-3</v>
      </c>
      <c r="CC22" s="142">
        <v>2.7762060328386149E-3</v>
      </c>
      <c r="CD22" s="142">
        <v>0</v>
      </c>
      <c r="CE22" s="142">
        <v>0</v>
      </c>
      <c r="CF22" s="142">
        <v>0</v>
      </c>
      <c r="CG22" s="142">
        <v>1.5517869015410304</v>
      </c>
      <c r="CH22" s="114" t="s">
        <v>195</v>
      </c>
    </row>
    <row r="23" spans="1:86">
      <c r="A23" s="13" t="s">
        <v>17</v>
      </c>
      <c r="B23" s="114" t="s">
        <v>103</v>
      </c>
      <c r="C23" s="142">
        <v>9.2154796589967846E-3</v>
      </c>
      <c r="D23" s="142">
        <v>1.4381403297481423E-3</v>
      </c>
      <c r="E23" s="142">
        <v>1.4288046809474415E-3</v>
      </c>
      <c r="F23" s="142">
        <v>1.3806241453058173E-2</v>
      </c>
      <c r="G23" s="142">
        <v>3.8978604971710434E-3</v>
      </c>
      <c r="H23" s="142">
        <v>6.1336551515448609E-3</v>
      </c>
      <c r="I23" s="142">
        <v>1.7232185213006838E-4</v>
      </c>
      <c r="J23" s="142">
        <v>4.6495176945000648E-3</v>
      </c>
      <c r="K23" s="142">
        <v>1.2868590306409861E-3</v>
      </c>
      <c r="L23" s="142">
        <v>5.8554520168380255E-3</v>
      </c>
      <c r="M23" s="142">
        <v>7.0841679111469406E-3</v>
      </c>
      <c r="N23" s="142">
        <v>8.1436018988510668E-3</v>
      </c>
      <c r="O23" s="142">
        <v>1.6705149067233745E-2</v>
      </c>
      <c r="P23" s="142">
        <v>7.4636028138536092E-3</v>
      </c>
      <c r="Q23" s="142">
        <v>0.4780459006897565</v>
      </c>
      <c r="R23" s="142">
        <v>1.9047481145341598E-2</v>
      </c>
      <c r="S23" s="142">
        <v>2.7983341937313159E-2</v>
      </c>
      <c r="T23" s="142">
        <v>1.069221726013171E-2</v>
      </c>
      <c r="U23" s="142">
        <v>1.9156664883006208E-3</v>
      </c>
      <c r="V23" s="142">
        <v>7.5886612832401831E-3</v>
      </c>
      <c r="W23" s="142">
        <v>1.4608606354994612E-3</v>
      </c>
      <c r="X23" s="142">
        <v>9.5555065007899547E-3</v>
      </c>
      <c r="Y23" s="142">
        <v>2.1757844507707467E-3</v>
      </c>
      <c r="Z23" s="142">
        <v>2.1338243083641475E-3</v>
      </c>
      <c r="AA23" s="142">
        <v>9.6258438043944662E-3</v>
      </c>
      <c r="AB23" s="142">
        <v>7.9333156847214131E-3</v>
      </c>
      <c r="AC23" s="142">
        <v>8.8361633763940958E-3</v>
      </c>
      <c r="AD23" s="142">
        <v>3.1944451058441158E-3</v>
      </c>
      <c r="AE23" s="142">
        <v>4.6542427775383109E-4</v>
      </c>
      <c r="AF23" s="142">
        <v>2.2808491500650096E-3</v>
      </c>
      <c r="AG23" s="142">
        <v>2.8126906592567912E-3</v>
      </c>
      <c r="AH23" s="142">
        <v>7.5987581458489949E-3</v>
      </c>
      <c r="AI23" s="142">
        <v>5.070594025280299E-3</v>
      </c>
      <c r="AJ23" s="142">
        <v>6.2513138115014326E-3</v>
      </c>
      <c r="AK23" s="142">
        <v>2.3589371132397563E-3</v>
      </c>
      <c r="AL23" s="142">
        <v>8.9343433933055446E-4</v>
      </c>
      <c r="AM23" s="142">
        <v>9.7709746421918101E-4</v>
      </c>
      <c r="AN23" s="142">
        <v>1.9667773023930245E-3</v>
      </c>
      <c r="AO23" s="142">
        <v>1.3924237312239187E-3</v>
      </c>
      <c r="AP23" s="142">
        <v>1.320991219526248E-3</v>
      </c>
      <c r="AQ23" s="142">
        <v>8.1104678912585423E-4</v>
      </c>
      <c r="AR23" s="142">
        <v>5.0790034628113575E-4</v>
      </c>
      <c r="AS23" s="142">
        <v>1.6238338183754727E-3</v>
      </c>
      <c r="AT23" s="142">
        <v>1.2936578710393337E-3</v>
      </c>
      <c r="AU23" s="142">
        <v>4.7131100498903336E-3</v>
      </c>
      <c r="AV23" s="142">
        <v>1.8619990941907783E-3</v>
      </c>
      <c r="AW23" s="142">
        <v>2.0280562702838798E-3</v>
      </c>
      <c r="AX23" s="142">
        <v>4.8264179291862444E-4</v>
      </c>
      <c r="AY23" s="142">
        <v>1.6960167215775001E-3</v>
      </c>
      <c r="AZ23" s="142">
        <v>9.3152806615556534E-4</v>
      </c>
      <c r="BA23" s="142">
        <v>3.0499628916021935E-4</v>
      </c>
      <c r="BB23" s="142">
        <v>3.7015654305043287E-4</v>
      </c>
      <c r="BC23" s="142">
        <v>4.2577585059710196E-4</v>
      </c>
      <c r="BD23" s="142">
        <v>2.1188608190337603E-4</v>
      </c>
      <c r="BE23" s="142">
        <v>7.041977855412224E-4</v>
      </c>
      <c r="BF23" s="142">
        <v>1.0489758424618611E-3</v>
      </c>
      <c r="BG23" s="142">
        <v>2.158864264434322E-3</v>
      </c>
      <c r="BH23" s="142">
        <v>2.491656039036237E-3</v>
      </c>
      <c r="BI23" s="142">
        <v>1.4233271052489281E-3</v>
      </c>
      <c r="BJ23" s="142">
        <v>1.388799849789571E-3</v>
      </c>
      <c r="BK23" s="142">
        <v>1.6734345397161733E-3</v>
      </c>
      <c r="BL23" s="142">
        <v>7.6264529245464812E-4</v>
      </c>
      <c r="BM23" s="142">
        <v>1.1079979210638411E-4</v>
      </c>
      <c r="BN23" s="142">
        <v>2.4711397318944836E-3</v>
      </c>
      <c r="BO23" s="142">
        <v>5.0568829389553889E-4</v>
      </c>
      <c r="BP23" s="142">
        <v>4.4327107719722226E-3</v>
      </c>
      <c r="BQ23" s="142">
        <v>1.072924345899087E-3</v>
      </c>
      <c r="BR23" s="142">
        <v>5.1953831213729762E-4</v>
      </c>
      <c r="BS23" s="142">
        <v>7.4024342881137532E-4</v>
      </c>
      <c r="BT23" s="142">
        <v>7.8396071716823369E-3</v>
      </c>
      <c r="BU23" s="142">
        <v>1.1533139728003121E-3</v>
      </c>
      <c r="BV23" s="142">
        <v>5.9697063505788253E-4</v>
      </c>
      <c r="BW23" s="142">
        <v>1.9688947781123277E-3</v>
      </c>
      <c r="BX23" s="142">
        <v>7.9921381456004009E-4</v>
      </c>
      <c r="BY23" s="142">
        <v>1.3058457452718802E-3</v>
      </c>
      <c r="BZ23" s="142">
        <v>1.5659498091894571E-3</v>
      </c>
      <c r="CA23" s="142">
        <v>1.5890941080059257E-3</v>
      </c>
      <c r="CB23" s="142">
        <v>1.800765932023505E-3</v>
      </c>
      <c r="CC23" s="142">
        <v>3.9821432040146104E-3</v>
      </c>
      <c r="CD23" s="142">
        <v>0</v>
      </c>
      <c r="CE23" s="142">
        <v>0</v>
      </c>
      <c r="CF23" s="142">
        <v>0</v>
      </c>
      <c r="CG23" s="142">
        <v>0.77222850811782939</v>
      </c>
      <c r="CH23" s="114" t="s">
        <v>196</v>
      </c>
    </row>
    <row r="24" spans="1:86">
      <c r="A24" s="13" t="s">
        <v>18</v>
      </c>
      <c r="B24" s="114" t="s">
        <v>104</v>
      </c>
      <c r="C24" s="142">
        <v>5.9196932232120262E-5</v>
      </c>
      <c r="D24" s="142">
        <v>8.7542421842322985E-6</v>
      </c>
      <c r="E24" s="142">
        <v>1.5579629162215285E-5</v>
      </c>
      <c r="F24" s="142">
        <v>1.62184864528618E-5</v>
      </c>
      <c r="G24" s="142">
        <v>1.3877620508128265E-4</v>
      </c>
      <c r="H24" s="142">
        <v>5.7092359941268253E-5</v>
      </c>
      <c r="I24" s="142">
        <v>3.9978760946505105E-6</v>
      </c>
      <c r="J24" s="142">
        <v>1.5471023131933938E-5</v>
      </c>
      <c r="K24" s="142">
        <v>1.3762338155713642E-5</v>
      </c>
      <c r="L24" s="142">
        <v>3.4373527934563603E-5</v>
      </c>
      <c r="M24" s="142">
        <v>2.3098602901847548E-5</v>
      </c>
      <c r="N24" s="142">
        <v>2.6845929654061724E-5</v>
      </c>
      <c r="O24" s="142">
        <v>1.8367415482857895E-5</v>
      </c>
      <c r="P24" s="142">
        <v>3.65504028110119E-6</v>
      </c>
      <c r="Q24" s="142">
        <v>9.6081368042986269E-5</v>
      </c>
      <c r="R24" s="142">
        <v>0.24310214526069565</v>
      </c>
      <c r="S24" s="142">
        <v>1.9853682640090405E-5</v>
      </c>
      <c r="T24" s="142">
        <v>3.0452743175943974E-5</v>
      </c>
      <c r="U24" s="142">
        <v>1.8075330319642287E-5</v>
      </c>
      <c r="V24" s="142">
        <v>2.3205982792193193E-5</v>
      </c>
      <c r="W24" s="142">
        <v>1.7091009865828477E-5</v>
      </c>
      <c r="X24" s="142">
        <v>1.6789343657869477E-5</v>
      </c>
      <c r="Y24" s="142">
        <v>1.8439263747291159E-5</v>
      </c>
      <c r="Z24" s="142">
        <v>7.0998786598428369E-6</v>
      </c>
      <c r="AA24" s="142">
        <v>2.1218153924467318E-5</v>
      </c>
      <c r="AB24" s="142">
        <v>3.302729519342461E-5</v>
      </c>
      <c r="AC24" s="142">
        <v>2.8959000214703907E-5</v>
      </c>
      <c r="AD24" s="142">
        <v>1.9961344568706352E-5</v>
      </c>
      <c r="AE24" s="142">
        <v>6.7837729796854026E-6</v>
      </c>
      <c r="AF24" s="142">
        <v>9.2668213079458633E-6</v>
      </c>
      <c r="AG24" s="142">
        <v>2.0061537191233689E-5</v>
      </c>
      <c r="AH24" s="142">
        <v>3.110523102749641E-5</v>
      </c>
      <c r="AI24" s="142">
        <v>2.3313014144447578E-5</v>
      </c>
      <c r="AJ24" s="142">
        <v>2.6189284934645407E-5</v>
      </c>
      <c r="AK24" s="142">
        <v>1.0193191734983524E-5</v>
      </c>
      <c r="AL24" s="142">
        <v>3.5902074452642759E-4</v>
      </c>
      <c r="AM24" s="142">
        <v>2.8650199066514929E-5</v>
      </c>
      <c r="AN24" s="142">
        <v>1.1593284153562205E-5</v>
      </c>
      <c r="AO24" s="142">
        <v>3.5456502519264326E-5</v>
      </c>
      <c r="AP24" s="142">
        <v>1.3146815664292928E-5</v>
      </c>
      <c r="AQ24" s="142">
        <v>1.5419574385843134E-5</v>
      </c>
      <c r="AR24" s="142">
        <v>2.4843671669191138E-5</v>
      </c>
      <c r="AS24" s="142">
        <v>2.3056049442786661E-5</v>
      </c>
      <c r="AT24" s="142">
        <v>5.1560983419798504E-5</v>
      </c>
      <c r="AU24" s="142">
        <v>2.5733259924484479E-5</v>
      </c>
      <c r="AV24" s="142">
        <v>5.1489341223996759E-5</v>
      </c>
      <c r="AW24" s="142">
        <v>2.0352427528641556E-5</v>
      </c>
      <c r="AX24" s="142">
        <v>1.0575306129599302E-5</v>
      </c>
      <c r="AY24" s="142">
        <v>1.8369559728896079E-5</v>
      </c>
      <c r="AZ24" s="142">
        <v>2.0009251579053201E-5</v>
      </c>
      <c r="BA24" s="142">
        <v>1.6515445686780583E-5</v>
      </c>
      <c r="BB24" s="142">
        <v>5.7881588255921099E-6</v>
      </c>
      <c r="BC24" s="142">
        <v>1.3429994230708827E-5</v>
      </c>
      <c r="BD24" s="142">
        <v>3.3192974397303985E-6</v>
      </c>
      <c r="BE24" s="142">
        <v>4.0970261012417879E-5</v>
      </c>
      <c r="BF24" s="142">
        <v>2.40839211987631E-5</v>
      </c>
      <c r="BG24" s="142">
        <v>2.958019074561209E-5</v>
      </c>
      <c r="BH24" s="142">
        <v>3.5604823198062983E-4</v>
      </c>
      <c r="BI24" s="142">
        <v>1.30277659006212E-5</v>
      </c>
      <c r="BJ24" s="142">
        <v>3.3478063817074618E-5</v>
      </c>
      <c r="BK24" s="142">
        <v>2.0037947415084054E-4</v>
      </c>
      <c r="BL24" s="142">
        <v>1.4370043951948932E-5</v>
      </c>
      <c r="BM24" s="142">
        <v>5.4925853036251284E-6</v>
      </c>
      <c r="BN24" s="142">
        <v>2.2279437825975342E-5</v>
      </c>
      <c r="BO24" s="142">
        <v>6.0133704496183355E-6</v>
      </c>
      <c r="BP24" s="142">
        <v>1.9404254701989228E-5</v>
      </c>
      <c r="BQ24" s="142">
        <v>1.698692546630022E-5</v>
      </c>
      <c r="BR24" s="142">
        <v>1.2755008818601085E-5</v>
      </c>
      <c r="BS24" s="142">
        <v>1.2186067728504411E-5</v>
      </c>
      <c r="BT24" s="142">
        <v>2.6914821091294817E-3</v>
      </c>
      <c r="BU24" s="142">
        <v>2.2372646988771209E-4</v>
      </c>
      <c r="BV24" s="142">
        <v>9.4295485316354152E-5</v>
      </c>
      <c r="BW24" s="142">
        <v>5.2423733570049502E-5</v>
      </c>
      <c r="BX24" s="142">
        <v>1.6313625928457256E-5</v>
      </c>
      <c r="BY24" s="142">
        <v>1.1998777584589428E-5</v>
      </c>
      <c r="BZ24" s="142">
        <v>3.4720824297850049E-5</v>
      </c>
      <c r="CA24" s="142">
        <v>2.2256579561369455E-5</v>
      </c>
      <c r="CB24" s="142">
        <v>1.320617752002551E-5</v>
      </c>
      <c r="CC24" s="142">
        <v>3.941572247556449E-5</v>
      </c>
      <c r="CD24" s="142">
        <v>0</v>
      </c>
      <c r="CE24" s="142">
        <v>0</v>
      </c>
      <c r="CF24" s="142">
        <v>0</v>
      </c>
      <c r="CG24" s="142">
        <v>0.24876972709497897</v>
      </c>
      <c r="CH24" s="114" t="s">
        <v>197</v>
      </c>
    </row>
    <row r="25" spans="1:86">
      <c r="A25" s="13" t="s">
        <v>19</v>
      </c>
      <c r="B25" s="114" t="s">
        <v>105</v>
      </c>
      <c r="C25" s="142">
        <v>1.6675575822285862E-3</v>
      </c>
      <c r="D25" s="142">
        <v>2.1857708395204184E-4</v>
      </c>
      <c r="E25" s="142">
        <v>7.3236505073830582E-4</v>
      </c>
      <c r="F25" s="142">
        <v>7.6249839839035425E-4</v>
      </c>
      <c r="G25" s="142">
        <v>5.3108790568178596E-3</v>
      </c>
      <c r="H25" s="142">
        <v>1.0995489940818934E-2</v>
      </c>
      <c r="I25" s="142">
        <v>4.8102807152842288E-4</v>
      </c>
      <c r="J25" s="142">
        <v>1.2726595247457382E-3</v>
      </c>
      <c r="K25" s="142">
        <v>9.5010442461992528E-4</v>
      </c>
      <c r="L25" s="142">
        <v>3.7375533492551272E-3</v>
      </c>
      <c r="M25" s="142">
        <v>2.4879197019903993E-3</v>
      </c>
      <c r="N25" s="142">
        <v>8.5051319455023433E-4</v>
      </c>
      <c r="O25" s="142">
        <v>1.5684796290119536E-3</v>
      </c>
      <c r="P25" s="142">
        <v>1.3606684189699828E-4</v>
      </c>
      <c r="Q25" s="142">
        <v>3.0003126546540269E-3</v>
      </c>
      <c r="R25" s="142">
        <v>3.2059315643821681E-3</v>
      </c>
      <c r="S25" s="142">
        <v>0.4050848084841735</v>
      </c>
      <c r="T25" s="142">
        <v>4.3657460062724402E-3</v>
      </c>
      <c r="U25" s="142">
        <v>1.3615238396773057E-3</v>
      </c>
      <c r="V25" s="142">
        <v>4.3867886802136857E-3</v>
      </c>
      <c r="W25" s="142">
        <v>4.4759904417951222E-3</v>
      </c>
      <c r="X25" s="142">
        <v>8.3594977356235643E-3</v>
      </c>
      <c r="Y25" s="142">
        <v>5.4823278228395859E-3</v>
      </c>
      <c r="Z25" s="142">
        <v>5.7144100434027654E-3</v>
      </c>
      <c r="AA25" s="142">
        <v>1.529259739740866E-3</v>
      </c>
      <c r="AB25" s="142">
        <v>4.1204685884039744E-3</v>
      </c>
      <c r="AC25" s="142">
        <v>2.5119422790537693E-2</v>
      </c>
      <c r="AD25" s="142">
        <v>3.3629126581763767E-3</v>
      </c>
      <c r="AE25" s="142">
        <v>2.6960367716415866E-4</v>
      </c>
      <c r="AF25" s="142">
        <v>5.1293268059558294E-4</v>
      </c>
      <c r="AG25" s="142">
        <v>8.6158318889749928E-4</v>
      </c>
      <c r="AH25" s="142">
        <v>4.0793037866444096E-3</v>
      </c>
      <c r="AI25" s="142">
        <v>3.7578261981508708E-3</v>
      </c>
      <c r="AJ25" s="142">
        <v>4.4542774732820242E-3</v>
      </c>
      <c r="AK25" s="142">
        <v>3.1970293261807049E-3</v>
      </c>
      <c r="AL25" s="142">
        <v>7.13277557072545E-4</v>
      </c>
      <c r="AM25" s="142">
        <v>1.7213889036870498E-3</v>
      </c>
      <c r="AN25" s="142">
        <v>8.4206436967292964E-4</v>
      </c>
      <c r="AO25" s="142">
        <v>9.6457041818375465E-4</v>
      </c>
      <c r="AP25" s="142">
        <v>4.7736773588538423E-4</v>
      </c>
      <c r="AQ25" s="142">
        <v>8.4211566276108576E-4</v>
      </c>
      <c r="AR25" s="142">
        <v>3.33685112545507E-4</v>
      </c>
      <c r="AS25" s="142">
        <v>4.4703024705849335E-4</v>
      </c>
      <c r="AT25" s="142">
        <v>1.8587655728589491E-3</v>
      </c>
      <c r="AU25" s="142">
        <v>8.2105615415150723E-4</v>
      </c>
      <c r="AV25" s="142">
        <v>2.2432716082714968E-3</v>
      </c>
      <c r="AW25" s="142">
        <v>2.5657284735408942E-3</v>
      </c>
      <c r="AX25" s="142">
        <v>5.2694673681512262E-4</v>
      </c>
      <c r="AY25" s="142">
        <v>1.1002357416452124E-3</v>
      </c>
      <c r="AZ25" s="142">
        <v>9.7451961783226091E-4</v>
      </c>
      <c r="BA25" s="142">
        <v>2.8241998258552196E-4</v>
      </c>
      <c r="BB25" s="142">
        <v>2.1023330135823212E-4</v>
      </c>
      <c r="BC25" s="142">
        <v>3.2482742315093234E-4</v>
      </c>
      <c r="BD25" s="142">
        <v>1.5892781165316458E-4</v>
      </c>
      <c r="BE25" s="142">
        <v>4.007934797168894E-4</v>
      </c>
      <c r="BF25" s="142">
        <v>1.0928268793701324E-3</v>
      </c>
      <c r="BG25" s="142">
        <v>4.8261917303758662E-3</v>
      </c>
      <c r="BH25" s="142">
        <v>7.013915282592059E-4</v>
      </c>
      <c r="BI25" s="142">
        <v>1.4439100642389894E-3</v>
      </c>
      <c r="BJ25" s="142">
        <v>4.4888321419536198E-3</v>
      </c>
      <c r="BK25" s="142">
        <v>8.7990165856063993E-4</v>
      </c>
      <c r="BL25" s="142">
        <v>6.4710248693082637E-4</v>
      </c>
      <c r="BM25" s="142">
        <v>6.8194061298438688E-5</v>
      </c>
      <c r="BN25" s="142">
        <v>7.6890751345010469E-4</v>
      </c>
      <c r="BO25" s="142">
        <v>5.0781010736586081E-4</v>
      </c>
      <c r="BP25" s="142">
        <v>4.7309513302234681E-3</v>
      </c>
      <c r="BQ25" s="142">
        <v>4.3732837297618945E-3</v>
      </c>
      <c r="BR25" s="142">
        <v>3.3640328954537925E-4</v>
      </c>
      <c r="BS25" s="142">
        <v>1.5180418724420035E-4</v>
      </c>
      <c r="BT25" s="142">
        <v>7.3677073963978159E-4</v>
      </c>
      <c r="BU25" s="142">
        <v>7.7126176836661033E-4</v>
      </c>
      <c r="BV25" s="142">
        <v>3.9737895905339664E-4</v>
      </c>
      <c r="BW25" s="142">
        <v>7.0892673787935844E-4</v>
      </c>
      <c r="BX25" s="142">
        <v>7.0162684693090801E-4</v>
      </c>
      <c r="BY25" s="142">
        <v>1.0226716650908686E-3</v>
      </c>
      <c r="BZ25" s="142">
        <v>8.6548387026566531E-4</v>
      </c>
      <c r="CA25" s="142">
        <v>6.0226962675263439E-4</v>
      </c>
      <c r="CB25" s="142">
        <v>4.2871259403479247E-3</v>
      </c>
      <c r="CC25" s="142">
        <v>4.3840298313833529E-4</v>
      </c>
      <c r="CD25" s="142">
        <v>0</v>
      </c>
      <c r="CE25" s="142">
        <v>0</v>
      </c>
      <c r="CF25" s="142">
        <v>0</v>
      </c>
      <c r="CG25" s="142">
        <v>0.58123230498784428</v>
      </c>
      <c r="CH25" s="114" t="s">
        <v>198</v>
      </c>
    </row>
    <row r="26" spans="1:86">
      <c r="A26" s="13" t="s">
        <v>20</v>
      </c>
      <c r="B26" s="114" t="s">
        <v>106</v>
      </c>
      <c r="C26" s="142">
        <v>1.4683827902863297E-3</v>
      </c>
      <c r="D26" s="142">
        <v>1.1784767902064337E-4</v>
      </c>
      <c r="E26" s="142">
        <v>3.3087060399482679E-4</v>
      </c>
      <c r="F26" s="142">
        <v>6.1944209887697616E-4</v>
      </c>
      <c r="G26" s="142">
        <v>1.0461235825003177E-3</v>
      </c>
      <c r="H26" s="142">
        <v>7.9843293597831322E-3</v>
      </c>
      <c r="I26" s="142">
        <v>5.2577604326385573E-5</v>
      </c>
      <c r="J26" s="142">
        <v>1.2064345834073488E-4</v>
      </c>
      <c r="K26" s="142">
        <v>1.0280677483873166E-4</v>
      </c>
      <c r="L26" s="142">
        <v>1.7680804607925175E-4</v>
      </c>
      <c r="M26" s="142">
        <v>6.8189648124228786E-4</v>
      </c>
      <c r="N26" s="142">
        <v>4.6262326516921851E-4</v>
      </c>
      <c r="O26" s="142">
        <v>4.2344464743632101E-4</v>
      </c>
      <c r="P26" s="142">
        <v>7.7762292697068519E-5</v>
      </c>
      <c r="Q26" s="142">
        <v>1.1724884683834576E-3</v>
      </c>
      <c r="R26" s="142">
        <v>9.5941142918758735E-4</v>
      </c>
      <c r="S26" s="142">
        <v>2.4595429015403453E-4</v>
      </c>
      <c r="T26" s="142">
        <v>0.18305660816554034</v>
      </c>
      <c r="U26" s="142">
        <v>8.5800326041434176E-4</v>
      </c>
      <c r="V26" s="142">
        <v>2.1923942963702919E-3</v>
      </c>
      <c r="W26" s="142">
        <v>2.867957144066783E-4</v>
      </c>
      <c r="X26" s="142">
        <v>1.1011836469202788E-3</v>
      </c>
      <c r="Y26" s="142">
        <v>5.4357041024531271E-4</v>
      </c>
      <c r="Z26" s="142">
        <v>7.6115956725274127E-4</v>
      </c>
      <c r="AA26" s="142">
        <v>4.5353961756738664E-4</v>
      </c>
      <c r="AB26" s="142">
        <v>1.1384402593655057E-3</v>
      </c>
      <c r="AC26" s="142">
        <v>1.0231864368324035E-3</v>
      </c>
      <c r="AD26" s="142">
        <v>7.1005659314929057E-4</v>
      </c>
      <c r="AE26" s="142">
        <v>9.8319063368575935E-5</v>
      </c>
      <c r="AF26" s="142">
        <v>4.3154496534147105E-4</v>
      </c>
      <c r="AG26" s="142">
        <v>6.8672562931206471E-4</v>
      </c>
      <c r="AH26" s="142">
        <v>1.5367611295585995E-2</v>
      </c>
      <c r="AI26" s="142">
        <v>1.1124404919604652E-2</v>
      </c>
      <c r="AJ26" s="142">
        <v>1.2380800950966477E-2</v>
      </c>
      <c r="AK26" s="142">
        <v>1.0267035898176382E-3</v>
      </c>
      <c r="AL26" s="142">
        <v>3.6248324704762669E-4</v>
      </c>
      <c r="AM26" s="142">
        <v>3.2852740250135848E-4</v>
      </c>
      <c r="AN26" s="142">
        <v>5.1174800124330355E-4</v>
      </c>
      <c r="AO26" s="142">
        <v>9.8223871317165072E-4</v>
      </c>
      <c r="AP26" s="142">
        <v>3.801706729145278E-4</v>
      </c>
      <c r="AQ26" s="142">
        <v>8.2736862335395459E-4</v>
      </c>
      <c r="AR26" s="142">
        <v>3.4527523779322584E-4</v>
      </c>
      <c r="AS26" s="142">
        <v>5.7756648126668986E-4</v>
      </c>
      <c r="AT26" s="142">
        <v>1.031946113987236E-3</v>
      </c>
      <c r="AU26" s="142">
        <v>2.1794368933729675E-4</v>
      </c>
      <c r="AV26" s="142">
        <v>1.9401513742194645E-4</v>
      </c>
      <c r="AW26" s="142">
        <v>2.6058780887152125E-4</v>
      </c>
      <c r="AX26" s="142">
        <v>1.6725611176137521E-4</v>
      </c>
      <c r="AY26" s="142">
        <v>2.4835628598854955E-4</v>
      </c>
      <c r="AZ26" s="142">
        <v>2.5005776078671366E-4</v>
      </c>
      <c r="BA26" s="142">
        <v>1.319582219726896E-4</v>
      </c>
      <c r="BB26" s="142">
        <v>1.6051339768233063E-4</v>
      </c>
      <c r="BC26" s="142">
        <v>1.5818978177586481E-4</v>
      </c>
      <c r="BD26" s="142">
        <v>2.3281707575165066E-4</v>
      </c>
      <c r="BE26" s="142">
        <v>2.6129262381962735E-4</v>
      </c>
      <c r="BF26" s="142">
        <v>2.0708952435199917E-4</v>
      </c>
      <c r="BG26" s="142">
        <v>4.4458416683843698E-4</v>
      </c>
      <c r="BH26" s="142">
        <v>3.5441519565955151E-4</v>
      </c>
      <c r="BI26" s="142">
        <v>2.1042380438314446E-4</v>
      </c>
      <c r="BJ26" s="142">
        <v>1.9945541009389311E-4</v>
      </c>
      <c r="BK26" s="142">
        <v>1.8059743505491319E-4</v>
      </c>
      <c r="BL26" s="142">
        <v>4.0009089780487631E-4</v>
      </c>
      <c r="BM26" s="142">
        <v>3.1387652845585171E-5</v>
      </c>
      <c r="BN26" s="142">
        <v>2.8735319600103318E-4</v>
      </c>
      <c r="BO26" s="142">
        <v>7.0842270768592738E-5</v>
      </c>
      <c r="BP26" s="142">
        <v>2.45165909087853E-4</v>
      </c>
      <c r="BQ26" s="142">
        <v>2.6963499665935724E-4</v>
      </c>
      <c r="BR26" s="142">
        <v>3.8099163867611347E-4</v>
      </c>
      <c r="BS26" s="142">
        <v>1.1698927679002994E-4</v>
      </c>
      <c r="BT26" s="142">
        <v>2.0147874202580216E-4</v>
      </c>
      <c r="BU26" s="142">
        <v>1.9423583951996937E-4</v>
      </c>
      <c r="BV26" s="142">
        <v>1.4147762680718584E-4</v>
      </c>
      <c r="BW26" s="142">
        <v>1.9519665790935681E-4</v>
      </c>
      <c r="BX26" s="142">
        <v>4.337482984212941E-4</v>
      </c>
      <c r="BY26" s="142">
        <v>2.9624660346624454E-4</v>
      </c>
      <c r="BZ26" s="142">
        <v>3.6414687411754216E-4</v>
      </c>
      <c r="CA26" s="142">
        <v>3.6664432704094029E-4</v>
      </c>
      <c r="CB26" s="142">
        <v>2.6503785816799861E-4</v>
      </c>
      <c r="CC26" s="142">
        <v>1.3889317961220032E-4</v>
      </c>
      <c r="CD26" s="142">
        <v>0</v>
      </c>
      <c r="CE26" s="142">
        <v>0</v>
      </c>
      <c r="CF26" s="142">
        <v>0</v>
      </c>
      <c r="CG26" s="142">
        <v>0.26291090102493181</v>
      </c>
      <c r="CH26" s="114" t="s">
        <v>199</v>
      </c>
    </row>
    <row r="27" spans="1:86">
      <c r="A27" s="13" t="s">
        <v>21</v>
      </c>
      <c r="B27" s="114" t="s">
        <v>107</v>
      </c>
      <c r="C27" s="142">
        <v>3.6300218879922649E-4</v>
      </c>
      <c r="D27" s="142">
        <v>1.234554951026731E-4</v>
      </c>
      <c r="E27" s="142">
        <v>4.6560227616999813E-4</v>
      </c>
      <c r="F27" s="142">
        <v>7.8040284540742931E-4</v>
      </c>
      <c r="G27" s="142">
        <v>3.351855614865582E-4</v>
      </c>
      <c r="H27" s="142">
        <v>5.5459762295719374E-4</v>
      </c>
      <c r="I27" s="142">
        <v>4.795701761738028E-5</v>
      </c>
      <c r="J27" s="142">
        <v>2.9273842268030375E-4</v>
      </c>
      <c r="K27" s="142">
        <v>2.06495625235607E-4</v>
      </c>
      <c r="L27" s="142">
        <v>3.1658976767665699E-4</v>
      </c>
      <c r="M27" s="142">
        <v>9.3806998140321589E-4</v>
      </c>
      <c r="N27" s="142">
        <v>5.0849732850548053E-4</v>
      </c>
      <c r="O27" s="142">
        <v>1.3888186679103626E-3</v>
      </c>
      <c r="P27" s="142">
        <v>7.9587731697351155E-5</v>
      </c>
      <c r="Q27" s="142">
        <v>5.1256432461730512E-4</v>
      </c>
      <c r="R27" s="142">
        <v>8.7581803685417541E-4</v>
      </c>
      <c r="S27" s="142">
        <v>1.2754032093926957E-3</v>
      </c>
      <c r="T27" s="142">
        <v>2.3306950932159777E-3</v>
      </c>
      <c r="U27" s="142">
        <v>0.4971289308099342</v>
      </c>
      <c r="V27" s="142">
        <v>2.4927750753711841E-2</v>
      </c>
      <c r="W27" s="142">
        <v>2.4697209388787563E-3</v>
      </c>
      <c r="X27" s="142">
        <v>1.8154719649485784E-2</v>
      </c>
      <c r="Y27" s="142">
        <v>2.7188136584819281E-2</v>
      </c>
      <c r="Z27" s="142">
        <v>9.8440780170003794E-3</v>
      </c>
      <c r="AA27" s="142">
        <v>7.8636279393417708E-3</v>
      </c>
      <c r="AB27" s="142">
        <v>2.9433706602564115E-3</v>
      </c>
      <c r="AC27" s="142">
        <v>4.4363402097260911E-3</v>
      </c>
      <c r="AD27" s="142">
        <v>5.1319090128602602E-3</v>
      </c>
      <c r="AE27" s="142">
        <v>1.5904095413087961E-4</v>
      </c>
      <c r="AF27" s="142">
        <v>3.481985352842886E-4</v>
      </c>
      <c r="AG27" s="142">
        <v>4.7749384456503813E-4</v>
      </c>
      <c r="AH27" s="142">
        <v>4.3104865027123514E-3</v>
      </c>
      <c r="AI27" s="142">
        <v>6.0268418895112258E-3</v>
      </c>
      <c r="AJ27" s="142">
        <v>5.110793662972006E-3</v>
      </c>
      <c r="AK27" s="142">
        <v>2.4158462917299862E-3</v>
      </c>
      <c r="AL27" s="142">
        <v>2.6905879340466762E-4</v>
      </c>
      <c r="AM27" s="142">
        <v>2.5528229400324445E-4</v>
      </c>
      <c r="AN27" s="142">
        <v>4.7519497472565009E-4</v>
      </c>
      <c r="AO27" s="142">
        <v>1.0934593498434138E-3</v>
      </c>
      <c r="AP27" s="142">
        <v>3.1025185417389871E-4</v>
      </c>
      <c r="AQ27" s="142">
        <v>4.9359053457647566E-4</v>
      </c>
      <c r="AR27" s="142">
        <v>1.989496954181399E-4</v>
      </c>
      <c r="AS27" s="142">
        <v>2.9826090000853965E-4</v>
      </c>
      <c r="AT27" s="142">
        <v>2.1677978140331161E-4</v>
      </c>
      <c r="AU27" s="142">
        <v>3.3662298720023678E-4</v>
      </c>
      <c r="AV27" s="142">
        <v>3.5952895292471826E-4</v>
      </c>
      <c r="AW27" s="142">
        <v>2.0468265180928613E-4</v>
      </c>
      <c r="AX27" s="142">
        <v>3.2081774398190965E-4</v>
      </c>
      <c r="AY27" s="142">
        <v>2.7899810716131251E-4</v>
      </c>
      <c r="AZ27" s="142">
        <v>2.4645395042548657E-4</v>
      </c>
      <c r="BA27" s="142">
        <v>7.3305436124912894E-5</v>
      </c>
      <c r="BB27" s="142">
        <v>7.766976186586501E-5</v>
      </c>
      <c r="BC27" s="142">
        <v>9.4514304191828895E-5</v>
      </c>
      <c r="BD27" s="142">
        <v>7.6215689122980767E-5</v>
      </c>
      <c r="BE27" s="142">
        <v>1.8453923677032283E-4</v>
      </c>
      <c r="BF27" s="142">
        <v>1.7717437474253591E-4</v>
      </c>
      <c r="BG27" s="142">
        <v>8.32965584639736E-4</v>
      </c>
      <c r="BH27" s="142">
        <v>4.3726696591296605E-4</v>
      </c>
      <c r="BI27" s="142">
        <v>2.2753795904826044E-4</v>
      </c>
      <c r="BJ27" s="142">
        <v>2.4564650756918262E-4</v>
      </c>
      <c r="BK27" s="142">
        <v>3.1288413262192671E-4</v>
      </c>
      <c r="BL27" s="142">
        <v>3.556438398294306E-4</v>
      </c>
      <c r="BM27" s="142">
        <v>2.5073362218617122E-5</v>
      </c>
      <c r="BN27" s="142">
        <v>3.6191030924241798E-4</v>
      </c>
      <c r="BO27" s="142">
        <v>1.1682581866345527E-4</v>
      </c>
      <c r="BP27" s="142">
        <v>1.6749469857759146E-4</v>
      </c>
      <c r="BQ27" s="142">
        <v>2.513269787874432E-4</v>
      </c>
      <c r="BR27" s="142">
        <v>1.9258967488336204E-4</v>
      </c>
      <c r="BS27" s="142">
        <v>6.4526016693087042E-5</v>
      </c>
      <c r="BT27" s="142">
        <v>1.543211093204657E-4</v>
      </c>
      <c r="BU27" s="142">
        <v>2.0698846691529025E-4</v>
      </c>
      <c r="BV27" s="142">
        <v>7.7954517554071288E-5</v>
      </c>
      <c r="BW27" s="142">
        <v>2.1395691490554269E-4</v>
      </c>
      <c r="BX27" s="142">
        <v>2.4718933278681398E-4</v>
      </c>
      <c r="BY27" s="142">
        <v>2.1458914115997455E-4</v>
      </c>
      <c r="BZ27" s="142">
        <v>3.2450978626676551E-4</v>
      </c>
      <c r="CA27" s="142">
        <v>2.0762419409031771E-4</v>
      </c>
      <c r="CB27" s="142">
        <v>6.1359928560201929E-4</v>
      </c>
      <c r="CC27" s="142">
        <v>1.9932570975421024E-4</v>
      </c>
      <c r="CD27" s="142">
        <v>0</v>
      </c>
      <c r="CE27" s="142">
        <v>0</v>
      </c>
      <c r="CF27" s="142">
        <v>0</v>
      </c>
      <c r="CG27" s="142">
        <v>0.642425869134572</v>
      </c>
      <c r="CH27" s="114" t="s">
        <v>200</v>
      </c>
    </row>
    <row r="28" spans="1:86">
      <c r="A28" s="13" t="s">
        <v>22</v>
      </c>
      <c r="B28" s="114" t="s">
        <v>108</v>
      </c>
      <c r="C28" s="142">
        <v>1.1208993258954667E-3</v>
      </c>
      <c r="D28" s="142">
        <v>3.7399057119521199E-4</v>
      </c>
      <c r="E28" s="142">
        <v>1.7384483300941912E-3</v>
      </c>
      <c r="F28" s="142">
        <v>2.020454476315102E-3</v>
      </c>
      <c r="G28" s="142">
        <v>1.1833440832218253E-3</v>
      </c>
      <c r="H28" s="142">
        <v>2.4742625711945123E-3</v>
      </c>
      <c r="I28" s="142">
        <v>1.4083471840259699E-4</v>
      </c>
      <c r="J28" s="142">
        <v>7.841341148472666E-4</v>
      </c>
      <c r="K28" s="142">
        <v>1.0254483821350159E-3</v>
      </c>
      <c r="L28" s="142">
        <v>1.3739773133488093E-3</v>
      </c>
      <c r="M28" s="142">
        <v>2.1598752157211327E-3</v>
      </c>
      <c r="N28" s="142">
        <v>1.0742692010540812E-3</v>
      </c>
      <c r="O28" s="142">
        <v>1.1786800754911009E-3</v>
      </c>
      <c r="P28" s="142">
        <v>2.7964089641432124E-4</v>
      </c>
      <c r="Q28" s="142">
        <v>9.2048488554165113E-4</v>
      </c>
      <c r="R28" s="142">
        <v>1.3451179204208167E-3</v>
      </c>
      <c r="S28" s="142">
        <v>1.380309056410185E-3</v>
      </c>
      <c r="T28" s="142">
        <v>2.0022362385744008E-3</v>
      </c>
      <c r="U28" s="142">
        <v>2.6849465599534145E-3</v>
      </c>
      <c r="V28" s="142">
        <v>0.28454272297415301</v>
      </c>
      <c r="W28" s="142">
        <v>1.5951728574219661E-3</v>
      </c>
      <c r="X28" s="142">
        <v>4.3083719964199475E-3</v>
      </c>
      <c r="Y28" s="142">
        <v>1.2081478938790143E-2</v>
      </c>
      <c r="Z28" s="142">
        <v>1.9613916063022396E-3</v>
      </c>
      <c r="AA28" s="142">
        <v>2.0753084612452025E-2</v>
      </c>
      <c r="AB28" s="142">
        <v>3.0731133769358546E-3</v>
      </c>
      <c r="AC28" s="142">
        <v>1.9344612848654795E-3</v>
      </c>
      <c r="AD28" s="142">
        <v>1.480156426479576E-2</v>
      </c>
      <c r="AE28" s="142">
        <v>4.4557782789292637E-4</v>
      </c>
      <c r="AF28" s="142">
        <v>4.9589959307255141E-4</v>
      </c>
      <c r="AG28" s="142">
        <v>1.6526086679827889E-3</v>
      </c>
      <c r="AH28" s="142">
        <v>1.3888365237061107E-2</v>
      </c>
      <c r="AI28" s="142">
        <v>7.5134067805488905E-3</v>
      </c>
      <c r="AJ28" s="142">
        <v>1.3701304531298735E-2</v>
      </c>
      <c r="AK28" s="142">
        <v>1.2985879882749876E-3</v>
      </c>
      <c r="AL28" s="142">
        <v>1.7586319377765538E-3</v>
      </c>
      <c r="AM28" s="142">
        <v>1.481624401921532E-3</v>
      </c>
      <c r="AN28" s="142">
        <v>1.3129511535732502E-3</v>
      </c>
      <c r="AO28" s="142">
        <v>5.6408552775949871E-3</v>
      </c>
      <c r="AP28" s="142">
        <v>7.1949347902776806E-4</v>
      </c>
      <c r="AQ28" s="142">
        <v>7.9221457188810704E-4</v>
      </c>
      <c r="AR28" s="142">
        <v>6.7065763755230778E-4</v>
      </c>
      <c r="AS28" s="142">
        <v>1.1836286169163827E-3</v>
      </c>
      <c r="AT28" s="142">
        <v>8.8043631110681973E-4</v>
      </c>
      <c r="AU28" s="142">
        <v>7.3368047904210005E-4</v>
      </c>
      <c r="AV28" s="142">
        <v>1.7284789793438225E-3</v>
      </c>
      <c r="AW28" s="142">
        <v>8.4914191995734618E-4</v>
      </c>
      <c r="AX28" s="142">
        <v>5.1519233500995308E-4</v>
      </c>
      <c r="AY28" s="142">
        <v>9.6356919368670107E-4</v>
      </c>
      <c r="AZ28" s="142">
        <v>1.0830387684402961E-3</v>
      </c>
      <c r="BA28" s="142">
        <v>2.7448363993083874E-4</v>
      </c>
      <c r="BB28" s="142">
        <v>2.7454676389342976E-4</v>
      </c>
      <c r="BC28" s="142">
        <v>4.3776607726113897E-4</v>
      </c>
      <c r="BD28" s="142">
        <v>2.5721489372708661E-4</v>
      </c>
      <c r="BE28" s="142">
        <v>6.1414058227589818E-4</v>
      </c>
      <c r="BF28" s="142">
        <v>6.6857912516248084E-4</v>
      </c>
      <c r="BG28" s="142">
        <v>2.9251404740509705E-3</v>
      </c>
      <c r="BH28" s="142">
        <v>7.7672348579059807E-4</v>
      </c>
      <c r="BI28" s="142">
        <v>9.9208589075888568E-4</v>
      </c>
      <c r="BJ28" s="142">
        <v>1.1497880965967904E-3</v>
      </c>
      <c r="BK28" s="142">
        <v>1.5449169292364321E-3</v>
      </c>
      <c r="BL28" s="142">
        <v>1.6671227757311257E-3</v>
      </c>
      <c r="BM28" s="142">
        <v>1.042517829479662E-4</v>
      </c>
      <c r="BN28" s="142">
        <v>9.0072440564783389E-4</v>
      </c>
      <c r="BO28" s="142">
        <v>7.1046877313310204E-4</v>
      </c>
      <c r="BP28" s="142">
        <v>9.11509606656169E-4</v>
      </c>
      <c r="BQ28" s="142">
        <v>8.1279856163215863E-4</v>
      </c>
      <c r="BR28" s="142">
        <v>4.8152056833992263E-4</v>
      </c>
      <c r="BS28" s="142">
        <v>2.5817826791306854E-4</v>
      </c>
      <c r="BT28" s="142">
        <v>5.8057778128471009E-4</v>
      </c>
      <c r="BU28" s="142">
        <v>1.0279619670664683E-3</v>
      </c>
      <c r="BV28" s="142">
        <v>3.5327964559261964E-4</v>
      </c>
      <c r="BW28" s="142">
        <v>1.1755436257777712E-3</v>
      </c>
      <c r="BX28" s="142">
        <v>9.7035668235697021E-4</v>
      </c>
      <c r="BY28" s="142">
        <v>8.4102640032375216E-4</v>
      </c>
      <c r="BZ28" s="142">
        <v>1.5119196840375619E-3</v>
      </c>
      <c r="CA28" s="142">
        <v>7.5061313877416947E-4</v>
      </c>
      <c r="CB28" s="142">
        <v>4.5198128841237245E-3</v>
      </c>
      <c r="CC28" s="142">
        <v>7.5114792921974669E-4</v>
      </c>
      <c r="CD28" s="142">
        <v>0</v>
      </c>
      <c r="CE28" s="142">
        <v>0</v>
      </c>
      <c r="CF28" s="142">
        <v>0</v>
      </c>
      <c r="CG28" s="142">
        <v>0.4578662619765807</v>
      </c>
      <c r="CH28" s="114" t="s">
        <v>201</v>
      </c>
    </row>
    <row r="29" spans="1:86">
      <c r="A29" s="13" t="s">
        <v>23</v>
      </c>
      <c r="B29" s="114" t="s">
        <v>109</v>
      </c>
      <c r="C29" s="142">
        <v>6.6185156479630649E-5</v>
      </c>
      <c r="D29" s="142">
        <v>4.6917508731082161E-5</v>
      </c>
      <c r="E29" s="142">
        <v>7.7682248399058178E-5</v>
      </c>
      <c r="F29" s="142">
        <v>8.4286367032723888E-5</v>
      </c>
      <c r="G29" s="142">
        <v>8.5301391874887373E-5</v>
      </c>
      <c r="H29" s="142">
        <v>9.056499044065024E-5</v>
      </c>
      <c r="I29" s="142">
        <v>1.2799688602982382E-5</v>
      </c>
      <c r="J29" s="142">
        <v>3.6494701933937956E-5</v>
      </c>
      <c r="K29" s="142">
        <v>4.0469195380757161E-5</v>
      </c>
      <c r="L29" s="142">
        <v>6.2575168480846045E-5</v>
      </c>
      <c r="M29" s="142">
        <v>6.6898770934018334E-5</v>
      </c>
      <c r="N29" s="142">
        <v>7.5533640953362959E-5</v>
      </c>
      <c r="O29" s="142">
        <v>6.2892715219689131E-5</v>
      </c>
      <c r="P29" s="142">
        <v>1.6831078204243498E-5</v>
      </c>
      <c r="Q29" s="142">
        <v>7.6246104391306459E-5</v>
      </c>
      <c r="R29" s="142">
        <v>6.9825461571254298E-5</v>
      </c>
      <c r="S29" s="142">
        <v>5.1226983054658036E-5</v>
      </c>
      <c r="T29" s="142">
        <v>9.9266965558181405E-5</v>
      </c>
      <c r="U29" s="142">
        <v>6.3612068328504015E-5</v>
      </c>
      <c r="V29" s="142">
        <v>9.8241525137157754E-5</v>
      </c>
      <c r="W29" s="142">
        <v>0.46779079277849023</v>
      </c>
      <c r="X29" s="142">
        <v>1.8286533832767525E-4</v>
      </c>
      <c r="Y29" s="142">
        <v>1.0353549741321088E-4</v>
      </c>
      <c r="Z29" s="142">
        <v>1.9592097334786374E-4</v>
      </c>
      <c r="AA29" s="142">
        <v>1.5741950433572922E-4</v>
      </c>
      <c r="AB29" s="142">
        <v>7.7188973830252623E-5</v>
      </c>
      <c r="AC29" s="142">
        <v>6.5691750835880343E-4</v>
      </c>
      <c r="AD29" s="142">
        <v>1.1380328405652994E-3</v>
      </c>
      <c r="AE29" s="142">
        <v>4.1475495827245437E-5</v>
      </c>
      <c r="AF29" s="142">
        <v>5.2611800381045967E-5</v>
      </c>
      <c r="AG29" s="142">
        <v>6.8633262032799503E-5</v>
      </c>
      <c r="AH29" s="142">
        <v>8.8703487089193735E-5</v>
      </c>
      <c r="AI29" s="142">
        <v>8.9919813811289276E-5</v>
      </c>
      <c r="AJ29" s="142">
        <v>7.5074748180631334E-5</v>
      </c>
      <c r="AK29" s="142">
        <v>1.8038329453160361E-4</v>
      </c>
      <c r="AL29" s="142">
        <v>4.8595786415653742E-4</v>
      </c>
      <c r="AM29" s="142">
        <v>8.4776104045875976E-5</v>
      </c>
      <c r="AN29" s="142">
        <v>1.0376960008580321E-4</v>
      </c>
      <c r="AO29" s="142">
        <v>1.3164555138797581E-4</v>
      </c>
      <c r="AP29" s="142">
        <v>6.9793956092580826E-5</v>
      </c>
      <c r="AQ29" s="142">
        <v>6.8561675628904815E-5</v>
      </c>
      <c r="AR29" s="142">
        <v>4.6635825723776812E-5</v>
      </c>
      <c r="AS29" s="142">
        <v>7.0720554554762395E-5</v>
      </c>
      <c r="AT29" s="142">
        <v>7.4771449751816958E-5</v>
      </c>
      <c r="AU29" s="142">
        <v>1.6193231529926567E-4</v>
      </c>
      <c r="AV29" s="142">
        <v>1.0628702358415494E-4</v>
      </c>
      <c r="AW29" s="142">
        <v>1.6236651187435385E-4</v>
      </c>
      <c r="AX29" s="142">
        <v>1.2569809886603554E-3</v>
      </c>
      <c r="AY29" s="142">
        <v>9.7746452407112541E-4</v>
      </c>
      <c r="AZ29" s="142">
        <v>2.8078125158632791E-4</v>
      </c>
      <c r="BA29" s="142">
        <v>7.7597243329421942E-5</v>
      </c>
      <c r="BB29" s="142">
        <v>5.5332897016636376E-5</v>
      </c>
      <c r="BC29" s="142">
        <v>7.8127545001407494E-5</v>
      </c>
      <c r="BD29" s="142">
        <v>1.2154109166921091E-5</v>
      </c>
      <c r="BE29" s="142">
        <v>9.0865836823593159E-5</v>
      </c>
      <c r="BF29" s="142">
        <v>2.0799982291673863E-4</v>
      </c>
      <c r="BG29" s="142">
        <v>2.5093609674411001E-4</v>
      </c>
      <c r="BH29" s="142">
        <v>8.1010452744834189E-5</v>
      </c>
      <c r="BI29" s="142">
        <v>1.2969730090582894E-4</v>
      </c>
      <c r="BJ29" s="142">
        <v>1.5975517355180948E-4</v>
      </c>
      <c r="BK29" s="142">
        <v>9.9345738389137829E-5</v>
      </c>
      <c r="BL29" s="142">
        <v>4.1392971068401441E-4</v>
      </c>
      <c r="BM29" s="142">
        <v>1.3025636852473475E-5</v>
      </c>
      <c r="BN29" s="142">
        <v>9.9019003878295507E-5</v>
      </c>
      <c r="BO29" s="142">
        <v>3.8507562047715317E-5</v>
      </c>
      <c r="BP29" s="142">
        <v>4.7580258780012002E-5</v>
      </c>
      <c r="BQ29" s="142">
        <v>3.7217659411520538E-4</v>
      </c>
      <c r="BR29" s="142">
        <v>3.6664076976066566E-5</v>
      </c>
      <c r="BS29" s="142">
        <v>1.7785536917870041E-5</v>
      </c>
      <c r="BT29" s="142">
        <v>6.8218865830766285E-5</v>
      </c>
      <c r="BU29" s="142">
        <v>5.0531130998596249E-5</v>
      </c>
      <c r="BV29" s="142">
        <v>3.0301258589594243E-5</v>
      </c>
      <c r="BW29" s="142">
        <v>2.6239708637542584E-4</v>
      </c>
      <c r="BX29" s="142">
        <v>7.0444638955672624E-5</v>
      </c>
      <c r="BY29" s="142">
        <v>1.138120385861525E-4</v>
      </c>
      <c r="BZ29" s="142">
        <v>1.3735320495544275E-4</v>
      </c>
      <c r="CA29" s="142">
        <v>1.1416875821074479E-4</v>
      </c>
      <c r="CB29" s="142">
        <v>1.5599013641856938E-3</v>
      </c>
      <c r="CC29" s="142">
        <v>5.5621777821657914E-5</v>
      </c>
      <c r="CD29" s="142">
        <v>0</v>
      </c>
      <c r="CE29" s="142">
        <v>0</v>
      </c>
      <c r="CF29" s="142">
        <v>0</v>
      </c>
      <c r="CG29" s="142">
        <v>0.48101003296508721</v>
      </c>
      <c r="CH29" s="114" t="s">
        <v>202</v>
      </c>
    </row>
    <row r="30" spans="1:86">
      <c r="A30" s="13" t="s">
        <v>24</v>
      </c>
      <c r="B30" s="114" t="s">
        <v>110</v>
      </c>
      <c r="C30" s="142">
        <v>1.9800367730462198E-4</v>
      </c>
      <c r="D30" s="142">
        <v>1.3229955875890999E-4</v>
      </c>
      <c r="E30" s="142">
        <v>3.7408431278587544E-4</v>
      </c>
      <c r="F30" s="142">
        <v>3.7519923105065099E-4</v>
      </c>
      <c r="G30" s="142">
        <v>2.2379225792778476E-4</v>
      </c>
      <c r="H30" s="142">
        <v>2.5045414922631706E-4</v>
      </c>
      <c r="I30" s="142">
        <v>5.5202889200423055E-5</v>
      </c>
      <c r="J30" s="142">
        <v>1.1950985966116481E-4</v>
      </c>
      <c r="K30" s="142">
        <v>1.2255882048937305E-4</v>
      </c>
      <c r="L30" s="142">
        <v>1.3426877194163463E-4</v>
      </c>
      <c r="M30" s="142">
        <v>2.3148326188142976E-4</v>
      </c>
      <c r="N30" s="142">
        <v>2.2526393018821054E-4</v>
      </c>
      <c r="O30" s="142">
        <v>2.3078537469762602E-4</v>
      </c>
      <c r="P30" s="142">
        <v>7.9869370250960564E-5</v>
      </c>
      <c r="Q30" s="142">
        <v>2.180551312793338E-4</v>
      </c>
      <c r="R30" s="142">
        <v>1.8114093141159229E-4</v>
      </c>
      <c r="S30" s="142">
        <v>4.1951967138843425E-4</v>
      </c>
      <c r="T30" s="142">
        <v>3.5967509615655424E-4</v>
      </c>
      <c r="U30" s="142">
        <v>2.1691806055398446E-4</v>
      </c>
      <c r="V30" s="142">
        <v>1.9534497214764162E-4</v>
      </c>
      <c r="W30" s="142">
        <v>8.8232589898023829E-3</v>
      </c>
      <c r="X30" s="142">
        <v>0.51731199489822433</v>
      </c>
      <c r="Y30" s="142">
        <v>1.7163507618719377E-3</v>
      </c>
      <c r="Z30" s="142">
        <v>2.6954068244957308E-3</v>
      </c>
      <c r="AA30" s="142">
        <v>6.9622297692921822E-4</v>
      </c>
      <c r="AB30" s="142">
        <v>2.1243626536989274E-4</v>
      </c>
      <c r="AC30" s="142">
        <v>5.3461772444518183E-4</v>
      </c>
      <c r="AD30" s="142">
        <v>5.7531000633029711E-3</v>
      </c>
      <c r="AE30" s="142">
        <v>6.0876028724887266E-4</v>
      </c>
      <c r="AF30" s="142">
        <v>1.2981681467137145E-4</v>
      </c>
      <c r="AG30" s="142">
        <v>2.9331040298630608E-4</v>
      </c>
      <c r="AH30" s="142">
        <v>6.5232650935198189E-3</v>
      </c>
      <c r="AI30" s="142">
        <v>4.0805745744735868E-3</v>
      </c>
      <c r="AJ30" s="142">
        <v>7.5106481742175128E-3</v>
      </c>
      <c r="AK30" s="142">
        <v>4.0674809458266366E-4</v>
      </c>
      <c r="AL30" s="142">
        <v>2.3059207016651353E-4</v>
      </c>
      <c r="AM30" s="142">
        <v>1.802474422826782E-4</v>
      </c>
      <c r="AN30" s="142">
        <v>4.8953448958547808E-4</v>
      </c>
      <c r="AO30" s="142">
        <v>7.1393197387651405E-4</v>
      </c>
      <c r="AP30" s="142">
        <v>2.6549106897446711E-4</v>
      </c>
      <c r="AQ30" s="142">
        <v>3.3695397202646461E-4</v>
      </c>
      <c r="AR30" s="142">
        <v>2.7267255195354852E-4</v>
      </c>
      <c r="AS30" s="142">
        <v>4.6135341698124637E-4</v>
      </c>
      <c r="AT30" s="142">
        <v>1.8503370081426694E-4</v>
      </c>
      <c r="AU30" s="142">
        <v>2.9944095306147554E-4</v>
      </c>
      <c r="AV30" s="142">
        <v>1.5680900283879119E-3</v>
      </c>
      <c r="AW30" s="142">
        <v>1.2988170554758974E-3</v>
      </c>
      <c r="AX30" s="142">
        <v>4.454999116522051E-3</v>
      </c>
      <c r="AY30" s="142">
        <v>1.6621223138179415E-3</v>
      </c>
      <c r="AZ30" s="142">
        <v>4.7764419905770581E-4</v>
      </c>
      <c r="BA30" s="142">
        <v>1.9179324744246054E-4</v>
      </c>
      <c r="BB30" s="142">
        <v>1.9804347086131762E-4</v>
      </c>
      <c r="BC30" s="142">
        <v>1.681657668734859E-4</v>
      </c>
      <c r="BD30" s="142">
        <v>1.127698760122449E-4</v>
      </c>
      <c r="BE30" s="142">
        <v>3.4174716774898104E-4</v>
      </c>
      <c r="BF30" s="142">
        <v>3.5220248601437043E-4</v>
      </c>
      <c r="BG30" s="142">
        <v>1.5749731791101175E-3</v>
      </c>
      <c r="BH30" s="142">
        <v>2.8554030731865065E-4</v>
      </c>
      <c r="BI30" s="142">
        <v>5.4498326000726525E-4</v>
      </c>
      <c r="BJ30" s="142">
        <v>6.2447843859680832E-4</v>
      </c>
      <c r="BK30" s="142">
        <v>2.2924049281211918E-4</v>
      </c>
      <c r="BL30" s="142">
        <v>4.1355208159214404E-4</v>
      </c>
      <c r="BM30" s="142">
        <v>3.7635819506165986E-5</v>
      </c>
      <c r="BN30" s="142">
        <v>3.469069419415841E-4</v>
      </c>
      <c r="BO30" s="142">
        <v>2.0782821169565053E-4</v>
      </c>
      <c r="BP30" s="142">
        <v>1.4714668433595196E-4</v>
      </c>
      <c r="BQ30" s="142">
        <v>7.3773991812613236E-4</v>
      </c>
      <c r="BR30" s="142">
        <v>2.2726802636127471E-4</v>
      </c>
      <c r="BS30" s="142">
        <v>8.1745918004175021E-5</v>
      </c>
      <c r="BT30" s="142">
        <v>1.8463329855300523E-4</v>
      </c>
      <c r="BU30" s="142">
        <v>1.0191018080976571E-4</v>
      </c>
      <c r="BV30" s="142">
        <v>8.2405787128593405E-5</v>
      </c>
      <c r="BW30" s="142">
        <v>2.8573413349950783E-4</v>
      </c>
      <c r="BX30" s="142">
        <v>3.2827545890461119E-4</v>
      </c>
      <c r="BY30" s="142">
        <v>3.8035913169830486E-4</v>
      </c>
      <c r="BZ30" s="142">
        <v>4.4728471308060655E-4</v>
      </c>
      <c r="CA30" s="142">
        <v>3.9074144193442282E-4</v>
      </c>
      <c r="CB30" s="142">
        <v>2.9552081328479836E-4</v>
      </c>
      <c r="CC30" s="142">
        <v>1.5412023922153911E-4</v>
      </c>
      <c r="CD30" s="142">
        <v>0</v>
      </c>
      <c r="CE30" s="142">
        <v>0</v>
      </c>
      <c r="CF30" s="142">
        <v>0</v>
      </c>
      <c r="CG30" s="142">
        <v>0.58401161211990438</v>
      </c>
      <c r="CH30" s="114" t="s">
        <v>203</v>
      </c>
    </row>
    <row r="31" spans="1:86">
      <c r="A31" s="13" t="s">
        <v>25</v>
      </c>
      <c r="B31" s="114" t="s">
        <v>111</v>
      </c>
      <c r="C31" s="142">
        <v>1.9404632522904478E-4</v>
      </c>
      <c r="D31" s="142">
        <v>8.4407854496147051E-5</v>
      </c>
      <c r="E31" s="142">
        <v>3.7633696565066702E-4</v>
      </c>
      <c r="F31" s="142">
        <v>2.6415557553517032E-4</v>
      </c>
      <c r="G31" s="142">
        <v>2.032564717198436E-4</v>
      </c>
      <c r="H31" s="142">
        <v>6.954644793083992E-4</v>
      </c>
      <c r="I31" s="142">
        <v>2.0823677903674107E-5</v>
      </c>
      <c r="J31" s="142">
        <v>1.3589034549664185E-4</v>
      </c>
      <c r="K31" s="142">
        <v>1.2704547025915567E-4</v>
      </c>
      <c r="L31" s="142">
        <v>1.3514042166894061E-4</v>
      </c>
      <c r="M31" s="142">
        <v>1.0092049879314561E-4</v>
      </c>
      <c r="N31" s="142">
        <v>3.6248422422120263E-4</v>
      </c>
      <c r="O31" s="142">
        <v>9.4498662533237313E-5</v>
      </c>
      <c r="P31" s="142">
        <v>3.0032118640625871E-5</v>
      </c>
      <c r="Q31" s="142">
        <v>1.1367657625763616E-4</v>
      </c>
      <c r="R31" s="142">
        <v>7.377786294699405E-4</v>
      </c>
      <c r="S31" s="142">
        <v>1.4581588511716488E-4</v>
      </c>
      <c r="T31" s="142">
        <v>9.3100919427472077E-4</v>
      </c>
      <c r="U31" s="142">
        <v>1.4764275744487504E-4</v>
      </c>
      <c r="V31" s="142">
        <v>8.0821077755113249E-4</v>
      </c>
      <c r="W31" s="142">
        <v>1.1804597287338875E-3</v>
      </c>
      <c r="X31" s="142">
        <v>2.1011895699750652E-3</v>
      </c>
      <c r="Y31" s="142">
        <v>0.39484006250302839</v>
      </c>
      <c r="Z31" s="142">
        <v>5.9609074124994485E-4</v>
      </c>
      <c r="AA31" s="142">
        <v>7.7918247799745142E-4</v>
      </c>
      <c r="AB31" s="142">
        <v>1.2054992408538832E-4</v>
      </c>
      <c r="AC31" s="142">
        <v>2.1631327721077659E-4</v>
      </c>
      <c r="AD31" s="142">
        <v>2.6807883198315826E-3</v>
      </c>
      <c r="AE31" s="142">
        <v>7.1252278744468996E-5</v>
      </c>
      <c r="AF31" s="142">
        <v>3.3883984595842084E-4</v>
      </c>
      <c r="AG31" s="142">
        <v>2.232638860072283E-4</v>
      </c>
      <c r="AH31" s="142">
        <v>1.7850452840101156E-3</v>
      </c>
      <c r="AI31" s="142">
        <v>1.6695530245414336E-3</v>
      </c>
      <c r="AJ31" s="142">
        <v>2.3249136404283719E-3</v>
      </c>
      <c r="AK31" s="142">
        <v>5.6727417950754705E-4</v>
      </c>
      <c r="AL31" s="142">
        <v>9.2111240332758373E-5</v>
      </c>
      <c r="AM31" s="142">
        <v>8.858221295296631E-5</v>
      </c>
      <c r="AN31" s="142">
        <v>3.764592674655509E-4</v>
      </c>
      <c r="AO31" s="142">
        <v>3.3051597054058977E-4</v>
      </c>
      <c r="AP31" s="142">
        <v>1.3184773652599215E-4</v>
      </c>
      <c r="AQ31" s="142">
        <v>1.1674307933120112E-4</v>
      </c>
      <c r="AR31" s="142">
        <v>9.0225215320646686E-5</v>
      </c>
      <c r="AS31" s="142">
        <v>4.1108926585626675E-4</v>
      </c>
      <c r="AT31" s="142">
        <v>1.3157869047829038E-4</v>
      </c>
      <c r="AU31" s="142">
        <v>7.4012019708946154E-5</v>
      </c>
      <c r="AV31" s="142">
        <v>9.2319842734047539E-5</v>
      </c>
      <c r="AW31" s="142">
        <v>8.4190689826582743E-5</v>
      </c>
      <c r="AX31" s="142">
        <v>9.4355223307802005E-5</v>
      </c>
      <c r="AY31" s="142">
        <v>1.2280115553267974E-4</v>
      </c>
      <c r="AZ31" s="142">
        <v>9.6915788675194599E-5</v>
      </c>
      <c r="BA31" s="142">
        <v>3.9140491449888436E-5</v>
      </c>
      <c r="BB31" s="142">
        <v>3.2961744227764314E-5</v>
      </c>
      <c r="BC31" s="142">
        <v>4.0070784521862629E-5</v>
      </c>
      <c r="BD31" s="142">
        <v>3.3094235674625904E-5</v>
      </c>
      <c r="BE31" s="142">
        <v>7.2705402700102583E-5</v>
      </c>
      <c r="BF31" s="142">
        <v>8.6745415047685359E-5</v>
      </c>
      <c r="BG31" s="142">
        <v>4.2319825086110338E-4</v>
      </c>
      <c r="BH31" s="142">
        <v>1.2075105978520899E-4</v>
      </c>
      <c r="BI31" s="142">
        <v>5.6148223414037276E-5</v>
      </c>
      <c r="BJ31" s="142">
        <v>1.0204098381446824E-4</v>
      </c>
      <c r="BK31" s="142">
        <v>6.1249625939152787E-5</v>
      </c>
      <c r="BL31" s="142">
        <v>2.1739357853821608E-4</v>
      </c>
      <c r="BM31" s="142">
        <v>1.0721976342780252E-5</v>
      </c>
      <c r="BN31" s="142">
        <v>1.1195152820417257E-4</v>
      </c>
      <c r="BO31" s="142">
        <v>3.9065185403700252E-5</v>
      </c>
      <c r="BP31" s="142">
        <v>1.1313095701093875E-4</v>
      </c>
      <c r="BQ31" s="142">
        <v>1.4738084051125241E-4</v>
      </c>
      <c r="BR31" s="142">
        <v>2.3090291432064261E-4</v>
      </c>
      <c r="BS31" s="142">
        <v>2.9689908781242442E-5</v>
      </c>
      <c r="BT31" s="142">
        <v>7.5438145563389554E-5</v>
      </c>
      <c r="BU31" s="142">
        <v>5.3831500842819199E-4</v>
      </c>
      <c r="BV31" s="142">
        <v>6.4355672960676052E-5</v>
      </c>
      <c r="BW31" s="142">
        <v>7.126665775663901E-5</v>
      </c>
      <c r="BX31" s="142">
        <v>1.118406441733658E-4</v>
      </c>
      <c r="BY31" s="142">
        <v>1.8571796715976391E-4</v>
      </c>
      <c r="BZ31" s="142">
        <v>1.1083480307597789E-4</v>
      </c>
      <c r="CA31" s="142">
        <v>8.7008617540270227E-5</v>
      </c>
      <c r="CB31" s="142">
        <v>9.677543522351379E-4</v>
      </c>
      <c r="CC31" s="142">
        <v>6.3272144035062198E-5</v>
      </c>
      <c r="CD31" s="142">
        <v>0</v>
      </c>
      <c r="CE31" s="142">
        <v>0</v>
      </c>
      <c r="CF31" s="142">
        <v>0</v>
      </c>
      <c r="CG31" s="142">
        <v>0.42178131011094827</v>
      </c>
      <c r="CH31" s="114" t="s">
        <v>204</v>
      </c>
    </row>
    <row r="32" spans="1:86">
      <c r="A32" s="13" t="s">
        <v>26</v>
      </c>
      <c r="B32" s="114" t="s">
        <v>112</v>
      </c>
      <c r="C32" s="142">
        <v>2.695118383627739E-4</v>
      </c>
      <c r="D32" s="142">
        <v>1.4012602852312038E-4</v>
      </c>
      <c r="E32" s="142">
        <v>3.0283728399900604E-4</v>
      </c>
      <c r="F32" s="142">
        <v>9.4186485228515138E-3</v>
      </c>
      <c r="G32" s="142">
        <v>2.8277603581538624E-4</v>
      </c>
      <c r="H32" s="142">
        <v>2.8039601857022145E-4</v>
      </c>
      <c r="I32" s="142">
        <v>1.7951596464793981E-4</v>
      </c>
      <c r="J32" s="142">
        <v>1.3610715562062736E-4</v>
      </c>
      <c r="K32" s="142">
        <v>1.1134865730414971E-4</v>
      </c>
      <c r="L32" s="142">
        <v>1.495365998498784E-4</v>
      </c>
      <c r="M32" s="142">
        <v>2.2606807966207634E-4</v>
      </c>
      <c r="N32" s="142">
        <v>2.4161314784532903E-4</v>
      </c>
      <c r="O32" s="142">
        <v>2.0240182270336334E-4</v>
      </c>
      <c r="P32" s="142">
        <v>6.0805210897226018E-5</v>
      </c>
      <c r="Q32" s="142">
        <v>2.9876861578050648E-4</v>
      </c>
      <c r="R32" s="142">
        <v>1.5845521393219943E-4</v>
      </c>
      <c r="S32" s="142">
        <v>1.8247289531978306E-4</v>
      </c>
      <c r="T32" s="142">
        <v>1.0797750222507699E-3</v>
      </c>
      <c r="U32" s="142">
        <v>3.4877341413628356E-4</v>
      </c>
      <c r="V32" s="142">
        <v>1.0123358244509589E-3</v>
      </c>
      <c r="W32" s="142">
        <v>1.080790816180706E-4</v>
      </c>
      <c r="X32" s="142">
        <v>4.7917089186144679E-4</v>
      </c>
      <c r="Y32" s="142">
        <v>4.5630902786085648E-4</v>
      </c>
      <c r="Z32" s="142">
        <v>0.6530855980103536</v>
      </c>
      <c r="AA32" s="142">
        <v>1.1223899727328473E-3</v>
      </c>
      <c r="AB32" s="142">
        <v>1.8257973929212704E-4</v>
      </c>
      <c r="AC32" s="142">
        <v>6.8475789525257924E-4</v>
      </c>
      <c r="AD32" s="142">
        <v>5.1418768672281559E-4</v>
      </c>
      <c r="AE32" s="142">
        <v>1.3219535383320554E-4</v>
      </c>
      <c r="AF32" s="142">
        <v>2.3483762882328571E-4</v>
      </c>
      <c r="AG32" s="142">
        <v>3.6965412898908652E-4</v>
      </c>
      <c r="AH32" s="142">
        <v>3.1293741880528332E-4</v>
      </c>
      <c r="AI32" s="142">
        <v>2.9885836981750024E-4</v>
      </c>
      <c r="AJ32" s="142">
        <v>3.4102569063357258E-4</v>
      </c>
      <c r="AK32" s="142">
        <v>4.1289153544610165E-2</v>
      </c>
      <c r="AL32" s="142">
        <v>2.7525624487056868E-4</v>
      </c>
      <c r="AM32" s="142">
        <v>4.3423777004352512E-4</v>
      </c>
      <c r="AN32" s="142">
        <v>1.4046486606613502E-3</v>
      </c>
      <c r="AO32" s="142">
        <v>3.6573519691627057E-4</v>
      </c>
      <c r="AP32" s="142">
        <v>3.6509466625497529E-4</v>
      </c>
      <c r="AQ32" s="142">
        <v>1.6762189601489619E-4</v>
      </c>
      <c r="AR32" s="142">
        <v>1.8582348131467838E-4</v>
      </c>
      <c r="AS32" s="142">
        <v>2.1544202249922843E-4</v>
      </c>
      <c r="AT32" s="142">
        <v>1.2420187947619757E-4</v>
      </c>
      <c r="AU32" s="142">
        <v>1.5177031505126927E-4</v>
      </c>
      <c r="AV32" s="142">
        <v>1.5502986920976126E-4</v>
      </c>
      <c r="AW32" s="142">
        <v>1.8053652247680024E-4</v>
      </c>
      <c r="AX32" s="142">
        <v>9.6660606935323424E-5</v>
      </c>
      <c r="AY32" s="142">
        <v>2.0610240085900932E-4</v>
      </c>
      <c r="AZ32" s="142">
        <v>2.4601358150746854E-4</v>
      </c>
      <c r="BA32" s="142">
        <v>3.2374192810544425E-5</v>
      </c>
      <c r="BB32" s="142">
        <v>2.6390474381766501E-5</v>
      </c>
      <c r="BC32" s="142">
        <v>3.9467128970759548E-5</v>
      </c>
      <c r="BD32" s="142">
        <v>2.1460486075541814E-5</v>
      </c>
      <c r="BE32" s="142">
        <v>1.2029521290180747E-4</v>
      </c>
      <c r="BF32" s="142">
        <v>1.4491330259213398E-4</v>
      </c>
      <c r="BG32" s="142">
        <v>2.6553344547213404E-4</v>
      </c>
      <c r="BH32" s="142">
        <v>4.5181755943453854E-4</v>
      </c>
      <c r="BI32" s="142">
        <v>1.0718770028222167E-4</v>
      </c>
      <c r="BJ32" s="142">
        <v>1.9749149758842169E-4</v>
      </c>
      <c r="BK32" s="142">
        <v>2.0926770570379633E-4</v>
      </c>
      <c r="BL32" s="142">
        <v>5.3460126830957215E-4</v>
      </c>
      <c r="BM32" s="142">
        <v>3.2076551306595803E-5</v>
      </c>
      <c r="BN32" s="142">
        <v>2.9979950429775661E-4</v>
      </c>
      <c r="BO32" s="142">
        <v>1.2239728051112222E-4</v>
      </c>
      <c r="BP32" s="142">
        <v>1.6137583825504394E-4</v>
      </c>
      <c r="BQ32" s="142">
        <v>1.8762571884844658E-4</v>
      </c>
      <c r="BR32" s="142">
        <v>2.6186707894621306E-4</v>
      </c>
      <c r="BS32" s="142">
        <v>3.6311796920351614E-5</v>
      </c>
      <c r="BT32" s="142">
        <v>9.7943332464223829E-5</v>
      </c>
      <c r="BU32" s="142">
        <v>5.6780306153674724E-4</v>
      </c>
      <c r="BV32" s="142">
        <v>9.1298043285338142E-5</v>
      </c>
      <c r="BW32" s="142">
        <v>2.1231813807711446E-4</v>
      </c>
      <c r="BX32" s="142">
        <v>4.1667745523434594E-4</v>
      </c>
      <c r="BY32" s="142">
        <v>3.4462861626122768E-4</v>
      </c>
      <c r="BZ32" s="142">
        <v>3.7833982965938291E-4</v>
      </c>
      <c r="CA32" s="142">
        <v>1.7512088157040979E-4</v>
      </c>
      <c r="CB32" s="142">
        <v>1.6921766341266095E-4</v>
      </c>
      <c r="CC32" s="142">
        <v>1.3517188310249162E-4</v>
      </c>
      <c r="CD32" s="142">
        <v>0</v>
      </c>
      <c r="CE32" s="142">
        <v>0</v>
      </c>
      <c r="CF32" s="142">
        <v>0</v>
      </c>
      <c r="CG32" s="142">
        <v>0.72510895555603383</v>
      </c>
      <c r="CH32" s="114" t="s">
        <v>205</v>
      </c>
    </row>
    <row r="33" spans="1:86">
      <c r="A33" s="13" t="s">
        <v>27</v>
      </c>
      <c r="B33" s="114" t="s">
        <v>113</v>
      </c>
      <c r="C33" s="142">
        <v>1.6360013652224078E-5</v>
      </c>
      <c r="D33" s="142">
        <v>7.4533281571238259E-6</v>
      </c>
      <c r="E33" s="142">
        <v>1.4341946081054279E-4</v>
      </c>
      <c r="F33" s="142">
        <v>3.3349229537798012E-5</v>
      </c>
      <c r="G33" s="142">
        <v>2.2599514409954071E-5</v>
      </c>
      <c r="H33" s="142">
        <v>2.4281104719933974E-5</v>
      </c>
      <c r="I33" s="142">
        <v>9.1795293204449917E-6</v>
      </c>
      <c r="J33" s="142">
        <v>2.3751857757648282E-5</v>
      </c>
      <c r="K33" s="142">
        <v>1.4389090778379596E-5</v>
      </c>
      <c r="L33" s="142">
        <v>1.7053538275710582E-5</v>
      </c>
      <c r="M33" s="142">
        <v>2.0825828460996804E-5</v>
      </c>
      <c r="N33" s="142">
        <v>2.3864880520112549E-5</v>
      </c>
      <c r="O33" s="142">
        <v>1.7932060710316437E-5</v>
      </c>
      <c r="P33" s="142">
        <v>3.0755601785679733E-6</v>
      </c>
      <c r="Q33" s="142">
        <v>1.6624621645237496E-5</v>
      </c>
      <c r="R33" s="142">
        <v>1.8451615316011342E-5</v>
      </c>
      <c r="S33" s="142">
        <v>1.4071649922677313E-5</v>
      </c>
      <c r="T33" s="142">
        <v>2.6962398120468321E-5</v>
      </c>
      <c r="U33" s="142">
        <v>5.7086713549032898E-5</v>
      </c>
      <c r="V33" s="142">
        <v>2.1308457933652756E-4</v>
      </c>
      <c r="W33" s="142">
        <v>9.8692091554973783E-6</v>
      </c>
      <c r="X33" s="142">
        <v>1.715869893133733E-5</v>
      </c>
      <c r="Y33" s="142">
        <v>4.1036147098078684E-5</v>
      </c>
      <c r="Z33" s="142">
        <v>6.8816804216316534E-5</v>
      </c>
      <c r="AA33" s="142">
        <v>0.47923618258633477</v>
      </c>
      <c r="AB33" s="142">
        <v>2.0671182450217233E-5</v>
      </c>
      <c r="AC33" s="142">
        <v>1.6086438385650812E-3</v>
      </c>
      <c r="AD33" s="142">
        <v>4.7607482565264556E-5</v>
      </c>
      <c r="AE33" s="142">
        <v>1.0304065553307054E-5</v>
      </c>
      <c r="AF33" s="142">
        <v>1.2496180079158335E-5</v>
      </c>
      <c r="AG33" s="142">
        <v>2.8703420619003389E-5</v>
      </c>
      <c r="AH33" s="142">
        <v>2.8554253737109264E-5</v>
      </c>
      <c r="AI33" s="142">
        <v>2.747600252999819E-5</v>
      </c>
      <c r="AJ33" s="142">
        <v>3.1383021336024582E-5</v>
      </c>
      <c r="AK33" s="142">
        <v>3.2903162805245323E-4</v>
      </c>
      <c r="AL33" s="142">
        <v>1.1284486326687444E-4</v>
      </c>
      <c r="AM33" s="142">
        <v>3.1315392375178661E-5</v>
      </c>
      <c r="AN33" s="142">
        <v>2.9753258043355121E-5</v>
      </c>
      <c r="AO33" s="142">
        <v>6.1384969693465817E-5</v>
      </c>
      <c r="AP33" s="142">
        <v>2.4208297367808121E-5</v>
      </c>
      <c r="AQ33" s="142">
        <v>2.0643451326667657E-5</v>
      </c>
      <c r="AR33" s="142">
        <v>8.8436199507602714E-6</v>
      </c>
      <c r="AS33" s="142">
        <v>1.7003898915411423E-5</v>
      </c>
      <c r="AT33" s="142">
        <v>1.9610792723828366E-5</v>
      </c>
      <c r="AU33" s="142">
        <v>1.2948987365217715E-5</v>
      </c>
      <c r="AV33" s="142">
        <v>1.4178931562893647E-5</v>
      </c>
      <c r="AW33" s="142">
        <v>1.1248478090662447E-5</v>
      </c>
      <c r="AX33" s="142">
        <v>1.672709482767542E-5</v>
      </c>
      <c r="AY33" s="142">
        <v>1.5929515699046247E-5</v>
      </c>
      <c r="AZ33" s="142">
        <v>2.0498224933801127E-5</v>
      </c>
      <c r="BA33" s="142">
        <v>6.0295589117541938E-5</v>
      </c>
      <c r="BB33" s="142">
        <v>1.4392207251232088E-5</v>
      </c>
      <c r="BC33" s="142">
        <v>4.0723031796183412E-5</v>
      </c>
      <c r="BD33" s="142">
        <v>4.4133692199563961E-6</v>
      </c>
      <c r="BE33" s="142">
        <v>1.0614713496837799E-5</v>
      </c>
      <c r="BF33" s="142">
        <v>2.2987796012450008E-5</v>
      </c>
      <c r="BG33" s="142">
        <v>1.6570443485321043E-5</v>
      </c>
      <c r="BH33" s="142">
        <v>1.6899937237113865E-5</v>
      </c>
      <c r="BI33" s="142">
        <v>9.0936690255855239E-6</v>
      </c>
      <c r="BJ33" s="142">
        <v>1.46748117862312E-5</v>
      </c>
      <c r="BK33" s="142">
        <v>5.4383348671810748E-5</v>
      </c>
      <c r="BL33" s="142">
        <v>2.1771310234707053E-5</v>
      </c>
      <c r="BM33" s="142">
        <v>2.0414596585452769E-6</v>
      </c>
      <c r="BN33" s="142">
        <v>2.0545435683215726E-5</v>
      </c>
      <c r="BO33" s="142">
        <v>7.3862228001168154E-6</v>
      </c>
      <c r="BP33" s="142">
        <v>1.38720798300208E-5</v>
      </c>
      <c r="BQ33" s="142">
        <v>1.3089909016440831E-5</v>
      </c>
      <c r="BR33" s="142">
        <v>1.2480541766136116E-5</v>
      </c>
      <c r="BS33" s="142">
        <v>6.8199382240819643E-6</v>
      </c>
      <c r="BT33" s="142">
        <v>2.1028673672797284E-5</v>
      </c>
      <c r="BU33" s="142">
        <v>1.8318148917566473E-5</v>
      </c>
      <c r="BV33" s="142">
        <v>1.1080879495149518E-5</v>
      </c>
      <c r="BW33" s="142">
        <v>1.9267624820054037E-5</v>
      </c>
      <c r="BX33" s="142">
        <v>2.591024049522523E-5</v>
      </c>
      <c r="BY33" s="142">
        <v>2.3282318995869577E-5</v>
      </c>
      <c r="BZ33" s="142">
        <v>2.7053674380792718E-5</v>
      </c>
      <c r="CA33" s="142">
        <v>4.470195996535389E-5</v>
      </c>
      <c r="CB33" s="142">
        <v>5.7594662958539173E-3</v>
      </c>
      <c r="CC33" s="142">
        <v>1.2765414868499425E-5</v>
      </c>
      <c r="CD33" s="142">
        <v>0</v>
      </c>
      <c r="CE33" s="142">
        <v>0</v>
      </c>
      <c r="CF33" s="142">
        <v>0</v>
      </c>
      <c r="CG33" s="142">
        <v>0.48898482191832471</v>
      </c>
      <c r="CH33" s="114" t="s">
        <v>206</v>
      </c>
    </row>
    <row r="34" spans="1:86">
      <c r="A34" s="13" t="s">
        <v>28</v>
      </c>
      <c r="B34" s="114" t="s">
        <v>114</v>
      </c>
      <c r="C34" s="142">
        <v>9.7523159208004034E-5</v>
      </c>
      <c r="D34" s="142">
        <v>1.1018351286957866E-5</v>
      </c>
      <c r="E34" s="142">
        <v>2.2155670305179489E-5</v>
      </c>
      <c r="F34" s="142">
        <v>2.0174223624774016E-5</v>
      </c>
      <c r="G34" s="142">
        <v>3.9825886706830699E-4</v>
      </c>
      <c r="H34" s="142">
        <v>2.0872616866030496E-3</v>
      </c>
      <c r="I34" s="142">
        <v>6.8785818824780381E-6</v>
      </c>
      <c r="J34" s="142">
        <v>1.4913151491571572E-5</v>
      </c>
      <c r="K34" s="142">
        <v>1.5152232303891597E-5</v>
      </c>
      <c r="L34" s="142">
        <v>2.3642234124173565E-5</v>
      </c>
      <c r="M34" s="142">
        <v>1.3175617512937012E-4</v>
      </c>
      <c r="N34" s="142">
        <v>3.9173178927702298E-5</v>
      </c>
      <c r="O34" s="142">
        <v>2.7015972487753467E-5</v>
      </c>
      <c r="P34" s="142">
        <v>8.1663161767208719E-6</v>
      </c>
      <c r="Q34" s="142">
        <v>3.2071740685605302E-5</v>
      </c>
      <c r="R34" s="142">
        <v>4.7064866196193618E-5</v>
      </c>
      <c r="S34" s="142">
        <v>1.9750212969298693E-5</v>
      </c>
      <c r="T34" s="142">
        <v>3.8821614874395038E-5</v>
      </c>
      <c r="U34" s="142">
        <v>1.2857843608807886E-4</v>
      </c>
      <c r="V34" s="142">
        <v>2.7376977911236445E-5</v>
      </c>
      <c r="W34" s="142">
        <v>2.0808079673677965E-5</v>
      </c>
      <c r="X34" s="142">
        <v>2.1621630385787382E-5</v>
      </c>
      <c r="Y34" s="142">
        <v>7.6430285251224373E-5</v>
      </c>
      <c r="Z34" s="142">
        <v>2.3065661889626736E-5</v>
      </c>
      <c r="AA34" s="142">
        <v>4.6787570026739174E-5</v>
      </c>
      <c r="AB34" s="142">
        <v>0.23351818766095936</v>
      </c>
      <c r="AC34" s="142">
        <v>4.8606322975318925E-4</v>
      </c>
      <c r="AD34" s="142">
        <v>3.9801860293312073E-5</v>
      </c>
      <c r="AE34" s="142">
        <v>7.5701636310098288E-6</v>
      </c>
      <c r="AF34" s="142">
        <v>1.3890635836826323E-5</v>
      </c>
      <c r="AG34" s="142">
        <v>3.6800543572921863E-5</v>
      </c>
      <c r="AH34" s="142">
        <v>1.5338360362955137E-3</v>
      </c>
      <c r="AI34" s="142">
        <v>3.4911321498614392E-4</v>
      </c>
      <c r="AJ34" s="142">
        <v>1.2758444591249242E-3</v>
      </c>
      <c r="AK34" s="142">
        <v>3.2442522546302797E-5</v>
      </c>
      <c r="AL34" s="142">
        <v>8.7766143958022653E-5</v>
      </c>
      <c r="AM34" s="142">
        <v>3.2774903620227514E-5</v>
      </c>
      <c r="AN34" s="142">
        <v>3.8862119954333875E-5</v>
      </c>
      <c r="AO34" s="142">
        <v>5.4808309692142368E-5</v>
      </c>
      <c r="AP34" s="142">
        <v>9.3227945407091067E-5</v>
      </c>
      <c r="AQ34" s="142">
        <v>3.3453165746898248E-5</v>
      </c>
      <c r="AR34" s="142">
        <v>3.7553159057465791E-5</v>
      </c>
      <c r="AS34" s="142">
        <v>7.1784126949759231E-4</v>
      </c>
      <c r="AT34" s="142">
        <v>3.1462047513246239E-4</v>
      </c>
      <c r="AU34" s="142">
        <v>2.6204745195352828E-5</v>
      </c>
      <c r="AV34" s="142">
        <v>1.1669755388691514E-4</v>
      </c>
      <c r="AW34" s="142">
        <v>3.8336195201652829E-5</v>
      </c>
      <c r="AX34" s="142">
        <v>1.5367166303509087E-5</v>
      </c>
      <c r="AY34" s="142">
        <v>3.3477474427400914E-5</v>
      </c>
      <c r="AZ34" s="142">
        <v>3.2388348095062658E-5</v>
      </c>
      <c r="BA34" s="142">
        <v>1.9585541800323176E-5</v>
      </c>
      <c r="BB34" s="142">
        <v>5.255625945538856E-5</v>
      </c>
      <c r="BC34" s="142">
        <v>1.4278599896491872E-4</v>
      </c>
      <c r="BD34" s="142">
        <v>6.2406763220100169E-5</v>
      </c>
      <c r="BE34" s="142">
        <v>2.9437454015009754E-5</v>
      </c>
      <c r="BF34" s="142">
        <v>9.5301384212860964E-5</v>
      </c>
      <c r="BG34" s="142">
        <v>5.4112857828491095E-5</v>
      </c>
      <c r="BH34" s="142">
        <v>7.7530775013215413E-5</v>
      </c>
      <c r="BI34" s="142">
        <v>2.2008655073612356E-5</v>
      </c>
      <c r="BJ34" s="142">
        <v>4.1785303332635804E-5</v>
      </c>
      <c r="BK34" s="142">
        <v>1.1033998629627477E-4</v>
      </c>
      <c r="BL34" s="142">
        <v>5.4185227490361798E-5</v>
      </c>
      <c r="BM34" s="142">
        <v>6.8380763613771134E-6</v>
      </c>
      <c r="BN34" s="142">
        <v>6.8497599943281488E-5</v>
      </c>
      <c r="BO34" s="142">
        <v>9.7749490153047547E-6</v>
      </c>
      <c r="BP34" s="142">
        <v>2.189491346166318E-5</v>
      </c>
      <c r="BQ34" s="142">
        <v>4.6086087912428163E-5</v>
      </c>
      <c r="BR34" s="142">
        <v>4.3135309820286477E-5</v>
      </c>
      <c r="BS34" s="142">
        <v>2.7622027124601021E-5</v>
      </c>
      <c r="BT34" s="142">
        <v>3.2792738087161743E-5</v>
      </c>
      <c r="BU34" s="142">
        <v>8.2827645746373106E-5</v>
      </c>
      <c r="BV34" s="142">
        <v>4.1951708501634733E-5</v>
      </c>
      <c r="BW34" s="142">
        <v>3.8151759500457617E-5</v>
      </c>
      <c r="BX34" s="142">
        <v>2.6100503333837066E-4</v>
      </c>
      <c r="BY34" s="142">
        <v>6.0458055080200996E-5</v>
      </c>
      <c r="BZ34" s="142">
        <v>4.7052751523063876E-5</v>
      </c>
      <c r="CA34" s="142">
        <v>2.5957440468281942E-4</v>
      </c>
      <c r="CB34" s="142">
        <v>3.3129338480216031E-5</v>
      </c>
      <c r="CC34" s="142">
        <v>2.9191990838023468E-5</v>
      </c>
      <c r="CD34" s="142">
        <v>0</v>
      </c>
      <c r="CE34" s="142">
        <v>0</v>
      </c>
      <c r="CF34" s="142">
        <v>0</v>
      </c>
      <c r="CG34" s="142">
        <v>0.24422441677486786</v>
      </c>
      <c r="CH34" s="114" t="s">
        <v>207</v>
      </c>
    </row>
    <row r="35" spans="1:86">
      <c r="A35" s="13" t="s">
        <v>29</v>
      </c>
      <c r="B35" s="114" t="s">
        <v>115</v>
      </c>
      <c r="C35" s="142">
        <v>5.0067212328530965E-5</v>
      </c>
      <c r="D35" s="142">
        <v>1.2523305250948636E-5</v>
      </c>
      <c r="E35" s="142">
        <v>3.3669871972470349E-5</v>
      </c>
      <c r="F35" s="142">
        <v>1.2261298914140149E-4</v>
      </c>
      <c r="G35" s="142">
        <v>5.6761970566760297E-5</v>
      </c>
      <c r="H35" s="142">
        <v>6.2962775718053117E-5</v>
      </c>
      <c r="I35" s="142">
        <v>1.0092472935552026E-5</v>
      </c>
      <c r="J35" s="142">
        <v>6.0668184615117162E-5</v>
      </c>
      <c r="K35" s="142">
        <v>3.2838802242986432E-4</v>
      </c>
      <c r="L35" s="142">
        <v>4.7979960837800473E-5</v>
      </c>
      <c r="M35" s="142">
        <v>5.0520937555907209E-5</v>
      </c>
      <c r="N35" s="142">
        <v>4.2479361818783889E-5</v>
      </c>
      <c r="O35" s="142">
        <v>8.2280868733356917E-5</v>
      </c>
      <c r="P35" s="142">
        <v>6.9719789499010593E-6</v>
      </c>
      <c r="Q35" s="142">
        <v>4.436972111028308E-5</v>
      </c>
      <c r="R35" s="142">
        <v>3.4670439299278462E-4</v>
      </c>
      <c r="S35" s="142">
        <v>5.8904279135341229E-5</v>
      </c>
      <c r="T35" s="142">
        <v>9.208341999053823E-5</v>
      </c>
      <c r="U35" s="142">
        <v>6.3835560666484449E-3</v>
      </c>
      <c r="V35" s="142">
        <v>3.829334879317161E-4</v>
      </c>
      <c r="W35" s="142">
        <v>7.5125788369092308E-5</v>
      </c>
      <c r="X35" s="142">
        <v>2.8903983150211667E-4</v>
      </c>
      <c r="Y35" s="142">
        <v>4.0067256155808663E-4</v>
      </c>
      <c r="Z35" s="142">
        <v>1.5942564369451914E-4</v>
      </c>
      <c r="AA35" s="142">
        <v>1.2391684155613539E-4</v>
      </c>
      <c r="AB35" s="142">
        <v>9.1388472705377161E-5</v>
      </c>
      <c r="AC35" s="142">
        <v>0.25145472375060923</v>
      </c>
      <c r="AD35" s="142">
        <v>1.5741157820994625E-4</v>
      </c>
      <c r="AE35" s="142">
        <v>1.5339327868241376E-5</v>
      </c>
      <c r="AF35" s="142">
        <v>4.3885755814597016E-5</v>
      </c>
      <c r="AG35" s="142">
        <v>1.0762568126065471E-4</v>
      </c>
      <c r="AH35" s="142">
        <v>1.1220966841703649E-4</v>
      </c>
      <c r="AI35" s="142">
        <v>1.3572697983344604E-4</v>
      </c>
      <c r="AJ35" s="142">
        <v>1.3992987033202523E-4</v>
      </c>
      <c r="AK35" s="142">
        <v>9.4449591783995305E-5</v>
      </c>
      <c r="AL35" s="142">
        <v>7.2321943769401375E-5</v>
      </c>
      <c r="AM35" s="142">
        <v>3.5909983575745981E-5</v>
      </c>
      <c r="AN35" s="142">
        <v>6.7249218470373553E-5</v>
      </c>
      <c r="AO35" s="142">
        <v>8.210247485004269E-5</v>
      </c>
      <c r="AP35" s="142">
        <v>4.6910569088915074E-5</v>
      </c>
      <c r="AQ35" s="142">
        <v>6.7303995182097919E-5</v>
      </c>
      <c r="AR35" s="142">
        <v>8.8860521159339845E-5</v>
      </c>
      <c r="AS35" s="142">
        <v>1.7068159904324071E-4</v>
      </c>
      <c r="AT35" s="142">
        <v>6.4989002432802031E-5</v>
      </c>
      <c r="AU35" s="142">
        <v>9.0717932012061378E-5</v>
      </c>
      <c r="AV35" s="142">
        <v>1.3783663723836105E-4</v>
      </c>
      <c r="AW35" s="142">
        <v>5.7434160651242593E-5</v>
      </c>
      <c r="AX35" s="142">
        <v>3.4901504063191648E-5</v>
      </c>
      <c r="AY35" s="142">
        <v>8.6029060123963871E-5</v>
      </c>
      <c r="AZ35" s="142">
        <v>1.0291738011824145E-4</v>
      </c>
      <c r="BA35" s="142">
        <v>2.0158668410630443E-5</v>
      </c>
      <c r="BB35" s="142">
        <v>1.0611505626227494E-5</v>
      </c>
      <c r="BC35" s="142">
        <v>1.7211297033718075E-5</v>
      </c>
      <c r="BD35" s="142">
        <v>1.0641578620427778E-5</v>
      </c>
      <c r="BE35" s="142">
        <v>1.1787108687076481E-4</v>
      </c>
      <c r="BF35" s="142">
        <v>7.5434882561984537E-5</v>
      </c>
      <c r="BG35" s="142">
        <v>1.2842649375677189E-4</v>
      </c>
      <c r="BH35" s="142">
        <v>1.3930689835971833E-4</v>
      </c>
      <c r="BI35" s="142">
        <v>7.3878085424014867E-5</v>
      </c>
      <c r="BJ35" s="142">
        <v>1.9117984396903594E-4</v>
      </c>
      <c r="BK35" s="142">
        <v>5.6060598193171515E-3</v>
      </c>
      <c r="BL35" s="142">
        <v>7.434699684436188E-5</v>
      </c>
      <c r="BM35" s="142">
        <v>2.1545860164667966E-5</v>
      </c>
      <c r="BN35" s="142">
        <v>1.6891762909690793E-4</v>
      </c>
      <c r="BO35" s="142">
        <v>5.7511170724292212E-5</v>
      </c>
      <c r="BP35" s="142">
        <v>1.2828562414264301E-4</v>
      </c>
      <c r="BQ35" s="142">
        <v>1.0283612563008449E-4</v>
      </c>
      <c r="BR35" s="142">
        <v>2.1224676477219273E-4</v>
      </c>
      <c r="BS35" s="142">
        <v>9.4446291547630164E-5</v>
      </c>
      <c r="BT35" s="142">
        <v>8.7396925062928051E-4</v>
      </c>
      <c r="BU35" s="142">
        <v>3.611175263335573E-4</v>
      </c>
      <c r="BV35" s="142">
        <v>9.1223593346065386E-5</v>
      </c>
      <c r="BW35" s="142">
        <v>1.2671655510588769E-4</v>
      </c>
      <c r="BX35" s="142">
        <v>7.4183198058833607E-5</v>
      </c>
      <c r="BY35" s="142">
        <v>1.5449744570343225E-4</v>
      </c>
      <c r="BZ35" s="142">
        <v>1.5583691037674105E-4</v>
      </c>
      <c r="CA35" s="142">
        <v>1.2973099101450656E-4</v>
      </c>
      <c r="CB35" s="142">
        <v>1.2956374177001368E-4</v>
      </c>
      <c r="CC35" s="142">
        <v>3.0365675225737246E-4</v>
      </c>
      <c r="CD35" s="142">
        <v>0</v>
      </c>
      <c r="CE35" s="142">
        <v>0</v>
      </c>
      <c r="CF35" s="142">
        <v>0</v>
      </c>
      <c r="CG35" s="142">
        <v>0.27253498119342601</v>
      </c>
      <c r="CH35" s="114" t="s">
        <v>208</v>
      </c>
    </row>
    <row r="36" spans="1:86">
      <c r="A36" s="13" t="s">
        <v>30</v>
      </c>
      <c r="B36" s="114" t="s">
        <v>116</v>
      </c>
      <c r="C36" s="142">
        <v>1.2385004372201247E-3</v>
      </c>
      <c r="D36" s="142">
        <v>1.6578811658693781E-3</v>
      </c>
      <c r="E36" s="142">
        <v>7.5589135126772292E-3</v>
      </c>
      <c r="F36" s="142">
        <v>5.379885578775322E-3</v>
      </c>
      <c r="G36" s="142">
        <v>2.7902727658622771E-3</v>
      </c>
      <c r="H36" s="142">
        <v>2.608016885221877E-3</v>
      </c>
      <c r="I36" s="142">
        <v>5.9898103242520841E-4</v>
      </c>
      <c r="J36" s="142">
        <v>1.0805050759201814E-3</v>
      </c>
      <c r="K36" s="142">
        <v>1.6238836808627956E-3</v>
      </c>
      <c r="L36" s="142">
        <v>1.5362988355415296E-3</v>
      </c>
      <c r="M36" s="142">
        <v>3.2728311038825136E-3</v>
      </c>
      <c r="N36" s="142">
        <v>2.740946854240707E-3</v>
      </c>
      <c r="O36" s="142">
        <v>2.9434649170439788E-3</v>
      </c>
      <c r="P36" s="142">
        <v>1.1309588127685563E-3</v>
      </c>
      <c r="Q36" s="142">
        <v>2.0825506810018993E-3</v>
      </c>
      <c r="R36" s="142">
        <v>2.1768335732164266E-3</v>
      </c>
      <c r="S36" s="142">
        <v>2.2524184968214928E-3</v>
      </c>
      <c r="T36" s="142">
        <v>3.9584897605791144E-3</v>
      </c>
      <c r="U36" s="142">
        <v>1.7986612012265207E-3</v>
      </c>
      <c r="V36" s="142">
        <v>2.0803489826064251E-3</v>
      </c>
      <c r="W36" s="142">
        <v>1.2425940704660435E-3</v>
      </c>
      <c r="X36" s="142">
        <v>2.0722796047031597E-3</v>
      </c>
      <c r="Y36" s="142">
        <v>1.8025374026209777E-3</v>
      </c>
      <c r="Z36" s="142">
        <v>9.594177887440853E-4</v>
      </c>
      <c r="AA36" s="142">
        <v>2.3725093496821223E-3</v>
      </c>
      <c r="AB36" s="142">
        <v>2.5626271261034103E-3</v>
      </c>
      <c r="AC36" s="142">
        <v>2.7910996393298035E-3</v>
      </c>
      <c r="AD36" s="142">
        <v>0.20744340359006758</v>
      </c>
      <c r="AE36" s="142">
        <v>1.8573807060292781E-3</v>
      </c>
      <c r="AF36" s="142">
        <v>9.6752939683550354E-4</v>
      </c>
      <c r="AG36" s="142">
        <v>1.9144447262203598E-3</v>
      </c>
      <c r="AH36" s="142">
        <v>1.3372587894206636E-3</v>
      </c>
      <c r="AI36" s="142">
        <v>1.2952774153436406E-3</v>
      </c>
      <c r="AJ36" s="142">
        <v>1.4951867571446193E-3</v>
      </c>
      <c r="AK36" s="142">
        <v>1.5270995581801487E-3</v>
      </c>
      <c r="AL36" s="142">
        <v>7.3207349648059077E-4</v>
      </c>
      <c r="AM36" s="142">
        <v>7.4361106528276209E-4</v>
      </c>
      <c r="AN36" s="142">
        <v>5.4137205465130522E-3</v>
      </c>
      <c r="AO36" s="142">
        <v>1.071816804504197E-2</v>
      </c>
      <c r="AP36" s="142">
        <v>3.5076262024880192E-3</v>
      </c>
      <c r="AQ36" s="142">
        <v>1.3460701538039273E-3</v>
      </c>
      <c r="AR36" s="142">
        <v>2.7487660996019132E-3</v>
      </c>
      <c r="AS36" s="142">
        <v>2.6209532029124261E-3</v>
      </c>
      <c r="AT36" s="142">
        <v>9.0365952951156449E-4</v>
      </c>
      <c r="AU36" s="142">
        <v>1.8675967860442661E-3</v>
      </c>
      <c r="AV36" s="142">
        <v>2.6948708146600276E-3</v>
      </c>
      <c r="AW36" s="142">
        <v>1.2857617288078908E-3</v>
      </c>
      <c r="AX36" s="142">
        <v>2.5279272505320666E-3</v>
      </c>
      <c r="AY36" s="142">
        <v>3.2667174965681773E-3</v>
      </c>
      <c r="AZ36" s="142">
        <v>3.103210703563068E-3</v>
      </c>
      <c r="BA36" s="142">
        <v>4.6398888626833149E-4</v>
      </c>
      <c r="BB36" s="142">
        <v>4.5825242088008103E-4</v>
      </c>
      <c r="BC36" s="142">
        <v>4.9540403208616214E-4</v>
      </c>
      <c r="BD36" s="142">
        <v>2.236279393449439E-4</v>
      </c>
      <c r="BE36" s="142">
        <v>1.8323582931899735E-3</v>
      </c>
      <c r="BF36" s="142">
        <v>1.8259367407554251E-3</v>
      </c>
      <c r="BG36" s="142">
        <v>1.7593261205921156E-3</v>
      </c>
      <c r="BH36" s="142">
        <v>8.1798998785009912E-4</v>
      </c>
      <c r="BI36" s="142">
        <v>1.045156917621386E-3</v>
      </c>
      <c r="BJ36" s="142">
        <v>1.8203011293412145E-3</v>
      </c>
      <c r="BK36" s="142">
        <v>1.744190363457013E-3</v>
      </c>
      <c r="BL36" s="142">
        <v>4.7606147014793475E-3</v>
      </c>
      <c r="BM36" s="142">
        <v>2.7329866278667374E-4</v>
      </c>
      <c r="BN36" s="142">
        <v>3.6830929268511616E-3</v>
      </c>
      <c r="BO36" s="142">
        <v>1.0654808288038584E-3</v>
      </c>
      <c r="BP36" s="142">
        <v>1.097931660411622E-3</v>
      </c>
      <c r="BQ36" s="142">
        <v>1.8493943678693913E-3</v>
      </c>
      <c r="BR36" s="142">
        <v>3.6445793971069185E-4</v>
      </c>
      <c r="BS36" s="142">
        <v>3.7573577634263106E-4</v>
      </c>
      <c r="BT36" s="142">
        <v>1.530487660293288E-3</v>
      </c>
      <c r="BU36" s="142">
        <v>6.8266481076186556E-4</v>
      </c>
      <c r="BV36" s="142">
        <v>4.1287462233548174E-4</v>
      </c>
      <c r="BW36" s="142">
        <v>1.4286201560534603E-3</v>
      </c>
      <c r="BX36" s="142">
        <v>1.5830658278158209E-3</v>
      </c>
      <c r="BY36" s="142">
        <v>2.2912862103168247E-3</v>
      </c>
      <c r="BZ36" s="142">
        <v>2.3287462383131765E-3</v>
      </c>
      <c r="CA36" s="142">
        <v>1.0781378291453774E-3</v>
      </c>
      <c r="CB36" s="142">
        <v>1.1272254665436448E-3</v>
      </c>
      <c r="CC36" s="142">
        <v>1.0404268527718162E-3</v>
      </c>
      <c r="CD36" s="142">
        <v>0</v>
      </c>
      <c r="CE36" s="142">
        <v>0</v>
      </c>
      <c r="CF36" s="142">
        <v>0</v>
      </c>
      <c r="CG36" s="142">
        <v>0.3650920977664594</v>
      </c>
      <c r="CH36" s="114" t="s">
        <v>209</v>
      </c>
    </row>
    <row r="37" spans="1:86">
      <c r="A37" s="13" t="s">
        <v>31</v>
      </c>
      <c r="B37" s="114" t="s">
        <v>117</v>
      </c>
      <c r="C37" s="142">
        <v>7.7264578780609624E-3</v>
      </c>
      <c r="D37" s="142">
        <v>1.0324976131833566E-3</v>
      </c>
      <c r="E37" s="142">
        <v>9.1907436688959936E-3</v>
      </c>
      <c r="F37" s="142">
        <v>1.712093969976328E-2</v>
      </c>
      <c r="G37" s="142">
        <v>9.337831448352674E-3</v>
      </c>
      <c r="H37" s="142">
        <v>8.7510222666911091E-3</v>
      </c>
      <c r="I37" s="142">
        <v>3.0480629065541762E-3</v>
      </c>
      <c r="J37" s="142">
        <v>1.2299896483507485E-2</v>
      </c>
      <c r="K37" s="142">
        <v>7.9161072598537604E-3</v>
      </c>
      <c r="L37" s="142">
        <v>3.8881566259131605E-3</v>
      </c>
      <c r="M37" s="142">
        <v>1.038484387362291E-2</v>
      </c>
      <c r="N37" s="142">
        <v>1.669073111588748E-2</v>
      </c>
      <c r="O37" s="142">
        <v>7.8109491605098877E-3</v>
      </c>
      <c r="P37" s="142">
        <v>5.3599502518602996E-3</v>
      </c>
      <c r="Q37" s="142">
        <v>1.3961150251871078E-2</v>
      </c>
      <c r="R37" s="142">
        <v>4.9308200265658856E-3</v>
      </c>
      <c r="S37" s="142">
        <v>9.4964730822362387E-3</v>
      </c>
      <c r="T37" s="142">
        <v>1.6930728943852218E-2</v>
      </c>
      <c r="U37" s="142">
        <v>1.5451059887087955E-2</v>
      </c>
      <c r="V37" s="142">
        <v>7.5140749144834325E-3</v>
      </c>
      <c r="W37" s="142">
        <v>3.0282297332488986E-3</v>
      </c>
      <c r="X37" s="142">
        <v>4.8995884278832235E-3</v>
      </c>
      <c r="Y37" s="142">
        <v>4.5216868878663694E-3</v>
      </c>
      <c r="Z37" s="142">
        <v>3.0921599713930863E-3</v>
      </c>
      <c r="AA37" s="142">
        <v>4.6582376949030587E-3</v>
      </c>
      <c r="AB37" s="142">
        <v>8.4946860870850141E-3</v>
      </c>
      <c r="AC37" s="142">
        <v>4.6356895366738452E-3</v>
      </c>
      <c r="AD37" s="142">
        <v>3.840172073984527E-3</v>
      </c>
      <c r="AE37" s="142">
        <v>0.24983853678550849</v>
      </c>
      <c r="AF37" s="142">
        <v>5.6728150957377696E-3</v>
      </c>
      <c r="AG37" s="142">
        <v>1.1493029933359945E-2</v>
      </c>
      <c r="AH37" s="142">
        <v>4.0182266863199902E-3</v>
      </c>
      <c r="AI37" s="142">
        <v>3.5069915694685774E-3</v>
      </c>
      <c r="AJ37" s="142">
        <v>3.5245170016867684E-3</v>
      </c>
      <c r="AK37" s="142">
        <v>4.3057727389100272E-3</v>
      </c>
      <c r="AL37" s="142">
        <v>3.8461283600677793E-3</v>
      </c>
      <c r="AM37" s="142">
        <v>4.5001717541553864E-3</v>
      </c>
      <c r="AN37" s="142">
        <v>5.023472189610096E-3</v>
      </c>
      <c r="AO37" s="142">
        <v>9.6780151489625748E-3</v>
      </c>
      <c r="AP37" s="142">
        <v>2.3460224954522614E-3</v>
      </c>
      <c r="AQ37" s="142">
        <v>7.228284834661829E-3</v>
      </c>
      <c r="AR37" s="142">
        <v>2.5052594619667211E-3</v>
      </c>
      <c r="AS37" s="142">
        <v>1.1146208671557443E-2</v>
      </c>
      <c r="AT37" s="142">
        <v>9.1683718637433458E-3</v>
      </c>
      <c r="AU37" s="142">
        <v>4.3137609445535264E-3</v>
      </c>
      <c r="AV37" s="142">
        <v>4.4355061892863258E-3</v>
      </c>
      <c r="AW37" s="142">
        <v>3.2632433679864745E-3</v>
      </c>
      <c r="AX37" s="142">
        <v>3.8831222036396812E-3</v>
      </c>
      <c r="AY37" s="142">
        <v>2.0861547512610484E-3</v>
      </c>
      <c r="AZ37" s="142">
        <v>2.7632982891915895E-3</v>
      </c>
      <c r="BA37" s="142">
        <v>2.11520876410452E-3</v>
      </c>
      <c r="BB37" s="142">
        <v>2.3163836374338505E-3</v>
      </c>
      <c r="BC37" s="142">
        <v>1.8062411003804848E-3</v>
      </c>
      <c r="BD37" s="142">
        <v>9.9845198677183484E-4</v>
      </c>
      <c r="BE37" s="142">
        <v>2.9320081771079215E-3</v>
      </c>
      <c r="BF37" s="142">
        <v>3.4201710548321051E-3</v>
      </c>
      <c r="BG37" s="142">
        <v>2.8111014651570044E-3</v>
      </c>
      <c r="BH37" s="142">
        <v>3.2854312296870174E-3</v>
      </c>
      <c r="BI37" s="142">
        <v>2.7013234272143385E-2</v>
      </c>
      <c r="BJ37" s="142">
        <v>3.2391589436834467E-3</v>
      </c>
      <c r="BK37" s="142">
        <v>2.1897673562409833E-3</v>
      </c>
      <c r="BL37" s="142">
        <v>2.4804532639211966E-3</v>
      </c>
      <c r="BM37" s="142">
        <v>4.791097695685748E-4</v>
      </c>
      <c r="BN37" s="142">
        <v>4.352107213576018E-3</v>
      </c>
      <c r="BO37" s="142">
        <v>9.5486098764942066E-4</v>
      </c>
      <c r="BP37" s="142">
        <v>1.7319191637233217E-3</v>
      </c>
      <c r="BQ37" s="142">
        <v>3.9213213201475493E-3</v>
      </c>
      <c r="BR37" s="142">
        <v>4.4304985493321923E-3</v>
      </c>
      <c r="BS37" s="142">
        <v>1.9726720434542454E-3</v>
      </c>
      <c r="BT37" s="142">
        <v>3.849813669605844E-3</v>
      </c>
      <c r="BU37" s="142">
        <v>5.414096839201972E-3</v>
      </c>
      <c r="BV37" s="142">
        <v>2.6138109299587986E-3</v>
      </c>
      <c r="BW37" s="142">
        <v>2.6228606283947441E-3</v>
      </c>
      <c r="BX37" s="142">
        <v>1.1674173501998591E-2</v>
      </c>
      <c r="BY37" s="142">
        <v>6.4828576865194956E-3</v>
      </c>
      <c r="BZ37" s="142">
        <v>1.0232125878624898E-2</v>
      </c>
      <c r="CA37" s="142">
        <v>9.2337324745645072E-3</v>
      </c>
      <c r="CB37" s="142">
        <v>2.3450372175582591E-3</v>
      </c>
      <c r="CC37" s="142">
        <v>8.145531720926703E-3</v>
      </c>
      <c r="CD37" s="142">
        <v>0</v>
      </c>
      <c r="CE37" s="142">
        <v>0</v>
      </c>
      <c r="CF37" s="142">
        <v>0</v>
      </c>
      <c r="CG37" s="142">
        <v>0.71962399895514784</v>
      </c>
      <c r="CH37" s="114" t="s">
        <v>210</v>
      </c>
    </row>
    <row r="38" spans="1:86">
      <c r="A38" s="13" t="s">
        <v>32</v>
      </c>
      <c r="B38" s="114" t="s">
        <v>118</v>
      </c>
      <c r="C38" s="142">
        <v>4.8286167149256402E-5</v>
      </c>
      <c r="D38" s="142">
        <v>5.1861102241384476E-6</v>
      </c>
      <c r="E38" s="142">
        <v>3.8581015342676479E-5</v>
      </c>
      <c r="F38" s="142">
        <v>1.4770804927893764E-5</v>
      </c>
      <c r="G38" s="142">
        <v>4.2320934662449177E-5</v>
      </c>
      <c r="H38" s="142">
        <v>5.4349126468170874E-5</v>
      </c>
      <c r="I38" s="142">
        <v>2.3225863980926104E-5</v>
      </c>
      <c r="J38" s="142">
        <v>1.1841606137510964E-5</v>
      </c>
      <c r="K38" s="142">
        <v>1.0142440968361036E-5</v>
      </c>
      <c r="L38" s="142">
        <v>8.0423261806145416E-6</v>
      </c>
      <c r="M38" s="142">
        <v>1.275221315253844E-5</v>
      </c>
      <c r="N38" s="142">
        <v>1.8941049980597745E-5</v>
      </c>
      <c r="O38" s="142">
        <v>1.5952716740565572E-5</v>
      </c>
      <c r="P38" s="142">
        <v>1.7550169698042595E-5</v>
      </c>
      <c r="Q38" s="142">
        <v>1.7583967999351392E-5</v>
      </c>
      <c r="R38" s="142">
        <v>2.303818518864253E-5</v>
      </c>
      <c r="S38" s="142">
        <v>1.0240030205374862E-5</v>
      </c>
      <c r="T38" s="142">
        <v>2.5678762287429817E-5</v>
      </c>
      <c r="U38" s="142">
        <v>7.5308767475261462E-5</v>
      </c>
      <c r="V38" s="142">
        <v>1.6328681246643346E-5</v>
      </c>
      <c r="W38" s="142">
        <v>7.344556777184572E-6</v>
      </c>
      <c r="X38" s="142">
        <v>1.3118553521612553E-5</v>
      </c>
      <c r="Y38" s="142">
        <v>1.6985772845059404E-5</v>
      </c>
      <c r="Z38" s="142">
        <v>6.1103929751307484E-6</v>
      </c>
      <c r="AA38" s="142">
        <v>1.1726415423717645E-5</v>
      </c>
      <c r="AB38" s="142">
        <v>1.2823933826874689E-5</v>
      </c>
      <c r="AC38" s="142">
        <v>1.4705513703681566E-5</v>
      </c>
      <c r="AD38" s="142">
        <v>3.4365533440055143E-5</v>
      </c>
      <c r="AE38" s="142">
        <v>1.3411898638022471E-5</v>
      </c>
      <c r="AF38" s="142">
        <v>2.4704410250515646E-2</v>
      </c>
      <c r="AG38" s="142">
        <v>4.1812308197085356E-4</v>
      </c>
      <c r="AH38" s="142">
        <v>2.0010653215634662E-5</v>
      </c>
      <c r="AI38" s="142">
        <v>1.1862503786788715E-5</v>
      </c>
      <c r="AJ38" s="142">
        <v>1.0955612510458405E-5</v>
      </c>
      <c r="AK38" s="142">
        <v>2.5184028098784616E-5</v>
      </c>
      <c r="AL38" s="142">
        <v>1.4970953330445407E-5</v>
      </c>
      <c r="AM38" s="142">
        <v>3.553875853722168E-5</v>
      </c>
      <c r="AN38" s="142">
        <v>4.0849192943105728E-5</v>
      </c>
      <c r="AO38" s="142">
        <v>2.8825143334410973E-5</v>
      </c>
      <c r="AP38" s="142">
        <v>1.5169426592648432E-5</v>
      </c>
      <c r="AQ38" s="142">
        <v>5.9448629337748463E-5</v>
      </c>
      <c r="AR38" s="142">
        <v>7.4322896632452282E-6</v>
      </c>
      <c r="AS38" s="142">
        <v>1.5426930116636893E-4</v>
      </c>
      <c r="AT38" s="142">
        <v>8.5104380706361039E-5</v>
      </c>
      <c r="AU38" s="142">
        <v>1.3118146352445054E-5</v>
      </c>
      <c r="AV38" s="142">
        <v>2.5919136398244381E-5</v>
      </c>
      <c r="AW38" s="142">
        <v>3.4897093958502181E-5</v>
      </c>
      <c r="AX38" s="142">
        <v>9.2849017535602146E-6</v>
      </c>
      <c r="AY38" s="142">
        <v>1.0006152045766665E-5</v>
      </c>
      <c r="AZ38" s="142">
        <v>1.1006073301621659E-5</v>
      </c>
      <c r="BA38" s="142">
        <v>1.064758307801118E-5</v>
      </c>
      <c r="BB38" s="142">
        <v>1.2635487747649851E-5</v>
      </c>
      <c r="BC38" s="142">
        <v>1.7722133041771048E-5</v>
      </c>
      <c r="BD38" s="142">
        <v>9.655978572544528E-6</v>
      </c>
      <c r="BE38" s="142">
        <v>3.6796143800192651E-5</v>
      </c>
      <c r="BF38" s="142">
        <v>1.8886471731357761E-5</v>
      </c>
      <c r="BG38" s="142">
        <v>1.7621956123402676E-5</v>
      </c>
      <c r="BH38" s="142">
        <v>5.493578521034404E-5</v>
      </c>
      <c r="BI38" s="142">
        <v>1.585547558388866E-5</v>
      </c>
      <c r="BJ38" s="142">
        <v>1.8270927755407454E-5</v>
      </c>
      <c r="BK38" s="142">
        <v>3.4907313988935001E-5</v>
      </c>
      <c r="BL38" s="142">
        <v>1.1667796466925876E-5</v>
      </c>
      <c r="BM38" s="142">
        <v>2.6815962607980764E-6</v>
      </c>
      <c r="BN38" s="142">
        <v>3.1410640235564365E-5</v>
      </c>
      <c r="BO38" s="142">
        <v>4.8261519735024953E-6</v>
      </c>
      <c r="BP38" s="142">
        <v>1.7591274186285413E-5</v>
      </c>
      <c r="BQ38" s="142">
        <v>3.1108977730423046E-5</v>
      </c>
      <c r="BR38" s="142">
        <v>1.1944947879983367E-4</v>
      </c>
      <c r="BS38" s="142">
        <v>5.0201659414198419E-5</v>
      </c>
      <c r="BT38" s="142">
        <v>8.1991370166527498E-5</v>
      </c>
      <c r="BU38" s="142">
        <v>1.6811068801020511E-4</v>
      </c>
      <c r="BV38" s="142">
        <v>7.1928987482029977E-5</v>
      </c>
      <c r="BW38" s="142">
        <v>2.8581996094241798E-5</v>
      </c>
      <c r="BX38" s="142">
        <v>6.5115237238713925E-4</v>
      </c>
      <c r="BY38" s="142">
        <v>3.3928095311548501E-5</v>
      </c>
      <c r="BZ38" s="142">
        <v>2.7298428290443977E-4</v>
      </c>
      <c r="CA38" s="142">
        <v>1.5260042905971885E-4</v>
      </c>
      <c r="CB38" s="142">
        <v>1.1520487813681449E-5</v>
      </c>
      <c r="CC38" s="142">
        <v>6.2433088817268783E-5</v>
      </c>
      <c r="CD38" s="142">
        <v>0</v>
      </c>
      <c r="CE38" s="142">
        <v>0</v>
      </c>
      <c r="CF38" s="142">
        <v>0</v>
      </c>
      <c r="CG38" s="142">
        <v>2.8409203850435487E-2</v>
      </c>
      <c r="CH38" s="114" t="s">
        <v>211</v>
      </c>
    </row>
    <row r="39" spans="1:86">
      <c r="A39" s="13" t="s">
        <v>33</v>
      </c>
      <c r="B39" s="114" t="s">
        <v>119</v>
      </c>
      <c r="C39" s="142">
        <v>1.6083177815390121E-4</v>
      </c>
      <c r="D39" s="142">
        <v>2.8610561738841351E-5</v>
      </c>
      <c r="E39" s="142">
        <v>1.4332218702580121E-4</v>
      </c>
      <c r="F39" s="142">
        <v>1.3076577360105412E-4</v>
      </c>
      <c r="G39" s="142">
        <v>2.1897394199548643E-4</v>
      </c>
      <c r="H39" s="142">
        <v>3.331147716986965E-4</v>
      </c>
      <c r="I39" s="142">
        <v>1.2690374690291686E-4</v>
      </c>
      <c r="J39" s="142">
        <v>7.894543408577401E-5</v>
      </c>
      <c r="K39" s="142">
        <v>6.5792871143869534E-5</v>
      </c>
      <c r="L39" s="142">
        <v>5.9980578989613129E-5</v>
      </c>
      <c r="M39" s="142">
        <v>5.1693276875993473E-4</v>
      </c>
      <c r="N39" s="142">
        <v>1.9505897101401454E-3</v>
      </c>
      <c r="O39" s="142">
        <v>1.7651375858859772E-4</v>
      </c>
      <c r="P39" s="142">
        <v>1.2741612718547915E-4</v>
      </c>
      <c r="Q39" s="142">
        <v>3.4285766224928255E-4</v>
      </c>
      <c r="R39" s="142">
        <v>1.7851909436278769E-4</v>
      </c>
      <c r="S39" s="142">
        <v>2.0383624388332493E-4</v>
      </c>
      <c r="T39" s="142">
        <v>2.0854559895230988E-3</v>
      </c>
      <c r="U39" s="142">
        <v>1.5771471823629729E-2</v>
      </c>
      <c r="V39" s="142">
        <v>9.0890458669464261E-4</v>
      </c>
      <c r="W39" s="142">
        <v>1.264685706600403E-4</v>
      </c>
      <c r="X39" s="142">
        <v>6.5605215318157979E-4</v>
      </c>
      <c r="Y39" s="142">
        <v>2.3443331349539483E-3</v>
      </c>
      <c r="Z39" s="142">
        <v>3.496502400529201E-4</v>
      </c>
      <c r="AA39" s="142">
        <v>4.3673319446669245E-4</v>
      </c>
      <c r="AB39" s="142">
        <v>2.5170723159046419E-4</v>
      </c>
      <c r="AC39" s="142">
        <v>2.3762947432627744E-4</v>
      </c>
      <c r="AD39" s="142">
        <v>2.7991429663080524E-4</v>
      </c>
      <c r="AE39" s="142">
        <v>2.4338401553047475E-4</v>
      </c>
      <c r="AF39" s="142">
        <v>1.6677713899693237E-2</v>
      </c>
      <c r="AG39" s="142">
        <v>9.5688654088560351E-2</v>
      </c>
      <c r="AH39" s="142">
        <v>4.1116759960832815E-4</v>
      </c>
      <c r="AI39" s="142">
        <v>3.9727382437738462E-4</v>
      </c>
      <c r="AJ39" s="142">
        <v>3.6623797227273221E-4</v>
      </c>
      <c r="AK39" s="142">
        <v>3.5165786596056195E-4</v>
      </c>
      <c r="AL39" s="142">
        <v>8.0445491651156168E-5</v>
      </c>
      <c r="AM39" s="142">
        <v>1.9287456930453165E-4</v>
      </c>
      <c r="AN39" s="142">
        <v>1.9306803725768271E-4</v>
      </c>
      <c r="AO39" s="142">
        <v>1.8944481249286423E-4</v>
      </c>
      <c r="AP39" s="142">
        <v>8.0735219550055835E-5</v>
      </c>
      <c r="AQ39" s="142">
        <v>1.7802392948516906E-4</v>
      </c>
      <c r="AR39" s="142">
        <v>5.7157242015165241E-5</v>
      </c>
      <c r="AS39" s="142">
        <v>6.9316265618569138E-4</v>
      </c>
      <c r="AT39" s="142">
        <v>3.8442801605488396E-4</v>
      </c>
      <c r="AU39" s="142">
        <v>1.3004024953245809E-4</v>
      </c>
      <c r="AV39" s="142">
        <v>1.451972142078482E-4</v>
      </c>
      <c r="AW39" s="142">
        <v>1.0474072871545895E-4</v>
      </c>
      <c r="AX39" s="142">
        <v>8.2270701717747084E-5</v>
      </c>
      <c r="AY39" s="142">
        <v>7.543329999566654E-5</v>
      </c>
      <c r="AZ39" s="142">
        <v>8.7149685830990728E-5</v>
      </c>
      <c r="BA39" s="142">
        <v>5.537474342476286E-5</v>
      </c>
      <c r="BB39" s="142">
        <v>6.1932861728804676E-5</v>
      </c>
      <c r="BC39" s="142">
        <v>7.2537750331701407E-5</v>
      </c>
      <c r="BD39" s="142">
        <v>4.8432373126412586E-5</v>
      </c>
      <c r="BE39" s="142">
        <v>4.1861198931330255E-4</v>
      </c>
      <c r="BF39" s="142">
        <v>1.2821687805881758E-4</v>
      </c>
      <c r="BG39" s="142">
        <v>1.471621714549055E-4</v>
      </c>
      <c r="BH39" s="142">
        <v>2.1328778290294077E-4</v>
      </c>
      <c r="BI39" s="142">
        <v>1.0947435141116948E-4</v>
      </c>
      <c r="BJ39" s="142">
        <v>1.3442196627918285E-4</v>
      </c>
      <c r="BK39" s="142">
        <v>1.8739960461434591E-4</v>
      </c>
      <c r="BL39" s="142">
        <v>8.7754934287007419E-5</v>
      </c>
      <c r="BM39" s="142">
        <v>1.5730875341912195E-5</v>
      </c>
      <c r="BN39" s="142">
        <v>1.6719633198322974E-4</v>
      </c>
      <c r="BO39" s="142">
        <v>3.3483867191619557E-5</v>
      </c>
      <c r="BP39" s="142">
        <v>1.0604726046004066E-4</v>
      </c>
      <c r="BQ39" s="142">
        <v>3.3994535067128067E-4</v>
      </c>
      <c r="BR39" s="142">
        <v>1.3759878230007047E-3</v>
      </c>
      <c r="BS39" s="142">
        <v>1.1892498206309278E-4</v>
      </c>
      <c r="BT39" s="142">
        <v>2.1121103660968969E-4</v>
      </c>
      <c r="BU39" s="142">
        <v>4.0201134459441401E-4</v>
      </c>
      <c r="BV39" s="142">
        <v>1.6845913765191613E-4</v>
      </c>
      <c r="BW39" s="142">
        <v>1.2000660969186094E-4</v>
      </c>
      <c r="BX39" s="142">
        <v>2.3364602883553902E-3</v>
      </c>
      <c r="BY39" s="142">
        <v>2.0785435718397247E-4</v>
      </c>
      <c r="BZ39" s="142">
        <v>9.5858346908608209E-4</v>
      </c>
      <c r="CA39" s="142">
        <v>4.0109609080717323E-4</v>
      </c>
      <c r="CB39" s="142">
        <v>9.4632552237950055E-5</v>
      </c>
      <c r="CC39" s="142">
        <v>2.8331630801193538E-4</v>
      </c>
      <c r="CD39" s="142">
        <v>0</v>
      </c>
      <c r="CE39" s="142">
        <v>0</v>
      </c>
      <c r="CF39" s="142">
        <v>0</v>
      </c>
      <c r="CG39" s="142">
        <v>0.15410804391809171</v>
      </c>
      <c r="CH39" s="114" t="s">
        <v>212</v>
      </c>
    </row>
    <row r="40" spans="1:86">
      <c r="A40" s="13" t="s">
        <v>34</v>
      </c>
      <c r="B40" s="114" t="s">
        <v>120</v>
      </c>
      <c r="C40" s="142">
        <v>3.4683563857520772E-4</v>
      </c>
      <c r="D40" s="142">
        <v>1.2724237264099552E-4</v>
      </c>
      <c r="E40" s="142">
        <v>2.8213686448844713E-4</v>
      </c>
      <c r="F40" s="142">
        <v>2.6745274640065569E-4</v>
      </c>
      <c r="G40" s="142">
        <v>6.4582396361656253E-4</v>
      </c>
      <c r="H40" s="142">
        <v>7.6601829176282726E-4</v>
      </c>
      <c r="I40" s="142">
        <v>2.0604839408661969E-4</v>
      </c>
      <c r="J40" s="142">
        <v>3.7431321176409631E-4</v>
      </c>
      <c r="K40" s="142">
        <v>2.5121901119454037E-4</v>
      </c>
      <c r="L40" s="142">
        <v>5.2955213379593698E-4</v>
      </c>
      <c r="M40" s="142">
        <v>8.7460200762793847E-4</v>
      </c>
      <c r="N40" s="142">
        <v>6.9780785506049967E-4</v>
      </c>
      <c r="O40" s="142">
        <v>8.8637970236946366E-4</v>
      </c>
      <c r="P40" s="142">
        <v>7.3531025761421721E-5</v>
      </c>
      <c r="Q40" s="142">
        <v>7.2049349828157334E-4</v>
      </c>
      <c r="R40" s="142">
        <v>4.0009978290595052E-4</v>
      </c>
      <c r="S40" s="142">
        <v>3.344476483528421E-4</v>
      </c>
      <c r="T40" s="142">
        <v>1.0241591992328732E-3</v>
      </c>
      <c r="U40" s="142">
        <v>6.4609131969864224E-4</v>
      </c>
      <c r="V40" s="142">
        <v>4.7331382483225209E-4</v>
      </c>
      <c r="W40" s="142">
        <v>2.2029151330597358E-4</v>
      </c>
      <c r="X40" s="142">
        <v>5.442260658606548E-4</v>
      </c>
      <c r="Y40" s="142">
        <v>3.9839520573834282E-4</v>
      </c>
      <c r="Z40" s="142">
        <v>3.1606598467795005E-4</v>
      </c>
      <c r="AA40" s="142">
        <v>1.1641271514662912E-3</v>
      </c>
      <c r="AB40" s="142">
        <v>6.2235122435410923E-4</v>
      </c>
      <c r="AC40" s="142">
        <v>5.2214195930691955E-4</v>
      </c>
      <c r="AD40" s="142">
        <v>1.3842820011398553E-3</v>
      </c>
      <c r="AE40" s="142">
        <v>1.3409242368886057E-4</v>
      </c>
      <c r="AF40" s="142">
        <v>3.1167273015552147E-4</v>
      </c>
      <c r="AG40" s="142">
        <v>1.4322979196957678E-3</v>
      </c>
      <c r="AH40" s="142">
        <v>0.10102612348008315</v>
      </c>
      <c r="AI40" s="142">
        <v>5.4116930819852593E-3</v>
      </c>
      <c r="AJ40" s="142">
        <v>3.0676083290902582E-4</v>
      </c>
      <c r="AK40" s="142">
        <v>5.0007430890833726E-4</v>
      </c>
      <c r="AL40" s="142">
        <v>7.3787564473247642E-4</v>
      </c>
      <c r="AM40" s="142">
        <v>8.8840833755397136E-4</v>
      </c>
      <c r="AN40" s="142">
        <v>4.3348264120123713E-4</v>
      </c>
      <c r="AO40" s="142">
        <v>1.7827317485916278E-3</v>
      </c>
      <c r="AP40" s="142">
        <v>3.3312100083230349E-4</v>
      </c>
      <c r="AQ40" s="142">
        <v>7.1153586691934849E-4</v>
      </c>
      <c r="AR40" s="142">
        <v>1.9859716927033166E-3</v>
      </c>
      <c r="AS40" s="142">
        <v>1.0473901180142779E-3</v>
      </c>
      <c r="AT40" s="142">
        <v>4.2656779308210366E-4</v>
      </c>
      <c r="AU40" s="142">
        <v>5.7032079634055841E-4</v>
      </c>
      <c r="AV40" s="142">
        <v>6.8610820356439337E-4</v>
      </c>
      <c r="AW40" s="142">
        <v>5.204965746498679E-4</v>
      </c>
      <c r="AX40" s="142">
        <v>2.6813290380596407E-4</v>
      </c>
      <c r="AY40" s="142">
        <v>1.1516993888601988E-3</v>
      </c>
      <c r="AZ40" s="142">
        <v>1.119488144920992E-3</v>
      </c>
      <c r="BA40" s="142">
        <v>6.8682682366789092E-4</v>
      </c>
      <c r="BB40" s="142">
        <v>8.2338331106178724E-4</v>
      </c>
      <c r="BC40" s="142">
        <v>5.7069874117508421E-4</v>
      </c>
      <c r="BD40" s="142">
        <v>1.3538390550871498E-3</v>
      </c>
      <c r="BE40" s="142">
        <v>9.6706430040607557E-4</v>
      </c>
      <c r="BF40" s="142">
        <v>6.5869446516541685E-4</v>
      </c>
      <c r="BG40" s="142">
        <v>9.9941749461731591E-4</v>
      </c>
      <c r="BH40" s="142">
        <v>6.4176736430634053E-4</v>
      </c>
      <c r="BI40" s="142">
        <v>3.4759745448706788E-4</v>
      </c>
      <c r="BJ40" s="142">
        <v>5.9102922394479247E-4</v>
      </c>
      <c r="BK40" s="142">
        <v>5.918824073280083E-4</v>
      </c>
      <c r="BL40" s="142">
        <v>1.892208142950041E-3</v>
      </c>
      <c r="BM40" s="142">
        <v>9.8995827456322723E-5</v>
      </c>
      <c r="BN40" s="142">
        <v>8.3456336953324501E-4</v>
      </c>
      <c r="BO40" s="142">
        <v>2.4355338757417683E-4</v>
      </c>
      <c r="BP40" s="142">
        <v>5.6657431187457068E-4</v>
      </c>
      <c r="BQ40" s="142">
        <v>7.702767414725604E-4</v>
      </c>
      <c r="BR40" s="142">
        <v>1.5038307477973757E-3</v>
      </c>
      <c r="BS40" s="142">
        <v>5.9487825271238495E-4</v>
      </c>
      <c r="BT40" s="142">
        <v>6.8507264576659808E-4</v>
      </c>
      <c r="BU40" s="142">
        <v>2.511631955217772E-4</v>
      </c>
      <c r="BV40" s="142">
        <v>4.571206127305115E-4</v>
      </c>
      <c r="BW40" s="142">
        <v>7.4025729319387719E-4</v>
      </c>
      <c r="BX40" s="142">
        <v>2.3531124562418799E-3</v>
      </c>
      <c r="BY40" s="142">
        <v>9.7686682360024514E-4</v>
      </c>
      <c r="BZ40" s="142">
        <v>1.2071038690722085E-3</v>
      </c>
      <c r="CA40" s="142">
        <v>1.9003086206936701E-3</v>
      </c>
      <c r="CB40" s="142">
        <v>3.6370940254085409E-4</v>
      </c>
      <c r="CC40" s="142">
        <v>2.6447749581754148E-4</v>
      </c>
      <c r="CD40" s="142">
        <v>0</v>
      </c>
      <c r="CE40" s="142">
        <v>0</v>
      </c>
      <c r="CF40" s="142">
        <v>0</v>
      </c>
      <c r="CG40" s="142">
        <v>0.16082176906929477</v>
      </c>
      <c r="CH40" s="114" t="s">
        <v>213</v>
      </c>
    </row>
    <row r="41" spans="1:86">
      <c r="A41" s="13" t="s">
        <v>35</v>
      </c>
      <c r="B41" s="114" t="s">
        <v>121</v>
      </c>
      <c r="C41" s="142">
        <v>1.5081511166159134E-3</v>
      </c>
      <c r="D41" s="142">
        <v>6.4948118781394857E-4</v>
      </c>
      <c r="E41" s="142">
        <v>2.1073254563538581E-3</v>
      </c>
      <c r="F41" s="142">
        <v>1.4106984477450563E-3</v>
      </c>
      <c r="G41" s="142">
        <v>4.7714057982098439E-4</v>
      </c>
      <c r="H41" s="142">
        <v>2.9750983780167184E-4</v>
      </c>
      <c r="I41" s="142">
        <v>4.1515441629885539E-5</v>
      </c>
      <c r="J41" s="142">
        <v>8.4938096828131497E-5</v>
      </c>
      <c r="K41" s="142">
        <v>1.2335720941444351E-4</v>
      </c>
      <c r="L41" s="142">
        <v>1.4468201025707693E-4</v>
      </c>
      <c r="M41" s="142">
        <v>2.6149399667915426E-4</v>
      </c>
      <c r="N41" s="142">
        <v>2.7385690674258981E-4</v>
      </c>
      <c r="O41" s="142">
        <v>1.0175191668877264E-4</v>
      </c>
      <c r="P41" s="142">
        <v>3.6161553725998696E-4</v>
      </c>
      <c r="Q41" s="142">
        <v>2.0267866945858671E-4</v>
      </c>
      <c r="R41" s="142">
        <v>1.0325155947213261E-4</v>
      </c>
      <c r="S41" s="142">
        <v>1.7197354097078622E-4</v>
      </c>
      <c r="T41" s="142">
        <v>3.3588628414053546E-4</v>
      </c>
      <c r="U41" s="142">
        <v>2.5539598537927379E-4</v>
      </c>
      <c r="V41" s="142">
        <v>1.5347665481646133E-4</v>
      </c>
      <c r="W41" s="142">
        <v>1.0680218853871464E-4</v>
      </c>
      <c r="X41" s="142">
        <v>1.5691377063256469E-4</v>
      </c>
      <c r="Y41" s="142">
        <v>1.3335341572219349E-4</v>
      </c>
      <c r="Z41" s="142">
        <v>6.5431944824042155E-5</v>
      </c>
      <c r="AA41" s="142">
        <v>1.5305881591191805E-4</v>
      </c>
      <c r="AB41" s="142">
        <v>1.5873640724999908E-4</v>
      </c>
      <c r="AC41" s="142">
        <v>1.7572655425828653E-4</v>
      </c>
      <c r="AD41" s="142">
        <v>2.277048814084306E-4</v>
      </c>
      <c r="AE41" s="142">
        <v>4.7543828202806107E-4</v>
      </c>
      <c r="AF41" s="142">
        <v>1.6599128014401561E-4</v>
      </c>
      <c r="AG41" s="142">
        <v>7.5415731542141933E-4</v>
      </c>
      <c r="AH41" s="142">
        <v>2.0041589088593825E-3</v>
      </c>
      <c r="AI41" s="142">
        <v>9.7700861099614442E-2</v>
      </c>
      <c r="AJ41" s="142">
        <v>1.0287277201075602E-4</v>
      </c>
      <c r="AK41" s="142">
        <v>1.2808831858555729E-4</v>
      </c>
      <c r="AL41" s="142">
        <v>1.9891696183874883E-4</v>
      </c>
      <c r="AM41" s="142">
        <v>1.6710235102572541E-4</v>
      </c>
      <c r="AN41" s="142">
        <v>2.0275502328094071E-3</v>
      </c>
      <c r="AO41" s="142">
        <v>5.092225285459699E-3</v>
      </c>
      <c r="AP41" s="142">
        <v>2.2200279714332605E-3</v>
      </c>
      <c r="AQ41" s="142">
        <v>3.8021279222430161E-3</v>
      </c>
      <c r="AR41" s="142">
        <v>1.3142691977305812E-4</v>
      </c>
      <c r="AS41" s="142">
        <v>1.0127698853253916E-4</v>
      </c>
      <c r="AT41" s="142">
        <v>1.3428186510958134E-4</v>
      </c>
      <c r="AU41" s="142">
        <v>1.0122764611871987E-4</v>
      </c>
      <c r="AV41" s="142">
        <v>1.0295345976949186E-4</v>
      </c>
      <c r="AW41" s="142">
        <v>8.1679888706966242E-5</v>
      </c>
      <c r="AX41" s="142">
        <v>7.7337187759876733E-4</v>
      </c>
      <c r="AY41" s="142">
        <v>9.5168098092517759E-5</v>
      </c>
      <c r="AZ41" s="142">
        <v>1.1274538231510319E-4</v>
      </c>
      <c r="BA41" s="142">
        <v>5.673715043756217E-5</v>
      </c>
      <c r="BB41" s="142">
        <v>6.6908276248703563E-5</v>
      </c>
      <c r="BC41" s="142">
        <v>8.973810263335452E-5</v>
      </c>
      <c r="BD41" s="142">
        <v>3.5964769015342687E-5</v>
      </c>
      <c r="BE41" s="142">
        <v>3.383887657841935E-4</v>
      </c>
      <c r="BF41" s="142">
        <v>1.3231887193741867E-4</v>
      </c>
      <c r="BG41" s="142">
        <v>1.0396382689899484E-4</v>
      </c>
      <c r="BH41" s="142">
        <v>1.2681149501360934E-4</v>
      </c>
      <c r="BI41" s="142">
        <v>1.4153182483409623E-4</v>
      </c>
      <c r="BJ41" s="142">
        <v>1.4433925752098032E-4</v>
      </c>
      <c r="BK41" s="142">
        <v>7.294908962537053E-5</v>
      </c>
      <c r="BL41" s="142">
        <v>1.513229864354124E-4</v>
      </c>
      <c r="BM41" s="142">
        <v>2.6957810714266095E-5</v>
      </c>
      <c r="BN41" s="142">
        <v>4.1474317415016751E-4</v>
      </c>
      <c r="BO41" s="142">
        <v>3.6584315238402664E-5</v>
      </c>
      <c r="BP41" s="142">
        <v>8.6009773160098996E-5</v>
      </c>
      <c r="BQ41" s="142">
        <v>2.7579368719700848E-4</v>
      </c>
      <c r="BR41" s="142">
        <v>1.1458639415132474E-3</v>
      </c>
      <c r="BS41" s="142">
        <v>3.2547416643012468E-5</v>
      </c>
      <c r="BT41" s="142">
        <v>6.3042105965788401E-5</v>
      </c>
      <c r="BU41" s="142">
        <v>8.5569903061351833E-5</v>
      </c>
      <c r="BV41" s="142">
        <v>5.646421106146684E-5</v>
      </c>
      <c r="BW41" s="142">
        <v>9.2705755054965655E-5</v>
      </c>
      <c r="BX41" s="142">
        <v>1.3866068194672083E-4</v>
      </c>
      <c r="BY41" s="142">
        <v>1.1039079511414613E-4</v>
      </c>
      <c r="BZ41" s="142">
        <v>6.5460510087573512E-4</v>
      </c>
      <c r="CA41" s="142">
        <v>1.644223019402968E-4</v>
      </c>
      <c r="CB41" s="142">
        <v>6.9556172874033877E-5</v>
      </c>
      <c r="CC41" s="142">
        <v>8.1480072709998517E-5</v>
      </c>
      <c r="CD41" s="142">
        <v>0</v>
      </c>
      <c r="CE41" s="142">
        <v>0</v>
      </c>
      <c r="CF41" s="142">
        <v>0</v>
      </c>
      <c r="CG41" s="142">
        <v>0.13171393087753144</v>
      </c>
      <c r="CH41" s="114" t="s">
        <v>214</v>
      </c>
    </row>
    <row r="42" spans="1:86">
      <c r="A42" s="13" t="s">
        <v>36</v>
      </c>
      <c r="B42" s="114" t="s">
        <v>122</v>
      </c>
      <c r="C42" s="142">
        <v>2.7760165603679502E-4</v>
      </c>
      <c r="D42" s="142">
        <v>1.1647971214996552E-4</v>
      </c>
      <c r="E42" s="142">
        <v>3.5979915207774683E-4</v>
      </c>
      <c r="F42" s="142">
        <v>2.5176038643592451E-4</v>
      </c>
      <c r="G42" s="142">
        <v>1.6219578581140576E-4</v>
      </c>
      <c r="H42" s="142">
        <v>1.5153638587789517E-4</v>
      </c>
      <c r="I42" s="142">
        <v>3.4901197481337533E-5</v>
      </c>
      <c r="J42" s="142">
        <v>6.4851350115651226E-5</v>
      </c>
      <c r="K42" s="142">
        <v>5.3621110354442863E-5</v>
      </c>
      <c r="L42" s="142">
        <v>9.5477585541969384E-5</v>
      </c>
      <c r="M42" s="142">
        <v>1.6111920841829549E-4</v>
      </c>
      <c r="N42" s="142">
        <v>1.3847480149430547E-4</v>
      </c>
      <c r="O42" s="142">
        <v>1.3844610656849857E-4</v>
      </c>
      <c r="P42" s="142">
        <v>6.522558250907464E-5</v>
      </c>
      <c r="Q42" s="142">
        <v>1.3079092486678967E-4</v>
      </c>
      <c r="R42" s="142">
        <v>7.121526424960843E-5</v>
      </c>
      <c r="S42" s="142">
        <v>7.2564602304206542E-5</v>
      </c>
      <c r="T42" s="142">
        <v>1.9318646940414379E-4</v>
      </c>
      <c r="U42" s="142">
        <v>1.2849169654260737E-4</v>
      </c>
      <c r="V42" s="142">
        <v>8.9014322293926869E-5</v>
      </c>
      <c r="W42" s="142">
        <v>4.6811513824766504E-5</v>
      </c>
      <c r="X42" s="142">
        <v>9.9374494508640851E-5</v>
      </c>
      <c r="Y42" s="142">
        <v>7.5559186659597826E-5</v>
      </c>
      <c r="Z42" s="142">
        <v>5.3802645634923953E-5</v>
      </c>
      <c r="AA42" s="142">
        <v>1.8478333554091883E-4</v>
      </c>
      <c r="AB42" s="142">
        <v>1.1048981458301959E-4</v>
      </c>
      <c r="AC42" s="142">
        <v>9.9173535485036948E-5</v>
      </c>
      <c r="AD42" s="142">
        <v>2.2668372158855745E-4</v>
      </c>
      <c r="AE42" s="142">
        <v>9.0947139583676765E-5</v>
      </c>
      <c r="AF42" s="142">
        <v>6.8495726206850121E-5</v>
      </c>
      <c r="AG42" s="142">
        <v>3.1345463291883378E-4</v>
      </c>
      <c r="AH42" s="142">
        <v>1.4319756563545574E-2</v>
      </c>
      <c r="AI42" s="142">
        <v>1.5617294638786723E-2</v>
      </c>
      <c r="AJ42" s="142">
        <v>0.1289411270858733</v>
      </c>
      <c r="AK42" s="142">
        <v>8.8863564608826129E-5</v>
      </c>
      <c r="AL42" s="142">
        <v>1.3263012738353393E-4</v>
      </c>
      <c r="AM42" s="142">
        <v>1.4867164204917729E-4</v>
      </c>
      <c r="AN42" s="142">
        <v>3.6865553524506221E-4</v>
      </c>
      <c r="AO42" s="142">
        <v>1.0221637644211973E-3</v>
      </c>
      <c r="AP42" s="142">
        <v>3.8402101367239559E-4</v>
      </c>
      <c r="AQ42" s="142">
        <v>6.7725620904395792E-4</v>
      </c>
      <c r="AR42" s="142">
        <v>2.9550183977647919E-4</v>
      </c>
      <c r="AS42" s="142">
        <v>1.607103069446039E-4</v>
      </c>
      <c r="AT42" s="142">
        <v>7.9608631153739733E-5</v>
      </c>
      <c r="AU42" s="142">
        <v>9.4521414037182792E-5</v>
      </c>
      <c r="AV42" s="142">
        <v>1.1084733329876512E-4</v>
      </c>
      <c r="AW42" s="142">
        <v>8.4634978358219027E-5</v>
      </c>
      <c r="AX42" s="142">
        <v>1.5487662974306106E-4</v>
      </c>
      <c r="AY42" s="142">
        <v>1.7425075205167929E-4</v>
      </c>
      <c r="AZ42" s="142">
        <v>1.724568993274651E-4</v>
      </c>
      <c r="BA42" s="142">
        <v>1.0393164499255065E-4</v>
      </c>
      <c r="BB42" s="142">
        <v>1.2440909359987763E-4</v>
      </c>
      <c r="BC42" s="142">
        <v>9.2840317282771141E-5</v>
      </c>
      <c r="BD42" s="142">
        <v>1.9328393053892883E-4</v>
      </c>
      <c r="BE42" s="142">
        <v>1.8564798792014569E-4</v>
      </c>
      <c r="BF42" s="142">
        <v>1.1151616645893586E-4</v>
      </c>
      <c r="BG42" s="142">
        <v>1.5446400320469635E-4</v>
      </c>
      <c r="BH42" s="142">
        <v>1.236598598804639E-4</v>
      </c>
      <c r="BI42" s="142">
        <v>6.9756864677915912E-5</v>
      </c>
      <c r="BJ42" s="142">
        <v>1.0395456304420437E-4</v>
      </c>
      <c r="BK42" s="142">
        <v>9.3209212267269051E-5</v>
      </c>
      <c r="BL42" s="142">
        <v>2.855223954716497E-4</v>
      </c>
      <c r="BM42" s="142">
        <v>1.7835260142621337E-5</v>
      </c>
      <c r="BN42" s="142">
        <v>1.7888414107707074E-4</v>
      </c>
      <c r="BO42" s="142">
        <v>3.9353843111152326E-5</v>
      </c>
      <c r="BP42" s="142">
        <v>9.1685651310565418E-5</v>
      </c>
      <c r="BQ42" s="142">
        <v>1.4882368223590912E-4</v>
      </c>
      <c r="BR42" s="142">
        <v>3.8298319652815485E-4</v>
      </c>
      <c r="BS42" s="142">
        <v>8.747684740899012E-5</v>
      </c>
      <c r="BT42" s="142">
        <v>1.0462954744675975E-4</v>
      </c>
      <c r="BU42" s="142">
        <v>4.7863791674699055E-5</v>
      </c>
      <c r="BV42" s="142">
        <v>7.2006084746449118E-5</v>
      </c>
      <c r="BW42" s="142">
        <v>1.1679936860618993E-4</v>
      </c>
      <c r="BX42" s="142">
        <v>3.4753421145072697E-4</v>
      </c>
      <c r="BY42" s="142">
        <v>1.5231370598489625E-4</v>
      </c>
      <c r="BZ42" s="142">
        <v>2.6706487764103918E-4</v>
      </c>
      <c r="CA42" s="142">
        <v>2.8864102044348118E-4</v>
      </c>
      <c r="CB42" s="142">
        <v>6.1039591817974235E-5</v>
      </c>
      <c r="CC42" s="142">
        <v>4.9088157229011361E-5</v>
      </c>
      <c r="CD42" s="142">
        <v>0</v>
      </c>
      <c r="CE42" s="142">
        <v>0</v>
      </c>
      <c r="CF42" s="142">
        <v>0</v>
      </c>
      <c r="CG42" s="142">
        <v>0.1712503969945855</v>
      </c>
      <c r="CH42" s="114" t="s">
        <v>215</v>
      </c>
    </row>
    <row r="43" spans="1:86">
      <c r="A43" s="13" t="s">
        <v>37</v>
      </c>
      <c r="B43" s="114" t="s">
        <v>123</v>
      </c>
      <c r="C43" s="142">
        <v>1.0268881840454513E-3</v>
      </c>
      <c r="D43" s="142">
        <v>5.5625840297901703E-4</v>
      </c>
      <c r="E43" s="142">
        <v>1.1056072260395E-3</v>
      </c>
      <c r="F43" s="142">
        <v>3.8408376197922845E-3</v>
      </c>
      <c r="G43" s="142">
        <v>1.0883800181352913E-3</v>
      </c>
      <c r="H43" s="142">
        <v>9.6556281031359226E-4</v>
      </c>
      <c r="I43" s="142">
        <v>8.1027285128819132E-4</v>
      </c>
      <c r="J43" s="142">
        <v>5.4016352911112587E-4</v>
      </c>
      <c r="K43" s="142">
        <v>4.2205689990914923E-4</v>
      </c>
      <c r="L43" s="142">
        <v>5.877662114497416E-4</v>
      </c>
      <c r="M43" s="142">
        <v>8.4605217031029942E-4</v>
      </c>
      <c r="N43" s="142">
        <v>9.2421974071787072E-4</v>
      </c>
      <c r="O43" s="142">
        <v>8.3124527863631475E-4</v>
      </c>
      <c r="P43" s="142">
        <v>2.2229828153831562E-4</v>
      </c>
      <c r="Q43" s="142">
        <v>7.9128406298814894E-4</v>
      </c>
      <c r="R43" s="142">
        <v>6.1053200949371842E-4</v>
      </c>
      <c r="S43" s="142">
        <v>6.6782442266648408E-4</v>
      </c>
      <c r="T43" s="142">
        <v>1.4690284970603337E-3</v>
      </c>
      <c r="U43" s="142">
        <v>1.0708176164663664E-3</v>
      </c>
      <c r="V43" s="142">
        <v>8.7382127239418869E-4</v>
      </c>
      <c r="W43" s="142">
        <v>3.6391581427254634E-4</v>
      </c>
      <c r="X43" s="142">
        <v>7.5689340352938007E-4</v>
      </c>
      <c r="Y43" s="142">
        <v>5.4709214233742299E-4</v>
      </c>
      <c r="Z43" s="142">
        <v>8.2864393067449298E-4</v>
      </c>
      <c r="AA43" s="142">
        <v>2.3600706969316822E-3</v>
      </c>
      <c r="AB43" s="142">
        <v>6.5856971615538046E-4</v>
      </c>
      <c r="AC43" s="142">
        <v>6.4628348546320457E-4</v>
      </c>
      <c r="AD43" s="142">
        <v>1.5489368895387962E-3</v>
      </c>
      <c r="AE43" s="142">
        <v>5.3958180028201928E-4</v>
      </c>
      <c r="AF43" s="142">
        <v>1.0021223359626356E-3</v>
      </c>
      <c r="AG43" s="142">
        <v>1.5485546542499335E-3</v>
      </c>
      <c r="AH43" s="142">
        <v>6.1739129115995217E-4</v>
      </c>
      <c r="AI43" s="142">
        <v>6.7411903259678881E-4</v>
      </c>
      <c r="AJ43" s="142">
        <v>7.3639592364619678E-4</v>
      </c>
      <c r="AK43" s="142">
        <v>0.19442721395888338</v>
      </c>
      <c r="AL43" s="142">
        <v>9.3215911691514055E-4</v>
      </c>
      <c r="AM43" s="142">
        <v>1.3993743404780439E-3</v>
      </c>
      <c r="AN43" s="142">
        <v>3.1813948486728492E-3</v>
      </c>
      <c r="AO43" s="142">
        <v>1.4853659986783319E-3</v>
      </c>
      <c r="AP43" s="142">
        <v>1.456247719031803E-3</v>
      </c>
      <c r="AQ43" s="142">
        <v>6.6911437931464562E-4</v>
      </c>
      <c r="AR43" s="142">
        <v>7.5502839871803768E-4</v>
      </c>
      <c r="AS43" s="142">
        <v>9.2952124837873717E-4</v>
      </c>
      <c r="AT43" s="142">
        <v>4.6267385038675795E-4</v>
      </c>
      <c r="AU43" s="142">
        <v>6.03234275289732E-4</v>
      </c>
      <c r="AV43" s="142">
        <v>6.1278054628969994E-4</v>
      </c>
      <c r="AW43" s="142">
        <v>7.7933021314861048E-4</v>
      </c>
      <c r="AX43" s="142">
        <v>3.7798219503332344E-4</v>
      </c>
      <c r="AY43" s="142">
        <v>8.7340817815990631E-4</v>
      </c>
      <c r="AZ43" s="142">
        <v>1.0829617871312143E-3</v>
      </c>
      <c r="BA43" s="142">
        <v>1.1677459686416026E-4</v>
      </c>
      <c r="BB43" s="142">
        <v>8.9358358046065975E-5</v>
      </c>
      <c r="BC43" s="142">
        <v>1.349208512153795E-4</v>
      </c>
      <c r="BD43" s="142">
        <v>8.180998807948931E-5</v>
      </c>
      <c r="BE43" s="142">
        <v>4.746979513478127E-4</v>
      </c>
      <c r="BF43" s="142">
        <v>5.6916132847800694E-4</v>
      </c>
      <c r="BG43" s="142">
        <v>1.1030362894016231E-3</v>
      </c>
      <c r="BH43" s="142">
        <v>3.171879099707097E-4</v>
      </c>
      <c r="BI43" s="142">
        <v>4.3351667724560465E-4</v>
      </c>
      <c r="BJ43" s="142">
        <v>8.2645249325670922E-4</v>
      </c>
      <c r="BK43" s="142">
        <v>8.512737963106737E-4</v>
      </c>
      <c r="BL43" s="142">
        <v>1.6963960126226475E-3</v>
      </c>
      <c r="BM43" s="142">
        <v>1.3448050253934087E-4</v>
      </c>
      <c r="BN43" s="142">
        <v>1.296246403515692E-3</v>
      </c>
      <c r="BO43" s="142">
        <v>5.3198705702902152E-4</v>
      </c>
      <c r="BP43" s="142">
        <v>6.6726195319596763E-4</v>
      </c>
      <c r="BQ43" s="142">
        <v>6.9869739286188188E-4</v>
      </c>
      <c r="BR43" s="142">
        <v>3.990749973570507E-4</v>
      </c>
      <c r="BS43" s="142">
        <v>1.3230715689188403E-4</v>
      </c>
      <c r="BT43" s="142">
        <v>3.8803838254826265E-4</v>
      </c>
      <c r="BU43" s="142">
        <v>2.5998503450686246E-3</v>
      </c>
      <c r="BV43" s="142">
        <v>3.8500890945059057E-4</v>
      </c>
      <c r="BW43" s="142">
        <v>9.1308406953875506E-4</v>
      </c>
      <c r="BX43" s="142">
        <v>1.8909423715810197E-3</v>
      </c>
      <c r="BY43" s="142">
        <v>1.5282149691796386E-3</v>
      </c>
      <c r="BZ43" s="142">
        <v>1.6520819758058629E-3</v>
      </c>
      <c r="CA43" s="142">
        <v>6.9827468888532262E-4</v>
      </c>
      <c r="CB43" s="142">
        <v>6.2334925853622513E-4</v>
      </c>
      <c r="CC43" s="142">
        <v>5.6963100204105463E-4</v>
      </c>
      <c r="CD43" s="142">
        <v>0</v>
      </c>
      <c r="CE43" s="142">
        <v>0</v>
      </c>
      <c r="CF43" s="142">
        <v>0</v>
      </c>
      <c r="CG43" s="142">
        <v>0.263910396965511</v>
      </c>
      <c r="CH43" s="114" t="s">
        <v>216</v>
      </c>
    </row>
    <row r="44" spans="1:86">
      <c r="A44" s="13" t="s">
        <v>38</v>
      </c>
      <c r="B44" s="114" t="s">
        <v>124</v>
      </c>
      <c r="C44" s="142">
        <v>3.8588924098044253E-3</v>
      </c>
      <c r="D44" s="142">
        <v>4.9629159070313197E-4</v>
      </c>
      <c r="E44" s="142">
        <v>9.4133996653695574E-4</v>
      </c>
      <c r="F44" s="142">
        <v>1.26159250176234E-3</v>
      </c>
      <c r="G44" s="142">
        <v>5.0764639381477433E-3</v>
      </c>
      <c r="H44" s="142">
        <v>4.7619934244477113E-3</v>
      </c>
      <c r="I44" s="142">
        <v>1.318466668971793E-4</v>
      </c>
      <c r="J44" s="142">
        <v>1.6252843978985089E-3</v>
      </c>
      <c r="K44" s="142">
        <v>1.5620615620893998E-3</v>
      </c>
      <c r="L44" s="142">
        <v>4.3844483863774014E-3</v>
      </c>
      <c r="M44" s="142">
        <v>2.6801597674393708E-3</v>
      </c>
      <c r="N44" s="142">
        <v>3.148276010475621E-3</v>
      </c>
      <c r="O44" s="142">
        <v>1.5239732078964903E-3</v>
      </c>
      <c r="P44" s="142">
        <v>1.1138343413693228E-4</v>
      </c>
      <c r="Q44" s="142">
        <v>2.6278689427464844E-3</v>
      </c>
      <c r="R44" s="142">
        <v>2.5877780821226774E-3</v>
      </c>
      <c r="S44" s="142">
        <v>1.8469622603688033E-3</v>
      </c>
      <c r="T44" s="142">
        <v>3.5759338586010608E-3</v>
      </c>
      <c r="U44" s="142">
        <v>2.1743229311357659E-3</v>
      </c>
      <c r="V44" s="142">
        <v>2.4655302308158032E-3</v>
      </c>
      <c r="W44" s="142">
        <v>1.9259606267560375E-3</v>
      </c>
      <c r="X44" s="142">
        <v>1.7741743545748034E-3</v>
      </c>
      <c r="Y44" s="142">
        <v>2.271969376623478E-3</v>
      </c>
      <c r="Z44" s="142">
        <v>7.3539280495519307E-4</v>
      </c>
      <c r="AA44" s="142">
        <v>2.4032242553752004E-3</v>
      </c>
      <c r="AB44" s="142">
        <v>4.1452372380130324E-3</v>
      </c>
      <c r="AC44" s="142">
        <v>3.4903889244698957E-3</v>
      </c>
      <c r="AD44" s="142">
        <v>1.9437076558884909E-3</v>
      </c>
      <c r="AE44" s="142">
        <v>2.2981093537783714E-4</v>
      </c>
      <c r="AF44" s="142">
        <v>7.1224284552678051E-4</v>
      </c>
      <c r="AG44" s="142">
        <v>1.7338458771803034E-3</v>
      </c>
      <c r="AH44" s="142">
        <v>3.1635112880801252E-3</v>
      </c>
      <c r="AI44" s="142">
        <v>2.1956422564470687E-3</v>
      </c>
      <c r="AJ44" s="142">
        <v>2.8067891248266196E-3</v>
      </c>
      <c r="AK44" s="142">
        <v>6.6357192532116383E-4</v>
      </c>
      <c r="AL44" s="142">
        <v>5.2871638068847329E-2</v>
      </c>
      <c r="AM44" s="142">
        <v>8.0660162848035326E-4</v>
      </c>
      <c r="AN44" s="142">
        <v>6.2485195794946319E-4</v>
      </c>
      <c r="AO44" s="142">
        <v>1.3665486312762923E-3</v>
      </c>
      <c r="AP44" s="142">
        <v>5.0513193236994039E-4</v>
      </c>
      <c r="AQ44" s="142">
        <v>5.4198314202054604E-4</v>
      </c>
      <c r="AR44" s="142">
        <v>2.4342091095730305E-4</v>
      </c>
      <c r="AS44" s="142">
        <v>1.4210463806032727E-3</v>
      </c>
      <c r="AT44" s="142">
        <v>5.4294720859426266E-3</v>
      </c>
      <c r="AU44" s="142">
        <v>1.1930578610570999E-3</v>
      </c>
      <c r="AV44" s="142">
        <v>9.716342227575666E-4</v>
      </c>
      <c r="AW44" s="142">
        <v>9.4975508809571295E-4</v>
      </c>
      <c r="AX44" s="142">
        <v>4.7777324805389673E-4</v>
      </c>
      <c r="AY44" s="142">
        <v>5.1835398079113412E-4</v>
      </c>
      <c r="AZ44" s="142">
        <v>5.9581311003467619E-4</v>
      </c>
      <c r="BA44" s="142">
        <v>1.8855042389008273E-4</v>
      </c>
      <c r="BB44" s="142">
        <v>2.4672880948574437E-4</v>
      </c>
      <c r="BC44" s="142">
        <v>3.8174450974719042E-4</v>
      </c>
      <c r="BD44" s="142">
        <v>1.2447625020924519E-4</v>
      </c>
      <c r="BE44" s="142">
        <v>3.9104637081207721E-4</v>
      </c>
      <c r="BF44" s="142">
        <v>5.4956985005836319E-4</v>
      </c>
      <c r="BG44" s="142">
        <v>1.1403301823844844E-3</v>
      </c>
      <c r="BH44" s="142">
        <v>7.5978182891240514E-4</v>
      </c>
      <c r="BI44" s="142">
        <v>6.3494100352959738E-4</v>
      </c>
      <c r="BJ44" s="142">
        <v>9.2645104615659689E-4</v>
      </c>
      <c r="BK44" s="142">
        <v>3.7348699687605527E-3</v>
      </c>
      <c r="BL44" s="142">
        <v>8.4644724423359684E-4</v>
      </c>
      <c r="BM44" s="142">
        <v>9.7855322828080394E-5</v>
      </c>
      <c r="BN44" s="142">
        <v>1.4825167791934454E-3</v>
      </c>
      <c r="BO44" s="142">
        <v>3.3012951787392356E-4</v>
      </c>
      <c r="BP44" s="142">
        <v>1.487810699526009E-3</v>
      </c>
      <c r="BQ44" s="142">
        <v>7.8458742815002954E-4</v>
      </c>
      <c r="BR44" s="142">
        <v>3.3976607573066688E-4</v>
      </c>
      <c r="BS44" s="142">
        <v>3.0324641970832448E-4</v>
      </c>
      <c r="BT44" s="142">
        <v>2.3440205277036148E-3</v>
      </c>
      <c r="BU44" s="142">
        <v>2.98701687705538E-3</v>
      </c>
      <c r="BV44" s="142">
        <v>1.4388113823572881E-3</v>
      </c>
      <c r="BW44" s="142">
        <v>9.5305023293784891E-4</v>
      </c>
      <c r="BX44" s="142">
        <v>5.8809151093440145E-4</v>
      </c>
      <c r="BY44" s="142">
        <v>9.1664230920988172E-4</v>
      </c>
      <c r="BZ44" s="142">
        <v>1.4425266024713321E-3</v>
      </c>
      <c r="CA44" s="142">
        <v>6.2872272164456069E-4</v>
      </c>
      <c r="CB44" s="142">
        <v>1.2986327940394439E-3</v>
      </c>
      <c r="CC44" s="142">
        <v>1.841773913256214E-3</v>
      </c>
      <c r="CD44" s="142">
        <v>0</v>
      </c>
      <c r="CE44" s="142">
        <v>0</v>
      </c>
      <c r="CF44" s="142">
        <v>0</v>
      </c>
      <c r="CG44" s="142">
        <v>0.17474509391185741</v>
      </c>
      <c r="CH44" s="114" t="s">
        <v>217</v>
      </c>
    </row>
    <row r="45" spans="1:86">
      <c r="A45" s="13" t="s">
        <v>39</v>
      </c>
      <c r="B45" s="114" t="s">
        <v>125</v>
      </c>
      <c r="C45" s="142">
        <v>7.7232069532568674E-4</v>
      </c>
      <c r="D45" s="142">
        <v>2.3474796473989316E-4</v>
      </c>
      <c r="E45" s="142">
        <v>7.2473152666796016E-4</v>
      </c>
      <c r="F45" s="142">
        <v>5.9615192183314221E-4</v>
      </c>
      <c r="G45" s="142">
        <v>7.8173656979656952E-4</v>
      </c>
      <c r="H45" s="142">
        <v>6.8064905480013261E-4</v>
      </c>
      <c r="I45" s="142">
        <v>6.1500746542015697E-5</v>
      </c>
      <c r="J45" s="142">
        <v>2.5616081441592864E-4</v>
      </c>
      <c r="K45" s="142">
        <v>2.1280292808202025E-4</v>
      </c>
      <c r="L45" s="142">
        <v>5.1509498380484392E-4</v>
      </c>
      <c r="M45" s="142">
        <v>4.4876786612042764E-4</v>
      </c>
      <c r="N45" s="142">
        <v>5.4876384384337448E-4</v>
      </c>
      <c r="O45" s="142">
        <v>2.502369531211961E-4</v>
      </c>
      <c r="P45" s="142">
        <v>3.6355092578883063E-5</v>
      </c>
      <c r="Q45" s="142">
        <v>5.1166686704802141E-4</v>
      </c>
      <c r="R45" s="142">
        <v>3.4492469872608175E-4</v>
      </c>
      <c r="S45" s="142">
        <v>3.1724477790273105E-4</v>
      </c>
      <c r="T45" s="142">
        <v>7.3529255971686847E-4</v>
      </c>
      <c r="U45" s="142">
        <v>3.6215206194331438E-4</v>
      </c>
      <c r="V45" s="142">
        <v>3.9443446536998949E-4</v>
      </c>
      <c r="W45" s="142">
        <v>2.538181123476106E-4</v>
      </c>
      <c r="X45" s="142">
        <v>2.4412161912589929E-4</v>
      </c>
      <c r="Y45" s="142">
        <v>3.2753257575630446E-4</v>
      </c>
      <c r="Z45" s="142">
        <v>1.1470812411745591E-4</v>
      </c>
      <c r="AA45" s="142">
        <v>3.3357176981278145E-4</v>
      </c>
      <c r="AB45" s="142">
        <v>5.8172814108504393E-4</v>
      </c>
      <c r="AC45" s="142">
        <v>5.2069757084205394E-4</v>
      </c>
      <c r="AD45" s="142">
        <v>3.3138038494829914E-4</v>
      </c>
      <c r="AE45" s="142">
        <v>1.5091745057723666E-4</v>
      </c>
      <c r="AF45" s="142">
        <v>1.5052832100173269E-4</v>
      </c>
      <c r="AG45" s="142">
        <v>3.9713362913020896E-4</v>
      </c>
      <c r="AH45" s="142">
        <v>5.5961919718030932E-4</v>
      </c>
      <c r="AI45" s="142">
        <v>4.8683752785028903E-4</v>
      </c>
      <c r="AJ45" s="142">
        <v>6.0490551297770392E-4</v>
      </c>
      <c r="AK45" s="142">
        <v>1.7739200941625623E-4</v>
      </c>
      <c r="AL45" s="142">
        <v>2.1672350933830891E-4</v>
      </c>
      <c r="AM45" s="142">
        <v>3.4783977132895959E-2</v>
      </c>
      <c r="AN45" s="142">
        <v>1.3519524817456959E-3</v>
      </c>
      <c r="AO45" s="142">
        <v>5.3817258197219272E-4</v>
      </c>
      <c r="AP45" s="142">
        <v>7.2585935655443141E-4</v>
      </c>
      <c r="AQ45" s="142">
        <v>1.4104242316030776E-4</v>
      </c>
      <c r="AR45" s="142">
        <v>1.1202138723245108E-4</v>
      </c>
      <c r="AS45" s="142">
        <v>1.9599326673373421E-4</v>
      </c>
      <c r="AT45" s="142">
        <v>6.9435561362321617E-4</v>
      </c>
      <c r="AU45" s="142">
        <v>1.8376369072513552E-4</v>
      </c>
      <c r="AV45" s="142">
        <v>1.6506130108667725E-4</v>
      </c>
      <c r="AW45" s="142">
        <v>1.414459084120753E-4</v>
      </c>
      <c r="AX45" s="142">
        <v>6.1227563353196125E-5</v>
      </c>
      <c r="AY45" s="142">
        <v>8.9987289635763145E-5</v>
      </c>
      <c r="AZ45" s="142">
        <v>1.0136480830619127E-4</v>
      </c>
      <c r="BA45" s="142">
        <v>5.2105020113004242E-5</v>
      </c>
      <c r="BB45" s="142">
        <v>5.9825895555543789E-5</v>
      </c>
      <c r="BC45" s="142">
        <v>9.2803219808259063E-5</v>
      </c>
      <c r="BD45" s="142">
        <v>2.170015372262745E-5</v>
      </c>
      <c r="BE45" s="142">
        <v>1.0110553796056869E-4</v>
      </c>
      <c r="BF45" s="142">
        <v>1.2728442409210976E-4</v>
      </c>
      <c r="BG45" s="142">
        <v>2.3317030276612035E-4</v>
      </c>
      <c r="BH45" s="142">
        <v>1.3228892503599769E-4</v>
      </c>
      <c r="BI45" s="142">
        <v>1.1677546488204855E-4</v>
      </c>
      <c r="BJ45" s="142">
        <v>1.8467943818392351E-4</v>
      </c>
      <c r="BK45" s="142">
        <v>5.3232956813206419E-4</v>
      </c>
      <c r="BL45" s="142">
        <v>1.9666776679548673E-4</v>
      </c>
      <c r="BM45" s="142">
        <v>2.6456311205396158E-5</v>
      </c>
      <c r="BN45" s="142">
        <v>3.1151961998548549E-4</v>
      </c>
      <c r="BO45" s="142">
        <v>9.4261323935434057E-5</v>
      </c>
      <c r="BP45" s="142">
        <v>3.0782395702645942E-4</v>
      </c>
      <c r="BQ45" s="142">
        <v>1.5894101305665239E-4</v>
      </c>
      <c r="BR45" s="142">
        <v>1.0211662425408883E-4</v>
      </c>
      <c r="BS45" s="142">
        <v>5.760287277041009E-5</v>
      </c>
      <c r="BT45" s="142">
        <v>3.2868274813241177E-4</v>
      </c>
      <c r="BU45" s="142">
        <v>5.7951828452740468E-4</v>
      </c>
      <c r="BV45" s="142">
        <v>4.3939247547652245E-4</v>
      </c>
      <c r="BW45" s="142">
        <v>1.5591802071291235E-4</v>
      </c>
      <c r="BX45" s="142">
        <v>1.9207314474041761E-4</v>
      </c>
      <c r="BY45" s="142">
        <v>1.2099714493025494E-4</v>
      </c>
      <c r="BZ45" s="142">
        <v>2.9239387900684111E-4</v>
      </c>
      <c r="CA45" s="142">
        <v>1.6720946497568142E-4</v>
      </c>
      <c r="CB45" s="142">
        <v>2.5485898065124169E-4</v>
      </c>
      <c r="CC45" s="142">
        <v>2.6974837845675399E-4</v>
      </c>
      <c r="CD45" s="142">
        <v>0</v>
      </c>
      <c r="CE45" s="142">
        <v>0</v>
      </c>
      <c r="CF45" s="142">
        <v>0</v>
      </c>
      <c r="CG45" s="142">
        <v>5.9233826614215737E-2</v>
      </c>
      <c r="CH45" s="114" t="s">
        <v>218</v>
      </c>
    </row>
    <row r="46" spans="1:86">
      <c r="A46" s="13" t="s">
        <v>40</v>
      </c>
      <c r="B46" s="114" t="s">
        <v>126</v>
      </c>
      <c r="C46" s="142">
        <v>2.3257953117415248E-3</v>
      </c>
      <c r="D46" s="142">
        <v>1.4292773217440538E-3</v>
      </c>
      <c r="E46" s="142">
        <v>6.3356371191646639E-4</v>
      </c>
      <c r="F46" s="142">
        <v>2.8552961853834345E-3</v>
      </c>
      <c r="G46" s="142">
        <v>2.5308056738448351E-3</v>
      </c>
      <c r="H46" s="142">
        <v>2.0929968493314998E-3</v>
      </c>
      <c r="I46" s="142">
        <v>4.8718114894631237E-4</v>
      </c>
      <c r="J46" s="142">
        <v>6.0507540553980351E-4</v>
      </c>
      <c r="K46" s="142">
        <v>1.007857731455454E-3</v>
      </c>
      <c r="L46" s="142">
        <v>9.6150962214064958E-4</v>
      </c>
      <c r="M46" s="142">
        <v>2.1369012812004536E-3</v>
      </c>
      <c r="N46" s="142">
        <v>2.4751531665649163E-3</v>
      </c>
      <c r="O46" s="142">
        <v>9.1892499095855285E-4</v>
      </c>
      <c r="P46" s="142">
        <v>7.5478157147992333E-4</v>
      </c>
      <c r="Q46" s="142">
        <v>2.2930095148218205E-3</v>
      </c>
      <c r="R46" s="142">
        <v>7.8014703000191504E-4</v>
      </c>
      <c r="S46" s="142">
        <v>2.0252034107871887E-3</v>
      </c>
      <c r="T46" s="142">
        <v>3.0266769549586055E-3</v>
      </c>
      <c r="U46" s="142">
        <v>1.88119946383285E-3</v>
      </c>
      <c r="V46" s="142">
        <v>1.7406043123461314E-3</v>
      </c>
      <c r="W46" s="142">
        <v>6.0211377866278306E-4</v>
      </c>
      <c r="X46" s="142">
        <v>1.3894096676844339E-3</v>
      </c>
      <c r="Y46" s="142">
        <v>1.1458624462567881E-3</v>
      </c>
      <c r="Z46" s="142">
        <v>9.0820884890288004E-4</v>
      </c>
      <c r="AA46" s="142">
        <v>1.4481450747977768E-3</v>
      </c>
      <c r="AB46" s="142">
        <v>1.5813892737153795E-3</v>
      </c>
      <c r="AC46" s="142">
        <v>1.5765795971482009E-3</v>
      </c>
      <c r="AD46" s="142">
        <v>9.2604154683927401E-4</v>
      </c>
      <c r="AE46" s="142">
        <v>1.0114437198341622E-3</v>
      </c>
      <c r="AF46" s="142">
        <v>2.7200154299547173E-4</v>
      </c>
      <c r="AG46" s="142">
        <v>1.0107176387996271E-3</v>
      </c>
      <c r="AH46" s="142">
        <v>8.8046746623935334E-4</v>
      </c>
      <c r="AI46" s="142">
        <v>9.39639468530259E-4</v>
      </c>
      <c r="AJ46" s="142">
        <v>9.1096071174051271E-4</v>
      </c>
      <c r="AK46" s="142">
        <v>1.3128096769399657E-3</v>
      </c>
      <c r="AL46" s="142">
        <v>2.2324025408583911E-3</v>
      </c>
      <c r="AM46" s="142">
        <v>1.4446902639370853E-3</v>
      </c>
      <c r="AN46" s="142">
        <v>6.0193039622677171E-2</v>
      </c>
      <c r="AO46" s="142">
        <v>5.9546703535480645E-4</v>
      </c>
      <c r="AP46" s="142">
        <v>4.4707722660676871E-4</v>
      </c>
      <c r="AQ46" s="142">
        <v>9.3448675231911325E-4</v>
      </c>
      <c r="AR46" s="142">
        <v>1.3119986174717504E-3</v>
      </c>
      <c r="AS46" s="142">
        <v>3.1356394601233693E-4</v>
      </c>
      <c r="AT46" s="142">
        <v>7.58257963599716E-4</v>
      </c>
      <c r="AU46" s="142">
        <v>8.3386557926860329E-4</v>
      </c>
      <c r="AV46" s="142">
        <v>5.8644791206455878E-4</v>
      </c>
      <c r="AW46" s="142">
        <v>2.8371031762297518E-4</v>
      </c>
      <c r="AX46" s="142">
        <v>2.3918162153103455E-4</v>
      </c>
      <c r="AY46" s="142">
        <v>4.4515733930191795E-4</v>
      </c>
      <c r="AZ46" s="142">
        <v>3.5492284041870709E-4</v>
      </c>
      <c r="BA46" s="142">
        <v>1.5811624965661404E-4</v>
      </c>
      <c r="BB46" s="142">
        <v>2.6138406626514336E-4</v>
      </c>
      <c r="BC46" s="142">
        <v>4.3360598445747538E-4</v>
      </c>
      <c r="BD46" s="142">
        <v>4.7997324609679456E-5</v>
      </c>
      <c r="BE46" s="142">
        <v>3.0934219379800124E-4</v>
      </c>
      <c r="BF46" s="142">
        <v>9.9091021652813311E-4</v>
      </c>
      <c r="BG46" s="142">
        <v>6.5658378115455486E-4</v>
      </c>
      <c r="BH46" s="142">
        <v>4.2066460042834068E-4</v>
      </c>
      <c r="BI46" s="142">
        <v>3.8084731319583496E-4</v>
      </c>
      <c r="BJ46" s="142">
        <v>7.2859721129617271E-4</v>
      </c>
      <c r="BK46" s="142">
        <v>3.564332858444337E-4</v>
      </c>
      <c r="BL46" s="142">
        <v>1.3887110406681307E-3</v>
      </c>
      <c r="BM46" s="142">
        <v>1.6692749758714297E-4</v>
      </c>
      <c r="BN46" s="142">
        <v>5.2767869399548387E-4</v>
      </c>
      <c r="BO46" s="142">
        <v>1.912963865013941E-4</v>
      </c>
      <c r="BP46" s="142">
        <v>4.2107304246502363E-4</v>
      </c>
      <c r="BQ46" s="142">
        <v>4.5954741233177721E-4</v>
      </c>
      <c r="BR46" s="142">
        <v>2.731592925074192E-4</v>
      </c>
      <c r="BS46" s="142">
        <v>1.7124742032266976E-4</v>
      </c>
      <c r="BT46" s="142">
        <v>3.185007496179795E-4</v>
      </c>
      <c r="BU46" s="142">
        <v>4.1344006280779797E-4</v>
      </c>
      <c r="BV46" s="142">
        <v>2.9741077781198199E-4</v>
      </c>
      <c r="BW46" s="142">
        <v>4.351792635198411E-4</v>
      </c>
      <c r="BX46" s="142">
        <v>2.7092316063834991E-4</v>
      </c>
      <c r="BY46" s="142">
        <v>6.9567168794416108E-4</v>
      </c>
      <c r="BZ46" s="142">
        <v>5.7248051281178435E-4</v>
      </c>
      <c r="CA46" s="142">
        <v>1.0463503295860626E-3</v>
      </c>
      <c r="CB46" s="142">
        <v>9.4487613935711362E-4</v>
      </c>
      <c r="CC46" s="142">
        <v>3.3840192009442654E-4</v>
      </c>
      <c r="CD46" s="142">
        <v>0</v>
      </c>
      <c r="CE46" s="142">
        <v>0</v>
      </c>
      <c r="CF46" s="142">
        <v>0</v>
      </c>
      <c r="CG46" s="142">
        <v>0.13352937831493114</v>
      </c>
      <c r="CH46" s="114" t="s">
        <v>219</v>
      </c>
    </row>
    <row r="47" spans="1:86">
      <c r="A47" s="13" t="s">
        <v>41</v>
      </c>
      <c r="B47" s="114" t="s">
        <v>127</v>
      </c>
      <c r="C47" s="142">
        <v>7.5645929608941418E-5</v>
      </c>
      <c r="D47" s="142">
        <v>4.3064301414677951E-6</v>
      </c>
      <c r="E47" s="142">
        <v>1.975226200898624E-5</v>
      </c>
      <c r="F47" s="142">
        <v>1.1532186555540315E-4</v>
      </c>
      <c r="G47" s="142">
        <v>1.4782997172200685E-4</v>
      </c>
      <c r="H47" s="142">
        <v>1.1445713716720165E-4</v>
      </c>
      <c r="I47" s="142">
        <v>3.7721279373239569E-5</v>
      </c>
      <c r="J47" s="142">
        <v>5.7857881198133985E-5</v>
      </c>
      <c r="K47" s="142">
        <v>4.1239075008263648E-5</v>
      </c>
      <c r="L47" s="142">
        <v>3.6748912338536988E-5</v>
      </c>
      <c r="M47" s="142">
        <v>1.9746882055898671E-4</v>
      </c>
      <c r="N47" s="142">
        <v>2.5014466195921135E-4</v>
      </c>
      <c r="O47" s="142">
        <v>5.7646394786443218E-5</v>
      </c>
      <c r="P47" s="142">
        <v>5.8898452037047128E-5</v>
      </c>
      <c r="Q47" s="142">
        <v>1.4551356202939205E-4</v>
      </c>
      <c r="R47" s="142">
        <v>4.736842406229902E-5</v>
      </c>
      <c r="S47" s="142">
        <v>1.0425233981314388E-4</v>
      </c>
      <c r="T47" s="142">
        <v>1.2997543707969359E-4</v>
      </c>
      <c r="U47" s="142">
        <v>1.2537537998983717E-4</v>
      </c>
      <c r="V47" s="142">
        <v>6.8610379957988651E-5</v>
      </c>
      <c r="W47" s="142">
        <v>3.3113982077454718E-5</v>
      </c>
      <c r="X47" s="142">
        <v>1.2754808086794719E-4</v>
      </c>
      <c r="Y47" s="142">
        <v>6.1596723997403395E-5</v>
      </c>
      <c r="Z47" s="142">
        <v>4.8778686268090898E-5</v>
      </c>
      <c r="AA47" s="142">
        <v>7.8398074568504492E-5</v>
      </c>
      <c r="AB47" s="142">
        <v>1.0450918417928102E-4</v>
      </c>
      <c r="AC47" s="142">
        <v>6.7606390440014646E-5</v>
      </c>
      <c r="AD47" s="142">
        <v>3.2655277169100983E-5</v>
      </c>
      <c r="AE47" s="142">
        <v>1.1874165662234502E-5</v>
      </c>
      <c r="AF47" s="142">
        <v>1.6687851336748779E-5</v>
      </c>
      <c r="AG47" s="142">
        <v>7.4659555596323971E-5</v>
      </c>
      <c r="AH47" s="142">
        <v>4.7490039181390121E-5</v>
      </c>
      <c r="AI47" s="142">
        <v>4.2040008130124406E-5</v>
      </c>
      <c r="AJ47" s="142">
        <v>5.0855734919539477E-5</v>
      </c>
      <c r="AK47" s="142">
        <v>5.7332874246517579E-5</v>
      </c>
      <c r="AL47" s="142">
        <v>2.355928435107188E-5</v>
      </c>
      <c r="AM47" s="142">
        <v>2.5399910761114544E-5</v>
      </c>
      <c r="AN47" s="142">
        <v>2.7185175732936773E-5</v>
      </c>
      <c r="AO47" s="142">
        <v>9.1495860979903448E-2</v>
      </c>
      <c r="AP47" s="142">
        <v>2.2709811589308371E-5</v>
      </c>
      <c r="AQ47" s="142">
        <v>3.594285304383248E-5</v>
      </c>
      <c r="AR47" s="142">
        <v>1.3270822041873959E-4</v>
      </c>
      <c r="AS47" s="142">
        <v>1.0704793965807385E-5</v>
      </c>
      <c r="AT47" s="142">
        <v>3.7297156500537829E-5</v>
      </c>
      <c r="AU47" s="142">
        <v>4.2607693932017257E-5</v>
      </c>
      <c r="AV47" s="142">
        <v>3.0745559093231989E-5</v>
      </c>
      <c r="AW47" s="142">
        <v>1.1178856121644631E-5</v>
      </c>
      <c r="AX47" s="142">
        <v>1.1929975121523642E-5</v>
      </c>
      <c r="AY47" s="142">
        <v>1.8177149317730617E-5</v>
      </c>
      <c r="AZ47" s="142">
        <v>1.5213813938923232E-5</v>
      </c>
      <c r="BA47" s="142">
        <v>4.4189374846952677E-6</v>
      </c>
      <c r="BB47" s="142">
        <v>5.5827182799354317E-6</v>
      </c>
      <c r="BC47" s="142">
        <v>1.1644709498140898E-5</v>
      </c>
      <c r="BD47" s="142">
        <v>2.0049903656174209E-6</v>
      </c>
      <c r="BE47" s="142">
        <v>1.1288219633296238E-5</v>
      </c>
      <c r="BF47" s="142">
        <v>2.965742937024146E-5</v>
      </c>
      <c r="BG47" s="142">
        <v>2.8117813055773538E-5</v>
      </c>
      <c r="BH47" s="142">
        <v>1.726473153697846E-5</v>
      </c>
      <c r="BI47" s="142">
        <v>1.3484476942532108E-5</v>
      </c>
      <c r="BJ47" s="142">
        <v>3.6280813318773113E-5</v>
      </c>
      <c r="BK47" s="142">
        <v>1.057768319951844E-5</v>
      </c>
      <c r="BL47" s="142">
        <v>4.4510165923131753E-5</v>
      </c>
      <c r="BM47" s="142">
        <v>5.4600231147482333E-6</v>
      </c>
      <c r="BN47" s="142">
        <v>1.2256787054695684E-4</v>
      </c>
      <c r="BO47" s="142">
        <v>8.1730445051830128E-6</v>
      </c>
      <c r="BP47" s="142">
        <v>1.6256351622530844E-5</v>
      </c>
      <c r="BQ47" s="142">
        <v>1.965002209369312E-5</v>
      </c>
      <c r="BR47" s="142">
        <v>1.8683628181435204E-5</v>
      </c>
      <c r="BS47" s="142">
        <v>4.6111380133795711E-6</v>
      </c>
      <c r="BT47" s="142">
        <v>9.5880040086394545E-6</v>
      </c>
      <c r="BU47" s="142">
        <v>1.650327641898383E-5</v>
      </c>
      <c r="BV47" s="142">
        <v>8.5793267891993677E-6</v>
      </c>
      <c r="BW47" s="142">
        <v>1.5904795149744705E-5</v>
      </c>
      <c r="BX47" s="142">
        <v>2.0079928710781461E-5</v>
      </c>
      <c r="BY47" s="142">
        <v>3.5016236696503121E-5</v>
      </c>
      <c r="BZ47" s="142">
        <v>1.4558297165353038E-5</v>
      </c>
      <c r="CA47" s="142">
        <v>1.6801321977637136E-5</v>
      </c>
      <c r="CB47" s="142">
        <v>4.2054600786293789E-5</v>
      </c>
      <c r="CC47" s="142">
        <v>9.905259378967717E-6</v>
      </c>
      <c r="CD47" s="142">
        <v>0</v>
      </c>
      <c r="CE47" s="142">
        <v>0</v>
      </c>
      <c r="CF47" s="142">
        <v>0</v>
      </c>
      <c r="CG47" s="142">
        <v>9.5231728272597446E-2</v>
      </c>
      <c r="CH47" s="114" t="s">
        <v>220</v>
      </c>
    </row>
    <row r="48" spans="1:86">
      <c r="A48" s="13" t="s">
        <v>42</v>
      </c>
      <c r="B48" s="114" t="s">
        <v>128</v>
      </c>
      <c r="C48" s="142">
        <v>2.0760985136963555E-4</v>
      </c>
      <c r="D48" s="142">
        <v>1.3914934522698467E-4</v>
      </c>
      <c r="E48" s="142">
        <v>2.2613564048869136E-4</v>
      </c>
      <c r="F48" s="142">
        <v>2.4112100374955081E-4</v>
      </c>
      <c r="G48" s="142">
        <v>2.2091351866264952E-4</v>
      </c>
      <c r="H48" s="142">
        <v>3.0694983844407469E-4</v>
      </c>
      <c r="I48" s="142">
        <v>9.1597761946409718E-5</v>
      </c>
      <c r="J48" s="142">
        <v>1.7488689549570766E-4</v>
      </c>
      <c r="K48" s="142">
        <v>1.9164092205751641E-4</v>
      </c>
      <c r="L48" s="142">
        <v>2.0057795198580197E-4</v>
      </c>
      <c r="M48" s="142">
        <v>2.6222379626326226E-4</v>
      </c>
      <c r="N48" s="142">
        <v>1.9278206301270384E-4</v>
      </c>
      <c r="O48" s="142">
        <v>3.1326005432452594E-4</v>
      </c>
      <c r="P48" s="142">
        <v>4.2997101340666654E-5</v>
      </c>
      <c r="Q48" s="142">
        <v>2.2336109583374436E-4</v>
      </c>
      <c r="R48" s="142">
        <v>4.2828435354908234E-4</v>
      </c>
      <c r="S48" s="142">
        <v>2.0012641648668673E-4</v>
      </c>
      <c r="T48" s="142">
        <v>2.7938196681998468E-4</v>
      </c>
      <c r="U48" s="142">
        <v>1.5155183628068634E-4</v>
      </c>
      <c r="V48" s="142">
        <v>2.9922060679530134E-4</v>
      </c>
      <c r="W48" s="142">
        <v>2.40096989850561E-4</v>
      </c>
      <c r="X48" s="142">
        <v>2.6571852096830508E-4</v>
      </c>
      <c r="Y48" s="142">
        <v>2.6546189286317785E-4</v>
      </c>
      <c r="Z48" s="142">
        <v>1.0349052835458376E-4</v>
      </c>
      <c r="AA48" s="142">
        <v>2.4045114372817688E-4</v>
      </c>
      <c r="AB48" s="142">
        <v>3.1700820928272621E-4</v>
      </c>
      <c r="AC48" s="142">
        <v>2.9668608133010953E-4</v>
      </c>
      <c r="AD48" s="142">
        <v>6.1285150321098338E-4</v>
      </c>
      <c r="AE48" s="142">
        <v>1.0608968839163208E-4</v>
      </c>
      <c r="AF48" s="142">
        <v>7.5538568237731101E-5</v>
      </c>
      <c r="AG48" s="142">
        <v>1.9735826258288986E-4</v>
      </c>
      <c r="AH48" s="142">
        <v>3.1017039445871701E-4</v>
      </c>
      <c r="AI48" s="142">
        <v>4.1789502738079885E-4</v>
      </c>
      <c r="AJ48" s="142">
        <v>3.8442831464159124E-4</v>
      </c>
      <c r="AK48" s="142">
        <v>3.135718489352974E-4</v>
      </c>
      <c r="AL48" s="142">
        <v>3.0563904655364128E-4</v>
      </c>
      <c r="AM48" s="142">
        <v>2.8502270340333028E-4</v>
      </c>
      <c r="AN48" s="142">
        <v>5.8970761808398652E-4</v>
      </c>
      <c r="AO48" s="142">
        <v>4.4930139866434236E-4</v>
      </c>
      <c r="AP48" s="142">
        <v>0.34850759773205725</v>
      </c>
      <c r="AQ48" s="142">
        <v>9.0623843877147431E-4</v>
      </c>
      <c r="AR48" s="142">
        <v>1.7482296450102645E-4</v>
      </c>
      <c r="AS48" s="142">
        <v>3.3619149850230048E-4</v>
      </c>
      <c r="AT48" s="142">
        <v>1.5033765054438849E-4</v>
      </c>
      <c r="AU48" s="142">
        <v>6.3792730049202714E-4</v>
      </c>
      <c r="AV48" s="142">
        <v>9.2846835210672691E-4</v>
      </c>
      <c r="AW48" s="142">
        <v>4.1059139346439672E-4</v>
      </c>
      <c r="AX48" s="142">
        <v>2.1977774215048337E-4</v>
      </c>
      <c r="AY48" s="142">
        <v>7.1368334347870176E-4</v>
      </c>
      <c r="AZ48" s="142">
        <v>5.8062589997383469E-4</v>
      </c>
      <c r="BA48" s="142">
        <v>2.6401918858951769E-4</v>
      </c>
      <c r="BB48" s="142">
        <v>5.5274365758474855E-4</v>
      </c>
      <c r="BC48" s="142">
        <v>7.824117331168694E-4</v>
      </c>
      <c r="BD48" s="142">
        <v>5.323883688205465E-5</v>
      </c>
      <c r="BE48" s="142">
        <v>8.1830228356113489E-4</v>
      </c>
      <c r="BF48" s="142">
        <v>9.1749406781844566E-4</v>
      </c>
      <c r="BG48" s="142">
        <v>8.6527394396880997E-4</v>
      </c>
      <c r="BH48" s="142">
        <v>4.3433817925803039E-4</v>
      </c>
      <c r="BI48" s="142">
        <v>3.4993511562899976E-4</v>
      </c>
      <c r="BJ48" s="142">
        <v>1.2421903425704572E-3</v>
      </c>
      <c r="BK48" s="142">
        <v>3.1800561480382981E-4</v>
      </c>
      <c r="BL48" s="142">
        <v>2.8358492915279081E-4</v>
      </c>
      <c r="BM48" s="142">
        <v>2.9773751142684902E-4</v>
      </c>
      <c r="BN48" s="142">
        <v>5.0312780054555611E-2</v>
      </c>
      <c r="BO48" s="142">
        <v>2.1248358023369751E-4</v>
      </c>
      <c r="BP48" s="142">
        <v>3.2600863772256706E-4</v>
      </c>
      <c r="BQ48" s="142">
        <v>6.2993704934944154E-4</v>
      </c>
      <c r="BR48" s="142">
        <v>1.0650747017073715E-3</v>
      </c>
      <c r="BS48" s="142">
        <v>1.8847967735776503E-4</v>
      </c>
      <c r="BT48" s="142">
        <v>4.2476703387864381E-4</v>
      </c>
      <c r="BU48" s="142">
        <v>9.1666543994547907E-5</v>
      </c>
      <c r="BV48" s="142">
        <v>1.7723896704675845E-4</v>
      </c>
      <c r="BW48" s="142">
        <v>8.932462931290359E-4</v>
      </c>
      <c r="BX48" s="142">
        <v>2.3889439684779954E-4</v>
      </c>
      <c r="BY48" s="142">
        <v>2.5885273728704918E-4</v>
      </c>
      <c r="BZ48" s="142">
        <v>9.558256963399089E-4</v>
      </c>
      <c r="CA48" s="142">
        <v>8.2074096592052686E-4</v>
      </c>
      <c r="CB48" s="142">
        <v>3.2142537863394822E-4</v>
      </c>
      <c r="CC48" s="142">
        <v>2.0515265983675433E-4</v>
      </c>
      <c r="CD48" s="142">
        <v>0</v>
      </c>
      <c r="CE48" s="142">
        <v>0</v>
      </c>
      <c r="CF48" s="142">
        <v>0</v>
      </c>
      <c r="CG48" s="142">
        <v>0.42803837185530275</v>
      </c>
      <c r="CH48" s="114" t="s">
        <v>221</v>
      </c>
    </row>
    <row r="49" spans="1:86">
      <c r="A49" s="13" t="s">
        <v>43</v>
      </c>
      <c r="B49" s="114" t="s">
        <v>129</v>
      </c>
      <c r="C49" s="142">
        <v>7.364118178356168E-4</v>
      </c>
      <c r="D49" s="142">
        <v>2.698407945261831E-4</v>
      </c>
      <c r="E49" s="142">
        <v>2.1679386362397721E-3</v>
      </c>
      <c r="F49" s="142">
        <v>8.9498771145523042E-4</v>
      </c>
      <c r="G49" s="142">
        <v>1.0812250591128378E-3</v>
      </c>
      <c r="H49" s="142">
        <v>1.6704415763823142E-3</v>
      </c>
      <c r="I49" s="142">
        <v>2.3853805889810647E-4</v>
      </c>
      <c r="J49" s="142">
        <v>6.8697604779048669E-4</v>
      </c>
      <c r="K49" s="142">
        <v>1.6260496360524137E-3</v>
      </c>
      <c r="L49" s="142">
        <v>2.1939952939605571E-3</v>
      </c>
      <c r="M49" s="142">
        <v>1.2900938207366633E-3</v>
      </c>
      <c r="N49" s="142">
        <v>9.8061410123785131E-4</v>
      </c>
      <c r="O49" s="142">
        <v>5.4480179086796511E-4</v>
      </c>
      <c r="P49" s="142">
        <v>2.1318023323924377E-4</v>
      </c>
      <c r="Q49" s="142">
        <v>1.5784953886498262E-3</v>
      </c>
      <c r="R49" s="142">
        <v>1.1269477386288218E-3</v>
      </c>
      <c r="S49" s="142">
        <v>1.6483480256038693E-3</v>
      </c>
      <c r="T49" s="142">
        <v>1.3184286079351772E-3</v>
      </c>
      <c r="U49" s="142">
        <v>9.8852286654990424E-4</v>
      </c>
      <c r="V49" s="142">
        <v>1.4204804849591382E-3</v>
      </c>
      <c r="W49" s="142">
        <v>1.7906098983759796E-3</v>
      </c>
      <c r="X49" s="142">
        <v>1.8807720653644178E-3</v>
      </c>
      <c r="Y49" s="142">
        <v>1.3968088022805777E-3</v>
      </c>
      <c r="Z49" s="142">
        <v>3.7786348860164079E-4</v>
      </c>
      <c r="AA49" s="142">
        <v>1.5325088697370716E-3</v>
      </c>
      <c r="AB49" s="142">
        <v>1.402414275209511E-3</v>
      </c>
      <c r="AC49" s="142">
        <v>2.273812577327726E-3</v>
      </c>
      <c r="AD49" s="142">
        <v>6.8441923633496638E-4</v>
      </c>
      <c r="AE49" s="142">
        <v>1.1514673260078409E-3</v>
      </c>
      <c r="AF49" s="142">
        <v>5.1409740797239375E-4</v>
      </c>
      <c r="AG49" s="142">
        <v>7.5865518009558298E-4</v>
      </c>
      <c r="AH49" s="142">
        <v>6.9633958006324779E-4</v>
      </c>
      <c r="AI49" s="142">
        <v>5.3888971220234221E-4</v>
      </c>
      <c r="AJ49" s="142">
        <v>5.5874650504670004E-4</v>
      </c>
      <c r="AK49" s="142">
        <v>1.1047864663110709E-3</v>
      </c>
      <c r="AL49" s="142">
        <v>2.2285302634206428E-3</v>
      </c>
      <c r="AM49" s="142">
        <v>2.0944790509627325E-3</v>
      </c>
      <c r="AN49" s="142">
        <v>2.3210552418411849E-3</v>
      </c>
      <c r="AO49" s="142">
        <v>2.4085551616883326E-2</v>
      </c>
      <c r="AP49" s="142">
        <v>1.1149616295801305E-2</v>
      </c>
      <c r="AQ49" s="142">
        <v>9.840849739791481E-2</v>
      </c>
      <c r="AR49" s="142">
        <v>6.7878690898730417E-4</v>
      </c>
      <c r="AS49" s="142">
        <v>4.70173776559913E-4</v>
      </c>
      <c r="AT49" s="142">
        <v>5.5540193514898122E-4</v>
      </c>
      <c r="AU49" s="142">
        <v>3.9339049147788007E-4</v>
      </c>
      <c r="AV49" s="142">
        <v>5.2789533702086609E-4</v>
      </c>
      <c r="AW49" s="142">
        <v>3.1070051269712501E-4</v>
      </c>
      <c r="AX49" s="142">
        <v>2.6688541338006094E-4</v>
      </c>
      <c r="AY49" s="142">
        <v>5.1299835942010227E-4</v>
      </c>
      <c r="AZ49" s="142">
        <v>5.4602776638572044E-4</v>
      </c>
      <c r="BA49" s="142">
        <v>1.7659150032001288E-4</v>
      </c>
      <c r="BB49" s="142">
        <v>3.1824864118303931E-4</v>
      </c>
      <c r="BC49" s="142">
        <v>1.0118757197677898E-3</v>
      </c>
      <c r="BD49" s="142">
        <v>6.1273642000090101E-5</v>
      </c>
      <c r="BE49" s="142">
        <v>3.6280705766805098E-4</v>
      </c>
      <c r="BF49" s="142">
        <v>4.4926932844505178E-4</v>
      </c>
      <c r="BG49" s="142">
        <v>4.7089617114521345E-4</v>
      </c>
      <c r="BH49" s="142">
        <v>5.1942521172688592E-4</v>
      </c>
      <c r="BI49" s="142">
        <v>3.4121333681381072E-4</v>
      </c>
      <c r="BJ49" s="142">
        <v>7.6306709725850266E-4</v>
      </c>
      <c r="BK49" s="142">
        <v>3.8978259597395305E-4</v>
      </c>
      <c r="BL49" s="142">
        <v>9.5807292909643957E-4</v>
      </c>
      <c r="BM49" s="142">
        <v>3.3518606853284304E-4</v>
      </c>
      <c r="BN49" s="142">
        <v>2.1265147999549273E-3</v>
      </c>
      <c r="BO49" s="142">
        <v>2.02103333118176E-4</v>
      </c>
      <c r="BP49" s="142">
        <v>2.5797677427151039E-4</v>
      </c>
      <c r="BQ49" s="142">
        <v>5.0009460472561439E-4</v>
      </c>
      <c r="BR49" s="142">
        <v>6.5263076311087664E-4</v>
      </c>
      <c r="BS49" s="142">
        <v>9.9736136123547244E-5</v>
      </c>
      <c r="BT49" s="142">
        <v>2.9130240427633952E-4</v>
      </c>
      <c r="BU49" s="142">
        <v>3.1493878982589236E-4</v>
      </c>
      <c r="BV49" s="142">
        <v>1.7396050099782026E-4</v>
      </c>
      <c r="BW49" s="142">
        <v>4.0360844696458109E-4</v>
      </c>
      <c r="BX49" s="142">
        <v>3.9807972866247668E-4</v>
      </c>
      <c r="BY49" s="142">
        <v>4.7821477391210256E-4</v>
      </c>
      <c r="BZ49" s="142">
        <v>7.1622397990099454E-4</v>
      </c>
      <c r="CA49" s="142">
        <v>5.4731045060863706E-4</v>
      </c>
      <c r="CB49" s="142">
        <v>2.7346269843519144E-4</v>
      </c>
      <c r="CC49" s="142">
        <v>4.1172164950164521E-4</v>
      </c>
      <c r="CD49" s="142">
        <v>0</v>
      </c>
      <c r="CE49" s="142">
        <v>0</v>
      </c>
      <c r="CF49" s="142">
        <v>0</v>
      </c>
      <c r="CG49" s="142">
        <v>0.19789408858381699</v>
      </c>
      <c r="CH49" s="114" t="s">
        <v>222</v>
      </c>
    </row>
    <row r="50" spans="1:86">
      <c r="A50" s="13" t="s">
        <v>44</v>
      </c>
      <c r="B50" s="114" t="s">
        <v>130</v>
      </c>
      <c r="C50" s="142">
        <v>1.7388354491353368E-4</v>
      </c>
      <c r="D50" s="142">
        <v>1.3562837128510032E-4</v>
      </c>
      <c r="E50" s="142">
        <v>2.1987317824063161E-4</v>
      </c>
      <c r="F50" s="142">
        <v>9.0828122854331585E-5</v>
      </c>
      <c r="G50" s="142">
        <v>1.1125740360703556E-4</v>
      </c>
      <c r="H50" s="142">
        <v>1.1590112513623124E-4</v>
      </c>
      <c r="I50" s="142">
        <v>3.0576884210944609E-5</v>
      </c>
      <c r="J50" s="142">
        <v>6.5075862191615421E-5</v>
      </c>
      <c r="K50" s="142">
        <v>7.70308425176554E-5</v>
      </c>
      <c r="L50" s="142">
        <v>6.9996030105882155E-5</v>
      </c>
      <c r="M50" s="142">
        <v>1.0226542457895496E-4</v>
      </c>
      <c r="N50" s="142">
        <v>9.0088839923581162E-5</v>
      </c>
      <c r="O50" s="142">
        <v>1.5454170199034263E-4</v>
      </c>
      <c r="P50" s="142">
        <v>2.5029053164949904E-5</v>
      </c>
      <c r="Q50" s="142">
        <v>7.5127859281701648E-5</v>
      </c>
      <c r="R50" s="142">
        <v>9.1020078049140114E-5</v>
      </c>
      <c r="S50" s="142">
        <v>6.216229963154968E-5</v>
      </c>
      <c r="T50" s="142">
        <v>1.1442352528765334E-4</v>
      </c>
      <c r="U50" s="142">
        <v>7.5877578719086696E-5</v>
      </c>
      <c r="V50" s="142">
        <v>1.1683970950681201E-4</v>
      </c>
      <c r="W50" s="142">
        <v>5.1379066266549177E-5</v>
      </c>
      <c r="X50" s="142">
        <v>6.8855991105198702E-5</v>
      </c>
      <c r="Y50" s="142">
        <v>7.4911971231279322E-5</v>
      </c>
      <c r="Z50" s="142">
        <v>3.1755598130057477E-5</v>
      </c>
      <c r="AA50" s="142">
        <v>7.4880139654325405E-5</v>
      </c>
      <c r="AB50" s="142">
        <v>1.2449611800711581E-4</v>
      </c>
      <c r="AC50" s="142">
        <v>1.1396592947039058E-4</v>
      </c>
      <c r="AD50" s="142">
        <v>1.410214356759264E-4</v>
      </c>
      <c r="AE50" s="142">
        <v>8.6326761041563332E-5</v>
      </c>
      <c r="AF50" s="142">
        <v>1.3027004055922399E-4</v>
      </c>
      <c r="AG50" s="142">
        <v>2.0154837092014021E-4</v>
      </c>
      <c r="AH50" s="142">
        <v>9.5599069843410017E-5</v>
      </c>
      <c r="AI50" s="142">
        <v>9.7850663599021064E-5</v>
      </c>
      <c r="AJ50" s="142">
        <v>9.6960417456887424E-5</v>
      </c>
      <c r="AK50" s="142">
        <v>1.7429864378076086E-4</v>
      </c>
      <c r="AL50" s="142">
        <v>2.1308690480642491E-4</v>
      </c>
      <c r="AM50" s="142">
        <v>2.3223193027753817E-4</v>
      </c>
      <c r="AN50" s="142">
        <v>1.5393245809259127E-4</v>
      </c>
      <c r="AO50" s="142">
        <v>1.2684884109326634E-4</v>
      </c>
      <c r="AP50" s="142">
        <v>1.0686520996222583E-4</v>
      </c>
      <c r="AQ50" s="142">
        <v>1.1373472261846485E-4</v>
      </c>
      <c r="AR50" s="142">
        <v>7.4697462993801783E-2</v>
      </c>
      <c r="AS50" s="142">
        <v>1.519698930292548E-4</v>
      </c>
      <c r="AT50" s="142">
        <v>1.0860745708558348E-4</v>
      </c>
      <c r="AU50" s="142">
        <v>1.1153862163004956E-3</v>
      </c>
      <c r="AV50" s="142">
        <v>3.3859585486697026E-4</v>
      </c>
      <c r="AW50" s="142">
        <v>1.8374781774015473E-4</v>
      </c>
      <c r="AX50" s="142">
        <v>1.8270388924076741E-4</v>
      </c>
      <c r="AY50" s="142">
        <v>3.1798476179791462E-4</v>
      </c>
      <c r="AZ50" s="142">
        <v>5.8707448185179342E-4</v>
      </c>
      <c r="BA50" s="142">
        <v>1.7056797012847597E-4</v>
      </c>
      <c r="BB50" s="142">
        <v>2.3846927999305508E-4</v>
      </c>
      <c r="BC50" s="142">
        <v>1.4720789782471995E-4</v>
      </c>
      <c r="BD50" s="142">
        <v>2.8557425341742145E-5</v>
      </c>
      <c r="BE50" s="142">
        <v>3.7311042765618099E-4</v>
      </c>
      <c r="BF50" s="142">
        <v>4.63323387583439E-4</v>
      </c>
      <c r="BG50" s="142">
        <v>3.2723323600539753E-4</v>
      </c>
      <c r="BH50" s="142">
        <v>2.2122136016907692E-4</v>
      </c>
      <c r="BI50" s="142">
        <v>2.0339022850740765E-4</v>
      </c>
      <c r="BJ50" s="142">
        <v>3.7882675629497968E-4</v>
      </c>
      <c r="BK50" s="142">
        <v>3.1600877201378287E-4</v>
      </c>
      <c r="BL50" s="142">
        <v>1.7356609231875821E-4</v>
      </c>
      <c r="BM50" s="142">
        <v>5.0962571198092979E-5</v>
      </c>
      <c r="BN50" s="142">
        <v>4.8114581704653746E-4</v>
      </c>
      <c r="BO50" s="142">
        <v>1.6107356742913617E-4</v>
      </c>
      <c r="BP50" s="142">
        <v>2.4069684455235921E-4</v>
      </c>
      <c r="BQ50" s="142">
        <v>3.5543943814788368E-4</v>
      </c>
      <c r="BR50" s="142">
        <v>3.4022933266981135E-4</v>
      </c>
      <c r="BS50" s="142">
        <v>1.2956202501585316E-4</v>
      </c>
      <c r="BT50" s="142">
        <v>1.3130830547754071E-4</v>
      </c>
      <c r="BU50" s="142">
        <v>1.5971007974073143E-4</v>
      </c>
      <c r="BV50" s="142">
        <v>8.1908377870195369E-5</v>
      </c>
      <c r="BW50" s="142">
        <v>3.9854778328833742E-4</v>
      </c>
      <c r="BX50" s="142">
        <v>2.1778917051282771E-4</v>
      </c>
      <c r="BY50" s="142">
        <v>4.1441684899709102E-4</v>
      </c>
      <c r="BZ50" s="142">
        <v>3.9264216106034086E-4</v>
      </c>
      <c r="CA50" s="142">
        <v>1.9319685606755627E-3</v>
      </c>
      <c r="CB50" s="142">
        <v>1.8596152643018891E-4</v>
      </c>
      <c r="CC50" s="142">
        <v>1.4674214521238538E-4</v>
      </c>
      <c r="CD50" s="142">
        <v>0</v>
      </c>
      <c r="CE50" s="142">
        <v>0</v>
      </c>
      <c r="CF50" s="142">
        <v>0</v>
      </c>
      <c r="CG50" s="142">
        <v>9.1053368473665713E-2</v>
      </c>
      <c r="CH50" s="114" t="s">
        <v>223</v>
      </c>
    </row>
    <row r="51" spans="1:86">
      <c r="A51" s="13" t="s">
        <v>45</v>
      </c>
      <c r="B51" s="114" t="s">
        <v>131</v>
      </c>
      <c r="C51" s="142">
        <v>1.0139164993193267E-4</v>
      </c>
      <c r="D51" s="142">
        <v>8.0734285713848878E-5</v>
      </c>
      <c r="E51" s="142">
        <v>1.0713411605960238E-4</v>
      </c>
      <c r="F51" s="142">
        <v>8.5205200100856005E-5</v>
      </c>
      <c r="G51" s="142">
        <v>8.6314048862957355E-5</v>
      </c>
      <c r="H51" s="142">
        <v>1.1526620532672556E-4</v>
      </c>
      <c r="I51" s="142">
        <v>3.5422082487703497E-5</v>
      </c>
      <c r="J51" s="142">
        <v>6.0603066264651646E-5</v>
      </c>
      <c r="K51" s="142">
        <v>6.4502805027433766E-5</v>
      </c>
      <c r="L51" s="142">
        <v>7.3534956339788086E-5</v>
      </c>
      <c r="M51" s="142">
        <v>9.8951943254595439E-5</v>
      </c>
      <c r="N51" s="142">
        <v>7.3603776378461513E-5</v>
      </c>
      <c r="O51" s="142">
        <v>1.135709438870581E-4</v>
      </c>
      <c r="P51" s="142">
        <v>1.3855730859060514E-5</v>
      </c>
      <c r="Q51" s="142">
        <v>7.9011429350717271E-5</v>
      </c>
      <c r="R51" s="142">
        <v>1.4902032049283852E-4</v>
      </c>
      <c r="S51" s="142">
        <v>7.0047451803285365E-5</v>
      </c>
      <c r="T51" s="142">
        <v>9.9783372862468863E-5</v>
      </c>
      <c r="U51" s="142">
        <v>5.4652079533664991E-5</v>
      </c>
      <c r="V51" s="142">
        <v>1.5753319063126691E-4</v>
      </c>
      <c r="W51" s="142">
        <v>7.7597391971737751E-5</v>
      </c>
      <c r="X51" s="142">
        <v>8.7994694459458999E-5</v>
      </c>
      <c r="Y51" s="142">
        <v>9.6578676199800495E-5</v>
      </c>
      <c r="Z51" s="142">
        <v>3.9260775573473567E-5</v>
      </c>
      <c r="AA51" s="142">
        <v>8.6808454335319542E-5</v>
      </c>
      <c r="AB51" s="142">
        <v>1.1476586339654927E-4</v>
      </c>
      <c r="AC51" s="142">
        <v>1.0413335638044637E-4</v>
      </c>
      <c r="AD51" s="142">
        <v>2.2119726540294028E-4</v>
      </c>
      <c r="AE51" s="142">
        <v>3.639550461264974E-5</v>
      </c>
      <c r="AF51" s="142">
        <v>2.7290076012845271E-5</v>
      </c>
      <c r="AG51" s="142">
        <v>7.2135040614014349E-5</v>
      </c>
      <c r="AH51" s="142">
        <v>1.3483457628811393E-4</v>
      </c>
      <c r="AI51" s="142">
        <v>1.6385609267326155E-4</v>
      </c>
      <c r="AJ51" s="142">
        <v>1.8864154074555581E-4</v>
      </c>
      <c r="AK51" s="142">
        <v>1.3214009887070315E-4</v>
      </c>
      <c r="AL51" s="142">
        <v>1.8570086784571219E-4</v>
      </c>
      <c r="AM51" s="142">
        <v>1.2316396585805979E-4</v>
      </c>
      <c r="AN51" s="142">
        <v>2.2332108806116262E-4</v>
      </c>
      <c r="AO51" s="142">
        <v>9.6038060816530012E-5</v>
      </c>
      <c r="AP51" s="142">
        <v>1.3018653529563271E-4</v>
      </c>
      <c r="AQ51" s="142">
        <v>8.3491983689012154E-5</v>
      </c>
      <c r="AR51" s="142">
        <v>6.0161991686360751E-5</v>
      </c>
      <c r="AS51" s="142">
        <v>5.9863258269750058E-2</v>
      </c>
      <c r="AT51" s="142">
        <v>5.9153561954339576E-5</v>
      </c>
      <c r="AU51" s="142">
        <v>2.2202971743526167E-4</v>
      </c>
      <c r="AV51" s="142">
        <v>3.4561273672606207E-4</v>
      </c>
      <c r="AW51" s="142">
        <v>1.1073994060617738E-4</v>
      </c>
      <c r="AX51" s="142">
        <v>7.6009719395460246E-5</v>
      </c>
      <c r="AY51" s="142">
        <v>3.4237357463137437E-4</v>
      </c>
      <c r="AZ51" s="142">
        <v>1.966019854148352E-4</v>
      </c>
      <c r="BA51" s="142">
        <v>8.7143216813080729E-5</v>
      </c>
      <c r="BB51" s="142">
        <v>1.627823784238723E-4</v>
      </c>
      <c r="BC51" s="142">
        <v>2.4780230491824916E-4</v>
      </c>
      <c r="BD51" s="142">
        <v>1.9628903583502067E-5</v>
      </c>
      <c r="BE51" s="142">
        <v>2.4456378403629178E-4</v>
      </c>
      <c r="BF51" s="142">
        <v>3.5080632154513649E-4</v>
      </c>
      <c r="BG51" s="142">
        <v>3.5961542403961395E-4</v>
      </c>
      <c r="BH51" s="142">
        <v>1.0717356640626859E-4</v>
      </c>
      <c r="BI51" s="142">
        <v>1.1349491980157054E-4</v>
      </c>
      <c r="BJ51" s="142">
        <v>4.4826333209621529E-4</v>
      </c>
      <c r="BK51" s="142">
        <v>1.2774287380621746E-4</v>
      </c>
      <c r="BL51" s="142">
        <v>9.8007130300845131E-5</v>
      </c>
      <c r="BM51" s="142">
        <v>1.0169418453133296E-4</v>
      </c>
      <c r="BN51" s="142">
        <v>2.8496809737070479E-4</v>
      </c>
      <c r="BO51" s="142">
        <v>7.5755392032577878E-5</v>
      </c>
      <c r="BP51" s="142">
        <v>1.16820782981297E-4</v>
      </c>
      <c r="BQ51" s="142">
        <v>1.8032759213132494E-4</v>
      </c>
      <c r="BR51" s="142">
        <v>4.2201820893582091E-5</v>
      </c>
      <c r="BS51" s="142">
        <v>4.513087598086682E-5</v>
      </c>
      <c r="BT51" s="142">
        <v>1.2170502168786845E-4</v>
      </c>
      <c r="BU51" s="142">
        <v>3.7657729463828028E-5</v>
      </c>
      <c r="BV51" s="142">
        <v>1.9758607505425393E-5</v>
      </c>
      <c r="BW51" s="142">
        <v>3.3361260733523023E-4</v>
      </c>
      <c r="BX51" s="142">
        <v>6.6321317357126612E-5</v>
      </c>
      <c r="BY51" s="142">
        <v>9.4986845506337159E-5</v>
      </c>
      <c r="BZ51" s="142">
        <v>2.3643243716253289E-4</v>
      </c>
      <c r="CA51" s="142">
        <v>1.3958525237357865E-4</v>
      </c>
      <c r="CB51" s="142">
        <v>1.187445080054397E-4</v>
      </c>
      <c r="CC51" s="142">
        <v>3.5229250319116471E-4</v>
      </c>
      <c r="CD51" s="142">
        <v>0</v>
      </c>
      <c r="CE51" s="142">
        <v>0</v>
      </c>
      <c r="CF51" s="142">
        <v>0</v>
      </c>
      <c r="CG51" s="142">
        <v>7.0156631793152943E-2</v>
      </c>
      <c r="CH51" s="114" t="s">
        <v>224</v>
      </c>
    </row>
    <row r="52" spans="1:86">
      <c r="A52" s="13" t="s">
        <v>46</v>
      </c>
      <c r="B52" s="114" t="s">
        <v>132</v>
      </c>
      <c r="C52" s="142">
        <v>1.509469939149817E-4</v>
      </c>
      <c r="D52" s="142">
        <v>1.8648587714412078E-4</v>
      </c>
      <c r="E52" s="142">
        <v>1.0862236842432588E-4</v>
      </c>
      <c r="F52" s="142">
        <v>1.460811003155461E-4</v>
      </c>
      <c r="G52" s="142">
        <v>4.0002709262981263E-4</v>
      </c>
      <c r="H52" s="142">
        <v>2.6093156115767957E-4</v>
      </c>
      <c r="I52" s="142">
        <v>6.2750796685174883E-5</v>
      </c>
      <c r="J52" s="142">
        <v>1.4151559090851991E-4</v>
      </c>
      <c r="K52" s="142">
        <v>1.3353072920861006E-4</v>
      </c>
      <c r="L52" s="142">
        <v>1.446758574628365E-4</v>
      </c>
      <c r="M52" s="142">
        <v>2.1483197926836097E-4</v>
      </c>
      <c r="N52" s="142">
        <v>1.4945945859584718E-4</v>
      </c>
      <c r="O52" s="142">
        <v>2.4333895720583454E-4</v>
      </c>
      <c r="P52" s="142">
        <v>8.0216201054255295E-5</v>
      </c>
      <c r="Q52" s="142">
        <v>1.8816170990380019E-4</v>
      </c>
      <c r="R52" s="142">
        <v>3.1502341141555803E-4</v>
      </c>
      <c r="S52" s="142">
        <v>1.2948269005660275E-4</v>
      </c>
      <c r="T52" s="142">
        <v>2.0872390705397209E-4</v>
      </c>
      <c r="U52" s="142">
        <v>1.5884382404520798E-4</v>
      </c>
      <c r="V52" s="142">
        <v>6.0831345528702751E-5</v>
      </c>
      <c r="W52" s="142">
        <v>2.137850183123287E-4</v>
      </c>
      <c r="X52" s="142">
        <v>1.1965593945753412E-4</v>
      </c>
      <c r="Y52" s="142">
        <v>9.7781338264549473E-5</v>
      </c>
      <c r="Z52" s="142">
        <v>8.7554806141967073E-5</v>
      </c>
      <c r="AA52" s="142">
        <v>1.5763883426490785E-4</v>
      </c>
      <c r="AB52" s="142">
        <v>2.3947304544747987E-4</v>
      </c>
      <c r="AC52" s="142">
        <v>2.3396067373844672E-4</v>
      </c>
      <c r="AD52" s="142">
        <v>3.0140416894529928E-4</v>
      </c>
      <c r="AE52" s="142">
        <v>7.8864882850409636E-5</v>
      </c>
      <c r="AF52" s="142">
        <v>2.5536704619477381E-4</v>
      </c>
      <c r="AG52" s="142">
        <v>4.5867750912146298E-4</v>
      </c>
      <c r="AH52" s="142">
        <v>1.2269182155727777E-4</v>
      </c>
      <c r="AI52" s="142">
        <v>1.8346714817452567E-4</v>
      </c>
      <c r="AJ52" s="142">
        <v>8.9240751779435748E-5</v>
      </c>
      <c r="AK52" s="142">
        <v>1.5931395544291726E-4</v>
      </c>
      <c r="AL52" s="142">
        <v>2.5826672963207161E-4</v>
      </c>
      <c r="AM52" s="142">
        <v>1.2563501787171726E-4</v>
      </c>
      <c r="AN52" s="142">
        <v>1.9041251621789226E-4</v>
      </c>
      <c r="AO52" s="142">
        <v>6.957587975872496E-4</v>
      </c>
      <c r="AP52" s="142">
        <v>2.1523602429426763E-3</v>
      </c>
      <c r="AQ52" s="142">
        <v>2.8125292090715165E-4</v>
      </c>
      <c r="AR52" s="142">
        <v>3.7982328707679907E-4</v>
      </c>
      <c r="AS52" s="142">
        <v>3.071693441892293E-4</v>
      </c>
      <c r="AT52" s="142">
        <v>7.7890707695069533E-2</v>
      </c>
      <c r="AU52" s="142">
        <v>6.1151196018663844E-4</v>
      </c>
      <c r="AV52" s="142">
        <v>8.0651662684418481E-4</v>
      </c>
      <c r="AW52" s="142">
        <v>6.2629699939013015E-4</v>
      </c>
      <c r="AX52" s="142">
        <v>1.2016014720657844E-4</v>
      </c>
      <c r="AY52" s="142">
        <v>3.1024385678492722E-4</v>
      </c>
      <c r="AZ52" s="142">
        <v>5.7555194431585435E-4</v>
      </c>
      <c r="BA52" s="142">
        <v>3.311487077384628E-4</v>
      </c>
      <c r="BB52" s="142">
        <v>8.1585643784272866E-4</v>
      </c>
      <c r="BC52" s="142">
        <v>1.6842898639296599E-3</v>
      </c>
      <c r="BD52" s="142">
        <v>4.8886706152086863E-5</v>
      </c>
      <c r="BE52" s="142">
        <v>2.7643494734668861E-4</v>
      </c>
      <c r="BF52" s="142">
        <v>2.3160847090130881E-4</v>
      </c>
      <c r="BG52" s="142">
        <v>1.6181702914032817E-4</v>
      </c>
      <c r="BH52" s="142">
        <v>7.3475160827590985E-4</v>
      </c>
      <c r="BI52" s="142">
        <v>2.2480356725011953E-4</v>
      </c>
      <c r="BJ52" s="142">
        <v>8.1095039519228781E-4</v>
      </c>
      <c r="BK52" s="142">
        <v>2.7872035983507416E-4</v>
      </c>
      <c r="BL52" s="142">
        <v>2.5621070006609227E-4</v>
      </c>
      <c r="BM52" s="142">
        <v>1.378663632094473E-4</v>
      </c>
      <c r="BN52" s="142">
        <v>9.6813884706247442E-4</v>
      </c>
      <c r="BO52" s="142">
        <v>2.2677645118981079E-4</v>
      </c>
      <c r="BP52" s="142">
        <v>2.4097796840710182E-4</v>
      </c>
      <c r="BQ52" s="142">
        <v>1.95451276472848E-4</v>
      </c>
      <c r="BR52" s="142">
        <v>9.2424029876379582E-4</v>
      </c>
      <c r="BS52" s="142">
        <v>7.6336303269339018E-4</v>
      </c>
      <c r="BT52" s="142">
        <v>8.9025878028137976E-4</v>
      </c>
      <c r="BU52" s="142">
        <v>2.3020650134049294E-3</v>
      </c>
      <c r="BV52" s="142">
        <v>9.3427797734936394E-4</v>
      </c>
      <c r="BW52" s="142">
        <v>1.2074673492195559E-3</v>
      </c>
      <c r="BX52" s="142">
        <v>7.6027291833404562E-4</v>
      </c>
      <c r="BY52" s="142">
        <v>3.953586071987269E-4</v>
      </c>
      <c r="BZ52" s="142">
        <v>9.3900493733113113E-4</v>
      </c>
      <c r="CA52" s="142">
        <v>7.7313948751974674E-4</v>
      </c>
      <c r="CB52" s="142">
        <v>2.2898001270300894E-4</v>
      </c>
      <c r="CC52" s="142">
        <v>3.930154081989514E-4</v>
      </c>
      <c r="CD52" s="142">
        <v>0</v>
      </c>
      <c r="CE52" s="142">
        <v>0</v>
      </c>
      <c r="CF52" s="142">
        <v>0</v>
      </c>
      <c r="CG52" s="142">
        <v>0.10975116000090615</v>
      </c>
      <c r="CH52" s="114" t="s">
        <v>225</v>
      </c>
    </row>
    <row r="53" spans="1:86">
      <c r="A53" s="13" t="s">
        <v>47</v>
      </c>
      <c r="B53" s="114" t="s">
        <v>133</v>
      </c>
      <c r="C53" s="142">
        <v>8.9013050580736549E-5</v>
      </c>
      <c r="D53" s="142">
        <v>1.1865470097134779E-4</v>
      </c>
      <c r="E53" s="142">
        <v>8.7922903201705798E-5</v>
      </c>
      <c r="F53" s="142">
        <v>9.9556166368445408E-5</v>
      </c>
      <c r="G53" s="142">
        <v>1.4587195067291978E-4</v>
      </c>
      <c r="H53" s="142">
        <v>4.1960773145242197E-4</v>
      </c>
      <c r="I53" s="142">
        <v>2.0391187417871697E-5</v>
      </c>
      <c r="J53" s="142">
        <v>6.2347136394337303E-5</v>
      </c>
      <c r="K53" s="142">
        <v>6.216291950269857E-5</v>
      </c>
      <c r="L53" s="142">
        <v>7.9953332717540732E-5</v>
      </c>
      <c r="M53" s="142">
        <v>9.8463468533674202E-5</v>
      </c>
      <c r="N53" s="142">
        <v>9.0614774650531868E-5</v>
      </c>
      <c r="O53" s="142">
        <v>8.3565183216817589E-5</v>
      </c>
      <c r="P53" s="142">
        <v>2.6600988984710315E-5</v>
      </c>
      <c r="Q53" s="142">
        <v>9.9669464585825984E-5</v>
      </c>
      <c r="R53" s="142">
        <v>2.4297899136784969E-4</v>
      </c>
      <c r="S53" s="142">
        <v>5.2165040659311726E-5</v>
      </c>
      <c r="T53" s="142">
        <v>1.1642075378092845E-4</v>
      </c>
      <c r="U53" s="142">
        <v>6.3675853557735034E-5</v>
      </c>
      <c r="V53" s="142">
        <v>5.1005267383324233E-5</v>
      </c>
      <c r="W53" s="142">
        <v>6.2033336868115251E-5</v>
      </c>
      <c r="X53" s="142">
        <v>6.7545645399297568E-5</v>
      </c>
      <c r="Y53" s="142">
        <v>6.4637932440439366E-5</v>
      </c>
      <c r="Z53" s="142">
        <v>4.2634276351166152E-5</v>
      </c>
      <c r="AA53" s="142">
        <v>5.6318680409941617E-5</v>
      </c>
      <c r="AB53" s="142">
        <v>1.1300696101589109E-4</v>
      </c>
      <c r="AC53" s="142">
        <v>1.2486097439522699E-4</v>
      </c>
      <c r="AD53" s="142">
        <v>1.5198013243207306E-4</v>
      </c>
      <c r="AE53" s="142">
        <v>4.275378760954713E-5</v>
      </c>
      <c r="AF53" s="142">
        <v>5.3897949938787966E-5</v>
      </c>
      <c r="AG53" s="142">
        <v>1.0103039840049007E-4</v>
      </c>
      <c r="AH53" s="142">
        <v>9.0433787525436905E-5</v>
      </c>
      <c r="AI53" s="142">
        <v>7.009094954741627E-5</v>
      </c>
      <c r="AJ53" s="142">
        <v>5.9004395796330023E-5</v>
      </c>
      <c r="AK53" s="142">
        <v>3.1362294744007621E-4</v>
      </c>
      <c r="AL53" s="142">
        <v>2.9598416330764779E-4</v>
      </c>
      <c r="AM53" s="142">
        <v>2.3628572299243042E-4</v>
      </c>
      <c r="AN53" s="142">
        <v>9.2484677608047219E-5</v>
      </c>
      <c r="AO53" s="142">
        <v>1.6094301279367753E-4</v>
      </c>
      <c r="AP53" s="142">
        <v>2.8260436326580491E-4</v>
      </c>
      <c r="AQ53" s="142">
        <v>7.8093832960288552E-5</v>
      </c>
      <c r="AR53" s="142">
        <v>6.2801863827202013E-5</v>
      </c>
      <c r="AS53" s="142">
        <v>2.1212857898077124E-4</v>
      </c>
      <c r="AT53" s="142">
        <v>1.1367744986108834E-4</v>
      </c>
      <c r="AU53" s="142">
        <v>0.12403909088654151</v>
      </c>
      <c r="AV53" s="142">
        <v>3.133809553295958E-4</v>
      </c>
      <c r="AW53" s="142">
        <v>8.125644418399183E-5</v>
      </c>
      <c r="AX53" s="142">
        <v>4.8826690526174041E-4</v>
      </c>
      <c r="AY53" s="142">
        <v>1.242048603230859E-4</v>
      </c>
      <c r="AZ53" s="142">
        <v>2.7224926202702623E-4</v>
      </c>
      <c r="BA53" s="142">
        <v>1.7757009929018937E-4</v>
      </c>
      <c r="BB53" s="142">
        <v>1.2428805315954508E-4</v>
      </c>
      <c r="BC53" s="142">
        <v>1.6300297351363636E-4</v>
      </c>
      <c r="BD53" s="142">
        <v>2.1030094419927081E-5</v>
      </c>
      <c r="BE53" s="142">
        <v>2.4657989764295603E-4</v>
      </c>
      <c r="BF53" s="142">
        <v>1.9316606502799776E-4</v>
      </c>
      <c r="BG53" s="142">
        <v>2.8629713781823737E-4</v>
      </c>
      <c r="BH53" s="142">
        <v>6.1681566120149552E-4</v>
      </c>
      <c r="BI53" s="142">
        <v>4.6281775426009353E-3</v>
      </c>
      <c r="BJ53" s="142">
        <v>3.0087947605203329E-4</v>
      </c>
      <c r="BK53" s="142">
        <v>1.9080049063246321E-4</v>
      </c>
      <c r="BL53" s="142">
        <v>2.4126817756877335E-4</v>
      </c>
      <c r="BM53" s="142">
        <v>3.960461087892116E-5</v>
      </c>
      <c r="BN53" s="142">
        <v>4.2448472384529461E-4</v>
      </c>
      <c r="BO53" s="142">
        <v>1.0477048182313461E-4</v>
      </c>
      <c r="BP53" s="142">
        <v>1.1805430331053224E-4</v>
      </c>
      <c r="BQ53" s="142">
        <v>1.6021643630271498E-4</v>
      </c>
      <c r="BR53" s="142">
        <v>7.7952744257214589E-5</v>
      </c>
      <c r="BS53" s="142">
        <v>1.7399352175361045E-4</v>
      </c>
      <c r="BT53" s="142">
        <v>1.1639887463769803E-4</v>
      </c>
      <c r="BU53" s="142">
        <v>7.275751150878873E-5</v>
      </c>
      <c r="BV53" s="142">
        <v>5.1756035047547435E-5</v>
      </c>
      <c r="BW53" s="142">
        <v>2.5831745384156777E-4</v>
      </c>
      <c r="BX53" s="142">
        <v>2.1685335408467378E-4</v>
      </c>
      <c r="BY53" s="142">
        <v>4.5902142453443278E-4</v>
      </c>
      <c r="BZ53" s="142">
        <v>2.9480301945734194E-4</v>
      </c>
      <c r="CA53" s="142">
        <v>2.7108721510847469E-4</v>
      </c>
      <c r="CB53" s="142">
        <v>1.1580849308988233E-4</v>
      </c>
      <c r="CC53" s="142">
        <v>3.7131714939936682E-4</v>
      </c>
      <c r="CD53" s="142">
        <v>0</v>
      </c>
      <c r="CE53" s="142">
        <v>0</v>
      </c>
      <c r="CF53" s="142">
        <v>0</v>
      </c>
      <c r="CG53" s="142">
        <v>0.1408950190226442</v>
      </c>
      <c r="CH53" s="114" t="s">
        <v>226</v>
      </c>
    </row>
    <row r="54" spans="1:86">
      <c r="A54" s="13" t="s">
        <v>48</v>
      </c>
      <c r="B54" s="114" t="s">
        <v>134</v>
      </c>
      <c r="C54" s="142">
        <v>4.6054202442690517E-5</v>
      </c>
      <c r="D54" s="142">
        <v>1.7255235724271669E-5</v>
      </c>
      <c r="E54" s="142">
        <v>2.4397380646451215E-5</v>
      </c>
      <c r="F54" s="142">
        <v>2.8015835222178961E-5</v>
      </c>
      <c r="G54" s="142">
        <v>8.6449971790933652E-5</v>
      </c>
      <c r="H54" s="142">
        <v>3.089086047673595E-4</v>
      </c>
      <c r="I54" s="142">
        <v>1.1744884200720331E-5</v>
      </c>
      <c r="J54" s="142">
        <v>2.5181826395392464E-5</v>
      </c>
      <c r="K54" s="142">
        <v>2.6018098271024392E-5</v>
      </c>
      <c r="L54" s="142">
        <v>4.8221779819572263E-5</v>
      </c>
      <c r="M54" s="142">
        <v>3.6854341288319E-5</v>
      </c>
      <c r="N54" s="142">
        <v>3.7810743793258117E-5</v>
      </c>
      <c r="O54" s="142">
        <v>3.5534638307342538E-5</v>
      </c>
      <c r="P54" s="142">
        <v>1.4763326756856904E-5</v>
      </c>
      <c r="Q54" s="142">
        <v>4.5195518719667578E-5</v>
      </c>
      <c r="R54" s="142">
        <v>8.3985604288930448E-5</v>
      </c>
      <c r="S54" s="142">
        <v>2.3849405669040635E-5</v>
      </c>
      <c r="T54" s="142">
        <v>5.4819626836388383E-5</v>
      </c>
      <c r="U54" s="142">
        <v>2.9426651401697037E-5</v>
      </c>
      <c r="V54" s="142">
        <v>3.3442636052663104E-5</v>
      </c>
      <c r="W54" s="142">
        <v>2.0520493586887698E-5</v>
      </c>
      <c r="X54" s="142">
        <v>3.5015336246675701E-5</v>
      </c>
      <c r="Y54" s="142">
        <v>2.6795240674886555E-5</v>
      </c>
      <c r="Z54" s="142">
        <v>1.3514977534991048E-5</v>
      </c>
      <c r="AA54" s="142">
        <v>3.3409099528285053E-5</v>
      </c>
      <c r="AB54" s="142">
        <v>5.8353320843821795E-5</v>
      </c>
      <c r="AC54" s="142">
        <v>6.8856294613348792E-5</v>
      </c>
      <c r="AD54" s="142">
        <v>4.1857586912091466E-5</v>
      </c>
      <c r="AE54" s="142">
        <v>2.0986852198060832E-5</v>
      </c>
      <c r="AF54" s="142">
        <v>2.6173035412369189E-5</v>
      </c>
      <c r="AG54" s="142">
        <v>4.906971065783406E-5</v>
      </c>
      <c r="AH54" s="142">
        <v>4.0631496129726756E-5</v>
      </c>
      <c r="AI54" s="142">
        <v>3.7104792585065392E-5</v>
      </c>
      <c r="AJ54" s="142">
        <v>2.9159107096228837E-5</v>
      </c>
      <c r="AK54" s="142">
        <v>1.4051412568131172E-4</v>
      </c>
      <c r="AL54" s="142">
        <v>2.2749727765805956E-4</v>
      </c>
      <c r="AM54" s="142">
        <v>1.5449326798999845E-4</v>
      </c>
      <c r="AN54" s="142">
        <v>3.7129727360796549E-5</v>
      </c>
      <c r="AO54" s="142">
        <v>7.9497827996561995E-5</v>
      </c>
      <c r="AP54" s="142">
        <v>3.7261641185670538E-5</v>
      </c>
      <c r="AQ54" s="142">
        <v>3.7975086974593639E-5</v>
      </c>
      <c r="AR54" s="142">
        <v>3.3504713754116713E-5</v>
      </c>
      <c r="AS54" s="142">
        <v>8.9926256586720681E-5</v>
      </c>
      <c r="AT54" s="142">
        <v>6.9289555160691649E-5</v>
      </c>
      <c r="AU54" s="142">
        <v>1.6099002463866902E-3</v>
      </c>
      <c r="AV54" s="142">
        <v>0.26459427027619387</v>
      </c>
      <c r="AW54" s="142">
        <v>2.7501081538512735E-2</v>
      </c>
      <c r="AX54" s="142">
        <v>8.3641037891908556E-4</v>
      </c>
      <c r="AY54" s="142">
        <v>1.4841802499668678E-4</v>
      </c>
      <c r="AZ54" s="142">
        <v>8.4152006245710048E-5</v>
      </c>
      <c r="BA54" s="142">
        <v>1.4332717850902565E-4</v>
      </c>
      <c r="BB54" s="142">
        <v>9.2958022004612406E-5</v>
      </c>
      <c r="BC54" s="142">
        <v>5.5393554416993092E-5</v>
      </c>
      <c r="BD54" s="142">
        <v>1.4243760541721691E-5</v>
      </c>
      <c r="BE54" s="142">
        <v>1.2139260285728271E-4</v>
      </c>
      <c r="BF54" s="142">
        <v>1.1962282774478095E-4</v>
      </c>
      <c r="BG54" s="142">
        <v>1.0108508864647045E-4</v>
      </c>
      <c r="BH54" s="142">
        <v>1.0675585731294602E-4</v>
      </c>
      <c r="BI54" s="142">
        <v>4.1657518941432825E-3</v>
      </c>
      <c r="BJ54" s="142">
        <v>1.6638985232084947E-4</v>
      </c>
      <c r="BK54" s="142">
        <v>4.6243254324252546E-5</v>
      </c>
      <c r="BL54" s="142">
        <v>1.6978945589933017E-4</v>
      </c>
      <c r="BM54" s="142">
        <v>1.2023003777826054E-5</v>
      </c>
      <c r="BN54" s="142">
        <v>2.170142221016491E-4</v>
      </c>
      <c r="BO54" s="142">
        <v>3.9720265351964345E-5</v>
      </c>
      <c r="BP54" s="142">
        <v>5.41192776854067E-5</v>
      </c>
      <c r="BQ54" s="142">
        <v>7.5517070277851574E-5</v>
      </c>
      <c r="BR54" s="142">
        <v>5.9209561739368036E-5</v>
      </c>
      <c r="BS54" s="142">
        <v>1.1145552440296759E-4</v>
      </c>
      <c r="BT54" s="142">
        <v>5.5803214689986919E-5</v>
      </c>
      <c r="BU54" s="142">
        <v>4.0426077398953114E-5</v>
      </c>
      <c r="BV54" s="142">
        <v>4.1039162621363598E-5</v>
      </c>
      <c r="BW54" s="142">
        <v>1.0170310954186997E-3</v>
      </c>
      <c r="BX54" s="142">
        <v>1.1324940853522122E-4</v>
      </c>
      <c r="BY54" s="142">
        <v>2.6409415800050502E-4</v>
      </c>
      <c r="BZ54" s="142">
        <v>9.7704066668527197E-5</v>
      </c>
      <c r="CA54" s="142">
        <v>1.8877635635386548E-4</v>
      </c>
      <c r="CB54" s="142">
        <v>6.7369905182669676E-5</v>
      </c>
      <c r="CC54" s="142">
        <v>7.7478417050763816E-5</v>
      </c>
      <c r="CD54" s="142">
        <v>0</v>
      </c>
      <c r="CE54" s="142">
        <v>0</v>
      </c>
      <c r="CF54" s="142">
        <v>0</v>
      </c>
      <c r="CG54" s="142">
        <v>0.30503568374399748</v>
      </c>
      <c r="CH54" s="114" t="s">
        <v>227</v>
      </c>
    </row>
    <row r="55" spans="1:86">
      <c r="A55" s="13" t="s">
        <v>49</v>
      </c>
      <c r="B55" s="114" t="s">
        <v>135</v>
      </c>
      <c r="C55" s="142">
        <v>3.8882712511396987E-4</v>
      </c>
      <c r="D55" s="142">
        <v>1.3282095968226393E-4</v>
      </c>
      <c r="E55" s="142">
        <v>1.9743729591997883E-4</v>
      </c>
      <c r="F55" s="142">
        <v>2.264036575278889E-4</v>
      </c>
      <c r="G55" s="142">
        <v>7.4081940689551813E-4</v>
      </c>
      <c r="H55" s="142">
        <v>2.6843146252568495E-3</v>
      </c>
      <c r="I55" s="142">
        <v>9.6145034728531352E-5</v>
      </c>
      <c r="J55" s="142">
        <v>2.1011761730475674E-4</v>
      </c>
      <c r="K55" s="142">
        <v>2.1700232542641164E-4</v>
      </c>
      <c r="L55" s="142">
        <v>4.1159227191245491E-4</v>
      </c>
      <c r="M55" s="142">
        <v>3.0713119449958049E-4</v>
      </c>
      <c r="N55" s="142">
        <v>3.1266434480555372E-4</v>
      </c>
      <c r="O55" s="142">
        <v>2.9685194185372576E-4</v>
      </c>
      <c r="P55" s="142">
        <v>1.2368639958819269E-4</v>
      </c>
      <c r="Q55" s="142">
        <v>3.8143364042012771E-4</v>
      </c>
      <c r="R55" s="142">
        <v>7.0665830039612527E-4</v>
      </c>
      <c r="S55" s="142">
        <v>1.9735978484693842E-4</v>
      </c>
      <c r="T55" s="142">
        <v>4.6027292295745494E-4</v>
      </c>
      <c r="U55" s="142">
        <v>2.4700974476821825E-4</v>
      </c>
      <c r="V55" s="142">
        <v>2.8258452016247798E-4</v>
      </c>
      <c r="W55" s="142">
        <v>1.6672313167214961E-4</v>
      </c>
      <c r="X55" s="142">
        <v>2.9337822114189869E-4</v>
      </c>
      <c r="Y55" s="142">
        <v>2.2335267698960791E-4</v>
      </c>
      <c r="Z55" s="142">
        <v>1.1110202015701462E-4</v>
      </c>
      <c r="AA55" s="142">
        <v>2.8001195355990653E-4</v>
      </c>
      <c r="AB55" s="142">
        <v>4.9564561963594245E-4</v>
      </c>
      <c r="AC55" s="142">
        <v>5.87583889015622E-4</v>
      </c>
      <c r="AD55" s="142">
        <v>3.3706614775773748E-4</v>
      </c>
      <c r="AE55" s="142">
        <v>1.6963708281258157E-4</v>
      </c>
      <c r="AF55" s="142">
        <v>2.1899254578369728E-4</v>
      </c>
      <c r="AG55" s="142">
        <v>4.1171360983727212E-4</v>
      </c>
      <c r="AH55" s="142">
        <v>3.3765202732678539E-4</v>
      </c>
      <c r="AI55" s="142">
        <v>3.090757150762278E-4</v>
      </c>
      <c r="AJ55" s="142">
        <v>2.4436488686425218E-4</v>
      </c>
      <c r="AK55" s="142">
        <v>1.2012556242688404E-3</v>
      </c>
      <c r="AL55" s="142">
        <v>1.956713238450859E-3</v>
      </c>
      <c r="AM55" s="142">
        <v>1.3317580841805826E-3</v>
      </c>
      <c r="AN55" s="142">
        <v>2.9894583238010587E-4</v>
      </c>
      <c r="AO55" s="142">
        <v>6.1733937945271454E-4</v>
      </c>
      <c r="AP55" s="142">
        <v>2.8876758921755121E-4</v>
      </c>
      <c r="AQ55" s="142">
        <v>2.7496150312119179E-4</v>
      </c>
      <c r="AR55" s="142">
        <v>2.7688724559803276E-4</v>
      </c>
      <c r="AS55" s="142">
        <v>7.6260333618390595E-4</v>
      </c>
      <c r="AT55" s="142">
        <v>5.9512979289292874E-4</v>
      </c>
      <c r="AU55" s="142">
        <v>2.5669467085131601E-3</v>
      </c>
      <c r="AV55" s="142">
        <v>9.5940186443262262E-4</v>
      </c>
      <c r="AW55" s="142">
        <v>0.24393916976116811</v>
      </c>
      <c r="AX55" s="142">
        <v>7.323771154442966E-3</v>
      </c>
      <c r="AY55" s="142">
        <v>6.591147581526917E-4</v>
      </c>
      <c r="AZ55" s="142">
        <v>6.8260230507441509E-4</v>
      </c>
      <c r="BA55" s="142">
        <v>1.2199826119920225E-3</v>
      </c>
      <c r="BB55" s="142">
        <v>8.0261103994916589E-4</v>
      </c>
      <c r="BC55" s="142">
        <v>4.5517196048539335E-4</v>
      </c>
      <c r="BD55" s="142">
        <v>1.1874634542294062E-4</v>
      </c>
      <c r="BE55" s="142">
        <v>7.5740362337929819E-4</v>
      </c>
      <c r="BF55" s="142">
        <v>9.9043730684972796E-4</v>
      </c>
      <c r="BG55" s="142">
        <v>8.2939407867809757E-4</v>
      </c>
      <c r="BH55" s="142">
        <v>3.5060022212434253E-4</v>
      </c>
      <c r="BI55" s="142">
        <v>3.6471982289203252E-2</v>
      </c>
      <c r="BJ55" s="142">
        <v>1.4090824337972415E-3</v>
      </c>
      <c r="BK55" s="142">
        <v>3.7848438302539282E-4</v>
      </c>
      <c r="BL55" s="142">
        <v>1.4649312160446382E-3</v>
      </c>
      <c r="BM55" s="142">
        <v>9.8562888211872984E-5</v>
      </c>
      <c r="BN55" s="142">
        <v>1.8417974555184392E-3</v>
      </c>
      <c r="BO55" s="142">
        <v>3.3631498617050522E-4</v>
      </c>
      <c r="BP55" s="142">
        <v>4.5858526053464791E-4</v>
      </c>
      <c r="BQ55" s="142">
        <v>5.5465103544759947E-4</v>
      </c>
      <c r="BR55" s="142">
        <v>2.5855596109757169E-4</v>
      </c>
      <c r="BS55" s="142">
        <v>1.2538785862593673E-4</v>
      </c>
      <c r="BT55" s="142">
        <v>4.6562764105256209E-4</v>
      </c>
      <c r="BU55" s="142">
        <v>3.4392976838211752E-4</v>
      </c>
      <c r="BV55" s="142">
        <v>2.2238501173454047E-4</v>
      </c>
      <c r="BW55" s="142">
        <v>4.7385314154015041E-4</v>
      </c>
      <c r="BX55" s="142">
        <v>9.3607325221344484E-4</v>
      </c>
      <c r="BY55" s="142">
        <v>2.2819684405096688E-3</v>
      </c>
      <c r="BZ55" s="142">
        <v>7.9815644425777841E-4</v>
      </c>
      <c r="CA55" s="142">
        <v>1.1398357094535613E-3</v>
      </c>
      <c r="CB55" s="142">
        <v>5.7973415276142096E-4</v>
      </c>
      <c r="CC55" s="142">
        <v>6.4248531760802054E-4</v>
      </c>
      <c r="CD55" s="142">
        <v>0</v>
      </c>
      <c r="CE55" s="142">
        <v>0</v>
      </c>
      <c r="CF55" s="142">
        <v>0</v>
      </c>
      <c r="CG55" s="142">
        <v>0.33334953265529971</v>
      </c>
      <c r="CH55" s="114" t="s">
        <v>228</v>
      </c>
    </row>
    <row r="56" spans="1:86">
      <c r="A56" s="13" t="s">
        <v>50</v>
      </c>
      <c r="B56" s="114" t="s">
        <v>136</v>
      </c>
      <c r="C56" s="142">
        <v>1.2046358872326191E-3</v>
      </c>
      <c r="D56" s="142">
        <v>8.5516099241257019E-4</v>
      </c>
      <c r="E56" s="142">
        <v>1.0255747727708126E-3</v>
      </c>
      <c r="F56" s="142">
        <v>1.0366617499138748E-3</v>
      </c>
      <c r="G56" s="142">
        <v>9.127891589275455E-4</v>
      </c>
      <c r="H56" s="142">
        <v>1.2492445042786083E-3</v>
      </c>
      <c r="I56" s="142">
        <v>2.5650337496394839E-4</v>
      </c>
      <c r="J56" s="142">
        <v>5.3822389596748651E-4</v>
      </c>
      <c r="K56" s="142">
        <v>6.6829043773779608E-4</v>
      </c>
      <c r="L56" s="142">
        <v>6.050656394774519E-4</v>
      </c>
      <c r="M56" s="142">
        <v>8.0511972223944964E-4</v>
      </c>
      <c r="N56" s="142">
        <v>7.0391948791069688E-4</v>
      </c>
      <c r="O56" s="142">
        <v>1.2978561665207681E-3</v>
      </c>
      <c r="P56" s="142">
        <v>2.5564968656377826E-4</v>
      </c>
      <c r="Q56" s="142">
        <v>6.4257296786531339E-4</v>
      </c>
      <c r="R56" s="142">
        <v>7.8529813437360439E-4</v>
      </c>
      <c r="S56" s="142">
        <v>5.1082491773074762E-4</v>
      </c>
      <c r="T56" s="142">
        <v>9.713252063665316E-4</v>
      </c>
      <c r="U56" s="142">
        <v>6.8223308514221573E-4</v>
      </c>
      <c r="V56" s="142">
        <v>9.6229428701593493E-4</v>
      </c>
      <c r="W56" s="142">
        <v>4.5573622678548524E-4</v>
      </c>
      <c r="X56" s="142">
        <v>5.838668039198215E-4</v>
      </c>
      <c r="Y56" s="142">
        <v>6.7117284008349196E-4</v>
      </c>
      <c r="Z56" s="142">
        <v>2.8585586617429397E-4</v>
      </c>
      <c r="AA56" s="142">
        <v>6.3380697726624687E-4</v>
      </c>
      <c r="AB56" s="142">
        <v>1.1020141780869379E-3</v>
      </c>
      <c r="AC56" s="142">
        <v>9.5352412675656149E-4</v>
      </c>
      <c r="AD56" s="142">
        <v>1.3480655236348834E-3</v>
      </c>
      <c r="AE56" s="142">
        <v>6.2658907580249296E-4</v>
      </c>
      <c r="AF56" s="142">
        <v>1.2830904424021821E-3</v>
      </c>
      <c r="AG56" s="142">
        <v>1.7416376140762476E-3</v>
      </c>
      <c r="AH56" s="142">
        <v>8.5856787966211948E-4</v>
      </c>
      <c r="AI56" s="142">
        <v>9.2846691651850982E-4</v>
      </c>
      <c r="AJ56" s="142">
        <v>8.4652593674169874E-4</v>
      </c>
      <c r="AK56" s="142">
        <v>1.8580908341765941E-3</v>
      </c>
      <c r="AL56" s="142">
        <v>1.5222773728544587E-3</v>
      </c>
      <c r="AM56" s="142">
        <v>8.9165421869029002E-4</v>
      </c>
      <c r="AN56" s="142">
        <v>1.1673836202273991E-3</v>
      </c>
      <c r="AO56" s="142">
        <v>1.2028900380752813E-3</v>
      </c>
      <c r="AP56" s="142">
        <v>8.8125594206926196E-4</v>
      </c>
      <c r="AQ56" s="142">
        <v>1.2718415675848321E-3</v>
      </c>
      <c r="AR56" s="142">
        <v>1.0353485920384378E-3</v>
      </c>
      <c r="AS56" s="142">
        <v>2.1267877147482031E-3</v>
      </c>
      <c r="AT56" s="142">
        <v>9.3293412069327976E-4</v>
      </c>
      <c r="AU56" s="142">
        <v>3.066676272329729E-3</v>
      </c>
      <c r="AV56" s="142">
        <v>1.8913396952772608E-3</v>
      </c>
      <c r="AW56" s="142">
        <v>1.6772512917518987E-3</v>
      </c>
      <c r="AX56" s="142">
        <v>0.13982782327541193</v>
      </c>
      <c r="AY56" s="142">
        <v>2.6872581860644326E-3</v>
      </c>
      <c r="AZ56" s="142">
        <v>4.8356278625601079E-3</v>
      </c>
      <c r="BA56" s="142">
        <v>1.9882320392854711E-3</v>
      </c>
      <c r="BB56" s="142">
        <v>3.2371766024706832E-3</v>
      </c>
      <c r="BC56" s="142">
        <v>1.7883045466970786E-3</v>
      </c>
      <c r="BD56" s="142">
        <v>2.7635181590045081E-4</v>
      </c>
      <c r="BE56" s="142">
        <v>4.6231293316579426E-3</v>
      </c>
      <c r="BF56" s="142">
        <v>3.7599800656140212E-3</v>
      </c>
      <c r="BG56" s="142">
        <v>2.2865616408653945E-3</v>
      </c>
      <c r="BH56" s="142">
        <v>1.0476607486595657E-3</v>
      </c>
      <c r="BI56" s="142">
        <v>6.3299495595513502E-3</v>
      </c>
      <c r="BJ56" s="142">
        <v>4.5723871337222206E-3</v>
      </c>
      <c r="BK56" s="142">
        <v>2.8716184261594118E-3</v>
      </c>
      <c r="BL56" s="142">
        <v>1.2618610852531712E-3</v>
      </c>
      <c r="BM56" s="142">
        <v>4.0503033481847586E-4</v>
      </c>
      <c r="BN56" s="142">
        <v>2.6928424471199877E-3</v>
      </c>
      <c r="BO56" s="142">
        <v>1.8084707847370466E-3</v>
      </c>
      <c r="BP56" s="142">
        <v>1.2055577055091857E-3</v>
      </c>
      <c r="BQ56" s="142">
        <v>2.8148093730530079E-3</v>
      </c>
      <c r="BR56" s="142">
        <v>1.4384094090344303E-3</v>
      </c>
      <c r="BS56" s="142">
        <v>5.0221470868091068E-4</v>
      </c>
      <c r="BT56" s="142">
        <v>1.5618700975120435E-3</v>
      </c>
      <c r="BU56" s="142">
        <v>8.4329110904170234E-4</v>
      </c>
      <c r="BV56" s="142">
        <v>5.7348138750007579E-4</v>
      </c>
      <c r="BW56" s="142">
        <v>1.7699530894132818E-3</v>
      </c>
      <c r="BX56" s="142">
        <v>1.8939611846172343E-3</v>
      </c>
      <c r="BY56" s="142">
        <v>3.357212365085448E-3</v>
      </c>
      <c r="BZ56" s="142">
        <v>2.0210174695269403E-3</v>
      </c>
      <c r="CA56" s="142">
        <v>3.3351479194387371E-3</v>
      </c>
      <c r="CB56" s="142">
        <v>1.5644600353345952E-3</v>
      </c>
      <c r="CC56" s="142">
        <v>1.9665655499993932E-3</v>
      </c>
      <c r="CD56" s="142">
        <v>0</v>
      </c>
      <c r="CE56" s="142">
        <v>0</v>
      </c>
      <c r="CF56" s="142">
        <v>0</v>
      </c>
      <c r="CG56" s="142">
        <v>0.25896211305413536</v>
      </c>
      <c r="CH56" s="114" t="s">
        <v>229</v>
      </c>
    </row>
    <row r="57" spans="1:86">
      <c r="A57" s="13" t="s">
        <v>51</v>
      </c>
      <c r="B57" s="114" t="s">
        <v>137</v>
      </c>
      <c r="C57" s="142">
        <v>3.3424335411795953E-4</v>
      </c>
      <c r="D57" s="142">
        <v>3.1750900278606798E-4</v>
      </c>
      <c r="E57" s="142">
        <v>2.8793269158186233E-4</v>
      </c>
      <c r="F57" s="142">
        <v>4.5006602778118355E-4</v>
      </c>
      <c r="G57" s="142">
        <v>4.1620335930348705E-4</v>
      </c>
      <c r="H57" s="142">
        <v>4.9367716536778564E-4</v>
      </c>
      <c r="I57" s="142">
        <v>1.5473846174167823E-4</v>
      </c>
      <c r="J57" s="142">
        <v>3.0993475177277358E-4</v>
      </c>
      <c r="K57" s="142">
        <v>2.6274300870427684E-4</v>
      </c>
      <c r="L57" s="142">
        <v>2.3080828938945165E-4</v>
      </c>
      <c r="M57" s="142">
        <v>3.8867847640895563E-4</v>
      </c>
      <c r="N57" s="142">
        <v>5.731872122974464E-4</v>
      </c>
      <c r="O57" s="142">
        <v>5.3241233333034999E-4</v>
      </c>
      <c r="P57" s="142">
        <v>2.7627404955660634E-4</v>
      </c>
      <c r="Q57" s="142">
        <v>3.8621388622427913E-4</v>
      </c>
      <c r="R57" s="142">
        <v>8.4566181889436502E-4</v>
      </c>
      <c r="S57" s="142">
        <v>4.3300441063947714E-4</v>
      </c>
      <c r="T57" s="142">
        <v>5.2453542956375037E-4</v>
      </c>
      <c r="U57" s="142">
        <v>3.1423047460297501E-4</v>
      </c>
      <c r="V57" s="142">
        <v>3.5261844962465583E-4</v>
      </c>
      <c r="W57" s="142">
        <v>2.4032922335377437E-4</v>
      </c>
      <c r="X57" s="142">
        <v>3.8631856221305858E-4</v>
      </c>
      <c r="Y57" s="142">
        <v>2.7148964859060047E-4</v>
      </c>
      <c r="Z57" s="142">
        <v>2.1679598368240134E-4</v>
      </c>
      <c r="AA57" s="142">
        <v>3.8650788786171169E-4</v>
      </c>
      <c r="AB57" s="142">
        <v>3.5641569848250324E-4</v>
      </c>
      <c r="AC57" s="142">
        <v>3.7377732085054692E-4</v>
      </c>
      <c r="AD57" s="142">
        <v>9.5182437456611997E-4</v>
      </c>
      <c r="AE57" s="142">
        <v>7.3226908704664454E-4</v>
      </c>
      <c r="AF57" s="142">
        <v>5.7451048691718786E-4</v>
      </c>
      <c r="AG57" s="142">
        <v>7.3238539443861816E-4</v>
      </c>
      <c r="AH57" s="142">
        <v>4.2885410512769295E-4</v>
      </c>
      <c r="AI57" s="142">
        <v>5.430780013272146E-4</v>
      </c>
      <c r="AJ57" s="142">
        <v>2.9455886913712386E-4</v>
      </c>
      <c r="AK57" s="142">
        <v>6.373140162216598E-4</v>
      </c>
      <c r="AL57" s="142">
        <v>3.926657878981251E-4</v>
      </c>
      <c r="AM57" s="142">
        <v>6.9051655951705927E-4</v>
      </c>
      <c r="AN57" s="142">
        <v>5.3515041880058522E-4</v>
      </c>
      <c r="AO57" s="142">
        <v>9.8667194884324307E-4</v>
      </c>
      <c r="AP57" s="142">
        <v>4.6507080168910751E-4</v>
      </c>
      <c r="AQ57" s="142">
        <v>9.1263574998012636E-4</v>
      </c>
      <c r="AR57" s="142">
        <v>3.27238829654441E-4</v>
      </c>
      <c r="AS57" s="142">
        <v>6.6231066203834151E-4</v>
      </c>
      <c r="AT57" s="142">
        <v>3.5304725917484922E-4</v>
      </c>
      <c r="AU57" s="142">
        <v>1.2962274381828915E-3</v>
      </c>
      <c r="AV57" s="142">
        <v>2.3299685434480786E-3</v>
      </c>
      <c r="AW57" s="142">
        <v>9.0163872771968016E-4</v>
      </c>
      <c r="AX57" s="142">
        <v>1.3973198736069823E-3</v>
      </c>
      <c r="AY57" s="142">
        <v>9.2270613134794732E-2</v>
      </c>
      <c r="AZ57" s="142">
        <v>2.8383224605143405E-3</v>
      </c>
      <c r="BA57" s="142">
        <v>2.9347951434902978E-3</v>
      </c>
      <c r="BB57" s="142">
        <v>6.5408257805441234E-4</v>
      </c>
      <c r="BC57" s="142">
        <v>1.8968673396020002E-3</v>
      </c>
      <c r="BD57" s="142">
        <v>1.9510968737611014E-4</v>
      </c>
      <c r="BE57" s="142">
        <v>1.6441333702094498E-3</v>
      </c>
      <c r="BF57" s="142">
        <v>2.2875164804385326E-3</v>
      </c>
      <c r="BG57" s="142">
        <v>1.6778918852433774E-3</v>
      </c>
      <c r="BH57" s="142">
        <v>1.3557426285954464E-3</v>
      </c>
      <c r="BI57" s="142">
        <v>7.0181415719238502E-4</v>
      </c>
      <c r="BJ57" s="142">
        <v>1.44386202484941E-3</v>
      </c>
      <c r="BK57" s="142">
        <v>7.7723763061985968E-4</v>
      </c>
      <c r="BL57" s="142">
        <v>8.3228145764005208E-4</v>
      </c>
      <c r="BM57" s="142">
        <v>1.8146570872771731E-4</v>
      </c>
      <c r="BN57" s="142">
        <v>8.4816403890316605E-4</v>
      </c>
      <c r="BO57" s="142">
        <v>2.439665747058736E-4</v>
      </c>
      <c r="BP57" s="142">
        <v>4.1527696406734891E-4</v>
      </c>
      <c r="BQ57" s="142">
        <v>9.7380711617745062E-4</v>
      </c>
      <c r="BR57" s="142">
        <v>3.2274634909284643E-4</v>
      </c>
      <c r="BS57" s="142">
        <v>2.6146667477057315E-4</v>
      </c>
      <c r="BT57" s="142">
        <v>7.8533888733693441E-4</v>
      </c>
      <c r="BU57" s="142">
        <v>4.1351093897291691E-4</v>
      </c>
      <c r="BV57" s="142">
        <v>3.332096460070366E-4</v>
      </c>
      <c r="BW57" s="142">
        <v>1.0333624911267483E-3</v>
      </c>
      <c r="BX57" s="142">
        <v>5.5953784088539965E-4</v>
      </c>
      <c r="BY57" s="142">
        <v>5.5952504945263595E-4</v>
      </c>
      <c r="BZ57" s="142">
        <v>1.1206762943592893E-3</v>
      </c>
      <c r="CA57" s="142">
        <v>1.0963136651801944E-3</v>
      </c>
      <c r="CB57" s="142">
        <v>3.0790296940934667E-4</v>
      </c>
      <c r="CC57" s="142">
        <v>3.6039129740558882E-4</v>
      </c>
      <c r="CD57" s="142">
        <v>0</v>
      </c>
      <c r="CE57" s="142">
        <v>0</v>
      </c>
      <c r="CF57" s="142">
        <v>0</v>
      </c>
      <c r="CG57" s="142">
        <v>0.14758849639926119</v>
      </c>
      <c r="CH57" s="114" t="s">
        <v>230</v>
      </c>
    </row>
    <row r="58" spans="1:86">
      <c r="A58" s="13" t="s">
        <v>52</v>
      </c>
      <c r="B58" s="114" t="s">
        <v>138</v>
      </c>
      <c r="C58" s="142">
        <v>5.8745075896119787E-5</v>
      </c>
      <c r="D58" s="142">
        <v>1.474477302664204E-4</v>
      </c>
      <c r="E58" s="142">
        <v>7.8670533771387771E-5</v>
      </c>
      <c r="F58" s="142">
        <v>9.6842366679453516E-5</v>
      </c>
      <c r="G58" s="142">
        <v>7.3063078665418826E-5</v>
      </c>
      <c r="H58" s="142">
        <v>1.6914553831920165E-4</v>
      </c>
      <c r="I58" s="142">
        <v>1.2885690743464328E-5</v>
      </c>
      <c r="J58" s="142">
        <v>4.9955283045305698E-5</v>
      </c>
      <c r="K58" s="142">
        <v>6.2430455025754404E-5</v>
      </c>
      <c r="L58" s="142">
        <v>5.1397704723247615E-5</v>
      </c>
      <c r="M58" s="142">
        <v>7.5614559552421783E-5</v>
      </c>
      <c r="N58" s="142">
        <v>1.0570870087471945E-4</v>
      </c>
      <c r="O58" s="142">
        <v>1.1759279834487887E-4</v>
      </c>
      <c r="P58" s="142">
        <v>7.3537876967657751E-5</v>
      </c>
      <c r="Q58" s="142">
        <v>1.3077718158243214E-4</v>
      </c>
      <c r="R58" s="142">
        <v>2.6023432795038899E-4</v>
      </c>
      <c r="S58" s="142">
        <v>7.7865412862561292E-5</v>
      </c>
      <c r="T58" s="142">
        <v>1.0861950099946526E-4</v>
      </c>
      <c r="U58" s="142">
        <v>4.8330488102650894E-5</v>
      </c>
      <c r="V58" s="142">
        <v>8.2115337412700897E-5</v>
      </c>
      <c r="W58" s="142">
        <v>4.5938340059761782E-5</v>
      </c>
      <c r="X58" s="142">
        <v>7.3884782437625337E-5</v>
      </c>
      <c r="Y58" s="142">
        <v>4.86001686885153E-5</v>
      </c>
      <c r="Z58" s="142">
        <v>6.3618405811102143E-5</v>
      </c>
      <c r="AA58" s="142">
        <v>5.970561716009685E-5</v>
      </c>
      <c r="AB58" s="142">
        <v>6.3817296288878566E-5</v>
      </c>
      <c r="AC58" s="142">
        <v>8.2849504060879644E-5</v>
      </c>
      <c r="AD58" s="142">
        <v>1.9489167250708072E-4</v>
      </c>
      <c r="AE58" s="142">
        <v>1.119426937807654E-4</v>
      </c>
      <c r="AF58" s="142">
        <v>6.5852909893034296E-5</v>
      </c>
      <c r="AG58" s="142">
        <v>9.0518579618812165E-5</v>
      </c>
      <c r="AH58" s="142">
        <v>5.2136454929376847E-5</v>
      </c>
      <c r="AI58" s="142">
        <v>5.5013790813544976E-5</v>
      </c>
      <c r="AJ58" s="142">
        <v>3.8121827530528711E-5</v>
      </c>
      <c r="AK58" s="142">
        <v>1.2822649645178417E-4</v>
      </c>
      <c r="AL58" s="142">
        <v>7.7311543290158025E-5</v>
      </c>
      <c r="AM58" s="142">
        <v>1.1766994292865355E-4</v>
      </c>
      <c r="AN58" s="142">
        <v>8.7979280425528331E-5</v>
      </c>
      <c r="AO58" s="142">
        <v>1.2572982816266712E-4</v>
      </c>
      <c r="AP58" s="142">
        <v>1.1424177051086924E-4</v>
      </c>
      <c r="AQ58" s="142">
        <v>1.3243021765346508E-4</v>
      </c>
      <c r="AR58" s="142">
        <v>9.420023100563461E-5</v>
      </c>
      <c r="AS58" s="142">
        <v>1.9020691460191357E-4</v>
      </c>
      <c r="AT58" s="142">
        <v>7.042908771307133E-5</v>
      </c>
      <c r="AU58" s="142">
        <v>7.3160048157564763E-4</v>
      </c>
      <c r="AV58" s="142">
        <v>5.0363396530475526E-4</v>
      </c>
      <c r="AW58" s="142">
        <v>1.0911699335086197E-3</v>
      </c>
      <c r="AX58" s="142">
        <v>3.5910173731033943E-4</v>
      </c>
      <c r="AY58" s="142">
        <v>1.370221928874823E-3</v>
      </c>
      <c r="AZ58" s="142">
        <v>6.4682506575115789E-2</v>
      </c>
      <c r="BA58" s="142">
        <v>1.7711047534509495E-4</v>
      </c>
      <c r="BB58" s="142">
        <v>4.3215845754306404E-5</v>
      </c>
      <c r="BC58" s="142">
        <v>7.4833274647226612E-5</v>
      </c>
      <c r="BD58" s="142">
        <v>2.4725326840787014E-5</v>
      </c>
      <c r="BE58" s="142">
        <v>4.1790708515803977E-4</v>
      </c>
      <c r="BF58" s="142">
        <v>2.8168840959291405E-4</v>
      </c>
      <c r="BG58" s="142">
        <v>1.3451889884063728E-4</v>
      </c>
      <c r="BH58" s="142">
        <v>1.3054292743005534E-4</v>
      </c>
      <c r="BI58" s="142">
        <v>3.8130220803743968E-4</v>
      </c>
      <c r="BJ58" s="142">
        <v>5.0540519238272694E-4</v>
      </c>
      <c r="BK58" s="142">
        <v>2.4728481350573642E-4</v>
      </c>
      <c r="BL58" s="142">
        <v>1.6170909568274765E-4</v>
      </c>
      <c r="BM58" s="142">
        <v>6.9818816680206793E-5</v>
      </c>
      <c r="BN58" s="142">
        <v>2.1635548934803128E-4</v>
      </c>
      <c r="BO58" s="142">
        <v>4.6183335299619363E-5</v>
      </c>
      <c r="BP58" s="142">
        <v>1.1263477355083276E-4</v>
      </c>
      <c r="BQ58" s="142">
        <v>1.9709283568641859E-4</v>
      </c>
      <c r="BR58" s="142">
        <v>2.6006054407591911E-5</v>
      </c>
      <c r="BS58" s="142">
        <v>2.2747515367359846E-5</v>
      </c>
      <c r="BT58" s="142">
        <v>6.8118183941650012E-5</v>
      </c>
      <c r="BU58" s="142">
        <v>4.3280616036034575E-5</v>
      </c>
      <c r="BV58" s="142">
        <v>3.6661096707767018E-5</v>
      </c>
      <c r="BW58" s="142">
        <v>5.4839965037375906E-4</v>
      </c>
      <c r="BX58" s="142">
        <v>9.1709229258704549E-5</v>
      </c>
      <c r="BY58" s="142">
        <v>2.6396785392678046E-4</v>
      </c>
      <c r="BZ58" s="142">
        <v>2.2998117612115914E-4</v>
      </c>
      <c r="CA58" s="142">
        <v>1.521656959104907E-4</v>
      </c>
      <c r="CB58" s="142">
        <v>1.4550092273164688E-4</v>
      </c>
      <c r="CC58" s="142">
        <v>1.8053260446069546E-4</v>
      </c>
      <c r="CD58" s="142">
        <v>0</v>
      </c>
      <c r="CE58" s="142">
        <v>0</v>
      </c>
      <c r="CF58" s="142">
        <v>0</v>
      </c>
      <c r="CG58" s="142">
        <v>7.7835931022825863E-2</v>
      </c>
      <c r="CH58" s="114" t="s">
        <v>231</v>
      </c>
    </row>
    <row r="59" spans="1:86">
      <c r="A59" s="13" t="s">
        <v>53</v>
      </c>
      <c r="B59" s="114" t="s">
        <v>139</v>
      </c>
      <c r="C59" s="142">
        <v>1.0248817427416061E-3</v>
      </c>
      <c r="D59" s="142">
        <v>5.5891823835435106E-4</v>
      </c>
      <c r="E59" s="142">
        <v>9.5439417802393133E-4</v>
      </c>
      <c r="F59" s="142">
        <v>7.2499043793588624E-4</v>
      </c>
      <c r="G59" s="142">
        <v>8.0888886702875805E-4</v>
      </c>
      <c r="H59" s="142">
        <v>8.4707645679725843E-4</v>
      </c>
      <c r="I59" s="142">
        <v>1.1594202793552074E-4</v>
      </c>
      <c r="J59" s="142">
        <v>6.1458742047507424E-4</v>
      </c>
      <c r="K59" s="142">
        <v>4.9126714286221488E-4</v>
      </c>
      <c r="L59" s="142">
        <v>4.9944052340287765E-4</v>
      </c>
      <c r="M59" s="142">
        <v>7.3411421926872016E-4</v>
      </c>
      <c r="N59" s="142">
        <v>7.7531760814417996E-4</v>
      </c>
      <c r="O59" s="142">
        <v>8.3431441910556737E-4</v>
      </c>
      <c r="P59" s="142">
        <v>1.7068236816146796E-4</v>
      </c>
      <c r="Q59" s="142">
        <v>6.0197760197113338E-4</v>
      </c>
      <c r="R59" s="142">
        <v>6.5004520360519415E-4</v>
      </c>
      <c r="S59" s="142">
        <v>4.7554804350210172E-4</v>
      </c>
      <c r="T59" s="142">
        <v>9.1594557371204156E-4</v>
      </c>
      <c r="U59" s="142">
        <v>5.9345441155813662E-4</v>
      </c>
      <c r="V59" s="142">
        <v>6.8764788873751435E-4</v>
      </c>
      <c r="W59" s="142">
        <v>3.2318343739146072E-4</v>
      </c>
      <c r="X59" s="142">
        <v>5.1378151544273856E-4</v>
      </c>
      <c r="Y59" s="142">
        <v>4.9645281657389919E-4</v>
      </c>
      <c r="Z59" s="142">
        <v>2.2568067140919804E-4</v>
      </c>
      <c r="AA59" s="142">
        <v>4.9030894985281918E-4</v>
      </c>
      <c r="AB59" s="142">
        <v>7.1601706025048602E-4</v>
      </c>
      <c r="AC59" s="142">
        <v>5.4549032248765717E-4</v>
      </c>
      <c r="AD59" s="142">
        <v>8.7823893785700304E-4</v>
      </c>
      <c r="AE59" s="142">
        <v>8.9055211612226032E-4</v>
      </c>
      <c r="AF59" s="142">
        <v>9.8660812123045464E-4</v>
      </c>
      <c r="AG59" s="142">
        <v>1.5242655219863883E-3</v>
      </c>
      <c r="AH59" s="142">
        <v>1.3235011231040516E-3</v>
      </c>
      <c r="AI59" s="142">
        <v>1.6244353472540383E-3</v>
      </c>
      <c r="AJ59" s="142">
        <v>6.56403134908232E-4</v>
      </c>
      <c r="AK59" s="142">
        <v>8.4119051099496814E-4</v>
      </c>
      <c r="AL59" s="142">
        <v>1.0780302445009902E-3</v>
      </c>
      <c r="AM59" s="142">
        <v>1.0366769374334141E-3</v>
      </c>
      <c r="AN59" s="142">
        <v>8.5658730902661356E-4</v>
      </c>
      <c r="AO59" s="142">
        <v>2.1220220163591769E-3</v>
      </c>
      <c r="AP59" s="142">
        <v>7.2748886618908756E-4</v>
      </c>
      <c r="AQ59" s="142">
        <v>2.3063176246116142E-3</v>
      </c>
      <c r="AR59" s="142">
        <v>7.6789725990549776E-4</v>
      </c>
      <c r="AS59" s="142">
        <v>1.3923512740420265E-3</v>
      </c>
      <c r="AT59" s="142">
        <v>5.405927674322021E-4</v>
      </c>
      <c r="AU59" s="142">
        <v>9.7797419744002369E-4</v>
      </c>
      <c r="AV59" s="142">
        <v>8.7685665340680313E-4</v>
      </c>
      <c r="AW59" s="142">
        <v>6.7301012314649879E-4</v>
      </c>
      <c r="AX59" s="142">
        <v>6.9717310744535441E-4</v>
      </c>
      <c r="AY59" s="142">
        <v>9.7397202669892934E-4</v>
      </c>
      <c r="AZ59" s="142">
        <v>8.3173951098784228E-4</v>
      </c>
      <c r="BA59" s="142">
        <v>3.1173702169380153E-2</v>
      </c>
      <c r="BB59" s="142">
        <v>2.1199682303473574E-3</v>
      </c>
      <c r="BC59" s="142">
        <v>3.9549597090242595E-3</v>
      </c>
      <c r="BD59" s="142">
        <v>1.1568074943505387E-3</v>
      </c>
      <c r="BE59" s="142">
        <v>8.7655065487400455E-4</v>
      </c>
      <c r="BF59" s="142">
        <v>7.4283726487530252E-3</v>
      </c>
      <c r="BG59" s="142">
        <v>1.0774346983280269E-3</v>
      </c>
      <c r="BH59" s="142">
        <v>5.9719005103145103E-4</v>
      </c>
      <c r="BI59" s="142">
        <v>5.9863209299351305E-4</v>
      </c>
      <c r="BJ59" s="142">
        <v>1.3087422333077847E-3</v>
      </c>
      <c r="BK59" s="142">
        <v>5.8561709826656673E-4</v>
      </c>
      <c r="BL59" s="142">
        <v>1.2898996149262553E-3</v>
      </c>
      <c r="BM59" s="142">
        <v>1.4403419383645161E-4</v>
      </c>
      <c r="BN59" s="142">
        <v>1.0862013806867707E-3</v>
      </c>
      <c r="BO59" s="142">
        <v>2.7911393844802903E-4</v>
      </c>
      <c r="BP59" s="142">
        <v>4.6337115981308081E-4</v>
      </c>
      <c r="BQ59" s="142">
        <v>7.7362294262846689E-4</v>
      </c>
      <c r="BR59" s="142">
        <v>4.7476772726239583E-4</v>
      </c>
      <c r="BS59" s="142">
        <v>1.8198324804181756E-4</v>
      </c>
      <c r="BT59" s="142">
        <v>5.605889892974906E-4</v>
      </c>
      <c r="BU59" s="142">
        <v>1.0138190492166822E-3</v>
      </c>
      <c r="BV59" s="142">
        <v>6.988228628103918E-4</v>
      </c>
      <c r="BW59" s="142">
        <v>7.0076970255005737E-4</v>
      </c>
      <c r="BX59" s="142">
        <v>6.0641420607831804E-4</v>
      </c>
      <c r="BY59" s="142">
        <v>1.2014336195433129E-3</v>
      </c>
      <c r="BZ59" s="142">
        <v>1.4544388286024496E-3</v>
      </c>
      <c r="CA59" s="142">
        <v>1.236185320844624E-3</v>
      </c>
      <c r="CB59" s="142">
        <v>3.5409016615266979E-4</v>
      </c>
      <c r="CC59" s="142">
        <v>4.4295430186087924E-4</v>
      </c>
      <c r="CD59" s="142">
        <v>0</v>
      </c>
      <c r="CE59" s="142">
        <v>0</v>
      </c>
      <c r="CF59" s="142">
        <v>0</v>
      </c>
      <c r="CG59" s="142">
        <v>0.10481472221207212</v>
      </c>
      <c r="CH59" s="114" t="s">
        <v>232</v>
      </c>
    </row>
    <row r="60" spans="1:86">
      <c r="A60" s="13" t="s">
        <v>54</v>
      </c>
      <c r="B60" s="114" t="s">
        <v>140</v>
      </c>
      <c r="C60" s="142">
        <v>1.1380965959723266E-4</v>
      </c>
      <c r="D60" s="142">
        <v>1.2170234526404531E-4</v>
      </c>
      <c r="E60" s="142">
        <v>3.4590953096237204E-4</v>
      </c>
      <c r="F60" s="142">
        <v>2.31195141501216E-4</v>
      </c>
      <c r="G60" s="142">
        <v>1.3724398870928954E-4</v>
      </c>
      <c r="H60" s="142">
        <v>1.6222463021236448E-4</v>
      </c>
      <c r="I60" s="142">
        <v>3.5680632200852009E-5</v>
      </c>
      <c r="J60" s="142">
        <v>1.5691246295034033E-4</v>
      </c>
      <c r="K60" s="142">
        <v>1.4727804476739387E-4</v>
      </c>
      <c r="L60" s="142">
        <v>1.4672324610599661E-4</v>
      </c>
      <c r="M60" s="142">
        <v>2.2924017719776768E-4</v>
      </c>
      <c r="N60" s="142">
        <v>1.8397870563007052E-4</v>
      </c>
      <c r="O60" s="142">
        <v>2.3801890923347464E-4</v>
      </c>
      <c r="P60" s="142">
        <v>5.7673042026114483E-5</v>
      </c>
      <c r="Q60" s="142">
        <v>1.5538195086948347E-4</v>
      </c>
      <c r="R60" s="142">
        <v>1.263400284440925E-4</v>
      </c>
      <c r="S60" s="142">
        <v>1.1811061530399526E-4</v>
      </c>
      <c r="T60" s="142">
        <v>1.9757781384838329E-4</v>
      </c>
      <c r="U60" s="142">
        <v>9.3771908550208206E-5</v>
      </c>
      <c r="V60" s="142">
        <v>1.3543576025753522E-4</v>
      </c>
      <c r="W60" s="142">
        <v>6.1276409689638714E-5</v>
      </c>
      <c r="X60" s="142">
        <v>1.005256345217673E-4</v>
      </c>
      <c r="Y60" s="142">
        <v>8.0460764092327142E-5</v>
      </c>
      <c r="Z60" s="142">
        <v>4.5613643706696228E-5</v>
      </c>
      <c r="AA60" s="142">
        <v>1.139314348142751E-4</v>
      </c>
      <c r="AB60" s="142">
        <v>1.9192065111800252E-4</v>
      </c>
      <c r="AC60" s="142">
        <v>1.3438688329006176E-4</v>
      </c>
      <c r="AD60" s="142">
        <v>1.4211983147021317E-4</v>
      </c>
      <c r="AE60" s="142">
        <v>7.1009689322545344E-5</v>
      </c>
      <c r="AF60" s="142">
        <v>8.1691889222156874E-5</v>
      </c>
      <c r="AG60" s="142">
        <v>1.5875201077363151E-4</v>
      </c>
      <c r="AH60" s="142">
        <v>1.1219337859288088E-4</v>
      </c>
      <c r="AI60" s="142">
        <v>1.9951108073024964E-4</v>
      </c>
      <c r="AJ60" s="142">
        <v>1.4980815141272933E-4</v>
      </c>
      <c r="AK60" s="142">
        <v>8.6335695054977148E-5</v>
      </c>
      <c r="AL60" s="142">
        <v>1.1090555739245806E-4</v>
      </c>
      <c r="AM60" s="142">
        <v>1.0102846197403929E-4</v>
      </c>
      <c r="AN60" s="142">
        <v>2.2912047635972017E-4</v>
      </c>
      <c r="AO60" s="142">
        <v>2.9658918874680621E-4</v>
      </c>
      <c r="AP60" s="142">
        <v>1.4910279250357524E-4</v>
      </c>
      <c r="AQ60" s="142">
        <v>1.1938361221804243E-4</v>
      </c>
      <c r="AR60" s="142">
        <v>2.0229974476992916E-4</v>
      </c>
      <c r="AS60" s="142">
        <v>1.2443929114231976E-4</v>
      </c>
      <c r="AT60" s="142">
        <v>6.5105794026468553E-5</v>
      </c>
      <c r="AU60" s="142">
        <v>1.5630292714758281E-4</v>
      </c>
      <c r="AV60" s="142">
        <v>1.8911795567576927E-4</v>
      </c>
      <c r="AW60" s="142">
        <v>9.2818955741491677E-5</v>
      </c>
      <c r="AX60" s="142">
        <v>7.7982989979216361E-5</v>
      </c>
      <c r="AY60" s="142">
        <v>1.3297977685045571E-4</v>
      </c>
      <c r="AZ60" s="142">
        <v>1.9373169243432634E-4</v>
      </c>
      <c r="BA60" s="142">
        <v>1.606028236189476E-4</v>
      </c>
      <c r="BB60" s="142">
        <v>5.2980946194078275E-2</v>
      </c>
      <c r="BC60" s="142">
        <v>4.6035013657677332E-3</v>
      </c>
      <c r="BD60" s="142">
        <v>7.6915119959197989E-5</v>
      </c>
      <c r="BE60" s="142">
        <v>1.3850390840008207E-4</v>
      </c>
      <c r="BF60" s="142">
        <v>1.5651303889978882E-4</v>
      </c>
      <c r="BG60" s="142">
        <v>2.1994643585947281E-4</v>
      </c>
      <c r="BH60" s="142">
        <v>9.2430544984268591E-5</v>
      </c>
      <c r="BI60" s="142">
        <v>7.1829790088225102E-5</v>
      </c>
      <c r="BJ60" s="142">
        <v>1.9605771758323667E-4</v>
      </c>
      <c r="BK60" s="142">
        <v>2.1346073962009627E-4</v>
      </c>
      <c r="BL60" s="142">
        <v>3.7747320140310667E-4</v>
      </c>
      <c r="BM60" s="142">
        <v>5.6432019625750885E-5</v>
      </c>
      <c r="BN60" s="142">
        <v>2.4486008417047523E-4</v>
      </c>
      <c r="BO60" s="142">
        <v>1.8459925415792913E-4</v>
      </c>
      <c r="BP60" s="142">
        <v>1.6933349440982984E-4</v>
      </c>
      <c r="BQ60" s="142">
        <v>1.0247816467256366E-4</v>
      </c>
      <c r="BR60" s="142">
        <v>8.7633112727440656E-5</v>
      </c>
      <c r="BS60" s="142">
        <v>2.7509531763924436E-5</v>
      </c>
      <c r="BT60" s="142">
        <v>5.4796265480351687E-5</v>
      </c>
      <c r="BU60" s="142">
        <v>1.2820344262548446E-4</v>
      </c>
      <c r="BV60" s="142">
        <v>7.8590428848410415E-5</v>
      </c>
      <c r="BW60" s="142">
        <v>1.5726804199993856E-4</v>
      </c>
      <c r="BX60" s="142">
        <v>7.8681879596573232E-5</v>
      </c>
      <c r="BY60" s="142">
        <v>3.4998664706666169E-4</v>
      </c>
      <c r="BZ60" s="142">
        <v>1.7019702734957784E-4</v>
      </c>
      <c r="CA60" s="142">
        <v>7.945380643117779E-5</v>
      </c>
      <c r="CB60" s="142">
        <v>1.3257590783186774E-4</v>
      </c>
      <c r="CC60" s="142">
        <v>8.5212306889547788E-5</v>
      </c>
      <c r="CD60" s="142">
        <v>0</v>
      </c>
      <c r="CE60" s="142">
        <v>0</v>
      </c>
      <c r="CF60" s="142">
        <v>0</v>
      </c>
      <c r="CG60" s="142">
        <v>6.8580647254316493E-2</v>
      </c>
      <c r="CH60" s="114" t="s">
        <v>233</v>
      </c>
    </row>
    <row r="61" spans="1:86">
      <c r="A61" s="13" t="s">
        <v>55</v>
      </c>
      <c r="B61" s="114" t="s">
        <v>141</v>
      </c>
      <c r="C61" s="142">
        <v>7.3819432545961375E-5</v>
      </c>
      <c r="D61" s="142">
        <v>5.6326836259892323E-5</v>
      </c>
      <c r="E61" s="142">
        <v>1.5340293300082121E-4</v>
      </c>
      <c r="F61" s="142">
        <v>1.2960831405360235E-4</v>
      </c>
      <c r="G61" s="142">
        <v>9.0720848634748451E-5</v>
      </c>
      <c r="H61" s="142">
        <v>1.0203644341525788E-4</v>
      </c>
      <c r="I61" s="142">
        <v>1.5411165651465345E-5</v>
      </c>
      <c r="J61" s="142">
        <v>1.3177983696895351E-4</v>
      </c>
      <c r="K61" s="142">
        <v>1.2305106710853027E-4</v>
      </c>
      <c r="L61" s="142">
        <v>8.1392115971572565E-5</v>
      </c>
      <c r="M61" s="142">
        <v>1.1583301876884084E-4</v>
      </c>
      <c r="N61" s="142">
        <v>1.0767945794825906E-4</v>
      </c>
      <c r="O61" s="142">
        <v>1.1088678962260917E-4</v>
      </c>
      <c r="P61" s="142">
        <v>2.1557035299705047E-5</v>
      </c>
      <c r="Q61" s="142">
        <v>1.3993859409884796E-4</v>
      </c>
      <c r="R61" s="142">
        <v>1.0994849659541061E-4</v>
      </c>
      <c r="S61" s="142">
        <v>6.5888992874139638E-5</v>
      </c>
      <c r="T61" s="142">
        <v>1.1659678895751661E-4</v>
      </c>
      <c r="U61" s="142">
        <v>5.9766339140153423E-5</v>
      </c>
      <c r="V61" s="142">
        <v>6.8294092980165024E-5</v>
      </c>
      <c r="W61" s="142">
        <v>5.7553642547585759E-5</v>
      </c>
      <c r="X61" s="142">
        <v>7.8011961703845461E-5</v>
      </c>
      <c r="Y61" s="142">
        <v>9.3508426079137358E-5</v>
      </c>
      <c r="Z61" s="142">
        <v>3.1060434940425273E-5</v>
      </c>
      <c r="AA61" s="142">
        <v>7.2316364743431615E-5</v>
      </c>
      <c r="AB61" s="142">
        <v>1.0648460307812046E-4</v>
      </c>
      <c r="AC61" s="142">
        <v>1.3259651420727831E-4</v>
      </c>
      <c r="AD61" s="142">
        <v>1.3261325223830361E-4</v>
      </c>
      <c r="AE61" s="142">
        <v>6.0063668595820951E-5</v>
      </c>
      <c r="AF61" s="142">
        <v>4.952307325143101E-5</v>
      </c>
      <c r="AG61" s="142">
        <v>8.8512789407331775E-5</v>
      </c>
      <c r="AH61" s="142">
        <v>7.8706323095582557E-5</v>
      </c>
      <c r="AI61" s="142">
        <v>1.0631690193443822E-4</v>
      </c>
      <c r="AJ61" s="142">
        <v>6.9350510823406366E-5</v>
      </c>
      <c r="AK61" s="142">
        <v>6.5112887994075457E-5</v>
      </c>
      <c r="AL61" s="142">
        <v>8.4365562955204611E-5</v>
      </c>
      <c r="AM61" s="142">
        <v>1.4218509836357214E-4</v>
      </c>
      <c r="AN61" s="142">
        <v>8.9500459956721087E-5</v>
      </c>
      <c r="AO61" s="142">
        <v>1.3697548693727965E-4</v>
      </c>
      <c r="AP61" s="142">
        <v>6.1117992311784993E-5</v>
      </c>
      <c r="AQ61" s="142">
        <v>9.6941819634615312E-5</v>
      </c>
      <c r="AR61" s="142">
        <v>7.8952137816923684E-5</v>
      </c>
      <c r="AS61" s="142">
        <v>9.7058345276841804E-5</v>
      </c>
      <c r="AT61" s="142">
        <v>4.3027445596327882E-5</v>
      </c>
      <c r="AU61" s="142">
        <v>9.4939356177316624E-5</v>
      </c>
      <c r="AV61" s="142">
        <v>1.3432918946551205E-4</v>
      </c>
      <c r="AW61" s="142">
        <v>8.104557428169393E-5</v>
      </c>
      <c r="AX61" s="142">
        <v>6.6194620508277773E-5</v>
      </c>
      <c r="AY61" s="142">
        <v>7.5081680554930886E-5</v>
      </c>
      <c r="AZ61" s="142">
        <v>8.8586368265623612E-5</v>
      </c>
      <c r="BA61" s="142">
        <v>7.6835161013148344E-4</v>
      </c>
      <c r="BB61" s="142">
        <v>1.2734454236109138E-2</v>
      </c>
      <c r="BC61" s="142">
        <v>4.9769994851359113E-2</v>
      </c>
      <c r="BD61" s="142">
        <v>3.2796262002204808E-4</v>
      </c>
      <c r="BE61" s="142">
        <v>8.7794396560975986E-5</v>
      </c>
      <c r="BF61" s="142">
        <v>2.464197648178789E-4</v>
      </c>
      <c r="BG61" s="142">
        <v>1.0395044884249215E-4</v>
      </c>
      <c r="BH61" s="142">
        <v>9.6053828933782276E-5</v>
      </c>
      <c r="BI61" s="142">
        <v>4.9756968699107476E-5</v>
      </c>
      <c r="BJ61" s="142">
        <v>1.0823018424242015E-4</v>
      </c>
      <c r="BK61" s="142">
        <v>7.8782341275717029E-5</v>
      </c>
      <c r="BL61" s="142">
        <v>1.6573145462271113E-4</v>
      </c>
      <c r="BM61" s="142">
        <v>3.3958523955275443E-5</v>
      </c>
      <c r="BN61" s="142">
        <v>1.0432885097436961E-4</v>
      </c>
      <c r="BO61" s="142">
        <v>6.6974830704148345E-5</v>
      </c>
      <c r="BP61" s="142">
        <v>7.5160686179201653E-5</v>
      </c>
      <c r="BQ61" s="142">
        <v>7.1249402537717469E-5</v>
      </c>
      <c r="BR61" s="142">
        <v>3.8821463766146633E-5</v>
      </c>
      <c r="BS61" s="142">
        <v>1.5060623458757248E-5</v>
      </c>
      <c r="BT61" s="142">
        <v>3.9330413694765413E-5</v>
      </c>
      <c r="BU61" s="142">
        <v>6.4924802812959574E-5</v>
      </c>
      <c r="BV61" s="142">
        <v>4.1300063078025029E-5</v>
      </c>
      <c r="BW61" s="142">
        <v>1.2338288621847545E-4</v>
      </c>
      <c r="BX61" s="142">
        <v>7.0112221658936874E-5</v>
      </c>
      <c r="BY61" s="142">
        <v>1.7555939207874552E-4</v>
      </c>
      <c r="BZ61" s="142">
        <v>1.279667456375607E-4</v>
      </c>
      <c r="CA61" s="142">
        <v>6.3604985883871431E-5</v>
      </c>
      <c r="CB61" s="142">
        <v>5.0046064405216079E-5</v>
      </c>
      <c r="CC61" s="142">
        <v>4.2840939211367726E-5</v>
      </c>
      <c r="CD61" s="142">
        <v>0</v>
      </c>
      <c r="CE61" s="142">
        <v>0</v>
      </c>
      <c r="CF61" s="142">
        <v>0</v>
      </c>
      <c r="CG61" s="142">
        <v>7.0208076694511692E-2</v>
      </c>
      <c r="CH61" s="114" t="s">
        <v>234</v>
      </c>
    </row>
    <row r="62" spans="1:86">
      <c r="A62" s="13" t="s">
        <v>56</v>
      </c>
      <c r="B62" s="114" t="s">
        <v>142</v>
      </c>
      <c r="C62" s="142">
        <v>3.4855113636511853E-5</v>
      </c>
      <c r="D62" s="142">
        <v>1.4876312271050768E-5</v>
      </c>
      <c r="E62" s="142">
        <v>2.8604782594981426E-5</v>
      </c>
      <c r="F62" s="142">
        <v>3.2025936730082247E-5</v>
      </c>
      <c r="G62" s="142">
        <v>5.9804672335480196E-5</v>
      </c>
      <c r="H62" s="142">
        <v>7.9690645973970323E-5</v>
      </c>
      <c r="I62" s="142">
        <v>7.3640256116253415E-6</v>
      </c>
      <c r="J62" s="142">
        <v>5.5417800694535307E-5</v>
      </c>
      <c r="K62" s="142">
        <v>6.2955918226515652E-5</v>
      </c>
      <c r="L62" s="142">
        <v>4.4624087937619573E-5</v>
      </c>
      <c r="M62" s="142">
        <v>5.2199560715900075E-5</v>
      </c>
      <c r="N62" s="142">
        <v>5.9466857024758184E-5</v>
      </c>
      <c r="O62" s="142">
        <v>1.1869119501350928E-4</v>
      </c>
      <c r="P62" s="142">
        <v>1.7991147718012136E-5</v>
      </c>
      <c r="Q62" s="142">
        <v>5.0028217560356499E-5</v>
      </c>
      <c r="R62" s="142">
        <v>8.4683733062617135E-5</v>
      </c>
      <c r="S62" s="142">
        <v>4.1810700047548021E-5</v>
      </c>
      <c r="T62" s="142">
        <v>7.6915761697638521E-5</v>
      </c>
      <c r="U62" s="142">
        <v>4.7875834349560244E-5</v>
      </c>
      <c r="V62" s="142">
        <v>2.4250270013488693E-5</v>
      </c>
      <c r="W62" s="142">
        <v>4.4641998750648125E-5</v>
      </c>
      <c r="X62" s="142">
        <v>3.6657047730983884E-5</v>
      </c>
      <c r="Y62" s="142">
        <v>3.8028517037791557E-5</v>
      </c>
      <c r="Z62" s="142">
        <v>2.3693234351166363E-5</v>
      </c>
      <c r="AA62" s="142">
        <v>6.0112395173296941E-5</v>
      </c>
      <c r="AB62" s="142">
        <v>7.4106307359974737E-5</v>
      </c>
      <c r="AC62" s="142">
        <v>6.0748075078485789E-5</v>
      </c>
      <c r="AD62" s="142">
        <v>1.6406018523659315E-4</v>
      </c>
      <c r="AE62" s="142">
        <v>2.3133976522306906E-5</v>
      </c>
      <c r="AF62" s="142">
        <v>3.6758587530063686E-5</v>
      </c>
      <c r="AG62" s="142">
        <v>6.7178072665393139E-5</v>
      </c>
      <c r="AH62" s="142">
        <v>7.7642556649621023E-5</v>
      </c>
      <c r="AI62" s="142">
        <v>3.5425278488970038E-5</v>
      </c>
      <c r="AJ62" s="142">
        <v>2.7910919409304249E-5</v>
      </c>
      <c r="AK62" s="142">
        <v>1.1359121774631844E-4</v>
      </c>
      <c r="AL62" s="142">
        <v>1.2058991161004515E-4</v>
      </c>
      <c r="AM62" s="142">
        <v>2.6228746760071655E-4</v>
      </c>
      <c r="AN62" s="142">
        <v>3.69005489172215E-5</v>
      </c>
      <c r="AO62" s="142">
        <v>7.8461503728676385E-5</v>
      </c>
      <c r="AP62" s="142">
        <v>3.9782433630653479E-5</v>
      </c>
      <c r="AQ62" s="142">
        <v>1.1402311993689692E-4</v>
      </c>
      <c r="AR62" s="142">
        <v>1.5119916156654156E-4</v>
      </c>
      <c r="AS62" s="142">
        <v>1.7515985607389413E-4</v>
      </c>
      <c r="AT62" s="142">
        <v>4.5367566475242861E-5</v>
      </c>
      <c r="AU62" s="142">
        <v>1.3492891033762647E-4</v>
      </c>
      <c r="AV62" s="142">
        <v>3.8335938215080314E-4</v>
      </c>
      <c r="AW62" s="142">
        <v>1.274901391521259E-4</v>
      </c>
      <c r="AX62" s="142">
        <v>8.0121563407638401E-5</v>
      </c>
      <c r="AY62" s="142">
        <v>1.186489135786762E-4</v>
      </c>
      <c r="AZ62" s="142">
        <v>1.2402438985960001E-4</v>
      </c>
      <c r="BA62" s="142">
        <v>1.4757641402083043E-4</v>
      </c>
      <c r="BB62" s="142">
        <v>2.3186073894130825E-4</v>
      </c>
      <c r="BC62" s="142">
        <v>1.3800759880314265E-4</v>
      </c>
      <c r="BD62" s="142">
        <v>5.2666580577735286E-3</v>
      </c>
      <c r="BE62" s="142">
        <v>1.3105981073043458E-4</v>
      </c>
      <c r="BF62" s="142">
        <v>8.2091938825966794E-5</v>
      </c>
      <c r="BG62" s="142">
        <v>5.0985679401106047E-5</v>
      </c>
      <c r="BH62" s="142">
        <v>6.0852169849356808E-5</v>
      </c>
      <c r="BI62" s="142">
        <v>4.4128369303967949E-5</v>
      </c>
      <c r="BJ62" s="142">
        <v>1.365077506702878E-4</v>
      </c>
      <c r="BK62" s="142">
        <v>1.1364711162029025E-4</v>
      </c>
      <c r="BL62" s="142">
        <v>5.116054383197217E-5</v>
      </c>
      <c r="BM62" s="142">
        <v>4.6416746338718228E-5</v>
      </c>
      <c r="BN62" s="142">
        <v>1.9933561156612739E-4</v>
      </c>
      <c r="BO62" s="142">
        <v>5.5408146723981464E-5</v>
      </c>
      <c r="BP62" s="142">
        <v>7.4300199163037587E-5</v>
      </c>
      <c r="BQ62" s="142">
        <v>5.4954273524942587E-5</v>
      </c>
      <c r="BR62" s="142">
        <v>7.059718310099399E-5</v>
      </c>
      <c r="BS62" s="142">
        <v>3.3549479952232478E-5</v>
      </c>
      <c r="BT62" s="142">
        <v>7.1947397497770655E-5</v>
      </c>
      <c r="BU62" s="142">
        <v>6.4098706958048087E-5</v>
      </c>
      <c r="BV62" s="142">
        <v>3.9385897020224779E-5</v>
      </c>
      <c r="BW62" s="142">
        <v>1.6083933668218351E-4</v>
      </c>
      <c r="BX62" s="142">
        <v>7.1874162744345625E-5</v>
      </c>
      <c r="BY62" s="142">
        <v>8.1286194754809685E-5</v>
      </c>
      <c r="BZ62" s="142">
        <v>1.0027357219962977E-4</v>
      </c>
      <c r="CA62" s="142">
        <v>8.8890914596487098E-5</v>
      </c>
      <c r="CB62" s="142">
        <v>9.8485182270581715E-5</v>
      </c>
      <c r="CC62" s="142">
        <v>9.1671256762604271E-5</v>
      </c>
      <c r="CD62" s="142">
        <v>0</v>
      </c>
      <c r="CE62" s="142">
        <v>0</v>
      </c>
      <c r="CF62" s="142">
        <v>0</v>
      </c>
      <c r="CG62" s="142">
        <v>1.1728016256601951E-2</v>
      </c>
      <c r="CH62" s="114" t="s">
        <v>235</v>
      </c>
    </row>
    <row r="63" spans="1:86">
      <c r="A63" s="13" t="s">
        <v>57</v>
      </c>
      <c r="B63" s="114" t="s">
        <v>143</v>
      </c>
      <c r="C63" s="142">
        <v>2.0167040452057409E-4</v>
      </c>
      <c r="D63" s="142">
        <v>3.3429433344984468E-4</v>
      </c>
      <c r="E63" s="142">
        <v>2.4665577170461403E-4</v>
      </c>
      <c r="F63" s="142">
        <v>3.1690724291429378E-4</v>
      </c>
      <c r="G63" s="142">
        <v>2.825471314711943E-4</v>
      </c>
      <c r="H63" s="142">
        <v>3.301829586366374E-4</v>
      </c>
      <c r="I63" s="142">
        <v>8.7627582920214939E-5</v>
      </c>
      <c r="J63" s="142">
        <v>1.8326057505204491E-4</v>
      </c>
      <c r="K63" s="142">
        <v>2.3363645425484566E-4</v>
      </c>
      <c r="L63" s="142">
        <v>1.5882865816257253E-4</v>
      </c>
      <c r="M63" s="142">
        <v>2.8489128595288269E-4</v>
      </c>
      <c r="N63" s="142">
        <v>4.5225711891265356E-4</v>
      </c>
      <c r="O63" s="142">
        <v>3.3831562098800836E-4</v>
      </c>
      <c r="P63" s="142">
        <v>1.354390524400977E-4</v>
      </c>
      <c r="Q63" s="142">
        <v>2.6782813017270444E-4</v>
      </c>
      <c r="R63" s="142">
        <v>3.7234568652986291E-4</v>
      </c>
      <c r="S63" s="142">
        <v>2.7056855978329529E-4</v>
      </c>
      <c r="T63" s="142">
        <v>3.6480645413838273E-4</v>
      </c>
      <c r="U63" s="142">
        <v>2.0719448640587785E-4</v>
      </c>
      <c r="V63" s="142">
        <v>1.9729107254329886E-4</v>
      </c>
      <c r="W63" s="142">
        <v>1.8060152961030745E-4</v>
      </c>
      <c r="X63" s="142">
        <v>3.1240745663316759E-4</v>
      </c>
      <c r="Y63" s="142">
        <v>1.8619726868730085E-4</v>
      </c>
      <c r="Z63" s="142">
        <v>1.4630227673917672E-4</v>
      </c>
      <c r="AA63" s="142">
        <v>4.6817334165311184E-4</v>
      </c>
      <c r="AB63" s="142">
        <v>2.9714815087945385E-4</v>
      </c>
      <c r="AC63" s="142">
        <v>2.6684271737366594E-4</v>
      </c>
      <c r="AD63" s="142">
        <v>7.5035075366641053E-4</v>
      </c>
      <c r="AE63" s="142">
        <v>5.1094460408516822E-4</v>
      </c>
      <c r="AF63" s="142">
        <v>1.9502747852926863E-4</v>
      </c>
      <c r="AG63" s="142">
        <v>3.6187709107856351E-4</v>
      </c>
      <c r="AH63" s="142">
        <v>2.8327814481794679E-4</v>
      </c>
      <c r="AI63" s="142">
        <v>5.0192805522378226E-4</v>
      </c>
      <c r="AJ63" s="142">
        <v>2.5827711546890517E-4</v>
      </c>
      <c r="AK63" s="142">
        <v>4.0978097097808358E-4</v>
      </c>
      <c r="AL63" s="142">
        <v>2.5871360064067792E-4</v>
      </c>
      <c r="AM63" s="142">
        <v>3.9672306890646655E-4</v>
      </c>
      <c r="AN63" s="142">
        <v>4.3894840672933195E-4</v>
      </c>
      <c r="AO63" s="142">
        <v>1.0656717812189045E-3</v>
      </c>
      <c r="AP63" s="142">
        <v>3.4488091667943987E-4</v>
      </c>
      <c r="AQ63" s="142">
        <v>6.1216074764851845E-4</v>
      </c>
      <c r="AR63" s="142">
        <v>3.3789702251299248E-4</v>
      </c>
      <c r="AS63" s="142">
        <v>5.223935640288731E-4</v>
      </c>
      <c r="AT63" s="142">
        <v>1.6580320623461815E-4</v>
      </c>
      <c r="AU63" s="142">
        <v>9.7333466690563192E-4</v>
      </c>
      <c r="AV63" s="142">
        <v>1.3008811210962691E-3</v>
      </c>
      <c r="AW63" s="142">
        <v>3.1457143852205291E-4</v>
      </c>
      <c r="AX63" s="142">
        <v>1.0230445424490651E-3</v>
      </c>
      <c r="AY63" s="142">
        <v>1.2942925034315144E-3</v>
      </c>
      <c r="AZ63" s="142">
        <v>1.0975368973322286E-3</v>
      </c>
      <c r="BA63" s="142">
        <v>7.633709217810524E-4</v>
      </c>
      <c r="BB63" s="142">
        <v>1.6282186074334889E-4</v>
      </c>
      <c r="BC63" s="142">
        <v>3.303041085364684E-4</v>
      </c>
      <c r="BD63" s="142">
        <v>1.5287581327889867E-4</v>
      </c>
      <c r="BE63" s="142">
        <v>3.3872250605008827E-2</v>
      </c>
      <c r="BF63" s="142">
        <v>1.5117486583209672E-3</v>
      </c>
      <c r="BG63" s="142">
        <v>1.1697523080207331E-3</v>
      </c>
      <c r="BH63" s="142">
        <v>2.9142771672128153E-4</v>
      </c>
      <c r="BI63" s="142">
        <v>3.6625526585227228E-4</v>
      </c>
      <c r="BJ63" s="142">
        <v>1.6466200839224806E-3</v>
      </c>
      <c r="BK63" s="142">
        <v>4.3737401548370452E-4</v>
      </c>
      <c r="BL63" s="142">
        <v>5.634399121510925E-4</v>
      </c>
      <c r="BM63" s="142">
        <v>1.3177325143537492E-4</v>
      </c>
      <c r="BN63" s="142">
        <v>4.859387900876748E-4</v>
      </c>
      <c r="BO63" s="142">
        <v>2.4406478551143351E-4</v>
      </c>
      <c r="BP63" s="142">
        <v>3.976721401384441E-4</v>
      </c>
      <c r="BQ63" s="142">
        <v>7.5056334263406174E-4</v>
      </c>
      <c r="BR63" s="142">
        <v>1.7759191294694339E-4</v>
      </c>
      <c r="BS63" s="142">
        <v>1.4779331433662082E-4</v>
      </c>
      <c r="BT63" s="142">
        <v>4.7069864333637492E-4</v>
      </c>
      <c r="BU63" s="142">
        <v>1.4501956765482723E-4</v>
      </c>
      <c r="BV63" s="142">
        <v>2.0241206708897331E-4</v>
      </c>
      <c r="BW63" s="142">
        <v>7.8768233627942959E-4</v>
      </c>
      <c r="BX63" s="142">
        <v>5.5490840329009707E-4</v>
      </c>
      <c r="BY63" s="142">
        <v>3.7531498711942637E-4</v>
      </c>
      <c r="BZ63" s="142">
        <v>8.2178043118057663E-4</v>
      </c>
      <c r="CA63" s="142">
        <v>6.5906359667583742E-4</v>
      </c>
      <c r="CB63" s="142">
        <v>2.2786673128793962E-4</v>
      </c>
      <c r="CC63" s="142">
        <v>3.2041958467030833E-4</v>
      </c>
      <c r="CD63" s="142">
        <v>0</v>
      </c>
      <c r="CE63" s="142">
        <v>0</v>
      </c>
      <c r="CF63" s="142">
        <v>0</v>
      </c>
      <c r="CG63" s="142">
        <v>6.8711344176210262E-2</v>
      </c>
      <c r="CH63" s="114" t="s">
        <v>236</v>
      </c>
    </row>
    <row r="64" spans="1:86">
      <c r="A64" s="13" t="s">
        <v>58</v>
      </c>
      <c r="B64" s="114" t="s">
        <v>144</v>
      </c>
      <c r="C64" s="142">
        <v>1.3273200202249223E-3</v>
      </c>
      <c r="D64" s="142">
        <v>2.2833168895592358E-3</v>
      </c>
      <c r="E64" s="142">
        <v>1.1819865357177782E-3</v>
      </c>
      <c r="F64" s="142">
        <v>7.7976551384786646E-4</v>
      </c>
      <c r="G64" s="142">
        <v>9.7297377417639207E-4</v>
      </c>
      <c r="H64" s="142">
        <v>9.2598894728793894E-4</v>
      </c>
      <c r="I64" s="142">
        <v>1.8698214600860552E-4</v>
      </c>
      <c r="J64" s="142">
        <v>4.9128858092034361E-4</v>
      </c>
      <c r="K64" s="142">
        <v>4.838623112036516E-4</v>
      </c>
      <c r="L64" s="142">
        <v>4.2287727212897625E-4</v>
      </c>
      <c r="M64" s="142">
        <v>9.0546116318878799E-4</v>
      </c>
      <c r="N64" s="142">
        <v>9.5424148373835123E-4</v>
      </c>
      <c r="O64" s="142">
        <v>9.4461638508274912E-4</v>
      </c>
      <c r="P64" s="142">
        <v>3.4348753829915244E-4</v>
      </c>
      <c r="Q64" s="142">
        <v>6.6973382969624513E-4</v>
      </c>
      <c r="R64" s="142">
        <v>8.5789292487650738E-4</v>
      </c>
      <c r="S64" s="142">
        <v>6.3326680313767242E-4</v>
      </c>
      <c r="T64" s="142">
        <v>8.7632909758043193E-4</v>
      </c>
      <c r="U64" s="142">
        <v>5.0900670161381446E-4</v>
      </c>
      <c r="V64" s="142">
        <v>4.1475401312781755E-4</v>
      </c>
      <c r="W64" s="142">
        <v>4.1194463787335616E-4</v>
      </c>
      <c r="X64" s="142">
        <v>6.2929610462456552E-4</v>
      </c>
      <c r="Y64" s="142">
        <v>4.3742598050946834E-4</v>
      </c>
      <c r="Z64" s="142">
        <v>4.2092713935003344E-4</v>
      </c>
      <c r="AA64" s="142">
        <v>7.2605453764148196E-4</v>
      </c>
      <c r="AB64" s="142">
        <v>7.064338761685995E-4</v>
      </c>
      <c r="AC64" s="142">
        <v>6.7310476592502251E-4</v>
      </c>
      <c r="AD64" s="142">
        <v>3.2228926016783428E-3</v>
      </c>
      <c r="AE64" s="142">
        <v>1.0688790398122885E-3</v>
      </c>
      <c r="AF64" s="142">
        <v>5.2878219256737653E-4</v>
      </c>
      <c r="AG64" s="142">
        <v>8.0525328487140427E-4</v>
      </c>
      <c r="AH64" s="142">
        <v>8.3312429367372821E-4</v>
      </c>
      <c r="AI64" s="142">
        <v>1.2868071018656653E-3</v>
      </c>
      <c r="AJ64" s="142">
        <v>6.8587615644749263E-4</v>
      </c>
      <c r="AK64" s="142">
        <v>1.0203297061236604E-3</v>
      </c>
      <c r="AL64" s="142">
        <v>1.4380669243030588E-3</v>
      </c>
      <c r="AM64" s="142">
        <v>1.8951663699316766E-3</v>
      </c>
      <c r="AN64" s="142">
        <v>7.7561623166422526E-4</v>
      </c>
      <c r="AO64" s="142">
        <v>1.1969512597145757E-3</v>
      </c>
      <c r="AP64" s="142">
        <v>5.9242207825354275E-4</v>
      </c>
      <c r="AQ64" s="142">
        <v>1.5783028447081667E-3</v>
      </c>
      <c r="AR64" s="142">
        <v>8.1452206967244829E-4</v>
      </c>
      <c r="AS64" s="142">
        <v>1.427752275037977E-3</v>
      </c>
      <c r="AT64" s="142">
        <v>4.9742511014384859E-4</v>
      </c>
      <c r="AU64" s="142">
        <v>2.2369295077239531E-3</v>
      </c>
      <c r="AV64" s="142">
        <v>2.8069715736135535E-3</v>
      </c>
      <c r="AW64" s="142">
        <v>1.144413059396842E-3</v>
      </c>
      <c r="AX64" s="142">
        <v>2.7926382917513779E-3</v>
      </c>
      <c r="AY64" s="142">
        <v>4.1731326270963154E-3</v>
      </c>
      <c r="AZ64" s="142">
        <v>3.2091316059623212E-3</v>
      </c>
      <c r="BA64" s="142">
        <v>1.6079554392839338E-3</v>
      </c>
      <c r="BB64" s="142">
        <v>1.0133670073412331E-3</v>
      </c>
      <c r="BC64" s="142">
        <v>1.5772872253812457E-3</v>
      </c>
      <c r="BD64" s="142">
        <v>3.4330792635708305E-4</v>
      </c>
      <c r="BE64" s="142">
        <v>2.8212484981766737E-3</v>
      </c>
      <c r="BF64" s="142">
        <v>6.8321524195193106E-2</v>
      </c>
      <c r="BG64" s="142">
        <v>3.7146818968496172E-3</v>
      </c>
      <c r="BH64" s="142">
        <v>9.0367247270234841E-4</v>
      </c>
      <c r="BI64" s="142">
        <v>1.100951443217441E-3</v>
      </c>
      <c r="BJ64" s="142">
        <v>3.9004699038805764E-3</v>
      </c>
      <c r="BK64" s="142">
        <v>1.1209817811869015E-3</v>
      </c>
      <c r="BL64" s="142">
        <v>2.0368544425070001E-3</v>
      </c>
      <c r="BM64" s="142">
        <v>2.7055202168607592E-4</v>
      </c>
      <c r="BN64" s="142">
        <v>1.7318065567559905E-3</v>
      </c>
      <c r="BO64" s="142">
        <v>5.1480225046929208E-4</v>
      </c>
      <c r="BP64" s="142">
        <v>8.9516508347808866E-4</v>
      </c>
      <c r="BQ64" s="142">
        <v>1.859584540296973E-3</v>
      </c>
      <c r="BR64" s="142">
        <v>3.1590143904538847E-4</v>
      </c>
      <c r="BS64" s="142">
        <v>3.1080339090730827E-4</v>
      </c>
      <c r="BT64" s="142">
        <v>1.8289022491216101E-3</v>
      </c>
      <c r="BU64" s="142">
        <v>4.5559531703058694E-4</v>
      </c>
      <c r="BV64" s="142">
        <v>3.8743691917581929E-4</v>
      </c>
      <c r="BW64" s="142">
        <v>1.5931938391565421E-3</v>
      </c>
      <c r="BX64" s="142">
        <v>1.3758908194551245E-3</v>
      </c>
      <c r="BY64" s="142">
        <v>8.8922366274339106E-4</v>
      </c>
      <c r="BZ64" s="142">
        <v>2.5327661891306422E-3</v>
      </c>
      <c r="CA64" s="142">
        <v>3.803403855762384E-3</v>
      </c>
      <c r="CB64" s="142">
        <v>5.4857963275994773E-4</v>
      </c>
      <c r="CC64" s="142">
        <v>8.8013807007045241E-4</v>
      </c>
      <c r="CD64" s="142">
        <v>0</v>
      </c>
      <c r="CE64" s="142">
        <v>0</v>
      </c>
      <c r="CF64" s="142">
        <v>0</v>
      </c>
      <c r="CG64" s="142">
        <v>0.16485777324864639</v>
      </c>
      <c r="CH64" s="114" t="s">
        <v>237</v>
      </c>
    </row>
    <row r="65" spans="1:86">
      <c r="A65" s="13" t="s">
        <v>59</v>
      </c>
      <c r="B65" s="114" t="s">
        <v>145</v>
      </c>
      <c r="C65" s="142">
        <v>6.0208836349157568E-4</v>
      </c>
      <c r="D65" s="142">
        <v>8.6324478295603236E-4</v>
      </c>
      <c r="E65" s="142">
        <v>4.4601680629201664E-4</v>
      </c>
      <c r="F65" s="142">
        <v>6.0303259211566377E-4</v>
      </c>
      <c r="G65" s="142">
        <v>6.1609864319630506E-4</v>
      </c>
      <c r="H65" s="142">
        <v>7.135058120667421E-4</v>
      </c>
      <c r="I65" s="142">
        <v>2.7169719854082798E-4</v>
      </c>
      <c r="J65" s="142">
        <v>4.0802129374942642E-4</v>
      </c>
      <c r="K65" s="142">
        <v>4.2912855345046588E-4</v>
      </c>
      <c r="L65" s="142">
        <v>3.2648982387337822E-4</v>
      </c>
      <c r="M65" s="142">
        <v>5.7736393951215851E-4</v>
      </c>
      <c r="N65" s="142">
        <v>7.793904543382912E-4</v>
      </c>
      <c r="O65" s="142">
        <v>7.8597508585860653E-4</v>
      </c>
      <c r="P65" s="142">
        <v>2.0377131616871247E-4</v>
      </c>
      <c r="Q65" s="142">
        <v>5.150783751917456E-4</v>
      </c>
      <c r="R65" s="142">
        <v>1.1445410760076587E-3</v>
      </c>
      <c r="S65" s="142">
        <v>5.9022446918300265E-4</v>
      </c>
      <c r="T65" s="142">
        <v>7.204341303356399E-4</v>
      </c>
      <c r="U65" s="142">
        <v>4.4385470939433801E-4</v>
      </c>
      <c r="V65" s="142">
        <v>6.2038217547968693E-4</v>
      </c>
      <c r="W65" s="142">
        <v>3.619343062671707E-4</v>
      </c>
      <c r="X65" s="142">
        <v>6.7426334625607571E-4</v>
      </c>
      <c r="Y65" s="142">
        <v>3.8316918309579828E-4</v>
      </c>
      <c r="Z65" s="142">
        <v>3.237983629971467E-4</v>
      </c>
      <c r="AA65" s="142">
        <v>8.0052092759835044E-4</v>
      </c>
      <c r="AB65" s="142">
        <v>5.7921132606922701E-4</v>
      </c>
      <c r="AC65" s="142">
        <v>5.4369162849907126E-4</v>
      </c>
      <c r="AD65" s="142">
        <v>1.7926792074417926E-3</v>
      </c>
      <c r="AE65" s="142">
        <v>9.6620920109812599E-4</v>
      </c>
      <c r="AF65" s="142">
        <v>5.8708534554990238E-4</v>
      </c>
      <c r="AG65" s="142">
        <v>8.7867621057051925E-4</v>
      </c>
      <c r="AH65" s="142">
        <v>6.4939588432497348E-4</v>
      </c>
      <c r="AI65" s="142">
        <v>1.0398579762706157E-3</v>
      </c>
      <c r="AJ65" s="142">
        <v>4.1617317654388041E-4</v>
      </c>
      <c r="AK65" s="142">
        <v>1.0519736482189125E-3</v>
      </c>
      <c r="AL65" s="142">
        <v>9.0601123209893141E-4</v>
      </c>
      <c r="AM65" s="142">
        <v>6.6887457750128721E-4</v>
      </c>
      <c r="AN65" s="142">
        <v>7.4894733686832991E-4</v>
      </c>
      <c r="AO65" s="142">
        <v>1.3629716674218965E-3</v>
      </c>
      <c r="AP65" s="142">
        <v>8.2217572933334748E-4</v>
      </c>
      <c r="AQ65" s="142">
        <v>1.5330078226271141E-3</v>
      </c>
      <c r="AR65" s="142">
        <v>6.5885455044618858E-4</v>
      </c>
      <c r="AS65" s="142">
        <v>9.6534039963522549E-4</v>
      </c>
      <c r="AT65" s="142">
        <v>4.0420058074616927E-4</v>
      </c>
      <c r="AU65" s="142">
        <v>1.9925084206796166E-3</v>
      </c>
      <c r="AV65" s="142">
        <v>2.7068289332427137E-3</v>
      </c>
      <c r="AW65" s="142">
        <v>1.1781165433483788E-3</v>
      </c>
      <c r="AX65" s="142">
        <v>2.380386088860108E-3</v>
      </c>
      <c r="AY65" s="142">
        <v>2.2460890416975939E-3</v>
      </c>
      <c r="AZ65" s="142">
        <v>2.862291256161172E-3</v>
      </c>
      <c r="BA65" s="142">
        <v>5.1970141540154163E-4</v>
      </c>
      <c r="BB65" s="142">
        <v>3.1593950933115337E-4</v>
      </c>
      <c r="BC65" s="142">
        <v>7.3198268167517816E-4</v>
      </c>
      <c r="BD65" s="142">
        <v>2.2189357839561691E-4</v>
      </c>
      <c r="BE65" s="142">
        <v>2.0543313916706759E-3</v>
      </c>
      <c r="BF65" s="142">
        <v>2.6474478006529596E-3</v>
      </c>
      <c r="BG65" s="142">
        <v>8.5113535619302433E-2</v>
      </c>
      <c r="BH65" s="142">
        <v>9.27944374951127E-4</v>
      </c>
      <c r="BI65" s="142">
        <v>8.5079211872314976E-4</v>
      </c>
      <c r="BJ65" s="142">
        <v>1.8965690249656201E-3</v>
      </c>
      <c r="BK65" s="142">
        <v>1.2383172211924238E-3</v>
      </c>
      <c r="BL65" s="142">
        <v>8.74207068086808E-4</v>
      </c>
      <c r="BM65" s="142">
        <v>2.0368730797483357E-4</v>
      </c>
      <c r="BN65" s="142">
        <v>2.3691248757229957E-3</v>
      </c>
      <c r="BO65" s="142">
        <v>4.652898977886444E-4</v>
      </c>
      <c r="BP65" s="142">
        <v>9.0708203592698841E-4</v>
      </c>
      <c r="BQ65" s="142">
        <v>1.6023748986037482E-3</v>
      </c>
      <c r="BR65" s="142">
        <v>3.7539466878312266E-4</v>
      </c>
      <c r="BS65" s="142">
        <v>1.9927221159853271E-4</v>
      </c>
      <c r="BT65" s="142">
        <v>8.2058220855280072E-4</v>
      </c>
      <c r="BU65" s="142">
        <v>3.124101227541977E-4</v>
      </c>
      <c r="BV65" s="142">
        <v>2.3134066664443783E-4</v>
      </c>
      <c r="BW65" s="142">
        <v>2.4103939479695529E-3</v>
      </c>
      <c r="BX65" s="142">
        <v>9.0363587590184505E-4</v>
      </c>
      <c r="BY65" s="142">
        <v>6.5778845903493287E-4</v>
      </c>
      <c r="BZ65" s="142">
        <v>1.7431686640007077E-3</v>
      </c>
      <c r="CA65" s="142">
        <v>1.875690251146471E-3</v>
      </c>
      <c r="CB65" s="142">
        <v>4.7222811970220387E-4</v>
      </c>
      <c r="CC65" s="142">
        <v>6.5564928143882224E-4</v>
      </c>
      <c r="CD65" s="142">
        <v>0</v>
      </c>
      <c r="CE65" s="142">
        <v>0</v>
      </c>
      <c r="CF65" s="142">
        <v>0</v>
      </c>
      <c r="CG65" s="142">
        <v>0.15774335881056545</v>
      </c>
      <c r="CH65" s="114" t="s">
        <v>238</v>
      </c>
    </row>
    <row r="66" spans="1:86">
      <c r="A66" s="13" t="s">
        <v>60</v>
      </c>
      <c r="B66" s="114" t="s">
        <v>146</v>
      </c>
      <c r="C66" s="142">
        <v>2.196875246439593E-6</v>
      </c>
      <c r="D66" s="142">
        <v>1.266808646351011E-6</v>
      </c>
      <c r="E66" s="142">
        <v>2.1991184433389651E-6</v>
      </c>
      <c r="F66" s="142">
        <v>1.7842366384483859E-6</v>
      </c>
      <c r="G66" s="142">
        <v>1.8087423773087529E-6</v>
      </c>
      <c r="H66" s="142">
        <v>1.9671791605891188E-6</v>
      </c>
      <c r="I66" s="142">
        <v>2.8132570993314162E-7</v>
      </c>
      <c r="J66" s="142">
        <v>1.3812097911624138E-6</v>
      </c>
      <c r="K66" s="142">
        <v>1.151025617417018E-6</v>
      </c>
      <c r="L66" s="142">
        <v>1.1316243877982012E-6</v>
      </c>
      <c r="M66" s="142">
        <v>1.7118483696911904E-6</v>
      </c>
      <c r="N66" s="142">
        <v>1.9598896894341724E-6</v>
      </c>
      <c r="O66" s="142">
        <v>1.8632753817044972E-6</v>
      </c>
      <c r="P66" s="142">
        <v>4.6562713485920111E-7</v>
      </c>
      <c r="Q66" s="142">
        <v>1.4372708003913768E-6</v>
      </c>
      <c r="R66" s="142">
        <v>1.4952763080045053E-6</v>
      </c>
      <c r="S66" s="142">
        <v>1.1047210041711857E-6</v>
      </c>
      <c r="T66" s="142">
        <v>2.3210822483227082E-6</v>
      </c>
      <c r="U66" s="142">
        <v>3.0387306592018164E-6</v>
      </c>
      <c r="V66" s="142">
        <v>1.5769310821616221E-6</v>
      </c>
      <c r="W66" s="142">
        <v>7.7164785367089975E-7</v>
      </c>
      <c r="X66" s="142">
        <v>1.2658450527210033E-6</v>
      </c>
      <c r="Y66" s="142">
        <v>1.3927214855898987E-6</v>
      </c>
      <c r="Z66" s="142">
        <v>5.5673912930990136E-7</v>
      </c>
      <c r="AA66" s="142">
        <v>1.2053736482606355E-6</v>
      </c>
      <c r="AB66" s="142">
        <v>1.6217597868452541E-6</v>
      </c>
      <c r="AC66" s="142">
        <v>1.3221027308294322E-6</v>
      </c>
      <c r="AD66" s="142">
        <v>4.6940005017538486E-6</v>
      </c>
      <c r="AE66" s="142">
        <v>2.0209923748544333E-6</v>
      </c>
      <c r="AF66" s="142">
        <v>3.8552681403354719E-6</v>
      </c>
      <c r="AG66" s="142">
        <v>1.3754369793525261E-5</v>
      </c>
      <c r="AH66" s="142">
        <v>2.8780181277777478E-6</v>
      </c>
      <c r="AI66" s="142">
        <v>3.5087739666802255E-6</v>
      </c>
      <c r="AJ66" s="142">
        <v>1.4730296652578172E-6</v>
      </c>
      <c r="AK66" s="142">
        <v>1.9040299950108426E-6</v>
      </c>
      <c r="AL66" s="142">
        <v>2.3146794499661181E-6</v>
      </c>
      <c r="AM66" s="142">
        <v>2.2754846915481456E-6</v>
      </c>
      <c r="AN66" s="142">
        <v>2.0146734696860541E-6</v>
      </c>
      <c r="AO66" s="142">
        <v>5.208023642896093E-6</v>
      </c>
      <c r="AP66" s="142">
        <v>1.688776936901912E-6</v>
      </c>
      <c r="AQ66" s="142">
        <v>5.0977673498926065E-6</v>
      </c>
      <c r="AR66" s="142">
        <v>1.7204271505465233E-6</v>
      </c>
      <c r="AS66" s="142">
        <v>3.109630408541144E-6</v>
      </c>
      <c r="AT66" s="142">
        <v>1.2005987172233083E-6</v>
      </c>
      <c r="AU66" s="142">
        <v>2.4626080640103863E-6</v>
      </c>
      <c r="AV66" s="142">
        <v>4.9511568506426643E-6</v>
      </c>
      <c r="AW66" s="142">
        <v>2.0366242588542906E-6</v>
      </c>
      <c r="AX66" s="142">
        <v>2.0602357599129118E-6</v>
      </c>
      <c r="AY66" s="142">
        <v>2.3015281310801958E-6</v>
      </c>
      <c r="AZ66" s="142">
        <v>2.3142707533928176E-6</v>
      </c>
      <c r="BA66" s="142">
        <v>6.040731316782981E-5</v>
      </c>
      <c r="BB66" s="142">
        <v>1.5099483432088008E-5</v>
      </c>
      <c r="BC66" s="142">
        <v>5.0406665911507276E-5</v>
      </c>
      <c r="BD66" s="142">
        <v>2.5630131182162236E-6</v>
      </c>
      <c r="BE66" s="142">
        <v>6.1840372637324308E-6</v>
      </c>
      <c r="BF66" s="142">
        <v>1.6083105910161522E-5</v>
      </c>
      <c r="BG66" s="142">
        <v>2.5657178918962189E-6</v>
      </c>
      <c r="BH66" s="142">
        <v>4.9782404761381405E-2</v>
      </c>
      <c r="BI66" s="142">
        <v>1.746171818075978E-6</v>
      </c>
      <c r="BJ66" s="142">
        <v>3.5853206501151553E-6</v>
      </c>
      <c r="BK66" s="142">
        <v>1.3432352672500291E-6</v>
      </c>
      <c r="BL66" s="142">
        <v>2.9786237128538856E-6</v>
      </c>
      <c r="BM66" s="142">
        <v>3.4836556860902892E-7</v>
      </c>
      <c r="BN66" s="142">
        <v>2.5388217514232276E-6</v>
      </c>
      <c r="BO66" s="142">
        <v>6.8953273199817027E-7</v>
      </c>
      <c r="BP66" s="142">
        <v>1.097837084919548E-6</v>
      </c>
      <c r="BQ66" s="142">
        <v>5.0926852627824641E-6</v>
      </c>
      <c r="BR66" s="142">
        <v>1.8757938124697818E-5</v>
      </c>
      <c r="BS66" s="142">
        <v>4.3603240224886961E-7</v>
      </c>
      <c r="BT66" s="142">
        <v>1.5257348066921095E-6</v>
      </c>
      <c r="BU66" s="142">
        <v>2.1058933576333663E-6</v>
      </c>
      <c r="BV66" s="142">
        <v>1.4602929976208867E-6</v>
      </c>
      <c r="BW66" s="142">
        <v>3.5365446943219209E-6</v>
      </c>
      <c r="BX66" s="142">
        <v>2.5249223572170677E-6</v>
      </c>
      <c r="BY66" s="142">
        <v>2.8220269964987549E-6</v>
      </c>
      <c r="BZ66" s="142">
        <v>8.6811491967046348E-6</v>
      </c>
      <c r="CA66" s="142">
        <v>8.3207014016328989E-6</v>
      </c>
      <c r="CB66" s="142">
        <v>8.1435439720739882E-7</v>
      </c>
      <c r="CC66" s="142">
        <v>1.0397006193895536E-6</v>
      </c>
      <c r="CD66" s="142">
        <v>0</v>
      </c>
      <c r="CE66" s="142">
        <v>0</v>
      </c>
      <c r="CF66" s="142">
        <v>0</v>
      </c>
      <c r="CG66" s="142">
        <v>5.012228393986097E-2</v>
      </c>
      <c r="CH66" s="114" t="s">
        <v>239</v>
      </c>
    </row>
    <row r="67" spans="1:86">
      <c r="A67" s="13" t="s">
        <v>61</v>
      </c>
      <c r="B67" s="114" t="s">
        <v>147</v>
      </c>
      <c r="C67" s="142">
        <v>5.9726366059309499E-4</v>
      </c>
      <c r="D67" s="142">
        <v>1.6863546467932376E-4</v>
      </c>
      <c r="E67" s="142">
        <v>2.7026503719095767E-4</v>
      </c>
      <c r="F67" s="142">
        <v>3.2103278236952356E-4</v>
      </c>
      <c r="G67" s="142">
        <v>1.2482024162564259E-3</v>
      </c>
      <c r="H67" s="142">
        <v>4.6869459654860441E-3</v>
      </c>
      <c r="I67" s="142">
        <v>1.5098438449125855E-4</v>
      </c>
      <c r="J67" s="142">
        <v>3.3174674641681779E-4</v>
      </c>
      <c r="K67" s="142">
        <v>3.3364951785057643E-4</v>
      </c>
      <c r="L67" s="142">
        <v>6.8567882006418822E-4</v>
      </c>
      <c r="M67" s="142">
        <v>4.8345098767829057E-4</v>
      </c>
      <c r="N67" s="142">
        <v>5.0138901067270651E-4</v>
      </c>
      <c r="O67" s="142">
        <v>4.2582145498164383E-4</v>
      </c>
      <c r="P67" s="142">
        <v>2.0016329878717949E-4</v>
      </c>
      <c r="Q67" s="142">
        <v>6.2890928991468122E-4</v>
      </c>
      <c r="R67" s="142">
        <v>1.1974559940014617E-3</v>
      </c>
      <c r="S67" s="142">
        <v>3.1118277136427526E-4</v>
      </c>
      <c r="T67" s="142">
        <v>7.432719670860975E-4</v>
      </c>
      <c r="U67" s="142">
        <v>3.8604515042637677E-4</v>
      </c>
      <c r="V67" s="142">
        <v>4.2714419821255939E-4</v>
      </c>
      <c r="W67" s="142">
        <v>2.6094635701193983E-4</v>
      </c>
      <c r="X67" s="142">
        <v>4.7657403451160213E-4</v>
      </c>
      <c r="Y67" s="142">
        <v>3.4474329004148177E-4</v>
      </c>
      <c r="Z67" s="142">
        <v>1.7531401038014562E-4</v>
      </c>
      <c r="AA67" s="142">
        <v>4.4875660522497742E-4</v>
      </c>
      <c r="AB67" s="142">
        <v>7.95924116409452E-4</v>
      </c>
      <c r="AC67" s="142">
        <v>9.7170892531735751E-4</v>
      </c>
      <c r="AD67" s="142">
        <v>4.9352463187963375E-4</v>
      </c>
      <c r="AE67" s="142">
        <v>2.5251508326299798E-4</v>
      </c>
      <c r="AF67" s="142">
        <v>2.8816212001755509E-4</v>
      </c>
      <c r="AG67" s="142">
        <v>5.9524007129522496E-4</v>
      </c>
      <c r="AH67" s="142">
        <v>5.3361145701444801E-4</v>
      </c>
      <c r="AI67" s="142">
        <v>4.7707985559524032E-4</v>
      </c>
      <c r="AJ67" s="142">
        <v>3.6822569265985793E-4</v>
      </c>
      <c r="AK67" s="142">
        <v>1.9938418644715656E-3</v>
      </c>
      <c r="AL67" s="142">
        <v>3.3677336016220923E-3</v>
      </c>
      <c r="AM67" s="142">
        <v>2.3036309696658837E-3</v>
      </c>
      <c r="AN67" s="142">
        <v>4.3996144169760958E-4</v>
      </c>
      <c r="AO67" s="142">
        <v>1.0048777201646848E-3</v>
      </c>
      <c r="AP67" s="142">
        <v>4.4463309962070063E-4</v>
      </c>
      <c r="AQ67" s="142">
        <v>3.8886097859410152E-4</v>
      </c>
      <c r="AR67" s="142">
        <v>4.1115826300604214E-4</v>
      </c>
      <c r="AS67" s="142">
        <v>1.1902198824815346E-3</v>
      </c>
      <c r="AT67" s="142">
        <v>9.8680680415383186E-4</v>
      </c>
      <c r="AU67" s="142">
        <v>4.3327037093539196E-3</v>
      </c>
      <c r="AV67" s="142">
        <v>1.5599231084023853E-3</v>
      </c>
      <c r="AW67" s="142">
        <v>4.6589207820037194E-4</v>
      </c>
      <c r="AX67" s="142">
        <v>1.9070772379965869E-3</v>
      </c>
      <c r="AY67" s="142">
        <v>9.6098040131118649E-4</v>
      </c>
      <c r="AZ67" s="142">
        <v>8.3151220757141965E-4</v>
      </c>
      <c r="BA67" s="142">
        <v>2.0168368357600403E-3</v>
      </c>
      <c r="BB67" s="142">
        <v>1.1729937505384905E-3</v>
      </c>
      <c r="BC67" s="142">
        <v>6.6899991898798769E-4</v>
      </c>
      <c r="BD67" s="142">
        <v>1.8970251890217894E-4</v>
      </c>
      <c r="BE67" s="142">
        <v>9.8184284083881342E-4</v>
      </c>
      <c r="BF67" s="142">
        <v>1.4662213058761072E-3</v>
      </c>
      <c r="BG67" s="142">
        <v>1.2965758722253203E-3</v>
      </c>
      <c r="BH67" s="142">
        <v>5.2583661680374232E-4</v>
      </c>
      <c r="BI67" s="142">
        <v>6.4530809353394433E-2</v>
      </c>
      <c r="BJ67" s="142">
        <v>2.1479436616495084E-3</v>
      </c>
      <c r="BK67" s="142">
        <v>4.4586529546659551E-4</v>
      </c>
      <c r="BL67" s="142">
        <v>2.5115737393494085E-3</v>
      </c>
      <c r="BM67" s="142">
        <v>1.4344953627522703E-4</v>
      </c>
      <c r="BN67" s="142">
        <v>3.0694570227671829E-3</v>
      </c>
      <c r="BO67" s="142">
        <v>4.5546528705828795E-4</v>
      </c>
      <c r="BP67" s="142">
        <v>7.2158096987289216E-4</v>
      </c>
      <c r="BQ67" s="142">
        <v>7.6452986279239808E-4</v>
      </c>
      <c r="BR67" s="142">
        <v>3.4631763092024564E-4</v>
      </c>
      <c r="BS67" s="142">
        <v>1.8353167473962148E-4</v>
      </c>
      <c r="BT67" s="142">
        <v>7.0571969186595043E-4</v>
      </c>
      <c r="BU67" s="142">
        <v>5.4602441967253098E-4</v>
      </c>
      <c r="BV67" s="142">
        <v>3.5080946848950787E-4</v>
      </c>
      <c r="BW67" s="142">
        <v>7.0379014718476452E-4</v>
      </c>
      <c r="BX67" s="142">
        <v>1.5181159542105699E-3</v>
      </c>
      <c r="BY67" s="142">
        <v>3.8013667502423422E-3</v>
      </c>
      <c r="BZ67" s="142">
        <v>1.2620513461108383E-3</v>
      </c>
      <c r="CA67" s="142">
        <v>1.7665101501172485E-3</v>
      </c>
      <c r="CB67" s="142">
        <v>9.0898444277222193E-4</v>
      </c>
      <c r="CC67" s="142">
        <v>9.8880897328424019E-4</v>
      </c>
      <c r="CD67" s="142">
        <v>0</v>
      </c>
      <c r="CE67" s="142">
        <v>0</v>
      </c>
      <c r="CF67" s="142">
        <v>0</v>
      </c>
      <c r="CG67" s="142">
        <v>0.13936309357562798</v>
      </c>
      <c r="CH67" s="114" t="s">
        <v>240</v>
      </c>
    </row>
    <row r="68" spans="1:86">
      <c r="A68" s="13" t="s">
        <v>62</v>
      </c>
      <c r="B68" s="114" t="s">
        <v>148</v>
      </c>
      <c r="C68" s="142">
        <v>5.1745658804095675E-5</v>
      </c>
      <c r="D68" s="142">
        <v>3.6182053795487501E-5</v>
      </c>
      <c r="E68" s="142">
        <v>5.5251104426727536E-5</v>
      </c>
      <c r="F68" s="142">
        <v>6.1210702248093855E-5</v>
      </c>
      <c r="G68" s="142">
        <v>5.9955054240642086E-5</v>
      </c>
      <c r="H68" s="142">
        <v>1.2400602894719129E-4</v>
      </c>
      <c r="I68" s="142">
        <v>2.671049563851921E-5</v>
      </c>
      <c r="J68" s="142">
        <v>3.9710619506210536E-5</v>
      </c>
      <c r="K68" s="142">
        <v>3.2226191867864241E-5</v>
      </c>
      <c r="L68" s="142">
        <v>3.1272120493997397E-5</v>
      </c>
      <c r="M68" s="142">
        <v>4.8262153846808156E-5</v>
      </c>
      <c r="N68" s="142">
        <v>7.5136230041477194E-5</v>
      </c>
      <c r="O68" s="142">
        <v>4.7100222924478905E-5</v>
      </c>
      <c r="P68" s="142">
        <v>6.7739496584874332E-5</v>
      </c>
      <c r="Q68" s="142">
        <v>5.1965419689127182E-5</v>
      </c>
      <c r="R68" s="142">
        <v>9.6030167625623804E-5</v>
      </c>
      <c r="S68" s="142">
        <v>4.1210773605128179E-5</v>
      </c>
      <c r="T68" s="142">
        <v>6.7362216002605108E-5</v>
      </c>
      <c r="U68" s="142">
        <v>6.1496500546231303E-5</v>
      </c>
      <c r="V68" s="142">
        <v>3.9260533073481143E-5</v>
      </c>
      <c r="W68" s="142">
        <v>7.1716650449792744E-5</v>
      </c>
      <c r="X68" s="142">
        <v>5.6292830802301401E-5</v>
      </c>
      <c r="Y68" s="142">
        <v>3.6999450164374055E-5</v>
      </c>
      <c r="Z68" s="142">
        <v>2.7568756193084734E-5</v>
      </c>
      <c r="AA68" s="142">
        <v>3.7870783137577087E-5</v>
      </c>
      <c r="AB68" s="142">
        <v>4.8245104061049704E-5</v>
      </c>
      <c r="AC68" s="142">
        <v>5.1458771346535494E-5</v>
      </c>
      <c r="AD68" s="142">
        <v>1.1594059645965539E-4</v>
      </c>
      <c r="AE68" s="142">
        <v>8.877498378190868E-5</v>
      </c>
      <c r="AF68" s="142">
        <v>1.2647091207569896E-4</v>
      </c>
      <c r="AG68" s="142">
        <v>2.2340388110528092E-4</v>
      </c>
      <c r="AH68" s="142">
        <v>1.4214945003764446E-4</v>
      </c>
      <c r="AI68" s="142">
        <v>1.1357112762811538E-4</v>
      </c>
      <c r="AJ68" s="142">
        <v>8.5696469448630754E-5</v>
      </c>
      <c r="AK68" s="142">
        <v>6.6191959063753589E-5</v>
      </c>
      <c r="AL68" s="142">
        <v>6.4777616797770553E-5</v>
      </c>
      <c r="AM68" s="142">
        <v>4.0125164539425351E-5</v>
      </c>
      <c r="AN68" s="142">
        <v>1.2615019920524483E-4</v>
      </c>
      <c r="AO68" s="142">
        <v>2.6364797693861431E-4</v>
      </c>
      <c r="AP68" s="142">
        <v>4.0251376732908239E-4</v>
      </c>
      <c r="AQ68" s="142">
        <v>2.0638820379086827E-4</v>
      </c>
      <c r="AR68" s="142">
        <v>1.8982575798174263E-4</v>
      </c>
      <c r="AS68" s="142">
        <v>8.2842405687206787E-5</v>
      </c>
      <c r="AT68" s="142">
        <v>4.7645471665906936E-5</v>
      </c>
      <c r="AU68" s="142">
        <v>1.5680905026076335E-4</v>
      </c>
      <c r="AV68" s="142">
        <v>2.3572505584207114E-4</v>
      </c>
      <c r="AW68" s="142">
        <v>1.1932776443010219E-4</v>
      </c>
      <c r="AX68" s="142">
        <v>1.1836098697804684E-4</v>
      </c>
      <c r="AY68" s="142">
        <v>1.6979482967342569E-4</v>
      </c>
      <c r="AZ68" s="142">
        <v>1.8594894239543674E-4</v>
      </c>
      <c r="BA68" s="142">
        <v>2.5285192473976215E-4</v>
      </c>
      <c r="BB68" s="142">
        <v>1.3409735324588836E-4</v>
      </c>
      <c r="BC68" s="142">
        <v>4.508731049962024E-4</v>
      </c>
      <c r="BD68" s="142">
        <v>2.8464209962877587E-5</v>
      </c>
      <c r="BE68" s="142">
        <v>1.2098807088874132E-4</v>
      </c>
      <c r="BF68" s="142">
        <v>1.8897590907952645E-4</v>
      </c>
      <c r="BG68" s="142">
        <v>1.3452894213646715E-4</v>
      </c>
      <c r="BH68" s="142">
        <v>9.463199108788969E-5</v>
      </c>
      <c r="BI68" s="142">
        <v>2.041206764145737E-4</v>
      </c>
      <c r="BJ68" s="142">
        <v>7.7655458729317978E-2</v>
      </c>
      <c r="BK68" s="142">
        <v>7.9328167218667119E-5</v>
      </c>
      <c r="BL68" s="142">
        <v>1.6746013638563556E-4</v>
      </c>
      <c r="BM68" s="142">
        <v>9.0680423032438756E-5</v>
      </c>
      <c r="BN68" s="142">
        <v>1.7975494738279527E-4</v>
      </c>
      <c r="BO68" s="142">
        <v>4.2196993204494682E-5</v>
      </c>
      <c r="BP68" s="142">
        <v>4.6796185472865945E-5</v>
      </c>
      <c r="BQ68" s="142">
        <v>9.934205813837855E-5</v>
      </c>
      <c r="BR68" s="142">
        <v>1.6603816707885761E-4</v>
      </c>
      <c r="BS68" s="142">
        <v>4.4385619043750074E-5</v>
      </c>
      <c r="BT68" s="142">
        <v>1.7715975003052941E-4</v>
      </c>
      <c r="BU68" s="142">
        <v>3.1524970259674659E-5</v>
      </c>
      <c r="BV68" s="142">
        <v>5.4528303610385819E-5</v>
      </c>
      <c r="BW68" s="142">
        <v>4.4041727689818946E-4</v>
      </c>
      <c r="BX68" s="142">
        <v>2.7462025527591743E-4</v>
      </c>
      <c r="BY68" s="142">
        <v>1.0435469211511938E-4</v>
      </c>
      <c r="BZ68" s="142">
        <v>1.5556188982419796E-4</v>
      </c>
      <c r="CA68" s="142">
        <v>2.0802660187515382E-4</v>
      </c>
      <c r="CB68" s="142">
        <v>3.7348512705734817E-5</v>
      </c>
      <c r="CC68" s="142">
        <v>9.7650548994791334E-5</v>
      </c>
      <c r="CD68" s="142">
        <v>0</v>
      </c>
      <c r="CE68" s="142">
        <v>0</v>
      </c>
      <c r="CF68" s="142">
        <v>0</v>
      </c>
      <c r="CG68" s="142">
        <v>8.6578235073597257E-2</v>
      </c>
      <c r="CH68" s="114" t="s">
        <v>241</v>
      </c>
    </row>
    <row r="69" spans="1:86">
      <c r="A69" s="13" t="s">
        <v>63</v>
      </c>
      <c r="B69" s="114" t="s">
        <v>149</v>
      </c>
      <c r="C69" s="142">
        <v>6.8203476220776021E-4</v>
      </c>
      <c r="D69" s="142">
        <v>1.0768951696600913E-6</v>
      </c>
      <c r="E69" s="142">
        <v>2.1062536592938126E-4</v>
      </c>
      <c r="F69" s="142">
        <v>4.0953781322558812E-7</v>
      </c>
      <c r="G69" s="142">
        <v>1.8040338034713772E-4</v>
      </c>
      <c r="H69" s="142">
        <v>5.3089094633007301E-5</v>
      </c>
      <c r="I69" s="142">
        <v>1.2868406409949267E-6</v>
      </c>
      <c r="J69" s="142">
        <v>9.0558334561260069E-7</v>
      </c>
      <c r="K69" s="142">
        <v>5.0093788249539699E-7</v>
      </c>
      <c r="L69" s="142">
        <v>2.0111549656840036E-6</v>
      </c>
      <c r="M69" s="142">
        <v>1.2098061140820874E-6</v>
      </c>
      <c r="N69" s="142">
        <v>8.7919462672959138E-7</v>
      </c>
      <c r="O69" s="142">
        <v>4.0268207170475455E-7</v>
      </c>
      <c r="P69" s="142">
        <v>1.5731422973314477E-7</v>
      </c>
      <c r="Q69" s="142">
        <v>2.5969594764573066E-6</v>
      </c>
      <c r="R69" s="142">
        <v>1.8325598526594862E-6</v>
      </c>
      <c r="S69" s="142">
        <v>4.0392102556418958E-6</v>
      </c>
      <c r="T69" s="142">
        <v>4.5729488188613809E-7</v>
      </c>
      <c r="U69" s="142">
        <v>2.6245289258862287E-7</v>
      </c>
      <c r="V69" s="142">
        <v>3.2751437516819791E-7</v>
      </c>
      <c r="W69" s="142">
        <v>2.785301135264947E-7</v>
      </c>
      <c r="X69" s="142">
        <v>3.2734120401183299E-7</v>
      </c>
      <c r="Y69" s="142">
        <v>3.8068392950536776E-7</v>
      </c>
      <c r="Z69" s="142">
        <v>8.5634756136657067E-7</v>
      </c>
      <c r="AA69" s="142">
        <v>2.8408603919847774E-7</v>
      </c>
      <c r="AB69" s="142">
        <v>4.9090984290604399E-7</v>
      </c>
      <c r="AC69" s="142">
        <v>7.3536898879016679E-7</v>
      </c>
      <c r="AD69" s="142">
        <v>4.3030171304578139E-7</v>
      </c>
      <c r="AE69" s="142">
        <v>1.4169703786561799E-7</v>
      </c>
      <c r="AF69" s="142">
        <v>2.3632660897328461E-7</v>
      </c>
      <c r="AG69" s="142">
        <v>5.5777034876016823E-7</v>
      </c>
      <c r="AH69" s="142">
        <v>4.0399671922021446E-7</v>
      </c>
      <c r="AI69" s="142">
        <v>5.540414454593483E-7</v>
      </c>
      <c r="AJ69" s="142">
        <v>3.6417646819208841E-7</v>
      </c>
      <c r="AK69" s="142">
        <v>3.7536626028643223E-7</v>
      </c>
      <c r="AL69" s="142">
        <v>1.3718183458259282E-6</v>
      </c>
      <c r="AM69" s="142">
        <v>9.5325143254110153E-7</v>
      </c>
      <c r="AN69" s="142">
        <v>3.5789575553583289E-7</v>
      </c>
      <c r="AO69" s="142">
        <v>1.1755319402472612E-6</v>
      </c>
      <c r="AP69" s="142">
        <v>1.0339108100372154E-6</v>
      </c>
      <c r="AQ69" s="142">
        <v>5.5445482945343811E-7</v>
      </c>
      <c r="AR69" s="142">
        <v>2.820955258584034E-7</v>
      </c>
      <c r="AS69" s="142">
        <v>3.6629544440242466E-6</v>
      </c>
      <c r="AT69" s="142">
        <v>2.6248032304770699E-5</v>
      </c>
      <c r="AU69" s="142">
        <v>5.6848787150164752E-7</v>
      </c>
      <c r="AV69" s="142">
        <v>7.9026778031370637E-7</v>
      </c>
      <c r="AW69" s="142">
        <v>1.9732229710033649E-6</v>
      </c>
      <c r="AX69" s="142">
        <v>6.1115829116465693E-7</v>
      </c>
      <c r="AY69" s="142">
        <v>3.5872143452091328E-7</v>
      </c>
      <c r="AZ69" s="142">
        <v>7.3359436797383543E-7</v>
      </c>
      <c r="BA69" s="142">
        <v>5.0623795455244183E-7</v>
      </c>
      <c r="BB69" s="142">
        <v>5.7248052025295155E-7</v>
      </c>
      <c r="BC69" s="142">
        <v>1.4156108311143806E-6</v>
      </c>
      <c r="BD69" s="142">
        <v>1.0021049471009391E-7</v>
      </c>
      <c r="BE69" s="142">
        <v>5.2848498999977837E-7</v>
      </c>
      <c r="BF69" s="142">
        <v>8.0477352627250279E-7</v>
      </c>
      <c r="BG69" s="142">
        <v>1.1069028758157142E-6</v>
      </c>
      <c r="BH69" s="142">
        <v>2.1658166990772462E-6</v>
      </c>
      <c r="BI69" s="142">
        <v>1.0185520014676087E-6</v>
      </c>
      <c r="BJ69" s="142">
        <v>3.1436230497832809E-6</v>
      </c>
      <c r="BK69" s="142">
        <v>0.1848759863531407</v>
      </c>
      <c r="BL69" s="142">
        <v>3.873865960032071E-7</v>
      </c>
      <c r="BM69" s="142">
        <v>1.1446086800111041E-7</v>
      </c>
      <c r="BN69" s="142">
        <v>8.4179015295773792E-7</v>
      </c>
      <c r="BO69" s="142">
        <v>1.8517500946004466E-7</v>
      </c>
      <c r="BP69" s="142">
        <v>1.4899088341651971E-5</v>
      </c>
      <c r="BQ69" s="142">
        <v>1.9891565506227654E-6</v>
      </c>
      <c r="BR69" s="142">
        <v>1.9263370482428903E-5</v>
      </c>
      <c r="BS69" s="142">
        <v>7.8813190299751801E-7</v>
      </c>
      <c r="BT69" s="142">
        <v>7.0545350338413374E-7</v>
      </c>
      <c r="BU69" s="142">
        <v>1.7657576565434685E-5</v>
      </c>
      <c r="BV69" s="142">
        <v>8.8649096468146281E-6</v>
      </c>
      <c r="BW69" s="142">
        <v>1.135074341201619E-6</v>
      </c>
      <c r="BX69" s="142">
        <v>5.9620673387790588E-4</v>
      </c>
      <c r="BY69" s="142">
        <v>9.3655604970884755E-7</v>
      </c>
      <c r="BZ69" s="142">
        <v>1.5002831180340416E-6</v>
      </c>
      <c r="CA69" s="142">
        <v>7.0129855386011262E-7</v>
      </c>
      <c r="CB69" s="142">
        <v>2.8818461763206398E-7</v>
      </c>
      <c r="CC69" s="142">
        <v>8.80174886818818E-6</v>
      </c>
      <c r="CD69" s="142">
        <v>0</v>
      </c>
      <c r="CE69" s="142">
        <v>0</v>
      </c>
      <c r="CF69" s="142">
        <v>0</v>
      </c>
      <c r="CG69" s="142">
        <v>0.18675421630922759</v>
      </c>
      <c r="CH69" s="114" t="s">
        <v>242</v>
      </c>
    </row>
    <row r="70" spans="1:86">
      <c r="A70" s="13" t="s">
        <v>64</v>
      </c>
      <c r="B70" s="114" t="s">
        <v>150</v>
      </c>
      <c r="C70" s="142">
        <v>4.1725529266264369E-4</v>
      </c>
      <c r="D70" s="142">
        <v>1.3255841731237857E-4</v>
      </c>
      <c r="E70" s="142">
        <v>2.0166093723148807E-4</v>
      </c>
      <c r="F70" s="142">
        <v>4.9198711023536895E-4</v>
      </c>
      <c r="G70" s="142">
        <v>5.6757338885890496E-4</v>
      </c>
      <c r="H70" s="142">
        <v>6.1962928420867061E-4</v>
      </c>
      <c r="I70" s="142">
        <v>8.3121340779447635E-5</v>
      </c>
      <c r="J70" s="142">
        <v>2.9216308670614868E-4</v>
      </c>
      <c r="K70" s="142">
        <v>3.1657435089974212E-4</v>
      </c>
      <c r="L70" s="142">
        <v>2.7551147676233625E-4</v>
      </c>
      <c r="M70" s="142">
        <v>3.9718828372313313E-4</v>
      </c>
      <c r="N70" s="142">
        <v>4.0402135182495877E-4</v>
      </c>
      <c r="O70" s="142">
        <v>8.2270455241526962E-4</v>
      </c>
      <c r="P70" s="142">
        <v>1.695995153538201E-4</v>
      </c>
      <c r="Q70" s="142">
        <v>7.2761859039578432E-4</v>
      </c>
      <c r="R70" s="142">
        <v>8.6911656347315525E-4</v>
      </c>
      <c r="S70" s="142">
        <v>4.9861966477828673E-4</v>
      </c>
      <c r="T70" s="142">
        <v>4.880289408560826E-4</v>
      </c>
      <c r="U70" s="142">
        <v>3.5516171592393694E-4</v>
      </c>
      <c r="V70" s="142">
        <v>6.6026375059023311E-4</v>
      </c>
      <c r="W70" s="142">
        <v>3.9918623093046165E-4</v>
      </c>
      <c r="X70" s="142">
        <v>5.2081683383083154E-4</v>
      </c>
      <c r="Y70" s="142">
        <v>4.2450561693443555E-4</v>
      </c>
      <c r="Z70" s="142">
        <v>3.8472801885746733E-4</v>
      </c>
      <c r="AA70" s="142">
        <v>5.3589139728226268E-4</v>
      </c>
      <c r="AB70" s="142">
        <v>5.0725434375261172E-4</v>
      </c>
      <c r="AC70" s="142">
        <v>1.8261227070434731E-3</v>
      </c>
      <c r="AD70" s="142">
        <v>6.75598768873618E-4</v>
      </c>
      <c r="AE70" s="142">
        <v>2.4078057719972357E-4</v>
      </c>
      <c r="AF70" s="142">
        <v>1.7242410432395764E-4</v>
      </c>
      <c r="AG70" s="142">
        <v>3.6624080721707952E-4</v>
      </c>
      <c r="AH70" s="142">
        <v>4.1884181629571547E-4</v>
      </c>
      <c r="AI70" s="142">
        <v>6.6497479557758399E-4</v>
      </c>
      <c r="AJ70" s="142">
        <v>4.9076166958053212E-4</v>
      </c>
      <c r="AK70" s="142">
        <v>4.9424173970899336E-4</v>
      </c>
      <c r="AL70" s="142">
        <v>1.0266271095160048E-3</v>
      </c>
      <c r="AM70" s="142">
        <v>1.7202084544435223E-3</v>
      </c>
      <c r="AN70" s="142">
        <v>9.7354531306446316E-4</v>
      </c>
      <c r="AO70" s="142">
        <v>1.5048146437624179E-3</v>
      </c>
      <c r="AP70" s="142">
        <v>1.2678531866092474E-3</v>
      </c>
      <c r="AQ70" s="142">
        <v>8.2954186091763779E-4</v>
      </c>
      <c r="AR70" s="142">
        <v>1.0876617526249098E-3</v>
      </c>
      <c r="AS70" s="142">
        <v>1.216962304190496E-3</v>
      </c>
      <c r="AT70" s="142">
        <v>9.2733421772631564E-4</v>
      </c>
      <c r="AU70" s="142">
        <v>2.4253546369895716E-3</v>
      </c>
      <c r="AV70" s="142">
        <v>3.0059908634178767E-3</v>
      </c>
      <c r="AW70" s="142">
        <v>1.8966020177873496E-3</v>
      </c>
      <c r="AX70" s="142">
        <v>9.4408202357851322E-4</v>
      </c>
      <c r="AY70" s="142">
        <v>2.669164646867425E-3</v>
      </c>
      <c r="AZ70" s="142">
        <v>7.2998556803550985E-4</v>
      </c>
      <c r="BA70" s="142">
        <v>4.619289961638624E-4</v>
      </c>
      <c r="BB70" s="142">
        <v>3.0870456176074001E-4</v>
      </c>
      <c r="BC70" s="142">
        <v>4.9327055147021571E-4</v>
      </c>
      <c r="BD70" s="142">
        <v>1.0546581053748913E-4</v>
      </c>
      <c r="BE70" s="142">
        <v>6.3450101233365297E-4</v>
      </c>
      <c r="BF70" s="142">
        <v>1.0752998019145075E-3</v>
      </c>
      <c r="BG70" s="142">
        <v>1.9178243021176606E-3</v>
      </c>
      <c r="BH70" s="142">
        <v>4.6244665862124916E-4</v>
      </c>
      <c r="BI70" s="142">
        <v>7.899729235834544E-4</v>
      </c>
      <c r="BJ70" s="142">
        <v>8.967269297970521E-4</v>
      </c>
      <c r="BK70" s="142">
        <v>5.7152493556453861E-4</v>
      </c>
      <c r="BL70" s="142">
        <v>6.8169928797897045E-2</v>
      </c>
      <c r="BM70" s="142">
        <v>1.9782662755017419E-4</v>
      </c>
      <c r="BN70" s="142">
        <v>8.4072454272594746E-4</v>
      </c>
      <c r="BO70" s="142">
        <v>9.3079213579597803E-4</v>
      </c>
      <c r="BP70" s="142">
        <v>6.7462685469778293E-4</v>
      </c>
      <c r="BQ70" s="142">
        <v>5.5598472895635202E-4</v>
      </c>
      <c r="BR70" s="142">
        <v>2.1266521633328122E-4</v>
      </c>
      <c r="BS70" s="142">
        <v>1.3713831656308743E-4</v>
      </c>
      <c r="BT70" s="142">
        <v>4.890778968982141E-4</v>
      </c>
      <c r="BU70" s="142">
        <v>3.6437577066616804E-4</v>
      </c>
      <c r="BV70" s="142">
        <v>2.8360935189687144E-4</v>
      </c>
      <c r="BW70" s="142">
        <v>1.956340540842344E-3</v>
      </c>
      <c r="BX70" s="142">
        <v>5.9833902326787995E-4</v>
      </c>
      <c r="BY70" s="142">
        <v>1.1914270049713873E-3</v>
      </c>
      <c r="BZ70" s="142">
        <v>1.4810974040370723E-3</v>
      </c>
      <c r="CA70" s="142">
        <v>1.2890195546003335E-3</v>
      </c>
      <c r="CB70" s="142">
        <v>5.0637929814041768E-4</v>
      </c>
      <c r="CC70" s="142">
        <v>7.6324127463633332E-4</v>
      </c>
      <c r="CD70" s="142">
        <v>0</v>
      </c>
      <c r="CE70" s="142">
        <v>0</v>
      </c>
      <c r="CF70" s="142">
        <v>0</v>
      </c>
      <c r="CG70" s="142">
        <v>0.12749871646627292</v>
      </c>
      <c r="CH70" s="114" t="s">
        <v>243</v>
      </c>
    </row>
    <row r="71" spans="1:86">
      <c r="A71" s="13" t="s">
        <v>65</v>
      </c>
      <c r="B71" s="114" t="s">
        <v>151</v>
      </c>
      <c r="C71" s="142">
        <v>3.7792079799411396E-5</v>
      </c>
      <c r="D71" s="142">
        <v>2.5362609508429194E-5</v>
      </c>
      <c r="E71" s="142">
        <v>2.6543447726875834E-5</v>
      </c>
      <c r="F71" s="142">
        <v>2.7215817423117695E-5</v>
      </c>
      <c r="G71" s="142">
        <v>4.3563887505610855E-5</v>
      </c>
      <c r="H71" s="142">
        <v>3.0460546923254003E-5</v>
      </c>
      <c r="I71" s="142">
        <v>2.8697264535443736E-6</v>
      </c>
      <c r="J71" s="142">
        <v>3.7197372137535417E-5</v>
      </c>
      <c r="K71" s="142">
        <v>1.6857730256452376E-5</v>
      </c>
      <c r="L71" s="142">
        <v>1.3296326511412391E-5</v>
      </c>
      <c r="M71" s="142">
        <v>1.7669709508000948E-5</v>
      </c>
      <c r="N71" s="142">
        <v>2.715091379168175E-5</v>
      </c>
      <c r="O71" s="142">
        <v>3.0312733141885305E-5</v>
      </c>
      <c r="P71" s="142">
        <v>4.2319606974199017E-6</v>
      </c>
      <c r="Q71" s="142">
        <v>1.9024139062975442E-5</v>
      </c>
      <c r="R71" s="142">
        <v>8.6368388574956686E-5</v>
      </c>
      <c r="S71" s="142">
        <v>1.1223310888844783E-4</v>
      </c>
      <c r="T71" s="142">
        <v>4.3504623121508685E-5</v>
      </c>
      <c r="U71" s="142">
        <v>2.2964525596917442E-5</v>
      </c>
      <c r="V71" s="142">
        <v>3.0061495725495506E-5</v>
      </c>
      <c r="W71" s="142">
        <v>1.2121733426335298E-3</v>
      </c>
      <c r="X71" s="142">
        <v>8.4154107703646614E-5</v>
      </c>
      <c r="Y71" s="142">
        <v>3.9387838910793034E-5</v>
      </c>
      <c r="Z71" s="142">
        <v>2.0634332682191724E-4</v>
      </c>
      <c r="AA71" s="142">
        <v>2.3714869303144907E-5</v>
      </c>
      <c r="AB71" s="142">
        <v>1.664713503354955E-5</v>
      </c>
      <c r="AC71" s="142">
        <v>2.2511349532533734E-5</v>
      </c>
      <c r="AD71" s="142">
        <v>5.4989616754874146E-5</v>
      </c>
      <c r="AE71" s="142">
        <v>1.1181107146487844E-5</v>
      </c>
      <c r="AF71" s="142">
        <v>1.7815432150658193E-5</v>
      </c>
      <c r="AG71" s="142">
        <v>4.1483216931983013E-5</v>
      </c>
      <c r="AH71" s="142">
        <v>2.2583364030492715E-5</v>
      </c>
      <c r="AI71" s="142">
        <v>3.1393271406153332E-5</v>
      </c>
      <c r="AJ71" s="142">
        <v>2.626353635995119E-5</v>
      </c>
      <c r="AK71" s="142">
        <v>4.8856789662702863E-5</v>
      </c>
      <c r="AL71" s="142">
        <v>5.4434808170208612E-5</v>
      </c>
      <c r="AM71" s="142">
        <v>2.7927406929262912E-5</v>
      </c>
      <c r="AN71" s="142">
        <v>4.846351068504939E-5</v>
      </c>
      <c r="AO71" s="142">
        <v>3.4721890500521638E-5</v>
      </c>
      <c r="AP71" s="142">
        <v>1.4966676091687943E-5</v>
      </c>
      <c r="AQ71" s="142">
        <v>3.4675134772508755E-5</v>
      </c>
      <c r="AR71" s="142">
        <v>1.0563391639556613E-4</v>
      </c>
      <c r="AS71" s="142">
        <v>3.0728651577353651E-5</v>
      </c>
      <c r="AT71" s="142">
        <v>7.2791930905277669E-5</v>
      </c>
      <c r="AU71" s="142">
        <v>5.1521822049192115E-5</v>
      </c>
      <c r="AV71" s="142">
        <v>2.4742779226694764E-5</v>
      </c>
      <c r="AW71" s="142">
        <v>1.4843671107497967E-5</v>
      </c>
      <c r="AX71" s="142">
        <v>5.1063070854148295E-4</v>
      </c>
      <c r="AY71" s="142">
        <v>4.2225155116895826E-5</v>
      </c>
      <c r="AZ71" s="142">
        <v>5.1448374075597917E-5</v>
      </c>
      <c r="BA71" s="142">
        <v>1.7060029502030057E-5</v>
      </c>
      <c r="BB71" s="142">
        <v>2.012149013515957E-5</v>
      </c>
      <c r="BC71" s="142">
        <v>1.8157035649782398E-5</v>
      </c>
      <c r="BD71" s="142">
        <v>5.095319794697124E-6</v>
      </c>
      <c r="BE71" s="142">
        <v>5.209610207152337E-5</v>
      </c>
      <c r="BF71" s="142">
        <v>1.0044118240027502E-4</v>
      </c>
      <c r="BG71" s="142">
        <v>4.8772968795599495E-5</v>
      </c>
      <c r="BH71" s="142">
        <v>7.152186486074401E-5</v>
      </c>
      <c r="BI71" s="142">
        <v>7.26257476125919E-5</v>
      </c>
      <c r="BJ71" s="142">
        <v>7.9342401364332707E-5</v>
      </c>
      <c r="BK71" s="142">
        <v>2.4852379439867861E-5</v>
      </c>
      <c r="BL71" s="142">
        <v>3.8135435821202193E-5</v>
      </c>
      <c r="BM71" s="142">
        <v>7.7752692868500901E-3</v>
      </c>
      <c r="BN71" s="142">
        <v>3.6222605614107962E-5</v>
      </c>
      <c r="BO71" s="142">
        <v>2.1915742395468247E-5</v>
      </c>
      <c r="BP71" s="142">
        <v>1.6266542608423165E-5</v>
      </c>
      <c r="BQ71" s="142">
        <v>3.8588129946180542E-4</v>
      </c>
      <c r="BR71" s="142">
        <v>1.5318923727075592E-5</v>
      </c>
      <c r="BS71" s="142">
        <v>6.0918005392887741E-6</v>
      </c>
      <c r="BT71" s="142">
        <v>2.0766506554667889E-5</v>
      </c>
      <c r="BU71" s="142">
        <v>1.8162217683583307E-5</v>
      </c>
      <c r="BV71" s="142">
        <v>1.0356397980355902E-5</v>
      </c>
      <c r="BW71" s="142">
        <v>2.9430880048143294E-5</v>
      </c>
      <c r="BX71" s="142">
        <v>2.5460690299006043E-5</v>
      </c>
      <c r="BY71" s="142">
        <v>4.9138291280135418E-5</v>
      </c>
      <c r="BZ71" s="142">
        <v>2.9477262284472159E-5</v>
      </c>
      <c r="CA71" s="142">
        <v>3.6025409514927382E-5</v>
      </c>
      <c r="CB71" s="142">
        <v>1.7739784094054696E-5</v>
      </c>
      <c r="CC71" s="142">
        <v>1.5939749760370147E-5</v>
      </c>
      <c r="CD71" s="142">
        <v>0</v>
      </c>
      <c r="CE71" s="142">
        <v>0</v>
      </c>
      <c r="CF71" s="142">
        <v>0</v>
      </c>
      <c r="CG71" s="142">
        <v>1.2691621231025935E-2</v>
      </c>
      <c r="CH71" s="114" t="s">
        <v>244</v>
      </c>
    </row>
    <row r="72" spans="1:86">
      <c r="A72" s="13" t="s">
        <v>66</v>
      </c>
      <c r="B72" s="114" t="s">
        <v>152</v>
      </c>
      <c r="C72" s="142">
        <v>1.3234227449517681E-5</v>
      </c>
      <c r="D72" s="142">
        <v>1.1216473902744826E-5</v>
      </c>
      <c r="E72" s="142">
        <v>1.4528472025608889E-5</v>
      </c>
      <c r="F72" s="142">
        <v>2.0900486942904428E-5</v>
      </c>
      <c r="G72" s="142">
        <v>1.850463105467695E-5</v>
      </c>
      <c r="H72" s="142">
        <v>2.422741435449066E-5</v>
      </c>
      <c r="I72" s="142">
        <v>3.7106492849635594E-6</v>
      </c>
      <c r="J72" s="142">
        <v>1.8487626104671405E-5</v>
      </c>
      <c r="K72" s="142">
        <v>1.9325708780549059E-5</v>
      </c>
      <c r="L72" s="142">
        <v>1.7555658672167356E-5</v>
      </c>
      <c r="M72" s="142">
        <v>2.2740350719436819E-5</v>
      </c>
      <c r="N72" s="142">
        <v>1.7682610985617004E-5</v>
      </c>
      <c r="O72" s="142">
        <v>3.0569434970393239E-5</v>
      </c>
      <c r="P72" s="142">
        <v>4.1465045641549385E-6</v>
      </c>
      <c r="Q72" s="142">
        <v>2.2946658946737169E-5</v>
      </c>
      <c r="R72" s="142">
        <v>4.5886419067909213E-5</v>
      </c>
      <c r="S72" s="142">
        <v>1.7170559550435588E-5</v>
      </c>
      <c r="T72" s="142">
        <v>2.4912273258430262E-5</v>
      </c>
      <c r="U72" s="142">
        <v>1.1999856086759779E-5</v>
      </c>
      <c r="V72" s="142">
        <v>1.6206102297715448E-5</v>
      </c>
      <c r="W72" s="142">
        <v>2.9378996546512888E-5</v>
      </c>
      <c r="X72" s="142">
        <v>2.8547002489800839E-5</v>
      </c>
      <c r="Y72" s="142">
        <v>1.8376067995182518E-5</v>
      </c>
      <c r="Z72" s="142">
        <v>5.9900455073143054E-6</v>
      </c>
      <c r="AA72" s="142">
        <v>2.2854431343863658E-5</v>
      </c>
      <c r="AB72" s="142">
        <v>3.1761763231259615E-5</v>
      </c>
      <c r="AC72" s="142">
        <v>2.7232358575285146E-5</v>
      </c>
      <c r="AD72" s="142">
        <v>5.2407132006485951E-5</v>
      </c>
      <c r="AE72" s="142">
        <v>6.7388786206006657E-6</v>
      </c>
      <c r="AF72" s="142">
        <v>5.8779956018860912E-6</v>
      </c>
      <c r="AG72" s="142">
        <v>1.581841101470678E-5</v>
      </c>
      <c r="AH72" s="142">
        <v>1.3406397259865405E-5</v>
      </c>
      <c r="AI72" s="142">
        <v>1.7148286100820324E-5</v>
      </c>
      <c r="AJ72" s="142">
        <v>1.4391945689408818E-5</v>
      </c>
      <c r="AK72" s="142">
        <v>2.6250973884274004E-5</v>
      </c>
      <c r="AL72" s="142">
        <v>2.8761094146913631E-5</v>
      </c>
      <c r="AM72" s="142">
        <v>2.4298969522447287E-5</v>
      </c>
      <c r="AN72" s="142">
        <v>4.9133124341337945E-5</v>
      </c>
      <c r="AO72" s="142">
        <v>2.0224047204971534E-5</v>
      </c>
      <c r="AP72" s="142">
        <v>1.5248013423645407E-3</v>
      </c>
      <c r="AQ72" s="142">
        <v>2.1793959520371729E-5</v>
      </c>
      <c r="AR72" s="142">
        <v>1.1484670167812489E-5</v>
      </c>
      <c r="AS72" s="142">
        <v>2.2433650795573587E-5</v>
      </c>
      <c r="AT72" s="142">
        <v>9.5118122755699946E-6</v>
      </c>
      <c r="AU72" s="142">
        <v>7.2417962398972996E-5</v>
      </c>
      <c r="AV72" s="142">
        <v>7.4659424746096115E-5</v>
      </c>
      <c r="AW72" s="142">
        <v>1.1081043069198487E-4</v>
      </c>
      <c r="AX72" s="142">
        <v>2.1570984217794736E-5</v>
      </c>
      <c r="AY72" s="142">
        <v>5.6669121040043198E-5</v>
      </c>
      <c r="AZ72" s="142">
        <v>7.4037848199809755E-5</v>
      </c>
      <c r="BA72" s="142">
        <v>8.9612181465503142E-6</v>
      </c>
      <c r="BB72" s="142">
        <v>7.0766072845457153E-6</v>
      </c>
      <c r="BC72" s="142">
        <v>1.0480215028252101E-5</v>
      </c>
      <c r="BD72" s="142">
        <v>3.3633718576024028E-6</v>
      </c>
      <c r="BE72" s="142">
        <v>5.8338590953651488E-5</v>
      </c>
      <c r="BF72" s="142">
        <v>6.4735982181613272E-5</v>
      </c>
      <c r="BG72" s="142">
        <v>3.9788256239080138E-5</v>
      </c>
      <c r="BH72" s="142">
        <v>2.6880297414890445E-5</v>
      </c>
      <c r="BI72" s="142">
        <v>5.0745436333619866E-5</v>
      </c>
      <c r="BJ72" s="142">
        <v>1.0142391138584557E-4</v>
      </c>
      <c r="BK72" s="142">
        <v>1.9878696770058827E-5</v>
      </c>
      <c r="BL72" s="142">
        <v>2.8283633032072643E-5</v>
      </c>
      <c r="BM72" s="142">
        <v>3.3720890032973655E-5</v>
      </c>
      <c r="BN72" s="142">
        <v>4.0321999570465394E-2</v>
      </c>
      <c r="BO72" s="142">
        <v>2.6283399073990524E-5</v>
      </c>
      <c r="BP72" s="142">
        <v>3.7149925607102974E-5</v>
      </c>
      <c r="BQ72" s="142">
        <v>8.8062822657620151E-5</v>
      </c>
      <c r="BR72" s="142">
        <v>2.7067841589501867E-5</v>
      </c>
      <c r="BS72" s="142">
        <v>5.9236444749300817E-6</v>
      </c>
      <c r="BT72" s="142">
        <v>1.5028356734432658E-5</v>
      </c>
      <c r="BU72" s="142">
        <v>7.541968753788976E-6</v>
      </c>
      <c r="BV72" s="142">
        <v>6.3635113190034239E-6</v>
      </c>
      <c r="BW72" s="142">
        <v>1.0946977892179783E-4</v>
      </c>
      <c r="BX72" s="142">
        <v>1.6516470230027926E-5</v>
      </c>
      <c r="BY72" s="142">
        <v>1.7607743147972761E-5</v>
      </c>
      <c r="BZ72" s="142">
        <v>3.3232596516921301E-4</v>
      </c>
      <c r="CA72" s="142">
        <v>4.8204092473811311E-5</v>
      </c>
      <c r="CB72" s="142">
        <v>2.4354545926434749E-5</v>
      </c>
      <c r="CC72" s="142">
        <v>2.5135231009078829E-5</v>
      </c>
      <c r="CD72" s="142">
        <v>0</v>
      </c>
      <c r="CE72" s="142">
        <v>0</v>
      </c>
      <c r="CF72" s="142">
        <v>0</v>
      </c>
      <c r="CG72" s="142">
        <v>4.4377453220736246E-2</v>
      </c>
      <c r="CH72" s="114" t="s">
        <v>245</v>
      </c>
    </row>
    <row r="73" spans="1:86">
      <c r="A73" s="13" t="s">
        <v>67</v>
      </c>
      <c r="B73" s="114" t="s">
        <v>153</v>
      </c>
      <c r="C73" s="142">
        <v>6.0213014469377466E-5</v>
      </c>
      <c r="D73" s="142">
        <v>2.1715907947549367E-5</v>
      </c>
      <c r="E73" s="142">
        <v>1.2534561536384079E-4</v>
      </c>
      <c r="F73" s="142">
        <v>9.9596944964995955E-5</v>
      </c>
      <c r="G73" s="142">
        <v>8.6803370979259426E-5</v>
      </c>
      <c r="H73" s="142">
        <v>1.2903894597192145E-4</v>
      </c>
      <c r="I73" s="142">
        <v>5.9614465167927976E-5</v>
      </c>
      <c r="J73" s="142">
        <v>6.5942650140166854E-5</v>
      </c>
      <c r="K73" s="142">
        <v>5.1602591762678218E-5</v>
      </c>
      <c r="L73" s="142">
        <v>5.32807884025494E-5</v>
      </c>
      <c r="M73" s="142">
        <v>7.9317956997111303E-5</v>
      </c>
      <c r="N73" s="142">
        <v>1.1782506078710467E-4</v>
      </c>
      <c r="O73" s="142">
        <v>1.5168496377060788E-4</v>
      </c>
      <c r="P73" s="142">
        <v>2.7646707068203818E-5</v>
      </c>
      <c r="Q73" s="142">
        <v>1.0898164163409581E-4</v>
      </c>
      <c r="R73" s="142">
        <v>1.2986518155063816E-4</v>
      </c>
      <c r="S73" s="142">
        <v>8.9093725471016671E-5</v>
      </c>
      <c r="T73" s="142">
        <v>1.2985730310243111E-4</v>
      </c>
      <c r="U73" s="142">
        <v>1.431788502778327E-4</v>
      </c>
      <c r="V73" s="142">
        <v>8.7638547918363367E-5</v>
      </c>
      <c r="W73" s="142">
        <v>5.5958564946534854E-5</v>
      </c>
      <c r="X73" s="142">
        <v>2.0675932535629151E-4</v>
      </c>
      <c r="Y73" s="142">
        <v>6.8839739333687855E-5</v>
      </c>
      <c r="Z73" s="142">
        <v>5.8962444698544877E-5</v>
      </c>
      <c r="AA73" s="142">
        <v>1.1529209274308179E-4</v>
      </c>
      <c r="AB73" s="142">
        <v>7.93367346984281E-5</v>
      </c>
      <c r="AC73" s="142">
        <v>8.5000057619741409E-5</v>
      </c>
      <c r="AD73" s="142">
        <v>1.6243296774998161E-4</v>
      </c>
      <c r="AE73" s="142">
        <v>7.9170602029662317E-5</v>
      </c>
      <c r="AF73" s="142">
        <v>1.2423334313686705E-4</v>
      </c>
      <c r="AG73" s="142">
        <v>3.476417879023621E-4</v>
      </c>
      <c r="AH73" s="142">
        <v>8.5703263420927123E-5</v>
      </c>
      <c r="AI73" s="142">
        <v>9.0945772366839936E-5</v>
      </c>
      <c r="AJ73" s="142">
        <v>7.559147452969214E-5</v>
      </c>
      <c r="AK73" s="142">
        <v>1.3575505260345064E-4</v>
      </c>
      <c r="AL73" s="142">
        <v>9.8788434749349941E-5</v>
      </c>
      <c r="AM73" s="142">
        <v>3.5078572864594149E-4</v>
      </c>
      <c r="AN73" s="142">
        <v>1.7630955215666542E-4</v>
      </c>
      <c r="AO73" s="142">
        <v>3.4792118924518973E-4</v>
      </c>
      <c r="AP73" s="142">
        <v>1.2467427996924407E-4</v>
      </c>
      <c r="AQ73" s="142">
        <v>6.3263680699914319E-4</v>
      </c>
      <c r="AR73" s="142">
        <v>1.5093584788624368E-4</v>
      </c>
      <c r="AS73" s="142">
        <v>1.4291839386006556E-4</v>
      </c>
      <c r="AT73" s="142">
        <v>9.7110881092009489E-5</v>
      </c>
      <c r="AU73" s="142">
        <v>1.1008485844477821E-4</v>
      </c>
      <c r="AV73" s="142">
        <v>1.5438152348775131E-4</v>
      </c>
      <c r="AW73" s="142">
        <v>1.7060569084817001E-4</v>
      </c>
      <c r="AX73" s="142">
        <v>1.2664336209272935E-4</v>
      </c>
      <c r="AY73" s="142">
        <v>9.1801932916004808E-5</v>
      </c>
      <c r="AZ73" s="142">
        <v>1.4513108252420427E-4</v>
      </c>
      <c r="BA73" s="142">
        <v>2.2735050179235956E-4</v>
      </c>
      <c r="BB73" s="142">
        <v>3.548921905018134E-5</v>
      </c>
      <c r="BC73" s="142">
        <v>6.4358919270962746E-5</v>
      </c>
      <c r="BD73" s="142">
        <v>7.4993235953137608E-5</v>
      </c>
      <c r="BE73" s="142">
        <v>1.13752945018132E-4</v>
      </c>
      <c r="BF73" s="142">
        <v>1.9104552054053715E-4</v>
      </c>
      <c r="BG73" s="142">
        <v>9.8493771244233009E-5</v>
      </c>
      <c r="BH73" s="142">
        <v>3.5521297668041687E-4</v>
      </c>
      <c r="BI73" s="142">
        <v>8.1544607465754013E-5</v>
      </c>
      <c r="BJ73" s="142">
        <v>8.9105151814879957E-5</v>
      </c>
      <c r="BK73" s="142">
        <v>3.3241874436034401E-5</v>
      </c>
      <c r="BL73" s="142">
        <v>7.4258283778020416E-5</v>
      </c>
      <c r="BM73" s="142">
        <v>1.4251821256888879E-5</v>
      </c>
      <c r="BN73" s="142">
        <v>1.1383525117987868E-4</v>
      </c>
      <c r="BO73" s="142">
        <v>4.3587858220024714E-2</v>
      </c>
      <c r="BP73" s="142">
        <v>5.7112096525284732E-5</v>
      </c>
      <c r="BQ73" s="142">
        <v>1.656323261699421E-4</v>
      </c>
      <c r="BR73" s="142">
        <v>2.625400143319252E-4</v>
      </c>
      <c r="BS73" s="142">
        <v>1.0475681756914884E-4</v>
      </c>
      <c r="BT73" s="142">
        <v>2.0201541304993645E-4</v>
      </c>
      <c r="BU73" s="142">
        <v>1.2836484025622352E-4</v>
      </c>
      <c r="BV73" s="142">
        <v>1.767607565407735E-4</v>
      </c>
      <c r="BW73" s="142">
        <v>1.8284379702666E-4</v>
      </c>
      <c r="BX73" s="142">
        <v>5.6007385179816978E-4</v>
      </c>
      <c r="BY73" s="142">
        <v>3.5543731018100388E-4</v>
      </c>
      <c r="BZ73" s="142">
        <v>4.4064199798120465E-4</v>
      </c>
      <c r="CA73" s="142">
        <v>1.427420827350159E-4</v>
      </c>
      <c r="CB73" s="142">
        <v>3.9366746597922017E-5</v>
      </c>
      <c r="CC73" s="142">
        <v>4.5576053358576447E-5</v>
      </c>
      <c r="CD73" s="142">
        <v>0</v>
      </c>
      <c r="CE73" s="142">
        <v>0</v>
      </c>
      <c r="CF73" s="142">
        <v>0</v>
      </c>
      <c r="CG73" s="142">
        <v>5.4529253425429171E-2</v>
      </c>
      <c r="CH73" s="114" t="s">
        <v>246</v>
      </c>
    </row>
    <row r="74" spans="1:86">
      <c r="A74" s="13" t="s">
        <v>68</v>
      </c>
      <c r="B74" s="114" t="s">
        <v>154</v>
      </c>
      <c r="C74" s="142">
        <v>1.1383341534493427E-4</v>
      </c>
      <c r="D74" s="142">
        <v>3.2331543384016059E-5</v>
      </c>
      <c r="E74" s="142">
        <v>1.3601020882859162E-4</v>
      </c>
      <c r="F74" s="142">
        <v>8.9809046804019258E-5</v>
      </c>
      <c r="G74" s="142">
        <v>1.3853953686062193E-4</v>
      </c>
      <c r="H74" s="142">
        <v>1.5459239890418993E-4</v>
      </c>
      <c r="I74" s="142">
        <v>6.3306440280936675E-5</v>
      </c>
      <c r="J74" s="142">
        <v>5.6025654068890872E-5</v>
      </c>
      <c r="K74" s="142">
        <v>6.0534290480617709E-5</v>
      </c>
      <c r="L74" s="142">
        <v>7.1708924067709828E-5</v>
      </c>
      <c r="M74" s="142">
        <v>5.4826189157790194E-5</v>
      </c>
      <c r="N74" s="142">
        <v>1.049824549982139E-4</v>
      </c>
      <c r="O74" s="142">
        <v>1.163999788767859E-4</v>
      </c>
      <c r="P74" s="142">
        <v>2.5065240224765042E-5</v>
      </c>
      <c r="Q74" s="142">
        <v>9.9827880965039408E-5</v>
      </c>
      <c r="R74" s="142">
        <v>1.2010152911685726E-4</v>
      </c>
      <c r="S74" s="142">
        <v>7.5115782937288706E-5</v>
      </c>
      <c r="T74" s="142">
        <v>1.5104738622404761E-4</v>
      </c>
      <c r="U74" s="142">
        <v>1.4483841752224903E-4</v>
      </c>
      <c r="V74" s="142">
        <v>1.1460673476057818E-4</v>
      </c>
      <c r="W74" s="142">
        <v>8.8456871374854062E-5</v>
      </c>
      <c r="X74" s="142">
        <v>9.1248646963514911E-5</v>
      </c>
      <c r="Y74" s="142">
        <v>6.703151262497875E-5</v>
      </c>
      <c r="Z74" s="142">
        <v>5.0653395343176474E-5</v>
      </c>
      <c r="AA74" s="142">
        <v>7.6046982050872205E-5</v>
      </c>
      <c r="AB74" s="142">
        <v>7.5126121382983456E-5</v>
      </c>
      <c r="AC74" s="142">
        <v>9.6716138252834596E-5</v>
      </c>
      <c r="AD74" s="142">
        <v>1.5474236030462308E-4</v>
      </c>
      <c r="AE74" s="142">
        <v>7.5826071232452542E-5</v>
      </c>
      <c r="AF74" s="142">
        <v>1.4694209600184938E-4</v>
      </c>
      <c r="AG74" s="142">
        <v>4.8401298457753791E-4</v>
      </c>
      <c r="AH74" s="142">
        <v>6.6151226238812078E-5</v>
      </c>
      <c r="AI74" s="142">
        <v>7.7987665423541225E-4</v>
      </c>
      <c r="AJ74" s="142">
        <v>5.9249125543353113E-5</v>
      </c>
      <c r="AK74" s="142">
        <v>1.3879667436059466E-4</v>
      </c>
      <c r="AL74" s="142">
        <v>1.2154634385710694E-4</v>
      </c>
      <c r="AM74" s="142">
        <v>2.066516633647795E-4</v>
      </c>
      <c r="AN74" s="142">
        <v>2.1679995576111811E-4</v>
      </c>
      <c r="AO74" s="142">
        <v>4.3499879398576507E-4</v>
      </c>
      <c r="AP74" s="142">
        <v>4.0582312044412704E-4</v>
      </c>
      <c r="AQ74" s="142">
        <v>8.4719917138593027E-4</v>
      </c>
      <c r="AR74" s="142">
        <v>1.5433072678399477E-4</v>
      </c>
      <c r="AS74" s="142">
        <v>3.8876783504401369E-4</v>
      </c>
      <c r="AT74" s="142">
        <v>2.5092116303308625E-4</v>
      </c>
      <c r="AU74" s="142">
        <v>1.2907687464756325E-4</v>
      </c>
      <c r="AV74" s="142">
        <v>2.898181141498164E-4</v>
      </c>
      <c r="AW74" s="142">
        <v>3.3176240030848399E-4</v>
      </c>
      <c r="AX74" s="142">
        <v>8.251728704127509E-5</v>
      </c>
      <c r="AY74" s="142">
        <v>9.8744574487980586E-5</v>
      </c>
      <c r="AZ74" s="142">
        <v>1.3992838796687018E-4</v>
      </c>
      <c r="BA74" s="142">
        <v>1.6729417089868397E-4</v>
      </c>
      <c r="BB74" s="142">
        <v>6.4866267536858334E-5</v>
      </c>
      <c r="BC74" s="142">
        <v>1.8340891189571183E-4</v>
      </c>
      <c r="BD74" s="142">
        <v>6.7637768206067054E-5</v>
      </c>
      <c r="BE74" s="142">
        <v>1.728833251396286E-4</v>
      </c>
      <c r="BF74" s="142">
        <v>1.5774303732717532E-4</v>
      </c>
      <c r="BG74" s="142">
        <v>1.3394226443831558E-4</v>
      </c>
      <c r="BH74" s="142">
        <v>3.6896719696006072E-4</v>
      </c>
      <c r="BI74" s="142">
        <v>1.2503791373085158E-4</v>
      </c>
      <c r="BJ74" s="142">
        <v>1.2587722925017647E-4</v>
      </c>
      <c r="BK74" s="142">
        <v>1.7801362328967525E-4</v>
      </c>
      <c r="BL74" s="142">
        <v>1.239784216086723E-4</v>
      </c>
      <c r="BM74" s="142">
        <v>5.9982814984597843E-5</v>
      </c>
      <c r="BN74" s="142">
        <v>2.2424629437208174E-4</v>
      </c>
      <c r="BO74" s="142">
        <v>5.274706976303495E-5</v>
      </c>
      <c r="BP74" s="142">
        <v>5.5032364438188083E-2</v>
      </c>
      <c r="BQ74" s="142">
        <v>2.012354912295915E-4</v>
      </c>
      <c r="BR74" s="142">
        <v>3.7166380017011522E-4</v>
      </c>
      <c r="BS74" s="142">
        <v>1.6311805117447164E-4</v>
      </c>
      <c r="BT74" s="142">
        <v>3.1221366039076008E-4</v>
      </c>
      <c r="BU74" s="142">
        <v>8.3115229519699048E-4</v>
      </c>
      <c r="BV74" s="142">
        <v>3.4459576889111208E-4</v>
      </c>
      <c r="BW74" s="142">
        <v>4.4144041294857239E-4</v>
      </c>
      <c r="BX74" s="142">
        <v>1.4170012554841564E-3</v>
      </c>
      <c r="BY74" s="142">
        <v>2.277972017469323E-4</v>
      </c>
      <c r="BZ74" s="142">
        <v>1.7063148992314723E-3</v>
      </c>
      <c r="CA74" s="142">
        <v>4.8294777443395995E-4</v>
      </c>
      <c r="CB74" s="142">
        <v>5.2265224069415524E-5</v>
      </c>
      <c r="CC74" s="142">
        <v>1.9692654795078226E-4</v>
      </c>
      <c r="CD74" s="142">
        <v>0</v>
      </c>
      <c r="CE74" s="142">
        <v>0</v>
      </c>
      <c r="CF74" s="142">
        <v>0</v>
      </c>
      <c r="CG74" s="142">
        <v>7.2460929457065892E-2</v>
      </c>
      <c r="CH74" s="114" t="s">
        <v>247</v>
      </c>
    </row>
    <row r="75" spans="1:86">
      <c r="A75" s="13" t="s">
        <v>69</v>
      </c>
      <c r="B75" s="114" t="s">
        <v>155</v>
      </c>
      <c r="C75" s="142">
        <v>6.0126008353947032E-4</v>
      </c>
      <c r="D75" s="142">
        <v>3.2870048427255329E-4</v>
      </c>
      <c r="E75" s="142">
        <v>1.1998755546927234E-3</v>
      </c>
      <c r="F75" s="142">
        <v>2.9862582419796294E-3</v>
      </c>
      <c r="G75" s="142">
        <v>9.3349865306664454E-4</v>
      </c>
      <c r="H75" s="142">
        <v>1.3265876613190893E-3</v>
      </c>
      <c r="I75" s="142">
        <v>1.2602270060464057E-4</v>
      </c>
      <c r="J75" s="142">
        <v>6.1054851933623388E-4</v>
      </c>
      <c r="K75" s="142">
        <v>5.896354075467634E-4</v>
      </c>
      <c r="L75" s="142">
        <v>8.2788191525955406E-4</v>
      </c>
      <c r="M75" s="142">
        <v>8.3383863639676704E-4</v>
      </c>
      <c r="N75" s="142">
        <v>8.5339422043253631E-4</v>
      </c>
      <c r="O75" s="142">
        <v>9.435800781729119E-4</v>
      </c>
      <c r="P75" s="142">
        <v>3.5030461081344806E-4</v>
      </c>
      <c r="Q75" s="142">
        <v>7.8762878884030792E-4</v>
      </c>
      <c r="R75" s="142">
        <v>5.0172212595124988E-4</v>
      </c>
      <c r="S75" s="142">
        <v>6.0026968814362299E-4</v>
      </c>
      <c r="T75" s="142">
        <v>2.3423867034488822E-3</v>
      </c>
      <c r="U75" s="142">
        <v>8.0054259360993097E-4</v>
      </c>
      <c r="V75" s="142">
        <v>5.9517766439990891E-4</v>
      </c>
      <c r="W75" s="142">
        <v>7.2675480500467547E-4</v>
      </c>
      <c r="X75" s="142">
        <v>1.1487468582717189E-3</v>
      </c>
      <c r="Y75" s="142">
        <v>8.431362080229452E-4</v>
      </c>
      <c r="Z75" s="142">
        <v>3.6547510430950329E-4</v>
      </c>
      <c r="AA75" s="142">
        <v>9.2456976773757651E-4</v>
      </c>
      <c r="AB75" s="142">
        <v>7.3862240543359878E-4</v>
      </c>
      <c r="AC75" s="142">
        <v>8.6453397348267003E-4</v>
      </c>
      <c r="AD75" s="142">
        <v>1.4918766479276075E-3</v>
      </c>
      <c r="AE75" s="142">
        <v>1.1228803947704665E-3</v>
      </c>
      <c r="AF75" s="142">
        <v>5.7148608213696461E-4</v>
      </c>
      <c r="AG75" s="142">
        <v>1.912286750247709E-3</v>
      </c>
      <c r="AH75" s="142">
        <v>1.2532715223449865E-3</v>
      </c>
      <c r="AI75" s="142">
        <v>1.5699932963389699E-3</v>
      </c>
      <c r="AJ75" s="142">
        <v>8.3331781175229698E-4</v>
      </c>
      <c r="AK75" s="142">
        <v>2.0411159765083365E-3</v>
      </c>
      <c r="AL75" s="142">
        <v>1.6717097363958479E-3</v>
      </c>
      <c r="AM75" s="142">
        <v>7.5333589788675274E-4</v>
      </c>
      <c r="AN75" s="142">
        <v>1.6719003394780241E-3</v>
      </c>
      <c r="AO75" s="142">
        <v>3.1720829536412182E-3</v>
      </c>
      <c r="AP75" s="142">
        <v>9.8826871675343942E-4</v>
      </c>
      <c r="AQ75" s="142">
        <v>2.384138359419489E-3</v>
      </c>
      <c r="AR75" s="142">
        <v>1.5010471062642597E-3</v>
      </c>
      <c r="AS75" s="142">
        <v>1.0200418342153378E-3</v>
      </c>
      <c r="AT75" s="142">
        <v>5.2648716815525921E-4</v>
      </c>
      <c r="AU75" s="142">
        <v>2.9921540191420884E-3</v>
      </c>
      <c r="AV75" s="142">
        <v>1.3840433378543072E-3</v>
      </c>
      <c r="AW75" s="142">
        <v>6.4714099429864303E-4</v>
      </c>
      <c r="AX75" s="142">
        <v>1.5220550837998382E-3</v>
      </c>
      <c r="AY75" s="142">
        <v>1.5054745669387457E-3</v>
      </c>
      <c r="AZ75" s="142">
        <v>5.3813062747131686E-3</v>
      </c>
      <c r="BA75" s="142">
        <v>1.1670664680216701E-3</v>
      </c>
      <c r="BB75" s="142">
        <v>1.1148041861037917E-3</v>
      </c>
      <c r="BC75" s="142">
        <v>1.3869722106785102E-3</v>
      </c>
      <c r="BD75" s="142">
        <v>2.9653547112076637E-4</v>
      </c>
      <c r="BE75" s="142">
        <v>1.3305649600714145E-3</v>
      </c>
      <c r="BF75" s="142">
        <v>5.0086934898644665E-3</v>
      </c>
      <c r="BG75" s="142">
        <v>3.2698453807824854E-3</v>
      </c>
      <c r="BH75" s="142">
        <v>1.0051481430937528E-3</v>
      </c>
      <c r="BI75" s="142">
        <v>6.5576475008207553E-3</v>
      </c>
      <c r="BJ75" s="142">
        <v>8.7190204409847982E-3</v>
      </c>
      <c r="BK75" s="142">
        <v>4.6424330464079304E-4</v>
      </c>
      <c r="BL75" s="142">
        <v>4.0133903409476273E-3</v>
      </c>
      <c r="BM75" s="142">
        <v>2.7588523542056663E-4</v>
      </c>
      <c r="BN75" s="142">
        <v>3.605628621960988E-3</v>
      </c>
      <c r="BO75" s="142">
        <v>7.1177737084396537E-4</v>
      </c>
      <c r="BP75" s="142">
        <v>9.9610556628071541E-4</v>
      </c>
      <c r="BQ75" s="142">
        <v>7.7213840284958909E-2</v>
      </c>
      <c r="BR75" s="142">
        <v>1.4223027545371321E-3</v>
      </c>
      <c r="BS75" s="142">
        <v>4.8529750042508081E-4</v>
      </c>
      <c r="BT75" s="142">
        <v>1.2444666051387695E-3</v>
      </c>
      <c r="BU75" s="142">
        <v>4.9559577121156015E-4</v>
      </c>
      <c r="BV75" s="142">
        <v>5.1440284887844699E-4</v>
      </c>
      <c r="BW75" s="142">
        <v>3.3570659520447744E-3</v>
      </c>
      <c r="BX75" s="142">
        <v>2.6988170596861142E-3</v>
      </c>
      <c r="BY75" s="142">
        <v>5.1750312028848991E-3</v>
      </c>
      <c r="BZ75" s="142">
        <v>2.4022451972942984E-3</v>
      </c>
      <c r="CA75" s="142">
        <v>2.918956359294859E-3</v>
      </c>
      <c r="CB75" s="142">
        <v>4.3174180635183038E-4</v>
      </c>
      <c r="CC75" s="142">
        <v>8.6910043061105521E-4</v>
      </c>
      <c r="CD75" s="142">
        <v>0</v>
      </c>
      <c r="CE75" s="142">
        <v>0</v>
      </c>
      <c r="CF75" s="142">
        <v>0</v>
      </c>
      <c r="CG75" s="142">
        <v>0.20082056079002808</v>
      </c>
      <c r="CH75" s="114" t="s">
        <v>248</v>
      </c>
    </row>
    <row r="76" spans="1:86">
      <c r="A76" s="13" t="s">
        <v>70</v>
      </c>
      <c r="B76" s="114" t="s">
        <v>156</v>
      </c>
      <c r="C76" s="142">
        <v>4.5171181088522729E-5</v>
      </c>
      <c r="D76" s="142">
        <v>9.6733642402022277E-6</v>
      </c>
      <c r="E76" s="142">
        <v>1.2418603908148946E-5</v>
      </c>
      <c r="F76" s="142">
        <v>1.1682174772999756E-5</v>
      </c>
      <c r="G76" s="142">
        <v>1.8152504989824342E-5</v>
      </c>
      <c r="H76" s="142">
        <v>5.4583806390553184E-5</v>
      </c>
      <c r="I76" s="142">
        <v>2.3213769455160858E-6</v>
      </c>
      <c r="J76" s="142">
        <v>6.1505491828190137E-6</v>
      </c>
      <c r="K76" s="142">
        <v>6.5614870115397728E-6</v>
      </c>
      <c r="L76" s="142">
        <v>6.5647459479619219E-6</v>
      </c>
      <c r="M76" s="142">
        <v>1.0534196811530494E-5</v>
      </c>
      <c r="N76" s="142">
        <v>1.1520575903420924E-5</v>
      </c>
      <c r="O76" s="142">
        <v>9.9419574000470352E-6</v>
      </c>
      <c r="P76" s="142">
        <v>5.8000662124860772E-5</v>
      </c>
      <c r="Q76" s="142">
        <v>1.0134186377191459E-5</v>
      </c>
      <c r="R76" s="142">
        <v>7.9290639063772348E-6</v>
      </c>
      <c r="S76" s="142">
        <v>7.6857143506022664E-6</v>
      </c>
      <c r="T76" s="142">
        <v>1.3122180278915017E-5</v>
      </c>
      <c r="U76" s="142">
        <v>1.4647513368109616E-5</v>
      </c>
      <c r="V76" s="142">
        <v>9.068685671606038E-6</v>
      </c>
      <c r="W76" s="142">
        <v>4.8796058581524614E-6</v>
      </c>
      <c r="X76" s="142">
        <v>7.7712244782082222E-6</v>
      </c>
      <c r="Y76" s="142">
        <v>7.5444782874901907E-6</v>
      </c>
      <c r="Z76" s="142">
        <v>3.6912657952135373E-6</v>
      </c>
      <c r="AA76" s="142">
        <v>7.4008122966373746E-6</v>
      </c>
      <c r="AB76" s="142">
        <v>9.8468612746766307E-6</v>
      </c>
      <c r="AC76" s="142">
        <v>9.0814693513000247E-6</v>
      </c>
      <c r="AD76" s="142">
        <v>1.3869710141476699E-5</v>
      </c>
      <c r="AE76" s="142">
        <v>1.0530164746442446E-5</v>
      </c>
      <c r="AF76" s="142">
        <v>1.9211926280500404E-5</v>
      </c>
      <c r="AG76" s="142">
        <v>5.5425292735125052E-5</v>
      </c>
      <c r="AH76" s="142">
        <v>1.2791262230039456E-5</v>
      </c>
      <c r="AI76" s="142">
        <v>2.1109394571158242E-5</v>
      </c>
      <c r="AJ76" s="142">
        <v>1.3264869118920555E-5</v>
      </c>
      <c r="AK76" s="142">
        <v>1.2274345672404557E-5</v>
      </c>
      <c r="AL76" s="142">
        <v>1.3949237583756049E-5</v>
      </c>
      <c r="AM76" s="142">
        <v>1.1996795533071576E-5</v>
      </c>
      <c r="AN76" s="142">
        <v>4.9876113581560818E-5</v>
      </c>
      <c r="AO76" s="142">
        <v>5.7269337334990567E-4</v>
      </c>
      <c r="AP76" s="142">
        <v>6.2574942504088461E-5</v>
      </c>
      <c r="AQ76" s="142">
        <v>6.5421333665237878E-5</v>
      </c>
      <c r="AR76" s="142">
        <v>9.4357613187136956E-6</v>
      </c>
      <c r="AS76" s="142">
        <v>1.4631598035891971E-5</v>
      </c>
      <c r="AT76" s="142">
        <v>1.0458177576496929E-5</v>
      </c>
      <c r="AU76" s="142">
        <v>1.7078503974915922E-5</v>
      </c>
      <c r="AV76" s="142">
        <v>1.4503306735511372E-5</v>
      </c>
      <c r="AW76" s="142">
        <v>1.0612061495619753E-5</v>
      </c>
      <c r="AX76" s="142">
        <v>3.9278053959095689E-4</v>
      </c>
      <c r="AY76" s="142">
        <v>1.8470851661938307E-5</v>
      </c>
      <c r="AZ76" s="142">
        <v>2.2402575149848039E-5</v>
      </c>
      <c r="BA76" s="142">
        <v>1.2329454442566119E-4</v>
      </c>
      <c r="BB76" s="142">
        <v>3.0727906993471463E-5</v>
      </c>
      <c r="BC76" s="142">
        <v>2.4339006181528185E-5</v>
      </c>
      <c r="BD76" s="142">
        <v>6.0438877030053886E-6</v>
      </c>
      <c r="BE76" s="142">
        <v>2.2770985016092374E-5</v>
      </c>
      <c r="BF76" s="142">
        <v>1.4330160620932311E-4</v>
      </c>
      <c r="BG76" s="142">
        <v>1.76114580129397E-5</v>
      </c>
      <c r="BH76" s="142">
        <v>1.3194776736625063E-5</v>
      </c>
      <c r="BI76" s="142">
        <v>2.2869873340844641E-5</v>
      </c>
      <c r="BJ76" s="142">
        <v>2.5443413538657643E-5</v>
      </c>
      <c r="BK76" s="142">
        <v>1.3386134722192827E-5</v>
      </c>
      <c r="BL76" s="142">
        <v>1.3782414707141636E-5</v>
      </c>
      <c r="BM76" s="142">
        <v>2.5278948618612879E-6</v>
      </c>
      <c r="BN76" s="142">
        <v>2.5760275071162995E-5</v>
      </c>
      <c r="BO76" s="142">
        <v>7.3998020808100343E-6</v>
      </c>
      <c r="BP76" s="142">
        <v>8.3273394420862047E-6</v>
      </c>
      <c r="BQ76" s="142">
        <v>1.6005008588763371E-5</v>
      </c>
      <c r="BR76" s="142">
        <v>2.0051853648563E-2</v>
      </c>
      <c r="BS76" s="142">
        <v>5.0416040711740578E-6</v>
      </c>
      <c r="BT76" s="142">
        <v>1.0119851625717311E-5</v>
      </c>
      <c r="BU76" s="142">
        <v>9.1952235857165619E-6</v>
      </c>
      <c r="BV76" s="142">
        <v>7.9143147115411214E-6</v>
      </c>
      <c r="BW76" s="142">
        <v>1.1488062881385626E-5</v>
      </c>
      <c r="BX76" s="142">
        <v>7.5393106821708151E-5</v>
      </c>
      <c r="BY76" s="142">
        <v>1.6669251363129065E-5</v>
      </c>
      <c r="BZ76" s="142">
        <v>3.254486059468058E-5</v>
      </c>
      <c r="CA76" s="142">
        <v>2.2025937516967691E-5</v>
      </c>
      <c r="CB76" s="142">
        <v>8.0456454939414672E-6</v>
      </c>
      <c r="CC76" s="142">
        <v>9.8268562537898874E-6</v>
      </c>
      <c r="CD76" s="142">
        <v>0</v>
      </c>
      <c r="CE76" s="142">
        <v>0</v>
      </c>
      <c r="CF76" s="142">
        <v>0</v>
      </c>
      <c r="CG76" s="142">
        <v>2.2598347076380931E-2</v>
      </c>
      <c r="CH76" s="114" t="s">
        <v>249</v>
      </c>
    </row>
    <row r="77" spans="1:86">
      <c r="A77" s="13" t="s">
        <v>71</v>
      </c>
      <c r="B77" s="114" t="s">
        <v>157</v>
      </c>
      <c r="C77" s="142">
        <v>5.3225394363615456E-6</v>
      </c>
      <c r="D77" s="142">
        <v>4.6550579177601793E-6</v>
      </c>
      <c r="E77" s="142">
        <v>1.8447920057708136E-5</v>
      </c>
      <c r="F77" s="142">
        <v>4.7662113868241569E-6</v>
      </c>
      <c r="G77" s="142">
        <v>7.1559540009620725E-6</v>
      </c>
      <c r="H77" s="142">
        <v>1.0143841358492976E-5</v>
      </c>
      <c r="I77" s="142">
        <v>7.3610368696410323E-7</v>
      </c>
      <c r="J77" s="142">
        <v>8.9743368588170389E-6</v>
      </c>
      <c r="K77" s="142">
        <v>7.3493383142740863E-6</v>
      </c>
      <c r="L77" s="142">
        <v>4.606207090333754E-6</v>
      </c>
      <c r="M77" s="142">
        <v>6.4262661157957796E-6</v>
      </c>
      <c r="N77" s="142">
        <v>9.6999528064683402E-6</v>
      </c>
      <c r="O77" s="142">
        <v>7.8905266951616673E-6</v>
      </c>
      <c r="P77" s="142">
        <v>9.8042080928616623E-7</v>
      </c>
      <c r="Q77" s="142">
        <v>6.2133820626742628E-6</v>
      </c>
      <c r="R77" s="142">
        <v>1.5848750753750055E-5</v>
      </c>
      <c r="S77" s="142">
        <v>7.4117723444518662E-6</v>
      </c>
      <c r="T77" s="142">
        <v>8.7950891991860078E-6</v>
      </c>
      <c r="U77" s="142">
        <v>4.7322113567233419E-6</v>
      </c>
      <c r="V77" s="142">
        <v>9.4559093539272994E-6</v>
      </c>
      <c r="W77" s="142">
        <v>5.4266299368788331E-6</v>
      </c>
      <c r="X77" s="142">
        <v>8.9846392056028233E-6</v>
      </c>
      <c r="Y77" s="142">
        <v>6.2886853203297911E-6</v>
      </c>
      <c r="Z77" s="142">
        <v>6.4346537183558136E-6</v>
      </c>
      <c r="AA77" s="142">
        <v>7.9812986705994763E-6</v>
      </c>
      <c r="AB77" s="142">
        <v>6.8286144674302921E-6</v>
      </c>
      <c r="AC77" s="142">
        <v>7.2811910321621191E-6</v>
      </c>
      <c r="AD77" s="142">
        <v>1.7794593727693823E-5</v>
      </c>
      <c r="AE77" s="142">
        <v>3.2335862763190498E-6</v>
      </c>
      <c r="AF77" s="142">
        <v>5.629193142471407E-6</v>
      </c>
      <c r="AG77" s="142">
        <v>7.9660359994759405E-6</v>
      </c>
      <c r="AH77" s="142">
        <v>7.9983551538811766E-6</v>
      </c>
      <c r="AI77" s="142">
        <v>9.8339175903732693E-6</v>
      </c>
      <c r="AJ77" s="142">
        <v>1.0012737744786976E-5</v>
      </c>
      <c r="AK77" s="142">
        <v>1.7150012057936538E-5</v>
      </c>
      <c r="AL77" s="142">
        <v>1.0737739862986929E-5</v>
      </c>
      <c r="AM77" s="142">
        <v>1.0575915150570577E-5</v>
      </c>
      <c r="AN77" s="142">
        <v>7.5318133736530528E-6</v>
      </c>
      <c r="AO77" s="142">
        <v>1.8718962251051798E-5</v>
      </c>
      <c r="AP77" s="142">
        <v>1.3869482291999678E-5</v>
      </c>
      <c r="AQ77" s="142">
        <v>3.0318645019800098E-5</v>
      </c>
      <c r="AR77" s="142">
        <v>4.372398710667282E-6</v>
      </c>
      <c r="AS77" s="142">
        <v>7.6517412460429698E-6</v>
      </c>
      <c r="AT77" s="142">
        <v>4.2795521480744543E-6</v>
      </c>
      <c r="AU77" s="142">
        <v>1.3043094696474683E-5</v>
      </c>
      <c r="AV77" s="142">
        <v>6.8205135329408161E-6</v>
      </c>
      <c r="AW77" s="142">
        <v>1.4993699592881012E-5</v>
      </c>
      <c r="AX77" s="142">
        <v>1.3998008816037161E-5</v>
      </c>
      <c r="AY77" s="142">
        <v>2.9352205476832546E-5</v>
      </c>
      <c r="AZ77" s="142">
        <v>7.8473822428167034E-6</v>
      </c>
      <c r="BA77" s="142">
        <v>1.8922239594448163E-5</v>
      </c>
      <c r="BB77" s="142">
        <v>1.2668387912379777E-5</v>
      </c>
      <c r="BC77" s="142">
        <v>1.2450867996639321E-5</v>
      </c>
      <c r="BD77" s="142">
        <v>1.7077867099439271E-6</v>
      </c>
      <c r="BE77" s="142">
        <v>2.4899794680806985E-5</v>
      </c>
      <c r="BF77" s="142">
        <v>3.4942589586553121E-5</v>
      </c>
      <c r="BG77" s="142">
        <v>1.6951271885835837E-5</v>
      </c>
      <c r="BH77" s="142">
        <v>6.2191847482326627E-5</v>
      </c>
      <c r="BI77" s="142">
        <v>6.9006039113765383E-6</v>
      </c>
      <c r="BJ77" s="142">
        <v>1.5250425662539492E-5</v>
      </c>
      <c r="BK77" s="142">
        <v>1.1551483500681995E-5</v>
      </c>
      <c r="BL77" s="142">
        <v>6.6222689608402077E-6</v>
      </c>
      <c r="BM77" s="142">
        <v>1.5346003953895911E-5</v>
      </c>
      <c r="BN77" s="142">
        <v>1.2072450339739662E-5</v>
      </c>
      <c r="BO77" s="142">
        <v>5.7104436172432117E-6</v>
      </c>
      <c r="BP77" s="142">
        <v>7.1333903490524726E-6</v>
      </c>
      <c r="BQ77" s="142">
        <v>1.6529892306540635E-5</v>
      </c>
      <c r="BR77" s="142">
        <v>3.8734563736969675E-5</v>
      </c>
      <c r="BS77" s="142">
        <v>1.1502671202554583E-2</v>
      </c>
      <c r="BT77" s="142">
        <v>6.0363463156257012E-6</v>
      </c>
      <c r="BU77" s="142">
        <v>3.1697636480615585E-6</v>
      </c>
      <c r="BV77" s="142">
        <v>2.8596046880236044E-5</v>
      </c>
      <c r="BW77" s="142">
        <v>7.8801779436744768E-6</v>
      </c>
      <c r="BX77" s="142">
        <v>8.0885752036950751E-6</v>
      </c>
      <c r="BY77" s="142">
        <v>6.0880683884911126E-6</v>
      </c>
      <c r="BZ77" s="142">
        <v>8.5863096421957733E-6</v>
      </c>
      <c r="CA77" s="142">
        <v>7.5163082870948207E-6</v>
      </c>
      <c r="CB77" s="142">
        <v>6.5923479545432908E-6</v>
      </c>
      <c r="CC77" s="142">
        <v>4.4930917868071028E-6</v>
      </c>
      <c r="CD77" s="142">
        <v>0</v>
      </c>
      <c r="CE77" s="142">
        <v>0</v>
      </c>
      <c r="CF77" s="142">
        <v>0</v>
      </c>
      <c r="CG77" s="142">
        <v>1.2382871640855872E-2</v>
      </c>
      <c r="CH77" s="114" t="s">
        <v>250</v>
      </c>
    </row>
    <row r="78" spans="1:86">
      <c r="A78" s="13" t="s">
        <v>72</v>
      </c>
      <c r="B78" s="114" t="s">
        <v>158</v>
      </c>
      <c r="C78" s="142">
        <v>1.1299826861515275E-4</v>
      </c>
      <c r="D78" s="142">
        <v>2.1534171710887404E-4</v>
      </c>
      <c r="E78" s="142">
        <v>2.4577001993346045E-4</v>
      </c>
      <c r="F78" s="142">
        <v>1.3502117767303815E-4</v>
      </c>
      <c r="G78" s="142">
        <v>1.2165478945797738E-4</v>
      </c>
      <c r="H78" s="142">
        <v>1.505374452852E-4</v>
      </c>
      <c r="I78" s="142">
        <v>1.2627223978849781E-4</v>
      </c>
      <c r="J78" s="142">
        <v>8.8202524643793423E-5</v>
      </c>
      <c r="K78" s="142">
        <v>9.6437649248485837E-5</v>
      </c>
      <c r="L78" s="142">
        <v>9.6546049353208457E-5</v>
      </c>
      <c r="M78" s="142">
        <v>1.32232618058725E-4</v>
      </c>
      <c r="N78" s="142">
        <v>1.3940046310249757E-4</v>
      </c>
      <c r="O78" s="142">
        <v>2.0959206739251505E-4</v>
      </c>
      <c r="P78" s="142">
        <v>2.4303270022407047E-5</v>
      </c>
      <c r="Q78" s="142">
        <v>9.2656072303595838E-5</v>
      </c>
      <c r="R78" s="142">
        <v>1.2585414574886212E-4</v>
      </c>
      <c r="S78" s="142">
        <v>9.2488869080081866E-5</v>
      </c>
      <c r="T78" s="142">
        <v>1.5131033498013446E-4</v>
      </c>
      <c r="U78" s="142">
        <v>8.1469218811889278E-5</v>
      </c>
      <c r="V78" s="142">
        <v>1.8743470257869086E-4</v>
      </c>
      <c r="W78" s="142">
        <v>6.839236804952203E-5</v>
      </c>
      <c r="X78" s="142">
        <v>1.0853685192871734E-4</v>
      </c>
      <c r="Y78" s="142">
        <v>9.2090767548918542E-5</v>
      </c>
      <c r="Z78" s="142">
        <v>6.0415701330550184E-5</v>
      </c>
      <c r="AA78" s="142">
        <v>1.3449135098240439E-4</v>
      </c>
      <c r="AB78" s="142">
        <v>1.3201860026379418E-4</v>
      </c>
      <c r="AC78" s="142">
        <v>1.4961297862501463E-4</v>
      </c>
      <c r="AD78" s="142">
        <v>2.2822563466034064E-4</v>
      </c>
      <c r="AE78" s="142">
        <v>9.2040711835859009E-5</v>
      </c>
      <c r="AF78" s="142">
        <v>8.181164584519836E-5</v>
      </c>
      <c r="AG78" s="142">
        <v>1.4978609488764741E-4</v>
      </c>
      <c r="AH78" s="142">
        <v>2.5345931439942488E-4</v>
      </c>
      <c r="AI78" s="142">
        <v>1.9755299726155752E-4</v>
      </c>
      <c r="AJ78" s="142">
        <v>2.5350963141098617E-4</v>
      </c>
      <c r="AK78" s="142">
        <v>1.9435395032942952E-4</v>
      </c>
      <c r="AL78" s="142">
        <v>2.5828752821989572E-4</v>
      </c>
      <c r="AM78" s="142">
        <v>2.0240741036583145E-4</v>
      </c>
      <c r="AN78" s="142">
        <v>1.6380044094171955E-4</v>
      </c>
      <c r="AO78" s="142">
        <v>3.3135461917239485E-4</v>
      </c>
      <c r="AP78" s="142">
        <v>1.2585397555031348E-4</v>
      </c>
      <c r="AQ78" s="142">
        <v>1.7496025286623931E-4</v>
      </c>
      <c r="AR78" s="142">
        <v>1.5234039371455084E-4</v>
      </c>
      <c r="AS78" s="142">
        <v>2.8285406455822159E-4</v>
      </c>
      <c r="AT78" s="142">
        <v>1.4948699336845512E-4</v>
      </c>
      <c r="AU78" s="142">
        <v>7.2055482493436028E-4</v>
      </c>
      <c r="AV78" s="142">
        <v>1.969370915342591E-3</v>
      </c>
      <c r="AW78" s="142">
        <v>5.805663979265845E-4</v>
      </c>
      <c r="AX78" s="142">
        <v>2.5899271975054778E-4</v>
      </c>
      <c r="AY78" s="142">
        <v>5.4207116180388451E-4</v>
      </c>
      <c r="AZ78" s="142">
        <v>6.4911007112312372E-4</v>
      </c>
      <c r="BA78" s="142">
        <v>6.4884214193885743E-4</v>
      </c>
      <c r="BB78" s="142">
        <v>1.4340829609722734E-4</v>
      </c>
      <c r="BC78" s="142">
        <v>3.8467544554073621E-4</v>
      </c>
      <c r="BD78" s="142">
        <v>7.6438716805345171E-5</v>
      </c>
      <c r="BE78" s="142">
        <v>1.6901279517132395E-3</v>
      </c>
      <c r="BF78" s="142">
        <v>7.8315799070240828E-4</v>
      </c>
      <c r="BG78" s="142">
        <v>9.1023643187132324E-4</v>
      </c>
      <c r="BH78" s="142">
        <v>5.5607037523281247E-4</v>
      </c>
      <c r="BI78" s="142">
        <v>3.1617531565521787E-4</v>
      </c>
      <c r="BJ78" s="142">
        <v>1.1463924610791041E-3</v>
      </c>
      <c r="BK78" s="142">
        <v>7.9638462394839027E-4</v>
      </c>
      <c r="BL78" s="142">
        <v>1.9674476300474115E-4</v>
      </c>
      <c r="BM78" s="142">
        <v>1.0162326043711117E-4</v>
      </c>
      <c r="BN78" s="142">
        <v>3.7110680822099665E-4</v>
      </c>
      <c r="BO78" s="142">
        <v>1.2354568135119058E-4</v>
      </c>
      <c r="BP78" s="142">
        <v>2.7126952218294319E-4</v>
      </c>
      <c r="BQ78" s="142">
        <v>4.0950535716148973E-4</v>
      </c>
      <c r="BR78" s="142">
        <v>2.850437210533614E-4</v>
      </c>
      <c r="BS78" s="142">
        <v>3.6464065973119497E-4</v>
      </c>
      <c r="BT78" s="142">
        <v>0.12215040246488421</v>
      </c>
      <c r="BU78" s="142">
        <v>7.6402370839797967E-4</v>
      </c>
      <c r="BV78" s="142">
        <v>8.0884514592207985E-4</v>
      </c>
      <c r="BW78" s="142">
        <v>1.9807204571531747E-3</v>
      </c>
      <c r="BX78" s="142">
        <v>4.4597061511455761E-4</v>
      </c>
      <c r="BY78" s="142">
        <v>1.5582255323430173E-4</v>
      </c>
      <c r="BZ78" s="142">
        <v>9.4787073342202858E-4</v>
      </c>
      <c r="CA78" s="142">
        <v>6.7302432552489094E-4</v>
      </c>
      <c r="CB78" s="142">
        <v>1.5625650961114459E-4</v>
      </c>
      <c r="CC78" s="142">
        <v>4.868313519004637E-4</v>
      </c>
      <c r="CD78" s="142">
        <v>0</v>
      </c>
      <c r="CE78" s="142">
        <v>0</v>
      </c>
      <c r="CF78" s="142">
        <v>0</v>
      </c>
      <c r="CG78" s="142">
        <v>0.1495289914010777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7.0332034642899485E-2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v>7.0332034642899485E-2</v>
      </c>
      <c r="CH79" s="114" t="s">
        <v>252</v>
      </c>
    </row>
    <row r="80" spans="1:86">
      <c r="A80" s="13" t="s">
        <v>74</v>
      </c>
      <c r="B80" s="114" t="s">
        <v>160</v>
      </c>
      <c r="C80" s="142">
        <v>1.5766961280492478E-8</v>
      </c>
      <c r="D80" s="142">
        <v>6.0892133005717209E-9</v>
      </c>
      <c r="E80" s="142">
        <v>1.7182061884863775E-8</v>
      </c>
      <c r="F80" s="142">
        <v>6.7337384289832277E-9</v>
      </c>
      <c r="G80" s="142">
        <v>1.0176704824906508E-8</v>
      </c>
      <c r="H80" s="142">
        <v>2.1756178947791113E-8</v>
      </c>
      <c r="I80" s="142">
        <v>1.1785122508449642E-9</v>
      </c>
      <c r="J80" s="142">
        <v>8.4156978695654051E-9</v>
      </c>
      <c r="K80" s="142">
        <v>7.2856220360334501E-9</v>
      </c>
      <c r="L80" s="142">
        <v>5.2369011170807493E-9</v>
      </c>
      <c r="M80" s="142">
        <v>7.6715429417031649E-9</v>
      </c>
      <c r="N80" s="142">
        <v>1.0392796583679441E-8</v>
      </c>
      <c r="O80" s="142">
        <v>8.6318673892964962E-9</v>
      </c>
      <c r="P80" s="142">
        <v>1.5636160326904726E-8</v>
      </c>
      <c r="Q80" s="142">
        <v>7.3809454103923515E-9</v>
      </c>
      <c r="R80" s="142">
        <v>1.4016001219155035E-8</v>
      </c>
      <c r="S80" s="142">
        <v>7.615413567546138E-9</v>
      </c>
      <c r="T80" s="142">
        <v>1.01639536419311E-8</v>
      </c>
      <c r="U80" s="142">
        <v>7.5892322416515967E-9</v>
      </c>
      <c r="V80" s="142">
        <v>9.5471955526981454E-9</v>
      </c>
      <c r="W80" s="142">
        <v>5.3805874659009454E-9</v>
      </c>
      <c r="X80" s="142">
        <v>8.8281766847453996E-9</v>
      </c>
      <c r="Y80" s="142">
        <v>6.7693612641942814E-9</v>
      </c>
      <c r="Z80" s="142">
        <v>5.8069689350519211E-9</v>
      </c>
      <c r="AA80" s="142">
        <v>7.9797117721777339E-9</v>
      </c>
      <c r="AB80" s="142">
        <v>7.7868958160561601E-9</v>
      </c>
      <c r="AC80" s="142">
        <v>7.8999470612902445E-9</v>
      </c>
      <c r="AD80" s="142">
        <v>1.7311950555178571E-8</v>
      </c>
      <c r="AE80" s="142">
        <v>5.3157799131807951E-9</v>
      </c>
      <c r="AF80" s="142">
        <v>9.5087646863704644E-9</v>
      </c>
      <c r="AG80" s="142">
        <v>2.1511978057534932E-8</v>
      </c>
      <c r="AH80" s="142">
        <v>9.544874461545065E-9</v>
      </c>
      <c r="AI80" s="142">
        <v>1.3105233754371074E-8</v>
      </c>
      <c r="AJ80" s="142">
        <v>1.1030876424004384E-8</v>
      </c>
      <c r="AK80" s="142">
        <v>1.6144400661018597E-8</v>
      </c>
      <c r="AL80" s="142">
        <v>1.1830866657826305E-8</v>
      </c>
      <c r="AM80" s="142">
        <v>1.1203157121701791E-8</v>
      </c>
      <c r="AN80" s="142">
        <v>1.8605904768611931E-8</v>
      </c>
      <c r="AO80" s="142">
        <v>1.6120200561979442E-7</v>
      </c>
      <c r="AP80" s="142">
        <v>2.6555347133048276E-8</v>
      </c>
      <c r="AQ80" s="142">
        <v>3.9902889173247266E-8</v>
      </c>
      <c r="AR80" s="142">
        <v>5.8589405361943256E-9</v>
      </c>
      <c r="AS80" s="142">
        <v>9.7819895105783971E-9</v>
      </c>
      <c r="AT80" s="142">
        <v>5.9999601422414798E-9</v>
      </c>
      <c r="AU80" s="142">
        <v>1.4392036975561049E-8</v>
      </c>
      <c r="AV80" s="142">
        <v>9.3987688135400924E-9</v>
      </c>
      <c r="AW80" s="142">
        <v>1.414225827233482E-8</v>
      </c>
      <c r="AX80" s="142">
        <v>1.1127781435086372E-7</v>
      </c>
      <c r="AY80" s="142">
        <v>2.6897572830769296E-8</v>
      </c>
      <c r="AZ80" s="142">
        <v>1.1859009302657157E-8</v>
      </c>
      <c r="BA80" s="142">
        <v>5.171594925820667E-8</v>
      </c>
      <c r="BB80" s="142">
        <v>1.8828537705124347E-8</v>
      </c>
      <c r="BC80" s="142">
        <v>2.0534655538056885E-8</v>
      </c>
      <c r="BD80" s="142">
        <v>3.0804605817581823E-9</v>
      </c>
      <c r="BE80" s="142">
        <v>2.5119428128204778E-8</v>
      </c>
      <c r="BF80" s="142">
        <v>6.4422022343123815E-8</v>
      </c>
      <c r="BG80" s="142">
        <v>1.7465951221958399E-8</v>
      </c>
      <c r="BH80" s="142">
        <v>4.9740933823122116E-6</v>
      </c>
      <c r="BI80" s="142">
        <v>1.1198415904958411E-8</v>
      </c>
      <c r="BJ80" s="142">
        <v>1.8315678283878662E-8</v>
      </c>
      <c r="BK80" s="142">
        <v>1.2226030065994328E-8</v>
      </c>
      <c r="BL80" s="142">
        <v>8.7785579818731923E-9</v>
      </c>
      <c r="BM80" s="142">
        <v>1.2142488208996E-8</v>
      </c>
      <c r="BN80" s="142">
        <v>1.5880653886028078E-8</v>
      </c>
      <c r="BO80" s="142">
        <v>6.2327511238621857E-9</v>
      </c>
      <c r="BP80" s="142">
        <v>7.5806095561992429E-9</v>
      </c>
      <c r="BQ80" s="142">
        <v>1.6963751852375683E-8</v>
      </c>
      <c r="BR80" s="142">
        <v>5.1671075543659971E-6</v>
      </c>
      <c r="BS80" s="142">
        <v>8.5876565362392545E-6</v>
      </c>
      <c r="BT80" s="142">
        <v>1.3620147066264504E-8</v>
      </c>
      <c r="BU80" s="142">
        <v>4.9696381053311009E-9</v>
      </c>
      <c r="BV80" s="142">
        <v>3.8301589970472595E-2</v>
      </c>
      <c r="BW80" s="142">
        <v>9.2780714127138719E-9</v>
      </c>
      <c r="BX80" s="142">
        <v>2.5622925203885949E-8</v>
      </c>
      <c r="BY80" s="142">
        <v>9.1016425718209191E-9</v>
      </c>
      <c r="BZ80" s="142">
        <v>1.5653924320610674E-8</v>
      </c>
      <c r="CA80" s="142">
        <v>1.2110776309658179E-8</v>
      </c>
      <c r="CB80" s="142">
        <v>7.07054595465371E-9</v>
      </c>
      <c r="CC80" s="142">
        <v>5.9993248661689191E-9</v>
      </c>
      <c r="CD80" s="142">
        <v>0</v>
      </c>
      <c r="CE80" s="142">
        <v>0</v>
      </c>
      <c r="CF80" s="142">
        <v>0</v>
      </c>
      <c r="CG80" s="142">
        <v>3.8321564041612508E-2</v>
      </c>
      <c r="CH80" s="114" t="s">
        <v>253</v>
      </c>
    </row>
    <row r="81" spans="1:86">
      <c r="A81" s="13" t="s">
        <v>75</v>
      </c>
      <c r="B81" s="114" t="s">
        <v>161</v>
      </c>
      <c r="C81" s="142">
        <v>2.4824450385078751E-5</v>
      </c>
      <c r="D81" s="142">
        <v>1.8574260551091213E-5</v>
      </c>
      <c r="E81" s="142">
        <v>2.025369691713161E-5</v>
      </c>
      <c r="F81" s="142">
        <v>1.7897257812779143E-5</v>
      </c>
      <c r="G81" s="142">
        <v>2.0008551137040901E-5</v>
      </c>
      <c r="H81" s="142">
        <v>4.1417308749125021E-5</v>
      </c>
      <c r="I81" s="142">
        <v>3.4740566305971554E-5</v>
      </c>
      <c r="J81" s="142">
        <v>1.0965638617362804E-5</v>
      </c>
      <c r="K81" s="142">
        <v>1.314267403237918E-5</v>
      </c>
      <c r="L81" s="142">
        <v>1.444687337973694E-5</v>
      </c>
      <c r="M81" s="142">
        <v>1.6327800565295803E-5</v>
      </c>
      <c r="N81" s="142">
        <v>2.1725236977805509E-5</v>
      </c>
      <c r="O81" s="142">
        <v>8.9835714410589348E-6</v>
      </c>
      <c r="P81" s="142">
        <v>2.7676222350927572E-6</v>
      </c>
      <c r="Q81" s="142">
        <v>1.4995880421999567E-5</v>
      </c>
      <c r="R81" s="142">
        <v>2.7998804851314334E-5</v>
      </c>
      <c r="S81" s="142">
        <v>8.8323786019084667E-6</v>
      </c>
      <c r="T81" s="142">
        <v>2.2433383073991765E-5</v>
      </c>
      <c r="U81" s="142">
        <v>9.5935219291735384E-6</v>
      </c>
      <c r="V81" s="142">
        <v>1.5378925896341355E-5</v>
      </c>
      <c r="W81" s="142">
        <v>3.1837883480127977E-5</v>
      </c>
      <c r="X81" s="142">
        <v>1.6683197938301779E-5</v>
      </c>
      <c r="Y81" s="142">
        <v>1.5129735294895291E-5</v>
      </c>
      <c r="Z81" s="142">
        <v>4.8370956308834141E-6</v>
      </c>
      <c r="AA81" s="142">
        <v>7.7451419415966476E-6</v>
      </c>
      <c r="AB81" s="142">
        <v>2.1528237725553674E-5</v>
      </c>
      <c r="AC81" s="142">
        <v>2.2729219644600117E-5</v>
      </c>
      <c r="AD81" s="142">
        <v>1.2486164555349675E-5</v>
      </c>
      <c r="AE81" s="142">
        <v>7.0290985849726887E-6</v>
      </c>
      <c r="AF81" s="142">
        <v>4.6296941448263203E-6</v>
      </c>
      <c r="AG81" s="142">
        <v>1.0352888762894374E-5</v>
      </c>
      <c r="AH81" s="142">
        <v>1.1439967669950754E-5</v>
      </c>
      <c r="AI81" s="142">
        <v>9.9395874444616536E-6</v>
      </c>
      <c r="AJ81" s="142">
        <v>9.3379383950403506E-6</v>
      </c>
      <c r="AK81" s="142">
        <v>3.1515021136202E-5</v>
      </c>
      <c r="AL81" s="142">
        <v>2.875177710067147E-5</v>
      </c>
      <c r="AM81" s="142">
        <v>3.5478438402767778E-5</v>
      </c>
      <c r="AN81" s="142">
        <v>1.9596116505958191E-5</v>
      </c>
      <c r="AO81" s="142">
        <v>1.8547015844759868E-5</v>
      </c>
      <c r="AP81" s="142">
        <v>2.1953755565935787E-5</v>
      </c>
      <c r="AQ81" s="142">
        <v>1.6542885989837033E-5</v>
      </c>
      <c r="AR81" s="142">
        <v>5.6600558986571942E-5</v>
      </c>
      <c r="AS81" s="142">
        <v>2.3032579216754376E-5</v>
      </c>
      <c r="AT81" s="142">
        <v>1.1913241257634878E-5</v>
      </c>
      <c r="AU81" s="142">
        <v>3.3985574030753153E-3</v>
      </c>
      <c r="AV81" s="142">
        <v>1.3872663333832315E-3</v>
      </c>
      <c r="AW81" s="142">
        <v>1.1378416570258126E-3</v>
      </c>
      <c r="AX81" s="142">
        <v>5.4865134160976752E-5</v>
      </c>
      <c r="AY81" s="142">
        <v>1.3760998589787229E-5</v>
      </c>
      <c r="AZ81" s="142">
        <v>1.8487520086535847E-5</v>
      </c>
      <c r="BA81" s="142">
        <v>1.3290287862146642E-5</v>
      </c>
      <c r="BB81" s="142">
        <v>8.8943693250803465E-6</v>
      </c>
      <c r="BC81" s="142">
        <v>9.000807930753075E-6</v>
      </c>
      <c r="BD81" s="142">
        <v>2.5160264629495538E-6</v>
      </c>
      <c r="BE81" s="142">
        <v>3.4705209112621845E-5</v>
      </c>
      <c r="BF81" s="142">
        <v>2.5240561381703001E-5</v>
      </c>
      <c r="BG81" s="142">
        <v>4.5239420291832843E-5</v>
      </c>
      <c r="BH81" s="142">
        <v>1.0035235888585242E-4</v>
      </c>
      <c r="BI81" s="142">
        <v>3.016417986355847E-4</v>
      </c>
      <c r="BJ81" s="142">
        <v>2.6203997679427489E-5</v>
      </c>
      <c r="BK81" s="142">
        <v>1.1719128599357939E-5</v>
      </c>
      <c r="BL81" s="142">
        <v>1.8659066557231388E-5</v>
      </c>
      <c r="BM81" s="142">
        <v>3.1007283585700286E-6</v>
      </c>
      <c r="BN81" s="142">
        <v>2.3941196539387105E-4</v>
      </c>
      <c r="BO81" s="142">
        <v>7.1665964036029688E-6</v>
      </c>
      <c r="BP81" s="142">
        <v>1.4149176742932394E-5</v>
      </c>
      <c r="BQ81" s="142">
        <v>4.3022964636279006E-5</v>
      </c>
      <c r="BR81" s="142">
        <v>9.4841216861284703E-5</v>
      </c>
      <c r="BS81" s="142">
        <v>6.7594708085013262E-5</v>
      </c>
      <c r="BT81" s="142">
        <v>9.9770958169213269E-6</v>
      </c>
      <c r="BU81" s="142">
        <v>1.1875803570612052E-5</v>
      </c>
      <c r="BV81" s="142">
        <v>8.0423550339499984E-6</v>
      </c>
      <c r="BW81" s="142">
        <v>7.7003021435654184E-2</v>
      </c>
      <c r="BX81" s="142">
        <v>1.6122957970063077E-5</v>
      </c>
      <c r="BY81" s="142">
        <v>3.3671582817551812E-5</v>
      </c>
      <c r="BZ81" s="142">
        <v>2.1936394441728477E-5</v>
      </c>
      <c r="CA81" s="142">
        <v>3.2382681468899927E-3</v>
      </c>
      <c r="CB81" s="142">
        <v>8.7930070856350237E-6</v>
      </c>
      <c r="CC81" s="142">
        <v>2.5343754555051563E-5</v>
      </c>
      <c r="CD81" s="142">
        <v>0</v>
      </c>
      <c r="CE81" s="142">
        <v>0</v>
      </c>
      <c r="CF81" s="142">
        <v>0</v>
      </c>
      <c r="CG81" s="142">
        <v>8.8269527614465673E-2</v>
      </c>
      <c r="CH81" s="114" t="s">
        <v>254</v>
      </c>
    </row>
    <row r="82" spans="1:86">
      <c r="A82" s="13" t="s">
        <v>76</v>
      </c>
      <c r="B82" s="114" t="s">
        <v>162</v>
      </c>
      <c r="C82" s="142">
        <v>1.0508764586718991E-6</v>
      </c>
      <c r="D82" s="142">
        <v>7.0919087355159829E-7</v>
      </c>
      <c r="E82" s="142">
        <v>1.4664630650682211E-6</v>
      </c>
      <c r="F82" s="142">
        <v>2.7663772332388512E-6</v>
      </c>
      <c r="G82" s="142">
        <v>1.1820742744761599E-6</v>
      </c>
      <c r="H82" s="142">
        <v>1.6431279835105567E-6</v>
      </c>
      <c r="I82" s="142">
        <v>1.7991874148464054E-7</v>
      </c>
      <c r="J82" s="142">
        <v>8.1426653341277178E-7</v>
      </c>
      <c r="K82" s="142">
        <v>7.7736293591281922E-7</v>
      </c>
      <c r="L82" s="142">
        <v>9.1077772401560437E-7</v>
      </c>
      <c r="M82" s="142">
        <v>1.0727914015508549E-6</v>
      </c>
      <c r="N82" s="142">
        <v>1.1476029063303765E-6</v>
      </c>
      <c r="O82" s="142">
        <v>1.1946823683632632E-6</v>
      </c>
      <c r="P82" s="142">
        <v>5.8403258798453369E-7</v>
      </c>
      <c r="Q82" s="142">
        <v>1.0000775585848219E-6</v>
      </c>
      <c r="R82" s="142">
        <v>8.1569118677286048E-7</v>
      </c>
      <c r="S82" s="142">
        <v>7.7001165531205739E-7</v>
      </c>
      <c r="T82" s="142">
        <v>2.3255758776726635E-6</v>
      </c>
      <c r="U82" s="142">
        <v>9.4266836088922333E-7</v>
      </c>
      <c r="V82" s="142">
        <v>7.8646915153994371E-7</v>
      </c>
      <c r="W82" s="142">
        <v>7.785211901832823E-7</v>
      </c>
      <c r="X82" s="142">
        <v>1.229163431796489E-6</v>
      </c>
      <c r="Y82" s="142">
        <v>9.4400349822292443E-7</v>
      </c>
      <c r="Z82" s="142">
        <v>4.4656694408333358E-7</v>
      </c>
      <c r="AA82" s="142">
        <v>1.0901132282713282E-6</v>
      </c>
      <c r="AB82" s="142">
        <v>9.7531511737913205E-7</v>
      </c>
      <c r="AC82" s="142">
        <v>1.0418071001471036E-6</v>
      </c>
      <c r="AD82" s="142">
        <v>1.9507990436270056E-6</v>
      </c>
      <c r="AE82" s="142">
        <v>1.363155647317298E-6</v>
      </c>
      <c r="AF82" s="142">
        <v>8.5646089921216345E-7</v>
      </c>
      <c r="AG82" s="142">
        <v>2.2408267768511351E-6</v>
      </c>
      <c r="AH82" s="142">
        <v>1.5095186433281366E-6</v>
      </c>
      <c r="AI82" s="142">
        <v>1.961259327349729E-6</v>
      </c>
      <c r="AJ82" s="142">
        <v>1.0181241820051134E-6</v>
      </c>
      <c r="AK82" s="142">
        <v>2.0727310811055285E-6</v>
      </c>
      <c r="AL82" s="142">
        <v>1.8339474099847834E-6</v>
      </c>
      <c r="AM82" s="142">
        <v>1.2051113745877925E-6</v>
      </c>
      <c r="AN82" s="142">
        <v>1.9050494517408306E-6</v>
      </c>
      <c r="AO82" s="142">
        <v>5.3704536730676971E-6</v>
      </c>
      <c r="AP82" s="142">
        <v>1.337939391348704E-6</v>
      </c>
      <c r="AQ82" s="142">
        <v>2.9715690846180534E-6</v>
      </c>
      <c r="AR82" s="142">
        <v>1.5796087731644481E-6</v>
      </c>
      <c r="AS82" s="142">
        <v>1.4664306585596741E-6</v>
      </c>
      <c r="AT82" s="142">
        <v>6.7941187767944536E-7</v>
      </c>
      <c r="AU82" s="142">
        <v>3.1162018105919671E-6</v>
      </c>
      <c r="AV82" s="142">
        <v>1.9807685674510342E-6</v>
      </c>
      <c r="AW82" s="142">
        <v>9.4256871795973746E-7</v>
      </c>
      <c r="AX82" s="142">
        <v>3.2126006616738932E-6</v>
      </c>
      <c r="AY82" s="142">
        <v>2.1911252663525555E-6</v>
      </c>
      <c r="AZ82" s="142">
        <v>5.0648258777623084E-6</v>
      </c>
      <c r="BA82" s="142">
        <v>8.8924629162598144E-6</v>
      </c>
      <c r="BB82" s="142">
        <v>9.7566541602916714E-6</v>
      </c>
      <c r="BC82" s="142">
        <v>3.4235741426233918E-5</v>
      </c>
      <c r="BD82" s="142">
        <v>7.8385783969361016E-7</v>
      </c>
      <c r="BE82" s="142">
        <v>1.0503549009215542E-5</v>
      </c>
      <c r="BF82" s="142">
        <v>1.1597140750437587E-5</v>
      </c>
      <c r="BG82" s="142">
        <v>3.5283231814231127E-6</v>
      </c>
      <c r="BH82" s="142">
        <v>1.5094600274858911E-5</v>
      </c>
      <c r="BI82" s="142">
        <v>5.5683298566492198E-6</v>
      </c>
      <c r="BJ82" s="142">
        <v>8.0135976957491469E-6</v>
      </c>
      <c r="BK82" s="142">
        <v>8.0426153691511565E-7</v>
      </c>
      <c r="BL82" s="142">
        <v>3.8825401240018245E-6</v>
      </c>
      <c r="BM82" s="142">
        <v>3.5568968143230437E-7</v>
      </c>
      <c r="BN82" s="142">
        <v>3.4872622690468124E-6</v>
      </c>
      <c r="BO82" s="142">
        <v>7.9678569891314645E-7</v>
      </c>
      <c r="BP82" s="142">
        <v>1.1386124951546114E-6</v>
      </c>
      <c r="BQ82" s="142">
        <v>6.1111635188188564E-5</v>
      </c>
      <c r="BR82" s="142">
        <v>6.9407787181464674E-5</v>
      </c>
      <c r="BS82" s="142">
        <v>1.7951332760672649E-5</v>
      </c>
      <c r="BT82" s="142">
        <v>2.091785949312427E-6</v>
      </c>
      <c r="BU82" s="142">
        <v>7.5989682827677548E-7</v>
      </c>
      <c r="BV82" s="142">
        <v>2.513372599230646E-6</v>
      </c>
      <c r="BW82" s="142">
        <v>3.2501325405259083E-6</v>
      </c>
      <c r="BX82" s="142">
        <v>3.1497279994172692E-2</v>
      </c>
      <c r="BY82" s="142">
        <v>4.6557300611536846E-6</v>
      </c>
      <c r="BZ82" s="142">
        <v>3.0374171822083597E-6</v>
      </c>
      <c r="CA82" s="142">
        <v>3.1432510901244269E-6</v>
      </c>
      <c r="CB82" s="142">
        <v>5.8466703387966917E-7</v>
      </c>
      <c r="CC82" s="142">
        <v>9.9489649748180642E-7</v>
      </c>
      <c r="CD82" s="142">
        <v>0</v>
      </c>
      <c r="CE82" s="142">
        <v>0</v>
      </c>
      <c r="CF82" s="142">
        <v>0</v>
      </c>
      <c r="CG82" s="142">
        <v>3.186169732558726E-2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5.0581072694914291E-2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v>5.0581072694914291E-2</v>
      </c>
      <c r="CH83" s="114" t="s">
        <v>256</v>
      </c>
    </row>
    <row r="84" spans="1:86">
      <c r="A84" s="13" t="s">
        <v>78</v>
      </c>
      <c r="B84" s="114" t="s">
        <v>164</v>
      </c>
      <c r="C84" s="142">
        <v>2.9408097015868575E-5</v>
      </c>
      <c r="D84" s="142">
        <v>1.8207970093408659E-5</v>
      </c>
      <c r="E84" s="142">
        <v>1.76183876076587E-5</v>
      </c>
      <c r="F84" s="142">
        <v>2.1674528764510709E-5</v>
      </c>
      <c r="G84" s="142">
        <v>3.7764324876123737E-5</v>
      </c>
      <c r="H84" s="142">
        <v>1.1503504279328682E-4</v>
      </c>
      <c r="I84" s="142">
        <v>5.3014507235471647E-6</v>
      </c>
      <c r="J84" s="142">
        <v>1.2380946426980316E-5</v>
      </c>
      <c r="K84" s="142">
        <v>1.2840519186889448E-5</v>
      </c>
      <c r="L84" s="142">
        <v>2.1931192723705949E-5</v>
      </c>
      <c r="M84" s="142">
        <v>1.9692098569484427E-5</v>
      </c>
      <c r="N84" s="142">
        <v>2.0397055077597696E-5</v>
      </c>
      <c r="O84" s="142">
        <v>1.7603924158870318E-5</v>
      </c>
      <c r="P84" s="142">
        <v>6.9611142254496665E-6</v>
      </c>
      <c r="Q84" s="142">
        <v>2.1204089641577729E-5</v>
      </c>
      <c r="R84" s="142">
        <v>3.7582825086071169E-5</v>
      </c>
      <c r="S84" s="142">
        <v>1.260240842529169E-5</v>
      </c>
      <c r="T84" s="142">
        <v>3.0633776627647307E-5</v>
      </c>
      <c r="U84" s="142">
        <v>1.4475706486198676E-5</v>
      </c>
      <c r="V84" s="142">
        <v>1.6745247529709349E-5</v>
      </c>
      <c r="W84" s="142">
        <v>1.1926938708589407E-5</v>
      </c>
      <c r="X84" s="142">
        <v>1.8967112959831206E-5</v>
      </c>
      <c r="Y84" s="142">
        <v>1.4044673863132827E-5</v>
      </c>
      <c r="Z84" s="142">
        <v>6.6880858865031056E-6</v>
      </c>
      <c r="AA84" s="142">
        <v>1.7135361768170817E-5</v>
      </c>
      <c r="AB84" s="142">
        <v>2.494616427612774E-5</v>
      </c>
      <c r="AC84" s="142">
        <v>2.9152712024824969E-5</v>
      </c>
      <c r="AD84" s="142">
        <v>2.3350829200887317E-5</v>
      </c>
      <c r="AE84" s="142">
        <v>1.2747764304037774E-5</v>
      </c>
      <c r="AF84" s="142">
        <v>1.071551994268688E-5</v>
      </c>
      <c r="AG84" s="142">
        <v>2.4060476830931131E-5</v>
      </c>
      <c r="AH84" s="142">
        <v>2.2559751440768305E-5</v>
      </c>
      <c r="AI84" s="142">
        <v>2.1168224896299691E-5</v>
      </c>
      <c r="AJ84" s="142">
        <v>1.6011333806515093E-5</v>
      </c>
      <c r="AK84" s="142">
        <v>5.6957959115154184E-5</v>
      </c>
      <c r="AL84" s="142">
        <v>8.7271124253652084E-5</v>
      </c>
      <c r="AM84" s="142">
        <v>5.9048781040624782E-5</v>
      </c>
      <c r="AN84" s="142">
        <v>2.7454874168913256E-5</v>
      </c>
      <c r="AO84" s="142">
        <v>7.7405615940716571E-5</v>
      </c>
      <c r="AP84" s="142">
        <v>2.4836178514400975E-5</v>
      </c>
      <c r="AQ84" s="142">
        <v>6.9845659010834895E-5</v>
      </c>
      <c r="AR84" s="142">
        <v>2.1753761332764959E-5</v>
      </c>
      <c r="AS84" s="142">
        <v>3.4857716034728469E-4</v>
      </c>
      <c r="AT84" s="142">
        <v>1.0277034892049251E-4</v>
      </c>
      <c r="AU84" s="142">
        <v>1.9106637095234319E-4</v>
      </c>
      <c r="AV84" s="142">
        <v>1.3983176888643725E-3</v>
      </c>
      <c r="AW84" s="142">
        <v>3.4112169077367381E-3</v>
      </c>
      <c r="AX84" s="142">
        <v>1.397210167643048E-4</v>
      </c>
      <c r="AY84" s="142">
        <v>3.5873710368056919E-5</v>
      </c>
      <c r="AZ84" s="142">
        <v>4.5510437805344091E-5</v>
      </c>
      <c r="BA84" s="142">
        <v>5.2426839283297309E-5</v>
      </c>
      <c r="BB84" s="142">
        <v>3.4319347978031638E-5</v>
      </c>
      <c r="BC84" s="142">
        <v>2.601451467650381E-5</v>
      </c>
      <c r="BD84" s="142">
        <v>7.3197848314287405E-6</v>
      </c>
      <c r="BE84" s="142">
        <v>5.6827514584987302E-5</v>
      </c>
      <c r="BF84" s="142">
        <v>8.5545372498537924E-5</v>
      </c>
      <c r="BG84" s="142">
        <v>5.0899461620985328E-5</v>
      </c>
      <c r="BH84" s="142">
        <v>7.1966671878912148E-5</v>
      </c>
      <c r="BI84" s="142">
        <v>1.4308944075175709E-3</v>
      </c>
      <c r="BJ84" s="142">
        <v>8.8923984540434167E-5</v>
      </c>
      <c r="BK84" s="142">
        <v>1.702550173672645E-5</v>
      </c>
      <c r="BL84" s="142">
        <v>7.300458263972471E-5</v>
      </c>
      <c r="BM84" s="142">
        <v>6.1356304175144877E-6</v>
      </c>
      <c r="BN84" s="142">
        <v>9.9945798126098719E-5</v>
      </c>
      <c r="BO84" s="142">
        <v>1.5925516492285319E-5</v>
      </c>
      <c r="BP84" s="142">
        <v>2.3434529393465788E-5</v>
      </c>
      <c r="BQ84" s="142">
        <v>2.8203669954294537E-4</v>
      </c>
      <c r="BR84" s="142">
        <v>1.0344048630955709E-4</v>
      </c>
      <c r="BS84" s="142">
        <v>3.6970929100978038E-5</v>
      </c>
      <c r="BT84" s="142">
        <v>2.5361657767198636E-5</v>
      </c>
      <c r="BU84" s="142">
        <v>1.8246145964823339E-5</v>
      </c>
      <c r="BV84" s="142">
        <v>3.1738842128208713E-5</v>
      </c>
      <c r="BW84" s="142">
        <v>1.6525109915625749E-3</v>
      </c>
      <c r="BX84" s="142">
        <v>6.577146722723141E-4</v>
      </c>
      <c r="BY84" s="142">
        <v>1.0969569843427523E-4</v>
      </c>
      <c r="BZ84" s="142">
        <v>7.4392473624340941E-2</v>
      </c>
      <c r="CA84" s="142">
        <v>2.6735131648138754E-3</v>
      </c>
      <c r="CB84" s="142">
        <v>2.4788812156775805E-5</v>
      </c>
      <c r="CC84" s="142">
        <v>3.0642101521981484E-5</v>
      </c>
      <c r="CD84" s="142">
        <v>0</v>
      </c>
      <c r="CE84" s="142">
        <v>0</v>
      </c>
      <c r="CF84" s="142">
        <v>0</v>
      </c>
      <c r="CG84" s="142">
        <v>8.9020906535218131E-2</v>
      </c>
      <c r="CH84" s="114" t="s">
        <v>257</v>
      </c>
    </row>
    <row r="85" spans="1:86">
      <c r="A85" s="13" t="s">
        <v>79</v>
      </c>
      <c r="B85" s="114" t="s">
        <v>165</v>
      </c>
      <c r="C85" s="142">
        <v>2.1994823680471489E-4</v>
      </c>
      <c r="D85" s="142">
        <v>2.0922810042021665E-4</v>
      </c>
      <c r="E85" s="142">
        <v>8.2655456772925406E-5</v>
      </c>
      <c r="F85" s="142">
        <v>3.7448072093739152E-5</v>
      </c>
      <c r="G85" s="142">
        <v>8.7433532906885871E-5</v>
      </c>
      <c r="H85" s="142">
        <v>9.7360696100206749E-5</v>
      </c>
      <c r="I85" s="142">
        <v>3.595564515452092E-6</v>
      </c>
      <c r="J85" s="142">
        <v>2.7460937887631597E-5</v>
      </c>
      <c r="K85" s="142">
        <v>2.4435949277216152E-5</v>
      </c>
      <c r="L85" s="142">
        <v>3.2925378674910426E-5</v>
      </c>
      <c r="M85" s="142">
        <v>6.8109773193573113E-5</v>
      </c>
      <c r="N85" s="142">
        <v>7.5866436821418076E-5</v>
      </c>
      <c r="O85" s="142">
        <v>4.7720270265206167E-5</v>
      </c>
      <c r="P85" s="142">
        <v>9.0840782013963894E-6</v>
      </c>
      <c r="Q85" s="142">
        <v>4.3474002757585702E-5</v>
      </c>
      <c r="R85" s="142">
        <v>1.2988666841009261E-4</v>
      </c>
      <c r="S85" s="142">
        <v>2.8380339061060098E-5</v>
      </c>
      <c r="T85" s="142">
        <v>6.6642416556936612E-5</v>
      </c>
      <c r="U85" s="142">
        <v>2.6207970912272253E-5</v>
      </c>
      <c r="V85" s="142">
        <v>4.9869528083729679E-5</v>
      </c>
      <c r="W85" s="142">
        <v>2.0777613491017584E-5</v>
      </c>
      <c r="X85" s="142">
        <v>3.9268878590186197E-5</v>
      </c>
      <c r="Y85" s="142">
        <v>2.6000575871683345E-5</v>
      </c>
      <c r="Z85" s="142">
        <v>1.114529719087188E-5</v>
      </c>
      <c r="AA85" s="142">
        <v>3.3388530142556942E-5</v>
      </c>
      <c r="AB85" s="142">
        <v>3.8491469996528988E-5</v>
      </c>
      <c r="AC85" s="142">
        <v>3.3180502638970441E-5</v>
      </c>
      <c r="AD85" s="142">
        <v>3.7928658471579454E-5</v>
      </c>
      <c r="AE85" s="142">
        <v>2.5173886843571108E-5</v>
      </c>
      <c r="AF85" s="142">
        <v>1.15413610203763E-5</v>
      </c>
      <c r="AG85" s="142">
        <v>2.7333970839814554E-5</v>
      </c>
      <c r="AH85" s="142">
        <v>5.8388171161442723E-5</v>
      </c>
      <c r="AI85" s="142">
        <v>4.8948159398799376E-5</v>
      </c>
      <c r="AJ85" s="142">
        <v>5.169183702386268E-5</v>
      </c>
      <c r="AK85" s="142">
        <v>5.8564499849981234E-5</v>
      </c>
      <c r="AL85" s="142">
        <v>7.9549167188185287E-5</v>
      </c>
      <c r="AM85" s="142">
        <v>4.8871152056332254E-5</v>
      </c>
      <c r="AN85" s="142">
        <v>7.8287680159898812E-5</v>
      </c>
      <c r="AO85" s="142">
        <v>5.1963510039969776E-5</v>
      </c>
      <c r="AP85" s="142">
        <v>3.6217577126064185E-5</v>
      </c>
      <c r="AQ85" s="142">
        <v>3.871868042800168E-5</v>
      </c>
      <c r="AR85" s="142">
        <v>8.3961745428140199E-5</v>
      </c>
      <c r="AS85" s="142">
        <v>8.4170006033249694E-5</v>
      </c>
      <c r="AT85" s="142">
        <v>3.8119093037719793E-5</v>
      </c>
      <c r="AU85" s="142">
        <v>8.1539639649036761E-5</v>
      </c>
      <c r="AV85" s="142">
        <v>8.2040363003055289E-5</v>
      </c>
      <c r="AW85" s="142">
        <v>4.0625135310040067E-5</v>
      </c>
      <c r="AX85" s="142">
        <v>3.3477845127523151E-5</v>
      </c>
      <c r="AY85" s="142">
        <v>5.8373930078332254E-5</v>
      </c>
      <c r="AZ85" s="142">
        <v>4.5190387266248135E-5</v>
      </c>
      <c r="BA85" s="142">
        <v>1.0799192034102159E-5</v>
      </c>
      <c r="BB85" s="142">
        <v>7.0084220020323199E-6</v>
      </c>
      <c r="BC85" s="142">
        <v>1.0153398386617235E-5</v>
      </c>
      <c r="BD85" s="142">
        <v>1.4712001663341838E-5</v>
      </c>
      <c r="BE85" s="142">
        <v>1.3561335417777739E-4</v>
      </c>
      <c r="BF85" s="142">
        <v>1.1377267733669543E-4</v>
      </c>
      <c r="BG85" s="142">
        <v>8.0785159179655168E-5</v>
      </c>
      <c r="BH85" s="142">
        <v>3.7343129399567699E-5</v>
      </c>
      <c r="BI85" s="142">
        <v>3.4529140310361265E-5</v>
      </c>
      <c r="BJ85" s="142">
        <v>7.5848925199427551E-5</v>
      </c>
      <c r="BK85" s="142">
        <v>3.6728499961950696E-5</v>
      </c>
      <c r="BL85" s="142">
        <v>3.0878480621408589E-5</v>
      </c>
      <c r="BM85" s="142">
        <v>1.422126087447369E-5</v>
      </c>
      <c r="BN85" s="142">
        <v>1.8300726796062437E-4</v>
      </c>
      <c r="BO85" s="142">
        <v>2.5702580578723723E-5</v>
      </c>
      <c r="BP85" s="142">
        <v>3.5887578311245833E-5</v>
      </c>
      <c r="BQ85" s="142">
        <v>3.269111146672092E-5</v>
      </c>
      <c r="BR85" s="142">
        <v>7.1448819097319198E-6</v>
      </c>
      <c r="BS85" s="142">
        <v>1.0601366842785221E-5</v>
      </c>
      <c r="BT85" s="142">
        <v>2.9843455887580929E-5</v>
      </c>
      <c r="BU85" s="142">
        <v>2.0793227753214494E-5</v>
      </c>
      <c r="BV85" s="142">
        <v>1.0867502777114656E-5</v>
      </c>
      <c r="BW85" s="142">
        <v>2.5883851557627543E-5</v>
      </c>
      <c r="BX85" s="142">
        <v>4.3357386999289668E-5</v>
      </c>
      <c r="BY85" s="142">
        <v>1.0923268947690471E-4</v>
      </c>
      <c r="BZ85" s="142">
        <v>6.5156260584700097E-5</v>
      </c>
      <c r="CA85" s="142">
        <v>5.0220643109366754E-2</v>
      </c>
      <c r="CB85" s="142">
        <v>2.1288137995405477E-5</v>
      </c>
      <c r="CC85" s="142">
        <v>3.0007615761032105E-5</v>
      </c>
      <c r="CD85" s="142">
        <v>0</v>
      </c>
      <c r="CE85" s="142">
        <v>0</v>
      </c>
      <c r="CF85" s="142">
        <v>0</v>
      </c>
      <c r="CG85" s="142">
        <v>5.4245164400557079E-2</v>
      </c>
      <c r="CH85" s="114" t="s">
        <v>258</v>
      </c>
    </row>
    <row r="86" spans="1:86">
      <c r="A86" s="13" t="s">
        <v>80</v>
      </c>
      <c r="B86" s="114" t="s">
        <v>166</v>
      </c>
      <c r="C86" s="142">
        <v>6.5417651362413131E-5</v>
      </c>
      <c r="D86" s="142">
        <v>5.9047188070480107E-5</v>
      </c>
      <c r="E86" s="142">
        <v>1.1180124991624824E-4</v>
      </c>
      <c r="F86" s="142">
        <v>2.4767454346284241E-4</v>
      </c>
      <c r="G86" s="142">
        <v>1.0735587400593194E-4</v>
      </c>
      <c r="H86" s="142">
        <v>1.2867243261383275E-4</v>
      </c>
      <c r="I86" s="142">
        <v>8.7137752907254259E-5</v>
      </c>
      <c r="J86" s="142">
        <v>8.6256504520903688E-5</v>
      </c>
      <c r="K86" s="142">
        <v>6.7688049800059116E-5</v>
      </c>
      <c r="L86" s="142">
        <v>7.0316160535595744E-5</v>
      </c>
      <c r="M86" s="142">
        <v>1.4195133998487226E-4</v>
      </c>
      <c r="N86" s="142">
        <v>1.7464049547936088E-4</v>
      </c>
      <c r="O86" s="142">
        <v>1.419610869060825E-4</v>
      </c>
      <c r="P86" s="142">
        <v>2.5287565861341132E-5</v>
      </c>
      <c r="Q86" s="142">
        <v>1.0540775763074636E-4</v>
      </c>
      <c r="R86" s="142">
        <v>1.0636358710611088E-4</v>
      </c>
      <c r="S86" s="142">
        <v>9.1082091644964058E-5</v>
      </c>
      <c r="T86" s="142">
        <v>1.7681502046255142E-4</v>
      </c>
      <c r="U86" s="142">
        <v>1.0145289619901984E-4</v>
      </c>
      <c r="V86" s="142">
        <v>1.0031536275658603E-4</v>
      </c>
      <c r="W86" s="142">
        <v>4.4201178387215026E-5</v>
      </c>
      <c r="X86" s="142">
        <v>8.643681742047683E-5</v>
      </c>
      <c r="Y86" s="142">
        <v>6.1624697345183122E-5</v>
      </c>
      <c r="Z86" s="142">
        <v>5.4416782362680048E-5</v>
      </c>
      <c r="AA86" s="142">
        <v>7.504065066651207E-5</v>
      </c>
      <c r="AB86" s="142">
        <v>9.618838937559742E-5</v>
      </c>
      <c r="AC86" s="142">
        <v>9.6253665443471906E-5</v>
      </c>
      <c r="AD86" s="142">
        <v>2.0414314399720541E-4</v>
      </c>
      <c r="AE86" s="142">
        <v>9.8941191985410886E-5</v>
      </c>
      <c r="AF86" s="142">
        <v>1.0310669232355204E-4</v>
      </c>
      <c r="AG86" s="142">
        <v>2.4441263053830815E-4</v>
      </c>
      <c r="AH86" s="142">
        <v>1.1952197898675562E-4</v>
      </c>
      <c r="AI86" s="142">
        <v>1.3758422423988561E-4</v>
      </c>
      <c r="AJ86" s="142">
        <v>1.0500857737653213E-4</v>
      </c>
      <c r="AK86" s="142">
        <v>8.2878777084510077E-5</v>
      </c>
      <c r="AL86" s="142">
        <v>1.0533909596314652E-4</v>
      </c>
      <c r="AM86" s="142">
        <v>5.9334721349790289E-5</v>
      </c>
      <c r="AN86" s="142">
        <v>2.4533408862694735E-4</v>
      </c>
      <c r="AO86" s="142">
        <v>2.2132841966196633E-4</v>
      </c>
      <c r="AP86" s="142">
        <v>2.2877178267100844E-4</v>
      </c>
      <c r="AQ86" s="142">
        <v>2.0386742503690302E-4</v>
      </c>
      <c r="AR86" s="142">
        <v>6.8909541359482687E-5</v>
      </c>
      <c r="AS86" s="142">
        <v>1.2478300529406941E-4</v>
      </c>
      <c r="AT86" s="142">
        <v>7.8439690922516695E-5</v>
      </c>
      <c r="AU86" s="142">
        <v>9.8942469888040616E-5</v>
      </c>
      <c r="AV86" s="142">
        <v>1.0551734688480623E-4</v>
      </c>
      <c r="AW86" s="142">
        <v>8.145649407107164E-5</v>
      </c>
      <c r="AX86" s="142">
        <v>1.705313580048694E-4</v>
      </c>
      <c r="AY86" s="142">
        <v>1.4255320758045759E-4</v>
      </c>
      <c r="AZ86" s="142">
        <v>1.8870537841712636E-4</v>
      </c>
      <c r="BA86" s="142">
        <v>7.0405601297821908E-4</v>
      </c>
      <c r="BB86" s="142">
        <v>1.5940098569151541E-4</v>
      </c>
      <c r="BC86" s="142">
        <v>4.6561947121554777E-4</v>
      </c>
      <c r="BD86" s="142">
        <v>4.4578544524243166E-5</v>
      </c>
      <c r="BE86" s="142">
        <v>9.1492396641223132E-5</v>
      </c>
      <c r="BF86" s="142">
        <v>2.3540367296636519E-4</v>
      </c>
      <c r="BG86" s="142">
        <v>1.0987341844709715E-4</v>
      </c>
      <c r="BH86" s="142">
        <v>1.1017931074621716E-4</v>
      </c>
      <c r="BI86" s="142">
        <v>6.8832067688981272E-5</v>
      </c>
      <c r="BJ86" s="142">
        <v>1.1019389353201389E-4</v>
      </c>
      <c r="BK86" s="142">
        <v>1.055860324190139E-4</v>
      </c>
      <c r="BL86" s="142">
        <v>1.8134432858010093E-4</v>
      </c>
      <c r="BM86" s="142">
        <v>1.6462876929137083E-5</v>
      </c>
      <c r="BN86" s="142">
        <v>1.5907339631239474E-4</v>
      </c>
      <c r="BO86" s="142">
        <v>5.8090765051389943E-5</v>
      </c>
      <c r="BP86" s="142">
        <v>9.7591449960227818E-5</v>
      </c>
      <c r="BQ86" s="142">
        <v>1.065022007850934E-4</v>
      </c>
      <c r="BR86" s="142">
        <v>1.1051479152653422E-4</v>
      </c>
      <c r="BS86" s="142">
        <v>6.1420450346892297E-5</v>
      </c>
      <c r="BT86" s="142">
        <v>1.1482474812205303E-4</v>
      </c>
      <c r="BU86" s="142">
        <v>5.7966595068340693E-5</v>
      </c>
      <c r="BV86" s="142">
        <v>7.7795450984956908E-5</v>
      </c>
      <c r="BW86" s="142">
        <v>1.6667948358051117E-4</v>
      </c>
      <c r="BX86" s="142">
        <v>2.4033446631745357E-4</v>
      </c>
      <c r="BY86" s="142">
        <v>2.0427609473957901E-4</v>
      </c>
      <c r="BZ86" s="142">
        <v>1.8606604869641591E-4</v>
      </c>
      <c r="CA86" s="142">
        <v>4.8270972583716782E-4</v>
      </c>
      <c r="CB86" s="142">
        <v>6.8233610562267344E-2</v>
      </c>
      <c r="CC86" s="142">
        <v>6.6920065508213616E-5</v>
      </c>
      <c r="CD86" s="142">
        <v>0</v>
      </c>
      <c r="CE86" s="142">
        <v>0</v>
      </c>
      <c r="CF86" s="142">
        <v>0</v>
      </c>
      <c r="CG86" s="142">
        <v>7.8757617341956937E-2</v>
      </c>
      <c r="CH86" s="114" t="s">
        <v>259</v>
      </c>
    </row>
    <row r="87" spans="1:86">
      <c r="A87" s="13" t="s">
        <v>81</v>
      </c>
      <c r="B87" s="114" t="s">
        <v>167</v>
      </c>
      <c r="C87" s="142">
        <v>2.9084186948461764E-6</v>
      </c>
      <c r="D87" s="142">
        <v>2.4285590661665342E-6</v>
      </c>
      <c r="E87" s="142">
        <v>1.5811656025531739E-6</v>
      </c>
      <c r="F87" s="142">
        <v>1.3398450877661473E-6</v>
      </c>
      <c r="G87" s="142">
        <v>2.1186441289662794E-6</v>
      </c>
      <c r="H87" s="142">
        <v>4.6307435303178988E-6</v>
      </c>
      <c r="I87" s="142">
        <v>8.0475325660067919E-7</v>
      </c>
      <c r="J87" s="142">
        <v>8.0983802805364296E-7</v>
      </c>
      <c r="K87" s="142">
        <v>8.4165976048437935E-7</v>
      </c>
      <c r="L87" s="142">
        <v>1.1642313254857186E-6</v>
      </c>
      <c r="M87" s="142">
        <v>1.4322036164437837E-6</v>
      </c>
      <c r="N87" s="142">
        <v>1.5952423534130031E-6</v>
      </c>
      <c r="O87" s="142">
        <v>1.1555034961154059E-6</v>
      </c>
      <c r="P87" s="142">
        <v>3.8043881406981015E-7</v>
      </c>
      <c r="Q87" s="142">
        <v>1.2485393291265768E-6</v>
      </c>
      <c r="R87" s="142">
        <v>2.5653636812198401E-6</v>
      </c>
      <c r="S87" s="142">
        <v>7.9725945148856643E-7</v>
      </c>
      <c r="T87" s="142">
        <v>1.8633868233637877E-6</v>
      </c>
      <c r="U87" s="142">
        <v>8.418362747977385E-7</v>
      </c>
      <c r="V87" s="142">
        <v>1.2308270690335452E-6</v>
      </c>
      <c r="W87" s="142">
        <v>1.0976130827828703E-6</v>
      </c>
      <c r="X87" s="142">
        <v>1.2013100126041748E-6</v>
      </c>
      <c r="Y87" s="142">
        <v>9.3296360846307389E-7</v>
      </c>
      <c r="Z87" s="142">
        <v>4.0616239823949983E-7</v>
      </c>
      <c r="AA87" s="142">
        <v>9.8355737481830683E-7</v>
      </c>
      <c r="AB87" s="142">
        <v>1.4565968278179856E-6</v>
      </c>
      <c r="AC87" s="142">
        <v>1.5444724816764259E-6</v>
      </c>
      <c r="AD87" s="142">
        <v>1.4148547868351447E-6</v>
      </c>
      <c r="AE87" s="142">
        <v>7.7895803545630131E-7</v>
      </c>
      <c r="AF87" s="142">
        <v>5.5288498772839476E-7</v>
      </c>
      <c r="AG87" s="142">
        <v>1.2500739613090287E-6</v>
      </c>
      <c r="AH87" s="142">
        <v>1.4130124548111555E-6</v>
      </c>
      <c r="AI87" s="142">
        <v>1.3331330832507792E-6</v>
      </c>
      <c r="AJ87" s="142">
        <v>1.1778622992354046E-6</v>
      </c>
      <c r="AK87" s="142">
        <v>2.6759902048016061E-6</v>
      </c>
      <c r="AL87" s="142">
        <v>3.6033752821012522E-6</v>
      </c>
      <c r="AM87" s="142">
        <v>2.6806403477359028E-6</v>
      </c>
      <c r="AN87" s="142">
        <v>1.8842134625861792E-6</v>
      </c>
      <c r="AO87" s="142">
        <v>3.3730109257088131E-6</v>
      </c>
      <c r="AP87" s="142">
        <v>1.6272050316840231E-6</v>
      </c>
      <c r="AQ87" s="142">
        <v>2.4634583769861903E-6</v>
      </c>
      <c r="AR87" s="142">
        <v>2.2761441015374309E-6</v>
      </c>
      <c r="AS87" s="142">
        <v>4.2963366203162292E-5</v>
      </c>
      <c r="AT87" s="142">
        <v>9.2102402484672842E-6</v>
      </c>
      <c r="AU87" s="142">
        <v>6.1932281302510937E-5</v>
      </c>
      <c r="AV87" s="142">
        <v>9.4051559226470048E-5</v>
      </c>
      <c r="AW87" s="142">
        <v>1.3663432645647107E-4</v>
      </c>
      <c r="AX87" s="142">
        <v>6.0812317046571512E-6</v>
      </c>
      <c r="AY87" s="142">
        <v>2.1354183324144159E-6</v>
      </c>
      <c r="AZ87" s="142">
        <v>2.4181597114676533E-6</v>
      </c>
      <c r="BA87" s="142">
        <v>2.2291245261347327E-6</v>
      </c>
      <c r="BB87" s="142">
        <v>1.4820127297966631E-6</v>
      </c>
      <c r="BC87" s="142">
        <v>1.7782156145425412E-6</v>
      </c>
      <c r="BD87" s="142">
        <v>4.026109300924517E-7</v>
      </c>
      <c r="BE87" s="142">
        <v>6.8661583885455111E-6</v>
      </c>
      <c r="BF87" s="142">
        <v>4.2601763373818343E-6</v>
      </c>
      <c r="BG87" s="142">
        <v>3.311883096824275E-6</v>
      </c>
      <c r="BH87" s="142">
        <v>1.7519258456563669E-5</v>
      </c>
      <c r="BI87" s="142">
        <v>4.3273988666125446E-5</v>
      </c>
      <c r="BJ87" s="142">
        <v>4.3251235844145831E-6</v>
      </c>
      <c r="BK87" s="142">
        <v>1.2787224118855994E-6</v>
      </c>
      <c r="BL87" s="142">
        <v>2.7411880882492628E-6</v>
      </c>
      <c r="BM87" s="142">
        <v>4.3221432006496243E-7</v>
      </c>
      <c r="BN87" s="142">
        <v>8.333460175980239E-6</v>
      </c>
      <c r="BO87" s="142">
        <v>8.6626538323818563E-7</v>
      </c>
      <c r="BP87" s="142">
        <v>1.3316537432910849E-6</v>
      </c>
      <c r="BQ87" s="142">
        <v>1.0569927593892256E-5</v>
      </c>
      <c r="BR87" s="142">
        <v>2.0080311894140266E-5</v>
      </c>
      <c r="BS87" s="142">
        <v>5.5488515502565605E-6</v>
      </c>
      <c r="BT87" s="142">
        <v>3.3007446740782596E-5</v>
      </c>
      <c r="BU87" s="142">
        <v>1.2567748712433928E-6</v>
      </c>
      <c r="BV87" s="142">
        <v>1.0958203846867364E-5</v>
      </c>
      <c r="BW87" s="142">
        <v>1.3047200406408356E-3</v>
      </c>
      <c r="BX87" s="142">
        <v>4.0658743463671223E-4</v>
      </c>
      <c r="BY87" s="142">
        <v>4.5311567191796965E-6</v>
      </c>
      <c r="BZ87" s="142">
        <v>1.6197569354326688E-3</v>
      </c>
      <c r="CA87" s="142">
        <v>4.7886154702270027E-4</v>
      </c>
      <c r="CB87" s="142">
        <v>1.1180177421550052E-6</v>
      </c>
      <c r="CC87" s="142">
        <v>5.1555267786975847E-2</v>
      </c>
      <c r="CD87" s="142">
        <v>0</v>
      </c>
      <c r="CE87" s="142">
        <v>0</v>
      </c>
      <c r="CF87" s="142">
        <v>0</v>
      </c>
      <c r="CG87" s="142">
        <v>5.5975989027824517E-2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0</v>
      </c>
      <c r="CE88" s="142">
        <v>0</v>
      </c>
      <c r="CF88" s="142">
        <v>0</v>
      </c>
      <c r="CG88" s="142">
        <v>0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v>0</v>
      </c>
      <c r="CH90" s="115" t="s">
        <v>263</v>
      </c>
    </row>
    <row r="91" spans="1:86" ht="15" thickBot="1">
      <c r="A91" s="111"/>
      <c r="B91" s="113" t="s">
        <v>264</v>
      </c>
      <c r="C91" s="142">
        <v>0.26462201306414401</v>
      </c>
      <c r="D91" s="142">
        <v>0.1891923405934352</v>
      </c>
      <c r="E91" s="142">
        <v>0.22306941387655513</v>
      </c>
      <c r="F91" s="142">
        <v>0.25275318715295514</v>
      </c>
      <c r="G91" s="142">
        <v>0.27870980494196934</v>
      </c>
      <c r="H91" s="142">
        <v>0.27099245131110411</v>
      </c>
      <c r="I91" s="142">
        <v>0.15871455073958743</v>
      </c>
      <c r="J91" s="142">
        <v>0.22039696223881766</v>
      </c>
      <c r="K91" s="142">
        <v>0.22299371171127796</v>
      </c>
      <c r="L91" s="142">
        <v>0.21358146490196339</v>
      </c>
      <c r="M91" s="142">
        <v>0.27621504666495206</v>
      </c>
      <c r="N91" s="142">
        <v>0.27576998846748468</v>
      </c>
      <c r="O91" s="142">
        <v>0.21993459379205332</v>
      </c>
      <c r="P91" s="142">
        <v>0.16618323181029115</v>
      </c>
      <c r="Q91" s="142">
        <v>0.22625915601498398</v>
      </c>
      <c r="R91" s="142">
        <v>0.21193252668421747</v>
      </c>
      <c r="S91" s="142">
        <v>0.20812166268812221</v>
      </c>
      <c r="T91" s="142">
        <v>0.26238177800176249</v>
      </c>
      <c r="U91" s="142">
        <v>0.24713483798425886</v>
      </c>
      <c r="V91" s="142">
        <v>0.2454532227753248</v>
      </c>
      <c r="W91" s="142">
        <v>0.20099876550918705</v>
      </c>
      <c r="X91" s="142">
        <v>0.20711479609797204</v>
      </c>
      <c r="Y91" s="142">
        <v>0.20730051680923939</v>
      </c>
      <c r="Z91" s="142">
        <v>0.19668134532606085</v>
      </c>
      <c r="AA91" s="142">
        <v>0.21058707371674401</v>
      </c>
      <c r="AB91" s="142">
        <v>0.23536523594118469</v>
      </c>
      <c r="AC91" s="142">
        <v>0.21807466906423045</v>
      </c>
      <c r="AD91" s="142">
        <v>0.23219671435189554</v>
      </c>
      <c r="AE91" s="142">
        <v>0.30635923981034657</v>
      </c>
      <c r="AF91" s="142">
        <v>0.23143508622428494</v>
      </c>
      <c r="AG91" s="142">
        <v>0.25918800118275964</v>
      </c>
      <c r="AH91" s="142">
        <v>0.25900922125117853</v>
      </c>
      <c r="AI91" s="142">
        <v>0.2735624523329816</v>
      </c>
      <c r="AJ91" s="142">
        <v>0.24766845291214776</v>
      </c>
      <c r="AK91" s="142">
        <v>0.21278713865790966</v>
      </c>
      <c r="AL91" s="142">
        <v>0.2104198228849713</v>
      </c>
      <c r="AM91" s="142">
        <v>0.20576144366712423</v>
      </c>
      <c r="AN91" s="142">
        <v>0.24151905840784468</v>
      </c>
      <c r="AO91" s="142">
        <v>0.29212526734617977</v>
      </c>
      <c r="AP91" s="142">
        <v>0.23271923416887019</v>
      </c>
      <c r="AQ91" s="142">
        <v>0.24945813304836206</v>
      </c>
      <c r="AR91" s="142">
        <v>0.22921096167902247</v>
      </c>
      <c r="AS91" s="142">
        <v>0.21917982389422774</v>
      </c>
      <c r="AT91" s="142">
        <v>0.23024511426016567</v>
      </c>
      <c r="AU91" s="142">
        <v>0.25644505459328037</v>
      </c>
      <c r="AV91" s="142">
        <v>0.2475427352512467</v>
      </c>
      <c r="AW91" s="142">
        <v>0.21911958078013363</v>
      </c>
      <c r="AX91" s="142">
        <v>0.23471073611283511</v>
      </c>
      <c r="AY91" s="142">
        <v>0.23054807399001587</v>
      </c>
      <c r="AZ91" s="142">
        <v>0.24061814417433275</v>
      </c>
      <c r="BA91" s="142">
        <v>0.20991620020476143</v>
      </c>
      <c r="BB91" s="142">
        <v>0.24680593597477313</v>
      </c>
      <c r="BC91" s="142">
        <v>0.22304108170226872</v>
      </c>
      <c r="BD91" s="142">
        <v>0.15993621389717486</v>
      </c>
      <c r="BE91" s="142">
        <v>0.20617118541893148</v>
      </c>
      <c r="BF91" s="142">
        <v>0.27585572093439986</v>
      </c>
      <c r="BG91" s="142">
        <v>0.2423758426794759</v>
      </c>
      <c r="BH91" s="142">
        <v>0.18878965211827026</v>
      </c>
      <c r="BI91" s="142">
        <v>0.27090818638977787</v>
      </c>
      <c r="BJ91" s="142">
        <v>0.2401119584303763</v>
      </c>
      <c r="BK91" s="142">
        <v>0.19882569965212613</v>
      </c>
      <c r="BL91" s="142">
        <v>0.2259617986992096</v>
      </c>
      <c r="BM91" s="142">
        <v>0.15888901619742818</v>
      </c>
      <c r="BN91" s="142">
        <v>0.27363819383164267</v>
      </c>
      <c r="BO91" s="142">
        <v>0.16888740841773281</v>
      </c>
      <c r="BP91" s="142">
        <v>0.19091449962403631</v>
      </c>
      <c r="BQ91" s="142">
        <v>0.22517981635856824</v>
      </c>
      <c r="BR91" s="142">
        <v>0.18234990127971468</v>
      </c>
      <c r="BS91" s="142">
        <v>0.16034510259457851</v>
      </c>
      <c r="BT91" s="142">
        <v>0.20193134483604125</v>
      </c>
      <c r="BU91" s="142">
        <v>0.20945052324753471</v>
      </c>
      <c r="BV91" s="142">
        <v>0.18011828425132992</v>
      </c>
      <c r="BW91" s="142">
        <v>0.2288263733799806</v>
      </c>
      <c r="BX91" s="142">
        <v>0.22048365934968797</v>
      </c>
      <c r="BY91" s="142">
        <v>0.21598672455216605</v>
      </c>
      <c r="BZ91" s="142">
        <v>0.24951648531825207</v>
      </c>
      <c r="CA91" s="142">
        <v>0.24260247734396029</v>
      </c>
      <c r="CB91" s="142">
        <v>0.18705578721571822</v>
      </c>
      <c r="CC91" s="142">
        <v>0.19263848432367053</v>
      </c>
      <c r="CD91" s="142">
        <v>0.14016903801981009</v>
      </c>
      <c r="CE91" s="142">
        <v>0.14016903801981009</v>
      </c>
      <c r="CF91" s="142">
        <v>0.14016903801981009</v>
      </c>
      <c r="CG91" s="142">
        <v>18.270384511145018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00.2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  <row r="104" ht="120.15" customHeight="1"/>
  </sheetData>
  <mergeCells count="5">
    <mergeCell ref="CH7:CH8"/>
    <mergeCell ref="CG92:CG93"/>
    <mergeCell ref="A7:A8"/>
    <mergeCell ref="B7:B8"/>
    <mergeCell ref="CG7:CG8"/>
  </mergeCells>
  <conditionalFormatting sqref="C9:CG91">
    <cfRule type="cellIs" dxfId="4" priority="2" operator="lessThan">
      <formula>0</formula>
    </cfRule>
  </conditionalFormatting>
  <pageMargins left="0.7" right="0.7" top="0.75" bottom="0.75" header="0.3" footer="0.3"/>
  <ignoredErrors>
    <ignoredError sqref="C7:CF7 A9:A90 C92:CF9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360</v>
      </c>
      <c r="B2" s="139"/>
    </row>
    <row r="3" spans="1:86" s="140" customFormat="1" ht="13.5" customHeight="1">
      <c r="A3" s="144" t="s">
        <v>361</v>
      </c>
      <c r="B3" s="139"/>
    </row>
    <row r="4" spans="1:86" s="140" customFormat="1" ht="3.75" customHeight="1">
      <c r="A4" s="141"/>
      <c r="B4" s="141"/>
    </row>
    <row r="5" spans="1:86" s="140" customFormat="1" ht="11.25" customHeight="1">
      <c r="A5" s="73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5.75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0.56027373791119206</v>
      </c>
      <c r="D9" s="142">
        <v>8.586658669044729E-4</v>
      </c>
      <c r="E9" s="142">
        <v>1.7981025071527111E-3</v>
      </c>
      <c r="F9" s="142">
        <v>2.7014394134561895E-4</v>
      </c>
      <c r="G9" s="142">
        <v>0.1237710755332011</v>
      </c>
      <c r="H9" s="142">
        <v>4.3076890110316124E-2</v>
      </c>
      <c r="I9" s="142">
        <v>1.0257195670781061E-3</v>
      </c>
      <c r="J9" s="142">
        <v>7.1577466427801429E-4</v>
      </c>
      <c r="K9" s="142">
        <v>3.8032404854769372E-4</v>
      </c>
      <c r="L9" s="142">
        <v>1.4036525996856532E-3</v>
      </c>
      <c r="M9" s="142">
        <v>9.556629425855139E-4</v>
      </c>
      <c r="N9" s="142">
        <v>6.2395980692806538E-4</v>
      </c>
      <c r="O9" s="142">
        <v>2.8495499142817813E-4</v>
      </c>
      <c r="P9" s="142">
        <v>7.2893335598500319E-5</v>
      </c>
      <c r="Q9" s="142">
        <v>1.8848578795734796E-3</v>
      </c>
      <c r="R9" s="142">
        <v>1.338581095862454E-3</v>
      </c>
      <c r="S9" s="142">
        <v>3.2798118098204855E-3</v>
      </c>
      <c r="T9" s="142">
        <v>3.1240428034634955E-4</v>
      </c>
      <c r="U9" s="142">
        <v>1.8118961108234323E-4</v>
      </c>
      <c r="V9" s="142">
        <v>2.4141897784843083E-4</v>
      </c>
      <c r="W9" s="142">
        <v>2.0213314909226212E-4</v>
      </c>
      <c r="X9" s="142">
        <v>2.3340422660316472E-4</v>
      </c>
      <c r="Y9" s="142">
        <v>2.8554749448023728E-4</v>
      </c>
      <c r="Z9" s="142">
        <v>6.8881939246313753E-4</v>
      </c>
      <c r="AA9" s="142">
        <v>1.9859778265370143E-4</v>
      </c>
      <c r="AB9" s="142">
        <v>3.6348163445774407E-4</v>
      </c>
      <c r="AC9" s="142">
        <v>5.4915415832341031E-4</v>
      </c>
      <c r="AD9" s="142">
        <v>2.9799669285743806E-4</v>
      </c>
      <c r="AE9" s="142">
        <v>8.2877501700555096E-5</v>
      </c>
      <c r="AF9" s="142">
        <v>1.5564203935595282E-4</v>
      </c>
      <c r="AG9" s="142">
        <v>3.6354344566799982E-4</v>
      </c>
      <c r="AH9" s="142">
        <v>2.8707882681614785E-4</v>
      </c>
      <c r="AI9" s="142">
        <v>3.9735793550587419E-4</v>
      </c>
      <c r="AJ9" s="142">
        <v>2.6433817877736409E-4</v>
      </c>
      <c r="AK9" s="142">
        <v>2.5809716186079977E-4</v>
      </c>
      <c r="AL9" s="142">
        <v>1.0449427413370303E-3</v>
      </c>
      <c r="AM9" s="142">
        <v>7.363490768555166E-4</v>
      </c>
      <c r="AN9" s="142">
        <v>2.1831702986335863E-4</v>
      </c>
      <c r="AO9" s="142">
        <v>4.5190118633530368E-4</v>
      </c>
      <c r="AP9" s="142">
        <v>7.0275929837701923E-4</v>
      </c>
      <c r="AQ9" s="142">
        <v>3.5027229696088448E-4</v>
      </c>
      <c r="AR9" s="142">
        <v>1.8409479318189074E-4</v>
      </c>
      <c r="AS9" s="142">
        <v>2.7893459754895138E-3</v>
      </c>
      <c r="AT9" s="142">
        <v>1.8746951258775051E-2</v>
      </c>
      <c r="AU9" s="142">
        <v>3.7863976306320296E-4</v>
      </c>
      <c r="AV9" s="142">
        <v>5.6456913616989373E-4</v>
      </c>
      <c r="AW9" s="142">
        <v>1.5698721405602652E-3</v>
      </c>
      <c r="AX9" s="142">
        <v>1.7401026967459745E-4</v>
      </c>
      <c r="AY9" s="142">
        <v>2.3303956305167892E-4</v>
      </c>
      <c r="AZ9" s="142">
        <v>4.8435041571583365E-4</v>
      </c>
      <c r="BA9" s="142">
        <v>1.7879952725520355E-4</v>
      </c>
      <c r="BB9" s="142">
        <v>2.6664976380317537E-4</v>
      </c>
      <c r="BC9" s="142">
        <v>5.5139403966638094E-4</v>
      </c>
      <c r="BD9" s="142">
        <v>6.2936762525490295E-5</v>
      </c>
      <c r="BE9" s="142">
        <v>2.4220375419495703E-4</v>
      </c>
      <c r="BF9" s="142">
        <v>3.6808329115160554E-4</v>
      </c>
      <c r="BG9" s="142">
        <v>8.3034194180129739E-4</v>
      </c>
      <c r="BH9" s="142">
        <v>9.8399080381339162E-4</v>
      </c>
      <c r="BI9" s="142">
        <v>7.2158172832683732E-4</v>
      </c>
      <c r="BJ9" s="142">
        <v>2.3899879027492704E-3</v>
      </c>
      <c r="BK9" s="142">
        <v>2.5394808123078714E-3</v>
      </c>
      <c r="BL9" s="142">
        <v>2.3532179434526958E-4</v>
      </c>
      <c r="BM9" s="142">
        <v>8.0254783371519313E-5</v>
      </c>
      <c r="BN9" s="142">
        <v>5.7827845475368859E-4</v>
      </c>
      <c r="BO9" s="142">
        <v>1.2492308414437236E-4</v>
      </c>
      <c r="BP9" s="142">
        <v>1.2203746118401257E-2</v>
      </c>
      <c r="BQ9" s="142">
        <v>6.5281526219270304E-4</v>
      </c>
      <c r="BR9" s="142">
        <v>8.2636929551604672E-4</v>
      </c>
      <c r="BS9" s="142">
        <v>3.2940119340933461E-4</v>
      </c>
      <c r="BT9" s="142">
        <v>4.9485239267161891E-4</v>
      </c>
      <c r="BU9" s="142">
        <v>1.2796619822227151E-2</v>
      </c>
      <c r="BV9" s="142">
        <v>6.4260338750129131E-3</v>
      </c>
      <c r="BW9" s="142">
        <v>8.2544229613797538E-4</v>
      </c>
      <c r="BX9" s="142">
        <v>1.1783364103738695E-3</v>
      </c>
      <c r="BY9" s="142">
        <v>6.6022112843986129E-4</v>
      </c>
      <c r="BZ9" s="142">
        <v>1.124219477729035E-3</v>
      </c>
      <c r="CA9" s="142">
        <v>4.8089580650141964E-4</v>
      </c>
      <c r="CB9" s="142">
        <v>2.0923839346900691E-4</v>
      </c>
      <c r="CC9" s="142">
        <v>7.1898301218133176E-3</v>
      </c>
      <c r="CD9" s="142">
        <v>0</v>
      </c>
      <c r="CE9" s="142">
        <v>0</v>
      </c>
      <c r="CF9" s="142">
        <v>0</v>
      </c>
      <c r="CG9" s="142">
        <f>SUM(C9:CF9)</f>
        <v>0.83155955608490806</v>
      </c>
      <c r="CH9" s="114" t="s">
        <v>182</v>
      </c>
    </row>
    <row r="10" spans="1:86">
      <c r="A10" s="13" t="s">
        <v>4</v>
      </c>
      <c r="B10" s="114" t="s">
        <v>90</v>
      </c>
      <c r="C10" s="142">
        <v>4.732034498668141E-4</v>
      </c>
      <c r="D10" s="142">
        <v>0.25228438583861479</v>
      </c>
      <c r="E10" s="142">
        <v>9.2448460319445166E-5</v>
      </c>
      <c r="F10" s="142">
        <v>9.8822465067337272E-5</v>
      </c>
      <c r="G10" s="142">
        <v>6.6600545348087113E-4</v>
      </c>
      <c r="H10" s="142">
        <v>1.5016310742990205E-3</v>
      </c>
      <c r="I10" s="142">
        <v>3.6288254843875504E-5</v>
      </c>
      <c r="J10" s="142">
        <v>8.1122339612480052E-5</v>
      </c>
      <c r="K10" s="142">
        <v>7.9155729666498226E-5</v>
      </c>
      <c r="L10" s="142">
        <v>1.6791337806521596E-4</v>
      </c>
      <c r="M10" s="142">
        <v>3.6696182153973189E-2</v>
      </c>
      <c r="N10" s="142">
        <v>3.4905640362437734E-2</v>
      </c>
      <c r="O10" s="142">
        <v>9.3411218034541543E-4</v>
      </c>
      <c r="P10" s="142">
        <v>1.3673122642832257E-5</v>
      </c>
      <c r="Q10" s="142">
        <v>3.0470485833911245E-4</v>
      </c>
      <c r="R10" s="142">
        <v>2.8890670537814767E-4</v>
      </c>
      <c r="S10" s="142">
        <v>1.711511470099841E-4</v>
      </c>
      <c r="T10" s="142">
        <v>4.9930647560621655E-4</v>
      </c>
      <c r="U10" s="142">
        <v>1.4928713549354776E-4</v>
      </c>
      <c r="V10" s="142">
        <v>1.4480337389433792E-4</v>
      </c>
      <c r="W10" s="142">
        <v>9.9166155987434021E-5</v>
      </c>
      <c r="X10" s="142">
        <v>2.6302384895462159E-4</v>
      </c>
      <c r="Y10" s="142">
        <v>1.2448159680245757E-4</v>
      </c>
      <c r="Z10" s="142">
        <v>6.1845588586929699E-5</v>
      </c>
      <c r="AA10" s="142">
        <v>1.7349922484997712E-4</v>
      </c>
      <c r="AB10" s="142">
        <v>3.5791748060428844E-3</v>
      </c>
      <c r="AC10" s="142">
        <v>4.8909225843753971E-4</v>
      </c>
      <c r="AD10" s="142">
        <v>1.4055412887674002E-4</v>
      </c>
      <c r="AE10" s="142">
        <v>3.0577862690749941E-5</v>
      </c>
      <c r="AF10" s="142">
        <v>4.1781705193227853E-5</v>
      </c>
      <c r="AG10" s="142">
        <v>9.5424964916921416E-5</v>
      </c>
      <c r="AH10" s="142">
        <v>1.1340291214538877E-3</v>
      </c>
      <c r="AI10" s="142">
        <v>7.0885635038383924E-4</v>
      </c>
      <c r="AJ10" s="142">
        <v>1.2046865143373867E-3</v>
      </c>
      <c r="AK10" s="142">
        <v>6.3071961278830346E-5</v>
      </c>
      <c r="AL10" s="142">
        <v>1.3926041530412254E-4</v>
      </c>
      <c r="AM10" s="142">
        <v>1.531761169150925E-4</v>
      </c>
      <c r="AN10" s="142">
        <v>7.62121071004852E-5</v>
      </c>
      <c r="AO10" s="142">
        <v>1.5713306606438611E-4</v>
      </c>
      <c r="AP10" s="142">
        <v>6.2289113345088374E-5</v>
      </c>
      <c r="AQ10" s="142">
        <v>1.3627934531932492E-4</v>
      </c>
      <c r="AR10" s="142">
        <v>6.3328514030558869E-5</v>
      </c>
      <c r="AS10" s="142">
        <v>1.1364824896714588E-4</v>
      </c>
      <c r="AT10" s="142">
        <v>1.9987343092015881E-4</v>
      </c>
      <c r="AU10" s="142">
        <v>5.4662358264335412E-4</v>
      </c>
      <c r="AV10" s="142">
        <v>9.5497719440534759E-5</v>
      </c>
      <c r="AW10" s="142">
        <v>1.3682616089541875E-4</v>
      </c>
      <c r="AX10" s="142">
        <v>4.6148726742320429E-5</v>
      </c>
      <c r="AY10" s="142">
        <v>1.1148243344531194E-4</v>
      </c>
      <c r="AZ10" s="142">
        <v>1.0626618404392615E-4</v>
      </c>
      <c r="BA10" s="142">
        <v>6.5588332160486463E-5</v>
      </c>
      <c r="BB10" s="142">
        <v>1.1172465760062248E-4</v>
      </c>
      <c r="BC10" s="142">
        <v>1.1792186948160284E-4</v>
      </c>
      <c r="BD10" s="142">
        <v>4.585256433677865E-5</v>
      </c>
      <c r="BE10" s="142">
        <v>1.3275336021744357E-4</v>
      </c>
      <c r="BF10" s="142">
        <v>1.5316692224771395E-4</v>
      </c>
      <c r="BG10" s="142">
        <v>2.6271916204093093E-4</v>
      </c>
      <c r="BH10" s="142">
        <v>2.5934966502566748E-4</v>
      </c>
      <c r="BI10" s="142">
        <v>1.3177726193052563E-4</v>
      </c>
      <c r="BJ10" s="142">
        <v>1.7845996398523873E-4</v>
      </c>
      <c r="BK10" s="142">
        <v>1.3628415969314467E-4</v>
      </c>
      <c r="BL10" s="142">
        <v>1.6511811920352621E-4</v>
      </c>
      <c r="BM10" s="142">
        <v>1.5307148845073095E-5</v>
      </c>
      <c r="BN10" s="142">
        <v>1.7843673030003019E-4</v>
      </c>
      <c r="BO10" s="142">
        <v>5.2488962303100008E-5</v>
      </c>
      <c r="BP10" s="142">
        <v>2.5385711920323693E-4</v>
      </c>
      <c r="BQ10" s="142">
        <v>2.0225226189547876E-4</v>
      </c>
      <c r="BR10" s="142">
        <v>1.2382005970139166E-4</v>
      </c>
      <c r="BS10" s="142">
        <v>8.6252964891520606E-5</v>
      </c>
      <c r="BT10" s="142">
        <v>7.2215148288016915E-5</v>
      </c>
      <c r="BU10" s="142">
        <v>9.1481020456032512E-5</v>
      </c>
      <c r="BV10" s="142">
        <v>6.3070838301256663E-5</v>
      </c>
      <c r="BW10" s="142">
        <v>6.8291077083798153E-5</v>
      </c>
      <c r="BX10" s="142">
        <v>8.4748078229385015E-5</v>
      </c>
      <c r="BY10" s="142">
        <v>8.3992942238021186E-5</v>
      </c>
      <c r="BZ10" s="142">
        <v>9.6607473167643635E-5</v>
      </c>
      <c r="CA10" s="142">
        <v>1.4933745918105389E-4</v>
      </c>
      <c r="CB10" s="142">
        <v>1.5354928794813637E-4</v>
      </c>
      <c r="CC10" s="142">
        <v>7.5380398504554862E-5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0.34355386022138867</v>
      </c>
      <c r="CH10" s="114" t="s">
        <v>183</v>
      </c>
    </row>
    <row r="11" spans="1:86">
      <c r="A11" s="13" t="s">
        <v>5</v>
      </c>
      <c r="B11" s="114" t="s">
        <v>91</v>
      </c>
      <c r="C11" s="142">
        <v>1.1410258532327311E-4</v>
      </c>
      <c r="D11" s="142">
        <v>3.0486849012291778E-6</v>
      </c>
      <c r="E11" s="142">
        <v>0.39785561748812914</v>
      </c>
      <c r="F11" s="142">
        <v>2.5770291413409577E-6</v>
      </c>
      <c r="G11" s="142">
        <v>5.8181426573653819E-4</v>
      </c>
      <c r="H11" s="142">
        <v>2.3320744416980207E-5</v>
      </c>
      <c r="I11" s="142">
        <v>1.7192443152676284E-6</v>
      </c>
      <c r="J11" s="142">
        <v>2.5074642865021685E-6</v>
      </c>
      <c r="K11" s="142">
        <v>2.399692352216161E-6</v>
      </c>
      <c r="L11" s="142">
        <v>7.7786838970096588E-6</v>
      </c>
      <c r="M11" s="142">
        <v>3.7275997466323434E-6</v>
      </c>
      <c r="N11" s="142">
        <v>4.0771241789405637E-6</v>
      </c>
      <c r="O11" s="142">
        <v>4.0763854204871944E-6</v>
      </c>
      <c r="P11" s="142">
        <v>1.3533103955820297E-6</v>
      </c>
      <c r="Q11" s="142">
        <v>8.3128237193853877E-6</v>
      </c>
      <c r="R11" s="142">
        <v>8.9674625420118271E-6</v>
      </c>
      <c r="S11" s="142">
        <v>3.0888075746979477E-6</v>
      </c>
      <c r="T11" s="142">
        <v>3.6607837549379991E-6</v>
      </c>
      <c r="U11" s="142">
        <v>2.6441881734668916E-6</v>
      </c>
      <c r="V11" s="142">
        <v>1.279888345560459E-6</v>
      </c>
      <c r="W11" s="142">
        <v>3.4443126142908483E-6</v>
      </c>
      <c r="X11" s="142">
        <v>2.1134647363042862E-6</v>
      </c>
      <c r="Y11" s="142">
        <v>1.7536428827458205E-6</v>
      </c>
      <c r="Z11" s="142">
        <v>1.5461015654951625E-6</v>
      </c>
      <c r="AA11" s="142">
        <v>2.7167344558295789E-6</v>
      </c>
      <c r="AB11" s="142">
        <v>4.1193913881672301E-6</v>
      </c>
      <c r="AC11" s="142">
        <v>4.3728674038807124E-6</v>
      </c>
      <c r="AD11" s="142">
        <v>4.8385747924040963E-6</v>
      </c>
      <c r="AE11" s="142">
        <v>1.2850375490433953E-6</v>
      </c>
      <c r="AF11" s="142">
        <v>3.9753306956785411E-6</v>
      </c>
      <c r="AG11" s="142">
        <v>7.2052230287598641E-6</v>
      </c>
      <c r="AH11" s="142">
        <v>2.2849202926232247E-6</v>
      </c>
      <c r="AI11" s="142">
        <v>3.1318043012442983E-6</v>
      </c>
      <c r="AJ11" s="142">
        <v>1.7292448467436343E-6</v>
      </c>
      <c r="AK11" s="142">
        <v>2.6021630770811289E-6</v>
      </c>
      <c r="AL11" s="142">
        <v>7.7784593931524275E-6</v>
      </c>
      <c r="AM11" s="142">
        <v>2.4475824956184935E-6</v>
      </c>
      <c r="AN11" s="142">
        <v>3.1033494873274198E-6</v>
      </c>
      <c r="AO11" s="142">
        <v>1.1130643424718702E-5</v>
      </c>
      <c r="AP11" s="142">
        <v>3.2565758444620473E-5</v>
      </c>
      <c r="AQ11" s="142">
        <v>4.4644698430714948E-6</v>
      </c>
      <c r="AR11" s="142">
        <v>5.8301884820792281E-6</v>
      </c>
      <c r="AS11" s="142">
        <v>1.5298781236076205E-5</v>
      </c>
      <c r="AT11" s="142">
        <v>1.170106304983737E-3</v>
      </c>
      <c r="AU11" s="142">
        <v>9.505749956008842E-6</v>
      </c>
      <c r="AV11" s="142">
        <v>1.2657339260157533E-5</v>
      </c>
      <c r="AW11" s="142">
        <v>9.9226759140155866E-6</v>
      </c>
      <c r="AX11" s="142">
        <v>2.1421683509475031E-6</v>
      </c>
      <c r="AY11" s="142">
        <v>4.8797192907334081E-6</v>
      </c>
      <c r="AZ11" s="142">
        <v>8.9125090306443911E-6</v>
      </c>
      <c r="BA11" s="142">
        <v>5.1525049105264924E-6</v>
      </c>
      <c r="BB11" s="142">
        <v>1.2367525291552E-5</v>
      </c>
      <c r="BC11" s="142">
        <v>2.548648869514297E-5</v>
      </c>
      <c r="BD11" s="142">
        <v>7.90424225407217E-7</v>
      </c>
      <c r="BE11" s="142">
        <v>4.7591768082323782E-6</v>
      </c>
      <c r="BF11" s="142">
        <v>3.8718059963455023E-6</v>
      </c>
      <c r="BG11" s="142">
        <v>2.8814417665418997E-6</v>
      </c>
      <c r="BH11" s="142">
        <v>3.0757727376355006E-5</v>
      </c>
      <c r="BI11" s="142">
        <v>3.730112374925579E-6</v>
      </c>
      <c r="BJ11" s="142">
        <v>1.3301257073068609E-5</v>
      </c>
      <c r="BK11" s="142">
        <v>7.2669005881898699E-6</v>
      </c>
      <c r="BL11" s="142">
        <v>4.0715469062635344E-6</v>
      </c>
      <c r="BM11" s="142">
        <v>2.1372050667209127E-6</v>
      </c>
      <c r="BN11" s="142">
        <v>1.4914052951615145E-5</v>
      </c>
      <c r="BO11" s="142">
        <v>3.4939739017863219E-6</v>
      </c>
      <c r="BP11" s="142">
        <v>6.2517396968452311E-6</v>
      </c>
      <c r="BQ11" s="142">
        <v>4.0112673422559983E-6</v>
      </c>
      <c r="BR11" s="142">
        <v>2.4613267078318869E-5</v>
      </c>
      <c r="BS11" s="142">
        <v>1.2452393104693767E-5</v>
      </c>
      <c r="BT11" s="142">
        <v>1.4614663906390637E-5</v>
      </c>
      <c r="BU11" s="142">
        <v>1.3596166711255436E-4</v>
      </c>
      <c r="BV11" s="142">
        <v>6.2821480149770082E-5</v>
      </c>
      <c r="BW11" s="142">
        <v>1.8497931307822215E-5</v>
      </c>
      <c r="BX11" s="142">
        <v>1.8711870656781145E-5</v>
      </c>
      <c r="BY11" s="142">
        <v>6.4139257089104192E-6</v>
      </c>
      <c r="BZ11" s="142">
        <v>1.4546506351885501E-5</v>
      </c>
      <c r="CA11" s="142">
        <v>1.1841978315940288E-5</v>
      </c>
      <c r="CB11" s="142">
        <v>3.6687894191574174E-6</v>
      </c>
      <c r="CC11" s="142">
        <v>7.580629440885766E-6</v>
      </c>
      <c r="CD11" s="142">
        <v>0</v>
      </c>
      <c r="CE11" s="142">
        <v>0</v>
      </c>
      <c r="CF11" s="142">
        <v>0</v>
      </c>
      <c r="CG11" s="142">
        <f t="shared" si="0"/>
        <v>0.40046090902309944</v>
      </c>
      <c r="CH11" s="114" t="s">
        <v>184</v>
      </c>
    </row>
    <row r="12" spans="1:86">
      <c r="A12" s="13" t="s">
        <v>6</v>
      </c>
      <c r="B12" s="114" t="s">
        <v>92</v>
      </c>
      <c r="C12" s="142">
        <v>5.4967524244492168E-4</v>
      </c>
      <c r="D12" s="142">
        <v>7.5736396903271216E-5</v>
      </c>
      <c r="E12" s="142">
        <v>1.9948520139444835E-4</v>
      </c>
      <c r="F12" s="142">
        <v>0.55569146489628174</v>
      </c>
      <c r="G12" s="142">
        <v>4.6248587424103021E-4</v>
      </c>
      <c r="H12" s="142">
        <v>2.0957627114793027E-3</v>
      </c>
      <c r="I12" s="142">
        <v>2.6922386892283223E-5</v>
      </c>
      <c r="J12" s="142">
        <v>7.2856436842604457E-5</v>
      </c>
      <c r="K12" s="142">
        <v>5.297680888367692E-5</v>
      </c>
      <c r="L12" s="142">
        <v>1.0312341029413728E-4</v>
      </c>
      <c r="M12" s="142">
        <v>2.9382068466108084E-4</v>
      </c>
      <c r="N12" s="142">
        <v>2.9995873176005155E-4</v>
      </c>
      <c r="O12" s="142">
        <v>2.1303074129633599E-4</v>
      </c>
      <c r="P12" s="142">
        <v>6.5383226891886905E-5</v>
      </c>
      <c r="Q12" s="142">
        <v>1.8864526858794312E-3</v>
      </c>
      <c r="R12" s="142">
        <v>3.5630690852802617E-4</v>
      </c>
      <c r="S12" s="142">
        <v>1.8601587042981759E-4</v>
      </c>
      <c r="T12" s="142">
        <v>4.5964161719927808E-2</v>
      </c>
      <c r="U12" s="142">
        <v>1.7905539865205535E-3</v>
      </c>
      <c r="V12" s="142">
        <v>8.4914971071461617E-4</v>
      </c>
      <c r="W12" s="142">
        <v>1.0651319347329449E-4</v>
      </c>
      <c r="X12" s="142">
        <v>4.9532665725741942E-4</v>
      </c>
      <c r="Y12" s="142">
        <v>2.7997421627047608E-4</v>
      </c>
      <c r="Z12" s="142">
        <v>2.4834904467528444E-4</v>
      </c>
      <c r="AA12" s="142">
        <v>2.5012510450549618E-4</v>
      </c>
      <c r="AB12" s="142">
        <v>3.6832028873522025E-4</v>
      </c>
      <c r="AC12" s="142">
        <v>4.332152194825776E-4</v>
      </c>
      <c r="AD12" s="142">
        <v>2.9756100246373913E-4</v>
      </c>
      <c r="AE12" s="142">
        <v>7.8518238499475346E-5</v>
      </c>
      <c r="AF12" s="142">
        <v>8.8551783959635831E-4</v>
      </c>
      <c r="AG12" s="142">
        <v>8.4064992204846585E-4</v>
      </c>
      <c r="AH12" s="142">
        <v>7.6986237342113358E-3</v>
      </c>
      <c r="AI12" s="142">
        <v>7.200248279892978E-3</v>
      </c>
      <c r="AJ12" s="142">
        <v>7.6222769969853787E-3</v>
      </c>
      <c r="AK12" s="142">
        <v>3.0665098611676257E-4</v>
      </c>
      <c r="AL12" s="142">
        <v>2.3075018156475243E-4</v>
      </c>
      <c r="AM12" s="142">
        <v>1.3650378567716474E-4</v>
      </c>
      <c r="AN12" s="142">
        <v>2.840687248419812E-4</v>
      </c>
      <c r="AO12" s="142">
        <v>5.5371999200698723E-4</v>
      </c>
      <c r="AP12" s="142">
        <v>2.1558948690484121E-4</v>
      </c>
      <c r="AQ12" s="142">
        <v>4.1484982620722358E-4</v>
      </c>
      <c r="AR12" s="142">
        <v>1.7352242003487034E-4</v>
      </c>
      <c r="AS12" s="142">
        <v>2.3371265294284E-4</v>
      </c>
      <c r="AT12" s="142">
        <v>3.1713525871654094E-4</v>
      </c>
      <c r="AU12" s="142">
        <v>1.1090633788752927E-4</v>
      </c>
      <c r="AV12" s="142">
        <v>1.0201689231607107E-4</v>
      </c>
      <c r="AW12" s="142">
        <v>1.115113496835541E-4</v>
      </c>
      <c r="AX12" s="142">
        <v>9.8867351753899541E-5</v>
      </c>
      <c r="AY12" s="142">
        <v>1.2610218071392454E-4</v>
      </c>
      <c r="AZ12" s="142">
        <v>1.2611304952787422E-4</v>
      </c>
      <c r="BA12" s="142">
        <v>6.836642559603544E-5</v>
      </c>
      <c r="BB12" s="142">
        <v>7.9455870164425518E-5</v>
      </c>
      <c r="BC12" s="142">
        <v>7.3524620364108915E-5</v>
      </c>
      <c r="BD12" s="142">
        <v>1.2522883025856303E-4</v>
      </c>
      <c r="BE12" s="142">
        <v>1.584607172431399E-4</v>
      </c>
      <c r="BF12" s="142">
        <v>1.0022016686063874E-4</v>
      </c>
      <c r="BG12" s="142">
        <v>3.6346108170033528E-4</v>
      </c>
      <c r="BH12" s="142">
        <v>6.8758152861753542E-4</v>
      </c>
      <c r="BI12" s="142">
        <v>1.0479617237214984E-4</v>
      </c>
      <c r="BJ12" s="142">
        <v>9.8328469583594161E-5</v>
      </c>
      <c r="BK12" s="142">
        <v>9.4299261333052921E-5</v>
      </c>
      <c r="BL12" s="142">
        <v>1.8967754174152517E-4</v>
      </c>
      <c r="BM12" s="142">
        <v>1.8068231848371316E-5</v>
      </c>
      <c r="BN12" s="142">
        <v>1.4531283853096144E-4</v>
      </c>
      <c r="BO12" s="142">
        <v>3.4065434893400548E-5</v>
      </c>
      <c r="BP12" s="142">
        <v>4.2376198473732807E-4</v>
      </c>
      <c r="BQ12" s="142">
        <v>1.4502656474918321E-4</v>
      </c>
      <c r="BR12" s="142">
        <v>2.2172032528254692E-4</v>
      </c>
      <c r="BS12" s="142">
        <v>7.1248943578661257E-5</v>
      </c>
      <c r="BT12" s="142">
        <v>1.2346681803947028E-4</v>
      </c>
      <c r="BU12" s="142">
        <v>9.4394248616733203E-5</v>
      </c>
      <c r="BV12" s="142">
        <v>7.1241759065140216E-5</v>
      </c>
      <c r="BW12" s="142">
        <v>1.0593199503891254E-4</v>
      </c>
      <c r="BX12" s="142">
        <v>2.5006070658682174E-4</v>
      </c>
      <c r="BY12" s="142">
        <v>1.3416395908645833E-4</v>
      </c>
      <c r="BZ12" s="142">
        <v>2.0701896958823425E-4</v>
      </c>
      <c r="CA12" s="142">
        <v>1.9380957182719055E-4</v>
      </c>
      <c r="CB12" s="142">
        <v>1.1236296276124875E-4</v>
      </c>
      <c r="CC12" s="142">
        <v>8.2949981802881543E-5</v>
      </c>
      <c r="CD12" s="142">
        <v>0</v>
      </c>
      <c r="CE12" s="142">
        <v>0</v>
      </c>
      <c r="CF12" s="142">
        <v>0</v>
      </c>
      <c r="CG12" s="142">
        <f t="shared" si="0"/>
        <v>0.64616056982912995</v>
      </c>
      <c r="CH12" s="114" t="s">
        <v>185</v>
      </c>
    </row>
    <row r="13" spans="1:86">
      <c r="A13" s="13" t="s">
        <v>7</v>
      </c>
      <c r="B13" s="114" t="s">
        <v>93</v>
      </c>
      <c r="C13" s="142">
        <v>0.12414440637774557</v>
      </c>
      <c r="D13" s="142">
        <v>3.7056740666235671E-4</v>
      </c>
      <c r="E13" s="142">
        <v>8.7891330481373511E-3</v>
      </c>
      <c r="F13" s="142">
        <v>4.2029789165029833E-4</v>
      </c>
      <c r="G13" s="142">
        <v>0.63998847410122184</v>
      </c>
      <c r="H13" s="142">
        <v>2.1422299468637496E-2</v>
      </c>
      <c r="I13" s="142">
        <v>8.9713235597625165E-4</v>
      </c>
      <c r="J13" s="142">
        <v>4.1941498742981717E-4</v>
      </c>
      <c r="K13" s="142">
        <v>4.2933901549349802E-4</v>
      </c>
      <c r="L13" s="142">
        <v>6.0569937206074627E-3</v>
      </c>
      <c r="M13" s="142">
        <v>5.3583573269719905E-4</v>
      </c>
      <c r="N13" s="142">
        <v>1.9341020880228826E-3</v>
      </c>
      <c r="O13" s="142">
        <v>5.3750647006299763E-4</v>
      </c>
      <c r="P13" s="142">
        <v>1.8335086158778068E-4</v>
      </c>
      <c r="Q13" s="142">
        <v>6.0626075002994531E-3</v>
      </c>
      <c r="R13" s="142">
        <v>3.9733237432469336E-3</v>
      </c>
      <c r="S13" s="142">
        <v>1.2404003660518924E-3</v>
      </c>
      <c r="T13" s="142">
        <v>4.8918527997772118E-4</v>
      </c>
      <c r="U13" s="142">
        <v>2.5624603517056596E-4</v>
      </c>
      <c r="V13" s="142">
        <v>2.7232743820612085E-4</v>
      </c>
      <c r="W13" s="142">
        <v>2.9247360939235485E-4</v>
      </c>
      <c r="X13" s="142">
        <v>3.0977619265625152E-4</v>
      </c>
      <c r="Y13" s="142">
        <v>2.3053693469533596E-4</v>
      </c>
      <c r="Z13" s="142">
        <v>2.696959003739698E-4</v>
      </c>
      <c r="AA13" s="142">
        <v>3.3810123673960052E-4</v>
      </c>
      <c r="AB13" s="142">
        <v>4.8939706429831041E-4</v>
      </c>
      <c r="AC13" s="142">
        <v>8.99817127272879E-4</v>
      </c>
      <c r="AD13" s="142">
        <v>4.098887273369331E-4</v>
      </c>
      <c r="AE13" s="142">
        <v>1.334942995602051E-4</v>
      </c>
      <c r="AF13" s="142">
        <v>2.9322331449809186E-4</v>
      </c>
      <c r="AG13" s="142">
        <v>5.4702517401332038E-4</v>
      </c>
      <c r="AH13" s="142">
        <v>3.5705973698649046E-4</v>
      </c>
      <c r="AI13" s="142">
        <v>3.7818570446262724E-4</v>
      </c>
      <c r="AJ13" s="142">
        <v>2.9046338844275038E-4</v>
      </c>
      <c r="AK13" s="142">
        <v>2.7340515582471609E-4</v>
      </c>
      <c r="AL13" s="142">
        <v>1.2631356802446068E-3</v>
      </c>
      <c r="AM13" s="142">
        <v>6.3942220459684267E-4</v>
      </c>
      <c r="AN13" s="142">
        <v>3.103061821516167E-4</v>
      </c>
      <c r="AO13" s="142">
        <v>8.5272783983596765E-4</v>
      </c>
      <c r="AP13" s="142">
        <v>1.8963028524882281E-3</v>
      </c>
      <c r="AQ13" s="142">
        <v>3.8086226112447972E-4</v>
      </c>
      <c r="AR13" s="142">
        <v>3.9887102944151034E-4</v>
      </c>
      <c r="AS13" s="142">
        <v>5.1982891131304287E-3</v>
      </c>
      <c r="AT13" s="142">
        <v>6.2405071683638506E-2</v>
      </c>
      <c r="AU13" s="142">
        <v>6.9672072934124567E-4</v>
      </c>
      <c r="AV13" s="142">
        <v>1.1004477012296408E-3</v>
      </c>
      <c r="AW13" s="142">
        <v>9.8436521425857167E-4</v>
      </c>
      <c r="AX13" s="142">
        <v>1.8272091444939784E-4</v>
      </c>
      <c r="AY13" s="142">
        <v>3.7625968337744512E-4</v>
      </c>
      <c r="AZ13" s="142">
        <v>6.2611995810775054E-4</v>
      </c>
      <c r="BA13" s="142">
        <v>3.2130766402468122E-4</v>
      </c>
      <c r="BB13" s="142">
        <v>7.0916382593407196E-4</v>
      </c>
      <c r="BC13" s="142">
        <v>1.4489845184001988E-3</v>
      </c>
      <c r="BD13" s="142">
        <v>8.2214434065327311E-5</v>
      </c>
      <c r="BE13" s="142">
        <v>3.3806322057705547E-4</v>
      </c>
      <c r="BF13" s="142">
        <v>3.9332561285167943E-4</v>
      </c>
      <c r="BG13" s="142">
        <v>4.6102511355401276E-4</v>
      </c>
      <c r="BH13" s="142">
        <v>1.5818781231974604E-3</v>
      </c>
      <c r="BI13" s="142">
        <v>4.5039560839143161E-4</v>
      </c>
      <c r="BJ13" s="142">
        <v>1.6752934531846389E-3</v>
      </c>
      <c r="BK13" s="142">
        <v>3.3807330012876752E-3</v>
      </c>
      <c r="BL13" s="142">
        <v>3.416736550058766E-4</v>
      </c>
      <c r="BM13" s="142">
        <v>1.5972580858159341E-4</v>
      </c>
      <c r="BN13" s="142">
        <v>1.0153335175699042E-3</v>
      </c>
      <c r="BO13" s="142">
        <v>2.3636520069952166E-4</v>
      </c>
      <c r="BP13" s="142">
        <v>2.9944587970402131E-3</v>
      </c>
      <c r="BQ13" s="142">
        <v>6.6910734344036952E-4</v>
      </c>
      <c r="BR13" s="142">
        <v>1.3125914509225952E-3</v>
      </c>
      <c r="BS13" s="142">
        <v>8.5451435767042356E-4</v>
      </c>
      <c r="BT13" s="142">
        <v>1.098542150333973E-3</v>
      </c>
      <c r="BU13" s="142">
        <v>4.4260885940705562E-2</v>
      </c>
      <c r="BV13" s="142">
        <v>2.1345311578584866E-2</v>
      </c>
      <c r="BW13" s="142">
        <v>1.2171820521268773E-3</v>
      </c>
      <c r="BX13" s="142">
        <v>8.9255937591965816E-4</v>
      </c>
      <c r="BY13" s="142">
        <v>7.2250194260245861E-4</v>
      </c>
      <c r="BZ13" s="142">
        <v>1.0721961428735046E-3</v>
      </c>
      <c r="CA13" s="142">
        <v>7.6908324987606021E-4</v>
      </c>
      <c r="CB13" s="142">
        <v>3.3326788654686212E-4</v>
      </c>
      <c r="CC13" s="142">
        <v>2.0068957344531175E-3</v>
      </c>
      <c r="CD13" s="142">
        <v>0</v>
      </c>
      <c r="CE13" s="142">
        <v>0</v>
      </c>
      <c r="CF13" s="142">
        <v>0</v>
      </c>
      <c r="CG13" s="142">
        <f t="shared" si="0"/>
        <v>0.9933916912632772</v>
      </c>
      <c r="CH13" s="114" t="s">
        <v>186</v>
      </c>
    </row>
    <row r="14" spans="1:86">
      <c r="A14" s="13" t="s">
        <v>8</v>
      </c>
      <c r="B14" s="114" t="s">
        <v>94</v>
      </c>
      <c r="C14" s="142">
        <v>1.1296304228416037E-3</v>
      </c>
      <c r="D14" s="142">
        <v>2.1821767213522298E-4</v>
      </c>
      <c r="E14" s="142">
        <v>2.5486004037264949E-4</v>
      </c>
      <c r="F14" s="142">
        <v>1.2108316171223446E-3</v>
      </c>
      <c r="G14" s="142">
        <v>1.3638203675504954E-3</v>
      </c>
      <c r="H14" s="142">
        <v>0.55476009683808913</v>
      </c>
      <c r="I14" s="142">
        <v>1.280930486599184E-4</v>
      </c>
      <c r="J14" s="142">
        <v>4.6162561695719222E-4</v>
      </c>
      <c r="K14" s="142">
        <v>6.3744463614705184E-4</v>
      </c>
      <c r="L14" s="142">
        <v>6.425330051200637E-4</v>
      </c>
      <c r="M14" s="142">
        <v>7.1239640533056893E-4</v>
      </c>
      <c r="N14" s="142">
        <v>5.3442222875863281E-4</v>
      </c>
      <c r="O14" s="142">
        <v>1.0267941711024485E-3</v>
      </c>
      <c r="P14" s="142">
        <v>1.2557076727915618E-4</v>
      </c>
      <c r="Q14" s="142">
        <v>1.0877777873149633E-3</v>
      </c>
      <c r="R14" s="142">
        <v>2.5145056338515591E-3</v>
      </c>
      <c r="S14" s="142">
        <v>4.5346684066616577E-4</v>
      </c>
      <c r="T14" s="142">
        <v>6.8226742645356915E-4</v>
      </c>
      <c r="U14" s="142">
        <v>5.0938360599103109E-4</v>
      </c>
      <c r="V14" s="142">
        <v>7.8133327093744083E-4</v>
      </c>
      <c r="W14" s="142">
        <v>6.2570446861821523E-4</v>
      </c>
      <c r="X14" s="142">
        <v>4.479316950832422E-4</v>
      </c>
      <c r="Y14" s="142">
        <v>5.2663271620133215E-4</v>
      </c>
      <c r="Z14" s="142">
        <v>2.5991878992800635E-4</v>
      </c>
      <c r="AA14" s="142">
        <v>4.859552889034051E-4</v>
      </c>
      <c r="AB14" s="142">
        <v>7.1289850562118512E-4</v>
      </c>
      <c r="AC14" s="142">
        <v>7.3646986887876572E-4</v>
      </c>
      <c r="AD14" s="142">
        <v>9.1162492566266586E-4</v>
      </c>
      <c r="AE14" s="142">
        <v>1.6936275709728029E-4</v>
      </c>
      <c r="AF14" s="142">
        <v>3.5104557313343993E-4</v>
      </c>
      <c r="AG14" s="142">
        <v>9.8685089462804509E-4</v>
      </c>
      <c r="AH14" s="142">
        <v>9.5645342564864438E-4</v>
      </c>
      <c r="AI14" s="142">
        <v>5.9588916416527073E-4</v>
      </c>
      <c r="AJ14" s="142">
        <v>7.3348781163301297E-4</v>
      </c>
      <c r="AK14" s="142">
        <v>8.7508317301550809E-4</v>
      </c>
      <c r="AL14" s="142">
        <v>1.4712567100977447E-3</v>
      </c>
      <c r="AM14" s="142">
        <v>7.9829359809686733E-4</v>
      </c>
      <c r="AN14" s="142">
        <v>5.8364175544457927E-4</v>
      </c>
      <c r="AO14" s="142">
        <v>1.0505634733082184E-3</v>
      </c>
      <c r="AP14" s="142">
        <v>1.2352009465709721E-3</v>
      </c>
      <c r="AQ14" s="142">
        <v>4.8324999878336162E-4</v>
      </c>
      <c r="AR14" s="142">
        <v>3.5562447210310126E-4</v>
      </c>
      <c r="AS14" s="142">
        <v>6.7124223900276621E-4</v>
      </c>
      <c r="AT14" s="142">
        <v>3.4769608505667252E-2</v>
      </c>
      <c r="AU14" s="142">
        <v>1.0392418916812241E-3</v>
      </c>
      <c r="AV14" s="142">
        <v>1.0015512389763331E-3</v>
      </c>
      <c r="AW14" s="142">
        <v>3.4404920780865566E-3</v>
      </c>
      <c r="AX14" s="142">
        <v>3.958111099550045E-4</v>
      </c>
      <c r="AY14" s="142">
        <v>6.7805926519770576E-4</v>
      </c>
      <c r="AZ14" s="142">
        <v>8.1877540152399753E-4</v>
      </c>
      <c r="BA14" s="142">
        <v>3.1277645545786062E-4</v>
      </c>
      <c r="BB14" s="142">
        <v>5.9772170261572413E-4</v>
      </c>
      <c r="BC14" s="142">
        <v>1.4162667135058306E-3</v>
      </c>
      <c r="BD14" s="142">
        <v>2.9358091090595916E-4</v>
      </c>
      <c r="BE14" s="142">
        <v>6.981881526521035E-4</v>
      </c>
      <c r="BF14" s="142">
        <v>1.0483428958816632E-3</v>
      </c>
      <c r="BG14" s="142">
        <v>1.7761031898698217E-3</v>
      </c>
      <c r="BH14" s="142">
        <v>7.6009252529629981E-4</v>
      </c>
      <c r="BI14" s="142">
        <v>1.414636168156204E-3</v>
      </c>
      <c r="BJ14" s="142">
        <v>1.2046807480580808E-3</v>
      </c>
      <c r="BK14" s="142">
        <v>7.4994773530196823E-4</v>
      </c>
      <c r="BL14" s="142">
        <v>6.0912671141462348E-4</v>
      </c>
      <c r="BM14" s="142">
        <v>2.6193828216995469E-4</v>
      </c>
      <c r="BN14" s="142">
        <v>1.7163206043816263E-3</v>
      </c>
      <c r="BO14" s="142">
        <v>4.6888564068383546E-4</v>
      </c>
      <c r="BP14" s="142">
        <v>7.1336076412864156E-4</v>
      </c>
      <c r="BQ14" s="142">
        <v>8.6805710794858777E-4</v>
      </c>
      <c r="BR14" s="142">
        <v>5.1297609523813623E-4</v>
      </c>
      <c r="BS14" s="142">
        <v>4.4712608505167897E-4</v>
      </c>
      <c r="BT14" s="142">
        <v>9.0498093590049154E-4</v>
      </c>
      <c r="BU14" s="142">
        <v>1.8673994341298738E-3</v>
      </c>
      <c r="BV14" s="142">
        <v>9.2015970399898447E-4</v>
      </c>
      <c r="BW14" s="142">
        <v>1.1453377982074699E-3</v>
      </c>
      <c r="BX14" s="142">
        <v>6.3266831837629958E-4</v>
      </c>
      <c r="BY14" s="142">
        <v>2.8400373020975845E-3</v>
      </c>
      <c r="BZ14" s="142">
        <v>1.2198413716937291E-3</v>
      </c>
      <c r="CA14" s="142">
        <v>7.4237973903384903E-4</v>
      </c>
      <c r="CB14" s="142">
        <v>7.4374485352898671E-4</v>
      </c>
      <c r="CC14" s="142">
        <v>6.1692579430390969E-4</v>
      </c>
      <c r="CD14" s="142">
        <v>0</v>
      </c>
      <c r="CE14" s="142">
        <v>0</v>
      </c>
      <c r="CF14" s="142">
        <v>0</v>
      </c>
      <c r="CG14" s="142">
        <f t="shared" si="0"/>
        <v>0.654906596885385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8.8288786180308026E-2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8.8288786180308026E-2</v>
      </c>
      <c r="CH15" s="114" t="s">
        <v>188</v>
      </c>
    </row>
    <row r="16" spans="1:86">
      <c r="A16" s="13" t="s">
        <v>10</v>
      </c>
      <c r="B16" s="114" t="s">
        <v>96</v>
      </c>
      <c r="C16" s="142">
        <v>1.7610234395016725E-3</v>
      </c>
      <c r="D16" s="142">
        <v>1.5985813541029357E-5</v>
      </c>
      <c r="E16" s="142">
        <v>2.5710907606212785E-3</v>
      </c>
      <c r="F16" s="142">
        <v>9.6823913905717026E-4</v>
      </c>
      <c r="G16" s="142">
        <v>4.8414236243387996E-4</v>
      </c>
      <c r="H16" s="142">
        <v>4.1338332199460591E-4</v>
      </c>
      <c r="I16" s="142">
        <v>1.3562886446057667E-5</v>
      </c>
      <c r="J16" s="142">
        <v>0.44072125744260748</v>
      </c>
      <c r="K16" s="142">
        <v>7.699581217104523E-2</v>
      </c>
      <c r="L16" s="142">
        <v>5.2218902891739182E-3</v>
      </c>
      <c r="M16" s="142">
        <v>5.5740205489391479E-5</v>
      </c>
      <c r="N16" s="142">
        <v>1.3780823608271846E-4</v>
      </c>
      <c r="O16" s="142">
        <v>4.9695122981478595E-5</v>
      </c>
      <c r="P16" s="142">
        <v>9.7113285469205119E-6</v>
      </c>
      <c r="Q16" s="142">
        <v>2.5905771520877782E-4</v>
      </c>
      <c r="R16" s="142">
        <v>1.2931231379398273E-3</v>
      </c>
      <c r="S16" s="142">
        <v>2.9250110958841846E-3</v>
      </c>
      <c r="T16" s="142">
        <v>6.2640168653800685E-4</v>
      </c>
      <c r="U16" s="142">
        <v>1.0646206282385438E-4</v>
      </c>
      <c r="V16" s="142">
        <v>9.7252345723868475E-5</v>
      </c>
      <c r="W16" s="142">
        <v>5.4140018788603086E-5</v>
      </c>
      <c r="X16" s="142">
        <v>1.2195492434531067E-4</v>
      </c>
      <c r="Y16" s="142">
        <v>1.1910250822114213E-3</v>
      </c>
      <c r="Z16" s="142">
        <v>4.7141921105708206E-3</v>
      </c>
      <c r="AA16" s="142">
        <v>7.1672220994668139E-4</v>
      </c>
      <c r="AB16" s="142">
        <v>1.3195781083699074E-2</v>
      </c>
      <c r="AC16" s="142">
        <v>2.751277351582984E-3</v>
      </c>
      <c r="AD16" s="142">
        <v>2.8796206089940537E-4</v>
      </c>
      <c r="AE16" s="142">
        <v>1.3510044703839093E-5</v>
      </c>
      <c r="AF16" s="142">
        <v>2.5207599164573731E-5</v>
      </c>
      <c r="AG16" s="142">
        <v>5.3894351656221377E-5</v>
      </c>
      <c r="AH16" s="142">
        <v>6.1481228134050477E-4</v>
      </c>
      <c r="AI16" s="142">
        <v>2.5164635637927061E-4</v>
      </c>
      <c r="AJ16" s="142">
        <v>3.8449937685680109E-4</v>
      </c>
      <c r="AK16" s="142">
        <v>3.8413849812657131E-4</v>
      </c>
      <c r="AL16" s="142">
        <v>6.4437904913684858E-5</v>
      </c>
      <c r="AM16" s="142">
        <v>1.2256561135634572E-4</v>
      </c>
      <c r="AN16" s="142">
        <v>5.8918792332417539E-5</v>
      </c>
      <c r="AO16" s="142">
        <v>6.6405677277558755E-5</v>
      </c>
      <c r="AP16" s="142">
        <v>4.8997855579592266E-5</v>
      </c>
      <c r="AQ16" s="142">
        <v>4.3808175732264174E-5</v>
      </c>
      <c r="AR16" s="142">
        <v>3.0311353543474388E-5</v>
      </c>
      <c r="AS16" s="142">
        <v>1.0341729706664995E-3</v>
      </c>
      <c r="AT16" s="142">
        <v>3.4034343536109283E-4</v>
      </c>
      <c r="AU16" s="142">
        <v>5.5437270051417214E-5</v>
      </c>
      <c r="AV16" s="142">
        <v>1.7930755953733256E-4</v>
      </c>
      <c r="AW16" s="142">
        <v>1.5031916751839433E-4</v>
      </c>
      <c r="AX16" s="142">
        <v>2.4287007079518873E-5</v>
      </c>
      <c r="AY16" s="142">
        <v>3.9893360468219021E-5</v>
      </c>
      <c r="AZ16" s="142">
        <v>4.486192832693271E-5</v>
      </c>
      <c r="BA16" s="142">
        <v>2.2523722984285623E-5</v>
      </c>
      <c r="BB16" s="142">
        <v>2.2203434564862204E-5</v>
      </c>
      <c r="BC16" s="142">
        <v>3.6898888026888384E-5</v>
      </c>
      <c r="BD16" s="142">
        <v>3.4134533431668773E-5</v>
      </c>
      <c r="BE16" s="142">
        <v>3.4747074754596249E-5</v>
      </c>
      <c r="BF16" s="142">
        <v>5.5119644682276657E-5</v>
      </c>
      <c r="BG16" s="142">
        <v>7.546219688279852E-5</v>
      </c>
      <c r="BH16" s="142">
        <v>4.7496274527135277E-4</v>
      </c>
      <c r="BI16" s="142">
        <v>6.290606761869936E-5</v>
      </c>
      <c r="BJ16" s="142">
        <v>1.2256633878732605E-4</v>
      </c>
      <c r="BK16" s="142">
        <v>1.1311560869404126E-4</v>
      </c>
      <c r="BL16" s="142">
        <v>4.3747750292436321E-5</v>
      </c>
      <c r="BM16" s="142">
        <v>1.5614590979519651E-5</v>
      </c>
      <c r="BN16" s="142">
        <v>5.0169222099513274E-5</v>
      </c>
      <c r="BO16" s="142">
        <v>1.1769829612162165E-4</v>
      </c>
      <c r="BP16" s="142">
        <v>1.6542336544816388E-4</v>
      </c>
      <c r="BQ16" s="142">
        <v>1.322522318606384E-4</v>
      </c>
      <c r="BR16" s="142">
        <v>4.1771708786927361E-5</v>
      </c>
      <c r="BS16" s="142">
        <v>4.8128786135622281E-5</v>
      </c>
      <c r="BT16" s="142">
        <v>4.3320025248352743E-4</v>
      </c>
      <c r="BU16" s="142">
        <v>6.3541851519539731E-4</v>
      </c>
      <c r="BV16" s="142">
        <v>3.3889859982759798E-4</v>
      </c>
      <c r="BW16" s="142">
        <v>2.7491984714934469E-4</v>
      </c>
      <c r="BX16" s="142">
        <v>3.5792670240843844E-4</v>
      </c>
      <c r="BY16" s="142">
        <v>6.8633472391556527E-5</v>
      </c>
      <c r="BZ16" s="142">
        <v>6.8899069860711292E-4</v>
      </c>
      <c r="CA16" s="142">
        <v>9.0030700198395769E-5</v>
      </c>
      <c r="CB16" s="142">
        <v>4.7419272108634321E-4</v>
      </c>
      <c r="CC16" s="142">
        <v>1.6619700020837353E-4</v>
      </c>
      <c r="CD16" s="142">
        <v>0</v>
      </c>
      <c r="CE16" s="142">
        <v>0</v>
      </c>
      <c r="CF16" s="142">
        <v>0</v>
      </c>
      <c r="CG16" s="142">
        <f t="shared" si="0"/>
        <v>0.566989336700638</v>
      </c>
      <c r="CH16" s="114" t="s">
        <v>189</v>
      </c>
    </row>
    <row r="17" spans="1:86">
      <c r="A17" s="13" t="s">
        <v>11</v>
      </c>
      <c r="B17" s="114" t="s">
        <v>97</v>
      </c>
      <c r="C17" s="142">
        <v>1.6752550214526736E-5</v>
      </c>
      <c r="D17" s="142">
        <v>5.8848009064624779E-6</v>
      </c>
      <c r="E17" s="142">
        <v>1.5472386700315216E-5</v>
      </c>
      <c r="F17" s="142">
        <v>2.4844734055500281E-5</v>
      </c>
      <c r="G17" s="142">
        <v>3.2917060949047218E-5</v>
      </c>
      <c r="H17" s="142">
        <v>3.1770834783302423E-5</v>
      </c>
      <c r="I17" s="142">
        <v>4.7116690749294496E-6</v>
      </c>
      <c r="J17" s="142">
        <v>2.166774817584935E-4</v>
      </c>
      <c r="K17" s="142">
        <v>0.39666841164400479</v>
      </c>
      <c r="L17" s="142">
        <v>1.9754395930492532E-4</v>
      </c>
      <c r="M17" s="142">
        <v>2.252546179399091E-5</v>
      </c>
      <c r="N17" s="142">
        <v>1.6587268213643971E-5</v>
      </c>
      <c r="O17" s="142">
        <v>2.8735150200367899E-5</v>
      </c>
      <c r="P17" s="142">
        <v>2.7236901808448267E-6</v>
      </c>
      <c r="Q17" s="142">
        <v>1.7962773581454691E-5</v>
      </c>
      <c r="R17" s="142">
        <v>8.1461673800623774E-5</v>
      </c>
      <c r="S17" s="142">
        <v>3.7515396369354564E-5</v>
      </c>
      <c r="T17" s="142">
        <v>3.841688731183137E-5</v>
      </c>
      <c r="U17" s="142">
        <v>3.4136969369258393E-5</v>
      </c>
      <c r="V17" s="142">
        <v>4.9353001677897709E-5</v>
      </c>
      <c r="W17" s="142">
        <v>3.078831555880675E-5</v>
      </c>
      <c r="X17" s="142">
        <v>2.5233791043635445E-5</v>
      </c>
      <c r="Y17" s="142">
        <v>1.7204505692698016E-5</v>
      </c>
      <c r="Z17" s="142">
        <v>3.9141780051656613E-5</v>
      </c>
      <c r="AA17" s="142">
        <v>4.5244260971592524E-5</v>
      </c>
      <c r="AB17" s="142">
        <v>2.8165536455915042E-5</v>
      </c>
      <c r="AC17" s="142">
        <v>2.3242835710963737E-4</v>
      </c>
      <c r="AD17" s="142">
        <v>6.211990960171538E-5</v>
      </c>
      <c r="AE17" s="142">
        <v>1.066678213973479E-5</v>
      </c>
      <c r="AF17" s="142">
        <v>3.6671169420553055E-5</v>
      </c>
      <c r="AG17" s="142">
        <v>8.9622717471168851E-5</v>
      </c>
      <c r="AH17" s="142">
        <v>3.5923195692344499E-5</v>
      </c>
      <c r="AI17" s="142">
        <v>2.0713987005183259E-5</v>
      </c>
      <c r="AJ17" s="142">
        <v>2.1011160340192837E-5</v>
      </c>
      <c r="AK17" s="142">
        <v>3.892402579383092E-5</v>
      </c>
      <c r="AL17" s="142">
        <v>3.2751196316664895E-5</v>
      </c>
      <c r="AM17" s="142">
        <v>1.8241098307378249E-4</v>
      </c>
      <c r="AN17" s="142">
        <v>4.1035229622703002E-5</v>
      </c>
      <c r="AO17" s="142">
        <v>4.5107098151761289E-5</v>
      </c>
      <c r="AP17" s="142">
        <v>5.6632297347233088E-5</v>
      </c>
      <c r="AQ17" s="142">
        <v>4.8745918160940725E-5</v>
      </c>
      <c r="AR17" s="142">
        <v>2.0419189201995822E-5</v>
      </c>
      <c r="AS17" s="142">
        <v>7.3924056790374641E-5</v>
      </c>
      <c r="AT17" s="142">
        <v>5.3060789897938925E-5</v>
      </c>
      <c r="AU17" s="142">
        <v>7.1230980490481768E-5</v>
      </c>
      <c r="AV17" s="142">
        <v>3.6752302653136513E-4</v>
      </c>
      <c r="AW17" s="142">
        <v>2.0844646975284062E-4</v>
      </c>
      <c r="AX17" s="142">
        <v>1.8783721100686612E-5</v>
      </c>
      <c r="AY17" s="142">
        <v>1.7051870961474494E-5</v>
      </c>
      <c r="AZ17" s="142">
        <v>2.8890734887231529E-5</v>
      </c>
      <c r="BA17" s="142">
        <v>1.0016830375090074E-5</v>
      </c>
      <c r="BB17" s="142">
        <v>1.1733695331205712E-5</v>
      </c>
      <c r="BC17" s="142">
        <v>1.9618454009342647E-5</v>
      </c>
      <c r="BD17" s="142">
        <v>4.9138994854919612E-6</v>
      </c>
      <c r="BE17" s="142">
        <v>2.839188999578385E-5</v>
      </c>
      <c r="BF17" s="142">
        <v>3.3189018739820781E-5</v>
      </c>
      <c r="BG17" s="142">
        <v>3.1842686313249034E-5</v>
      </c>
      <c r="BH17" s="142">
        <v>6.2977553011665314E-5</v>
      </c>
      <c r="BI17" s="142">
        <v>8.2221101235845944E-5</v>
      </c>
      <c r="BJ17" s="142">
        <v>2.6492001317234858E-5</v>
      </c>
      <c r="BK17" s="142">
        <v>1.4272722025760383E-5</v>
      </c>
      <c r="BL17" s="142">
        <v>2.3407889495662362E-5</v>
      </c>
      <c r="BM17" s="142">
        <v>5.072364930453893E-5</v>
      </c>
      <c r="BN17" s="142">
        <v>3.9990530887453635E-5</v>
      </c>
      <c r="BO17" s="142">
        <v>5.2254170082060983E-4</v>
      </c>
      <c r="BP17" s="142">
        <v>6.0731186791110139E-5</v>
      </c>
      <c r="BQ17" s="142">
        <v>4.7392492710219591E-5</v>
      </c>
      <c r="BR17" s="142">
        <v>6.0830213979532117E-5</v>
      </c>
      <c r="BS17" s="142">
        <v>3.4983049505568434E-5</v>
      </c>
      <c r="BT17" s="142">
        <v>5.2365426023366911E-5</v>
      </c>
      <c r="BU17" s="142">
        <v>4.5444143426225727E-4</v>
      </c>
      <c r="BV17" s="142">
        <v>2.2561052352679549E-4</v>
      </c>
      <c r="BW17" s="142">
        <v>1.1216866305337747E-3</v>
      </c>
      <c r="BX17" s="142">
        <v>1.564393973527152E-3</v>
      </c>
      <c r="BY17" s="142">
        <v>4.307720083130495E-5</v>
      </c>
      <c r="BZ17" s="142">
        <v>3.1974299840343383E-3</v>
      </c>
      <c r="CA17" s="142">
        <v>1.9547978795620029E-4</v>
      </c>
      <c r="CB17" s="142">
        <v>2.7338550408214657E-5</v>
      </c>
      <c r="CC17" s="142">
        <v>2.3865269274619627E-5</v>
      </c>
      <c r="CD17" s="142">
        <v>0</v>
      </c>
      <c r="CE17" s="142">
        <v>0</v>
      </c>
      <c r="CF17" s="142">
        <v>0</v>
      </c>
      <c r="CG17" s="142">
        <f t="shared" si="0"/>
        <v>0.40761623779660067</v>
      </c>
      <c r="CH17" s="114" t="s">
        <v>190</v>
      </c>
    </row>
    <row r="18" spans="1:86">
      <c r="A18" s="13" t="s">
        <v>12</v>
      </c>
      <c r="B18" s="114" t="s">
        <v>98</v>
      </c>
      <c r="C18" s="142">
        <v>2.4147985121272694E-5</v>
      </c>
      <c r="D18" s="142">
        <v>2.5604164754462917E-6</v>
      </c>
      <c r="E18" s="142">
        <v>6.5396033809356834E-6</v>
      </c>
      <c r="F18" s="142">
        <v>8.6418920934094288E-6</v>
      </c>
      <c r="G18" s="142">
        <v>1.8526808736909813E-5</v>
      </c>
      <c r="H18" s="142">
        <v>3.8964613373440691E-5</v>
      </c>
      <c r="I18" s="142">
        <v>2.2175354103206793E-6</v>
      </c>
      <c r="J18" s="142">
        <v>1.1341672242115134E-4</v>
      </c>
      <c r="K18" s="142">
        <v>1.6739290162399417E-4</v>
      </c>
      <c r="L18" s="142">
        <v>0.37749026871222219</v>
      </c>
      <c r="M18" s="142">
        <v>3.9134394197566294E-5</v>
      </c>
      <c r="N18" s="142">
        <v>8.2871296503075445E-6</v>
      </c>
      <c r="O18" s="142">
        <v>3.3669675821139982E-5</v>
      </c>
      <c r="P18" s="142">
        <v>1.2473024085613115E-6</v>
      </c>
      <c r="Q18" s="142">
        <v>7.8057511613150209E-6</v>
      </c>
      <c r="R18" s="142">
        <v>9.2640427947506446E-6</v>
      </c>
      <c r="S18" s="142">
        <v>2.1103130602615565E-4</v>
      </c>
      <c r="T18" s="142">
        <v>1.1431697558337427E-5</v>
      </c>
      <c r="U18" s="142">
        <v>1.2260529200777817E-5</v>
      </c>
      <c r="V18" s="142">
        <v>8.0833417831717891E-6</v>
      </c>
      <c r="W18" s="142">
        <v>6.1178302470446304E-6</v>
      </c>
      <c r="X18" s="142">
        <v>9.4900649445631303E-6</v>
      </c>
      <c r="Y18" s="142">
        <v>8.3630142230921943E-6</v>
      </c>
      <c r="Z18" s="142">
        <v>2.2548478156130252E-5</v>
      </c>
      <c r="AA18" s="142">
        <v>6.4407194442014488E-6</v>
      </c>
      <c r="AB18" s="142">
        <v>1.930025899220813E-3</v>
      </c>
      <c r="AC18" s="142">
        <v>2.4090060014095229E-4</v>
      </c>
      <c r="AD18" s="142">
        <v>3.6987748899208974E-5</v>
      </c>
      <c r="AE18" s="142">
        <v>3.309642345462999E-6</v>
      </c>
      <c r="AF18" s="142">
        <v>5.7328664758574204E-6</v>
      </c>
      <c r="AG18" s="142">
        <v>9.2216944351793351E-6</v>
      </c>
      <c r="AH18" s="142">
        <v>2.1883799498983487E-5</v>
      </c>
      <c r="AI18" s="142">
        <v>1.1039351966469871E-5</v>
      </c>
      <c r="AJ18" s="142">
        <v>1.9104675323527767E-5</v>
      </c>
      <c r="AK18" s="142">
        <v>9.6153959661873021E-6</v>
      </c>
      <c r="AL18" s="142">
        <v>5.0761131413271985E-5</v>
      </c>
      <c r="AM18" s="142">
        <v>2.2620027239691565E-5</v>
      </c>
      <c r="AN18" s="142">
        <v>8.3184638957716301E-6</v>
      </c>
      <c r="AO18" s="142">
        <v>1.6619124907693646E-5</v>
      </c>
      <c r="AP18" s="142">
        <v>1.0066683218588941E-5</v>
      </c>
      <c r="AQ18" s="142">
        <v>3.5074094687143471E-5</v>
      </c>
      <c r="AR18" s="142">
        <v>3.4518389790259389E-6</v>
      </c>
      <c r="AS18" s="142">
        <v>1.2783292389548628E-5</v>
      </c>
      <c r="AT18" s="142">
        <v>1.2065133691678718E-5</v>
      </c>
      <c r="AU18" s="142">
        <v>1.5732563546151155E-5</v>
      </c>
      <c r="AV18" s="142">
        <v>1.3055186858421673E-5</v>
      </c>
      <c r="AW18" s="142">
        <v>4.2602600351964454E-5</v>
      </c>
      <c r="AX18" s="142">
        <v>8.0658235004994014E-6</v>
      </c>
      <c r="AY18" s="142">
        <v>8.721267443552703E-6</v>
      </c>
      <c r="AZ18" s="142">
        <v>8.4595817330662202E-6</v>
      </c>
      <c r="BA18" s="142">
        <v>1.4430499322656121E-5</v>
      </c>
      <c r="BB18" s="142">
        <v>5.3636561546367807E-6</v>
      </c>
      <c r="BC18" s="142">
        <v>1.0623657471255007E-5</v>
      </c>
      <c r="BD18" s="142">
        <v>2.0589257343871761E-6</v>
      </c>
      <c r="BE18" s="142">
        <v>4.8623164049993073E-6</v>
      </c>
      <c r="BF18" s="142">
        <v>1.7229350191684852E-5</v>
      </c>
      <c r="BG18" s="142">
        <v>8.9558113443953039E-6</v>
      </c>
      <c r="BH18" s="142">
        <v>9.3756845942573019E-5</v>
      </c>
      <c r="BI18" s="142">
        <v>9.1124503375350561E-5</v>
      </c>
      <c r="BJ18" s="142">
        <v>1.4290246338795633E-5</v>
      </c>
      <c r="BK18" s="142">
        <v>1.232704911251217E-5</v>
      </c>
      <c r="BL18" s="142">
        <v>9.7791293486773403E-6</v>
      </c>
      <c r="BM18" s="142">
        <v>9.1555861334438737E-7</v>
      </c>
      <c r="BN18" s="142">
        <v>1.3718355026083913E-5</v>
      </c>
      <c r="BO18" s="142">
        <v>6.5891356285807108E-6</v>
      </c>
      <c r="BP18" s="142">
        <v>7.8494867284497814E-6</v>
      </c>
      <c r="BQ18" s="142">
        <v>1.765664599612525E-5</v>
      </c>
      <c r="BR18" s="142">
        <v>3.983889698429382E-6</v>
      </c>
      <c r="BS18" s="142">
        <v>2.2151884325282681E-6</v>
      </c>
      <c r="BT18" s="142">
        <v>7.3832201880911109E-6</v>
      </c>
      <c r="BU18" s="142">
        <v>6.9447140787094335E-6</v>
      </c>
      <c r="BV18" s="142">
        <v>4.5253351887461724E-6</v>
      </c>
      <c r="BW18" s="142">
        <v>9.153345748519955E-6</v>
      </c>
      <c r="BX18" s="142">
        <v>1.2825119222716253E-5</v>
      </c>
      <c r="BY18" s="142">
        <v>8.8130695866390943E-5</v>
      </c>
      <c r="BZ18" s="142">
        <v>1.2038398149884923E-4</v>
      </c>
      <c r="CA18" s="142">
        <v>1.8293623170688184E-5</v>
      </c>
      <c r="CB18" s="142">
        <v>1.018141810611443E-3</v>
      </c>
      <c r="CC18" s="142">
        <v>5.6078270636276679E-6</v>
      </c>
      <c r="CD18" s="142">
        <v>0</v>
      </c>
      <c r="CE18" s="142">
        <v>0</v>
      </c>
      <c r="CF18" s="142">
        <v>0</v>
      </c>
      <c r="CG18" s="142">
        <f t="shared" si="0"/>
        <v>0.38245319088010798</v>
      </c>
      <c r="CH18" s="114" t="s">
        <v>191</v>
      </c>
    </row>
    <row r="19" spans="1:86">
      <c r="A19" s="13" t="s">
        <v>13</v>
      </c>
      <c r="B19" s="114" t="s">
        <v>99</v>
      </c>
      <c r="C19" s="142">
        <v>5.7297185692690737E-3</v>
      </c>
      <c r="D19" s="142">
        <v>1.7218174988269661E-4</v>
      </c>
      <c r="E19" s="142">
        <v>4.8341126628401843E-4</v>
      </c>
      <c r="F19" s="142">
        <v>8.7233652648469951E-4</v>
      </c>
      <c r="G19" s="142">
        <v>2.2206466536096149E-3</v>
      </c>
      <c r="H19" s="142">
        <v>1.9088696426467079E-2</v>
      </c>
      <c r="I19" s="142">
        <v>8.9500555762114423E-5</v>
      </c>
      <c r="J19" s="142">
        <v>3.4379783168886596E-4</v>
      </c>
      <c r="K19" s="142">
        <v>2.3613152070789636E-4</v>
      </c>
      <c r="L19" s="142">
        <v>5.6374915941416275E-4</v>
      </c>
      <c r="M19" s="142">
        <v>0.74604801171345358</v>
      </c>
      <c r="N19" s="142">
        <v>7.6462493902202467E-3</v>
      </c>
      <c r="O19" s="142">
        <v>5.7350675786120282E-4</v>
      </c>
      <c r="P19" s="142">
        <v>1.046809338492911E-4</v>
      </c>
      <c r="Q19" s="142">
        <v>1.267144996291641E-3</v>
      </c>
      <c r="R19" s="142">
        <v>5.4996220598252322E-4</v>
      </c>
      <c r="S19" s="142">
        <v>1.1861103493780365E-3</v>
      </c>
      <c r="T19" s="142">
        <v>5.4231246050800664E-3</v>
      </c>
      <c r="U19" s="142">
        <v>1.5528928821253757E-3</v>
      </c>
      <c r="V19" s="142">
        <v>1.7184193383953574E-3</v>
      </c>
      <c r="W19" s="142">
        <v>3.2394371525605933E-4</v>
      </c>
      <c r="X19" s="142">
        <v>3.8343953388502751E-3</v>
      </c>
      <c r="Y19" s="142">
        <v>7.8656392072171458E-4</v>
      </c>
      <c r="Z19" s="142">
        <v>4.2520543525345595E-4</v>
      </c>
      <c r="AA19" s="142">
        <v>1.4039514686616105E-3</v>
      </c>
      <c r="AB19" s="142">
        <v>6.5645312416092089E-2</v>
      </c>
      <c r="AC19" s="142">
        <v>6.1812828557347606E-3</v>
      </c>
      <c r="AD19" s="142">
        <v>8.4986766355535251E-4</v>
      </c>
      <c r="AE19" s="142">
        <v>1.6382185744416843E-4</v>
      </c>
      <c r="AF19" s="142">
        <v>4.2583214562641345E-4</v>
      </c>
      <c r="AG19" s="142">
        <v>1.0197686961703383E-3</v>
      </c>
      <c r="AH19" s="142">
        <v>2.1861078912413283E-2</v>
      </c>
      <c r="AI19" s="142">
        <v>1.3247815231332043E-2</v>
      </c>
      <c r="AJ19" s="142">
        <v>2.3137524470300611E-2</v>
      </c>
      <c r="AK19" s="142">
        <v>3.2172518289367425E-4</v>
      </c>
      <c r="AL19" s="142">
        <v>1.0567417115140874E-3</v>
      </c>
      <c r="AM19" s="142">
        <v>1.5917929206561605E-3</v>
      </c>
      <c r="AN19" s="142">
        <v>7.0199706678827521E-4</v>
      </c>
      <c r="AO19" s="142">
        <v>1.5551398354882707E-3</v>
      </c>
      <c r="AP19" s="142">
        <v>6.5898204480085076E-4</v>
      </c>
      <c r="AQ19" s="142">
        <v>1.932340112308538E-3</v>
      </c>
      <c r="AR19" s="142">
        <v>5.5012754620116554E-4</v>
      </c>
      <c r="AS19" s="142">
        <v>9.5102312655551168E-4</v>
      </c>
      <c r="AT19" s="142">
        <v>1.8205668070802323E-3</v>
      </c>
      <c r="AU19" s="142">
        <v>4.6694316848246571E-4</v>
      </c>
      <c r="AV19" s="142">
        <v>4.4358032543835634E-4</v>
      </c>
      <c r="AW19" s="142">
        <v>4.3428916835887179E-4</v>
      </c>
      <c r="AX19" s="142">
        <v>2.9300221597719256E-4</v>
      </c>
      <c r="AY19" s="142">
        <v>4.6210805622719182E-4</v>
      </c>
      <c r="AZ19" s="142">
        <v>4.5442184523027682E-4</v>
      </c>
      <c r="BA19" s="142">
        <v>2.3775844671707777E-4</v>
      </c>
      <c r="BB19" s="142">
        <v>2.9138566955015205E-4</v>
      </c>
      <c r="BC19" s="142">
        <v>3.2193915491314333E-4</v>
      </c>
      <c r="BD19" s="142">
        <v>5.6403521189874633E-4</v>
      </c>
      <c r="BE19" s="142">
        <v>3.8027864885951864E-4</v>
      </c>
      <c r="BF19" s="142">
        <v>4.7841405645311993E-4</v>
      </c>
      <c r="BG19" s="142">
        <v>9.1145751689012549E-4</v>
      </c>
      <c r="BH19" s="142">
        <v>9.3485908523549262E-4</v>
      </c>
      <c r="BI19" s="142">
        <v>4.2829188406613684E-4</v>
      </c>
      <c r="BJ19" s="142">
        <v>7.9179162475940829E-4</v>
      </c>
      <c r="BK19" s="142">
        <v>4.8393179320348862E-4</v>
      </c>
      <c r="BL19" s="142">
        <v>2.3639887520630299E-3</v>
      </c>
      <c r="BM19" s="142">
        <v>5.9751880267829621E-5</v>
      </c>
      <c r="BN19" s="142">
        <v>5.1388835781986835E-4</v>
      </c>
      <c r="BO19" s="142">
        <v>1.4416839021074151E-4</v>
      </c>
      <c r="BP19" s="142">
        <v>4.8256894010208776E-4</v>
      </c>
      <c r="BQ19" s="142">
        <v>1.3025882467139302E-3</v>
      </c>
      <c r="BR19" s="142">
        <v>5.616797276816422E-4</v>
      </c>
      <c r="BS19" s="142">
        <v>2.4006243170189329E-4</v>
      </c>
      <c r="BT19" s="142">
        <v>3.3896771359106603E-4</v>
      </c>
      <c r="BU19" s="142">
        <v>4.1985194280084412E-4</v>
      </c>
      <c r="BV19" s="142">
        <v>4.8183888473656727E-4</v>
      </c>
      <c r="BW19" s="142">
        <v>4.1251078602311616E-4</v>
      </c>
      <c r="BX19" s="142">
        <v>8.7959028091366546E-4</v>
      </c>
      <c r="BY19" s="142">
        <v>8.6498449854274697E-4</v>
      </c>
      <c r="BZ19" s="142">
        <v>8.5430705534632302E-4</v>
      </c>
      <c r="CA19" s="142">
        <v>6.9086710685708976E-4</v>
      </c>
      <c r="CB19" s="142">
        <v>6.601114028949713E-4</v>
      </c>
      <c r="CC19" s="142">
        <v>8.0012539673310497E-4</v>
      </c>
      <c r="CD19" s="142">
        <v>0</v>
      </c>
      <c r="CE19" s="142">
        <v>0</v>
      </c>
      <c r="CF19" s="142">
        <v>0</v>
      </c>
      <c r="CG19" s="142">
        <f t="shared" si="0"/>
        <v>0.96676741358116736</v>
      </c>
      <c r="CH19" s="114" t="s">
        <v>192</v>
      </c>
    </row>
    <row r="20" spans="1:86">
      <c r="A20" s="13" t="s">
        <v>14</v>
      </c>
      <c r="B20" s="114" t="s">
        <v>100</v>
      </c>
      <c r="C20" s="142">
        <v>3.5435364481670819E-3</v>
      </c>
      <c r="D20" s="142">
        <v>2.4563600893889577E-4</v>
      </c>
      <c r="E20" s="142">
        <v>1.3425687526528052E-3</v>
      </c>
      <c r="F20" s="142">
        <v>1.0332393460372924E-3</v>
      </c>
      <c r="G20" s="142">
        <v>1.1085742397741582E-2</v>
      </c>
      <c r="H20" s="142">
        <v>1.1288299757270092E-2</v>
      </c>
      <c r="I20" s="142">
        <v>6.3384965453823635E-4</v>
      </c>
      <c r="J20" s="142">
        <v>1.2493939487296952E-3</v>
      </c>
      <c r="K20" s="142">
        <v>1.3289134522531478E-3</v>
      </c>
      <c r="L20" s="142">
        <v>2.7444226124542356E-3</v>
      </c>
      <c r="M20" s="142">
        <v>3.4001521053675927E-3</v>
      </c>
      <c r="N20" s="142">
        <v>0.69621286509822566</v>
      </c>
      <c r="O20" s="142">
        <v>1.8167803278852947E-2</v>
      </c>
      <c r="P20" s="142">
        <v>1.3209300540483628E-4</v>
      </c>
      <c r="Q20" s="142">
        <v>2.9868037325613745E-3</v>
      </c>
      <c r="R20" s="142">
        <v>5.1613497540992752E-3</v>
      </c>
      <c r="S20" s="142">
        <v>2.1352802830439015E-3</v>
      </c>
      <c r="T20" s="142">
        <v>4.5623276737640469E-3</v>
      </c>
      <c r="U20" s="142">
        <v>1.4245326034596883E-3</v>
      </c>
      <c r="V20" s="142">
        <v>1.1497845195906065E-3</v>
      </c>
      <c r="W20" s="142">
        <v>1.6395570528632206E-3</v>
      </c>
      <c r="X20" s="142">
        <v>1.4436436458510336E-3</v>
      </c>
      <c r="Y20" s="142">
        <v>1.685975822479167E-3</v>
      </c>
      <c r="Z20" s="142">
        <v>8.020109911889596E-4</v>
      </c>
      <c r="AA20" s="142">
        <v>2.0298790475794496E-3</v>
      </c>
      <c r="AB20" s="142">
        <v>4.7007099738926687E-3</v>
      </c>
      <c r="AC20" s="142">
        <v>3.6641978701021241E-3</v>
      </c>
      <c r="AD20" s="142">
        <v>1.8136208532775757E-3</v>
      </c>
      <c r="AE20" s="142">
        <v>4.3164371433087234E-4</v>
      </c>
      <c r="AF20" s="142">
        <v>3.8763210724184307E-4</v>
      </c>
      <c r="AG20" s="142">
        <v>8.3312073173769747E-4</v>
      </c>
      <c r="AH20" s="142">
        <v>1.1130859307674882E-3</v>
      </c>
      <c r="AI20" s="142">
        <v>9.888411363732474E-4</v>
      </c>
      <c r="AJ20" s="142">
        <v>1.0550932832347256E-3</v>
      </c>
      <c r="AK20" s="142">
        <v>9.1146620334051401E-4</v>
      </c>
      <c r="AL20" s="142">
        <v>1.1710195378506069E-3</v>
      </c>
      <c r="AM20" s="142">
        <v>1.3465290614944668E-3</v>
      </c>
      <c r="AN20" s="142">
        <v>7.7105812555774338E-4</v>
      </c>
      <c r="AO20" s="142">
        <v>1.5047531461509364E-3</v>
      </c>
      <c r="AP20" s="142">
        <v>5.4596697209909658E-4</v>
      </c>
      <c r="AQ20" s="142">
        <v>7.4533733286202863E-4</v>
      </c>
      <c r="AR20" s="142">
        <v>7.0360860663044975E-4</v>
      </c>
      <c r="AS20" s="142">
        <v>1.2810426169889422E-3</v>
      </c>
      <c r="AT20" s="142">
        <v>2.1322255215395929E-3</v>
      </c>
      <c r="AU20" s="142">
        <v>1.0494025847769466E-2</v>
      </c>
      <c r="AV20" s="142">
        <v>1.4243492175392382E-3</v>
      </c>
      <c r="AW20" s="142">
        <v>2.2794953320799281E-3</v>
      </c>
      <c r="AX20" s="142">
        <v>5.8221571273256521E-4</v>
      </c>
      <c r="AY20" s="142">
        <v>1.7471946839706617E-3</v>
      </c>
      <c r="AZ20" s="142">
        <v>1.634966914806594E-3</v>
      </c>
      <c r="BA20" s="142">
        <v>1.047541430430869E-3</v>
      </c>
      <c r="BB20" s="142">
        <v>1.9455889160414435E-3</v>
      </c>
      <c r="BC20" s="142">
        <v>2.0251045105036864E-3</v>
      </c>
      <c r="BD20" s="142">
        <v>3.5557843060874094E-4</v>
      </c>
      <c r="BE20" s="142">
        <v>1.897075645442327E-3</v>
      </c>
      <c r="BF20" s="142">
        <v>2.5443027724679603E-3</v>
      </c>
      <c r="BG20" s="142">
        <v>4.3363538326063669E-3</v>
      </c>
      <c r="BH20" s="142">
        <v>1.9186282632294937E-3</v>
      </c>
      <c r="BI20" s="142">
        <v>2.1787828446314357E-3</v>
      </c>
      <c r="BJ20" s="142">
        <v>2.7058349537555236E-3</v>
      </c>
      <c r="BK20" s="142">
        <v>2.1978574265704275E-3</v>
      </c>
      <c r="BL20" s="142">
        <v>9.4537045399923085E-4</v>
      </c>
      <c r="BM20" s="142">
        <v>2.4074206226065291E-4</v>
      </c>
      <c r="BN20" s="142">
        <v>3.022301468983404E-3</v>
      </c>
      <c r="BO20" s="142">
        <v>8.9939468953390553E-4</v>
      </c>
      <c r="BP20" s="142">
        <v>8.1282418069994272E-4</v>
      </c>
      <c r="BQ20" s="142">
        <v>2.4369425402526574E-3</v>
      </c>
      <c r="BR20" s="142">
        <v>5.8716116889511935E-4</v>
      </c>
      <c r="BS20" s="142">
        <v>1.4722904089041367E-3</v>
      </c>
      <c r="BT20" s="142">
        <v>1.0299898348275205E-3</v>
      </c>
      <c r="BU20" s="142">
        <v>1.3227604606342201E-3</v>
      </c>
      <c r="BV20" s="142">
        <v>7.4408246703828269E-4</v>
      </c>
      <c r="BW20" s="142">
        <v>8.9511990210179321E-4</v>
      </c>
      <c r="BX20" s="142">
        <v>7.0452831472741075E-4</v>
      </c>
      <c r="BY20" s="142">
        <v>7.7883885684801042E-4</v>
      </c>
      <c r="BZ20" s="142">
        <v>9.3917113359652819E-4</v>
      </c>
      <c r="CA20" s="142">
        <v>2.2558439409842116E-3</v>
      </c>
      <c r="CB20" s="142">
        <v>2.4124510478273648E-3</v>
      </c>
      <c r="CC20" s="142">
        <v>6.6808479860351263E-4</v>
      </c>
      <c r="CD20" s="142">
        <v>0</v>
      </c>
      <c r="CE20" s="142">
        <v>0</v>
      </c>
      <c r="CF20" s="142">
        <v>0</v>
      </c>
      <c r="CG20" s="142">
        <f t="shared" si="0"/>
        <v>0.86701340818449191</v>
      </c>
      <c r="CH20" s="114" t="s">
        <v>193</v>
      </c>
    </row>
    <row r="21" spans="1:86">
      <c r="A21" s="13" t="s">
        <v>15</v>
      </c>
      <c r="B21" s="114" t="s">
        <v>101</v>
      </c>
      <c r="C21" s="142">
        <v>1.3245925540415931E-3</v>
      </c>
      <c r="D21" s="142">
        <v>3.979074064337337E-4</v>
      </c>
      <c r="E21" s="142">
        <v>1.5194435384706018E-3</v>
      </c>
      <c r="F21" s="142">
        <v>1.4617960008812751E-3</v>
      </c>
      <c r="G21" s="142">
        <v>2.0896945333643353E-3</v>
      </c>
      <c r="H21" s="142">
        <v>5.1930471630170357E-3</v>
      </c>
      <c r="I21" s="142">
        <v>3.1304905158721169E-4</v>
      </c>
      <c r="J21" s="142">
        <v>5.399024194821184E-4</v>
      </c>
      <c r="K21" s="142">
        <v>5.0098967655691951E-4</v>
      </c>
      <c r="L21" s="142">
        <v>7.7475308477291437E-4</v>
      </c>
      <c r="M21" s="142">
        <v>5.103770231152402E-4</v>
      </c>
      <c r="N21" s="142">
        <v>1.8323667102050519E-3</v>
      </c>
      <c r="O21" s="142">
        <v>0.39036484136203559</v>
      </c>
      <c r="P21" s="142">
        <v>1.9114610928773414E-4</v>
      </c>
      <c r="Q21" s="142">
        <v>1.1570383441799274E-3</v>
      </c>
      <c r="R21" s="142">
        <v>3.8353123247685549E-3</v>
      </c>
      <c r="S21" s="142">
        <v>7.6792468118514064E-4</v>
      </c>
      <c r="T21" s="142">
        <v>1.7007215504875376E-3</v>
      </c>
      <c r="U21" s="142">
        <v>4.7604862110963716E-4</v>
      </c>
      <c r="V21" s="142">
        <v>9.923502364464847E-4</v>
      </c>
      <c r="W21" s="142">
        <v>5.0863469398213824E-4</v>
      </c>
      <c r="X21" s="142">
        <v>4.8084043711906898E-4</v>
      </c>
      <c r="Y21" s="142">
        <v>5.4385578059563337E-4</v>
      </c>
      <c r="Z21" s="142">
        <v>2.4984797772048767E-4</v>
      </c>
      <c r="AA21" s="142">
        <v>9.6206230796809251E-4</v>
      </c>
      <c r="AB21" s="142">
        <v>1.0428418235077827E-3</v>
      </c>
      <c r="AC21" s="142">
        <v>1.7937838376856231E-3</v>
      </c>
      <c r="AD21" s="142">
        <v>8.5572327538793042E-4</v>
      </c>
      <c r="AE21" s="142">
        <v>1.2394224630396667E-3</v>
      </c>
      <c r="AF21" s="142">
        <v>4.5975395508926454E-4</v>
      </c>
      <c r="AG21" s="142">
        <v>8.6736751789784567E-4</v>
      </c>
      <c r="AH21" s="142">
        <v>6.4242877852032461E-4</v>
      </c>
      <c r="AI21" s="142">
        <v>5.7977421758400075E-4</v>
      </c>
      <c r="AJ21" s="142">
        <v>4.6260918819556655E-4</v>
      </c>
      <c r="AK21" s="142">
        <v>1.4949366215554142E-3</v>
      </c>
      <c r="AL21" s="142">
        <v>2.3041478008187454E-3</v>
      </c>
      <c r="AM21" s="142">
        <v>1.5125145309263263E-3</v>
      </c>
      <c r="AN21" s="142">
        <v>8.6304619956064147E-4</v>
      </c>
      <c r="AO21" s="142">
        <v>2.4626915950370556E-3</v>
      </c>
      <c r="AP21" s="142">
        <v>1.9289470020901756E-3</v>
      </c>
      <c r="AQ21" s="142">
        <v>8.0317044405000192E-4</v>
      </c>
      <c r="AR21" s="142">
        <v>1.2074350441827716E-3</v>
      </c>
      <c r="AS21" s="142">
        <v>1.1821958863399453E-3</v>
      </c>
      <c r="AT21" s="142">
        <v>1.0484691104025502E-3</v>
      </c>
      <c r="AU21" s="142">
        <v>4.5039399742805589E-2</v>
      </c>
      <c r="AV21" s="142">
        <v>4.0058505652263458E-3</v>
      </c>
      <c r="AW21" s="142">
        <v>2.3384781201649415E-3</v>
      </c>
      <c r="AX21" s="142">
        <v>1.5573796850672087E-3</v>
      </c>
      <c r="AY21" s="142">
        <v>2.7061864846752446E-3</v>
      </c>
      <c r="AZ21" s="142">
        <v>1.9671614461348476E-3</v>
      </c>
      <c r="BA21" s="142">
        <v>7.511609309698951E-4</v>
      </c>
      <c r="BB21" s="142">
        <v>1.5220710631945501E-3</v>
      </c>
      <c r="BC21" s="142">
        <v>1.8394585999523764E-3</v>
      </c>
      <c r="BD21" s="142">
        <v>9.6797276157138722E-4</v>
      </c>
      <c r="BE21" s="142">
        <v>8.6940431747582563E-4</v>
      </c>
      <c r="BF21" s="142">
        <v>4.635120215151267E-3</v>
      </c>
      <c r="BG21" s="142">
        <v>1.2945537898332758E-3</v>
      </c>
      <c r="BH21" s="142">
        <v>1.4407937691736045E-3</v>
      </c>
      <c r="BI21" s="142">
        <v>1.3647946363319884E-2</v>
      </c>
      <c r="BJ21" s="142">
        <v>3.2367779745198157E-3</v>
      </c>
      <c r="BK21" s="142">
        <v>5.1615765695308053E-4</v>
      </c>
      <c r="BL21" s="142">
        <v>2.7526425774339436E-3</v>
      </c>
      <c r="BM21" s="142">
        <v>3.3928272185957948E-4</v>
      </c>
      <c r="BN21" s="142">
        <v>3.9775009445571566E-2</v>
      </c>
      <c r="BO21" s="142">
        <v>7.9179814175487858E-4</v>
      </c>
      <c r="BP21" s="142">
        <v>6.2718014554948216E-4</v>
      </c>
      <c r="BQ21" s="142">
        <v>3.2903506200644924E-3</v>
      </c>
      <c r="BR21" s="142">
        <v>5.562299076937769E-4</v>
      </c>
      <c r="BS21" s="142">
        <v>7.9109566171475711E-4</v>
      </c>
      <c r="BT21" s="142">
        <v>1.330799063328467E-3</v>
      </c>
      <c r="BU21" s="142">
        <v>7.7602321902544994E-4</v>
      </c>
      <c r="BV21" s="142">
        <v>6.814929133566682E-4</v>
      </c>
      <c r="BW21" s="142">
        <v>1.3703713916293154E-3</v>
      </c>
      <c r="BX21" s="142">
        <v>1.1127335946710924E-3</v>
      </c>
      <c r="BY21" s="142">
        <v>3.4683561434933488E-3</v>
      </c>
      <c r="BZ21" s="142">
        <v>3.1206421807849498E-3</v>
      </c>
      <c r="CA21" s="142">
        <v>4.3987953071412279E-3</v>
      </c>
      <c r="CB21" s="142">
        <v>1.1882013980018689E-3</v>
      </c>
      <c r="CC21" s="142">
        <v>2.0444704082772189E-3</v>
      </c>
      <c r="CD21" s="142">
        <v>0</v>
      </c>
      <c r="CE21" s="142">
        <v>0</v>
      </c>
      <c r="CF21" s="142">
        <v>0</v>
      </c>
      <c r="CG21" s="142">
        <f t="shared" si="0"/>
        <v>0.59819115120822686</v>
      </c>
      <c r="CH21" s="114" t="s">
        <v>194</v>
      </c>
    </row>
    <row r="22" spans="1:86">
      <c r="A22" s="13" t="s">
        <v>16</v>
      </c>
      <c r="B22" s="114" t="s">
        <v>102</v>
      </c>
      <c r="C22" s="142">
        <v>2.8034244580281225E-3</v>
      </c>
      <c r="D22" s="142">
        <v>1.2317672492134699E-3</v>
      </c>
      <c r="E22" s="142">
        <v>4.5362115570087925E-3</v>
      </c>
      <c r="F22" s="142">
        <v>3.3788326959174496E-3</v>
      </c>
      <c r="G22" s="142">
        <v>1.5913876708854491E-3</v>
      </c>
      <c r="H22" s="142">
        <v>1.0871572665090655E-3</v>
      </c>
      <c r="I22" s="142">
        <v>1.8577294793634586E-4</v>
      </c>
      <c r="J22" s="142">
        <v>6.4680525877098573E-4</v>
      </c>
      <c r="K22" s="142">
        <v>5.5677566584096116E-4</v>
      </c>
      <c r="L22" s="142">
        <v>5.1379870474547703E-4</v>
      </c>
      <c r="M22" s="142">
        <v>1.2453571385860139E-3</v>
      </c>
      <c r="N22" s="142">
        <v>1.3565637213937322E-3</v>
      </c>
      <c r="O22" s="142">
        <v>6.5832147631141545E-4</v>
      </c>
      <c r="P22" s="142">
        <v>0.11805886880818188</v>
      </c>
      <c r="Q22" s="142">
        <v>3.3027648958993991E-3</v>
      </c>
      <c r="R22" s="142">
        <v>5.2072318083826088E-4</v>
      </c>
      <c r="S22" s="142">
        <v>9.3533194137430454E-4</v>
      </c>
      <c r="T22" s="142">
        <v>2.6155656504647865E-3</v>
      </c>
      <c r="U22" s="142">
        <v>7.7664312746393159E-4</v>
      </c>
      <c r="V22" s="142">
        <v>1.0029935672983439E-3</v>
      </c>
      <c r="W22" s="142">
        <v>3.0140644326369658E-4</v>
      </c>
      <c r="X22" s="142">
        <v>6.5562342780587962E-4</v>
      </c>
      <c r="Y22" s="142">
        <v>5.533089754268971E-4</v>
      </c>
      <c r="Z22" s="142">
        <v>2.829304498662311E-4</v>
      </c>
      <c r="AA22" s="142">
        <v>5.3868030186987137E-4</v>
      </c>
      <c r="AB22" s="142">
        <v>9.5901149568340671E-4</v>
      </c>
      <c r="AC22" s="142">
        <v>1.2839046604175748E-3</v>
      </c>
      <c r="AD22" s="142">
        <v>1.0193217631203205E-3</v>
      </c>
      <c r="AE22" s="142">
        <v>5.8071285876972291E-4</v>
      </c>
      <c r="AF22" s="142">
        <v>4.7775334413719642E-4</v>
      </c>
      <c r="AG22" s="142">
        <v>1.3328777764453042E-3</v>
      </c>
      <c r="AH22" s="142">
        <v>1.4926471201646497E-3</v>
      </c>
      <c r="AI22" s="142">
        <v>1.7694286402280268E-3</v>
      </c>
      <c r="AJ22" s="142">
        <v>2.180681808343072E-3</v>
      </c>
      <c r="AK22" s="142">
        <v>9.0452016753072683E-4</v>
      </c>
      <c r="AL22" s="142">
        <v>1.3675829667789631E-3</v>
      </c>
      <c r="AM22" s="142">
        <v>9.0334587207487743E-4</v>
      </c>
      <c r="AN22" s="142">
        <v>1.0755738503592294E-2</v>
      </c>
      <c r="AO22" s="142">
        <v>2.3637058931956865E-3</v>
      </c>
      <c r="AP22" s="142">
        <v>1.3582667755109879E-2</v>
      </c>
      <c r="AQ22" s="142">
        <v>7.0825717415970207E-4</v>
      </c>
      <c r="AR22" s="142">
        <v>7.8600936980086772E-4</v>
      </c>
      <c r="AS22" s="142">
        <v>3.1907256860505925E-4</v>
      </c>
      <c r="AT22" s="142">
        <v>5.0284090999715581E-4</v>
      </c>
      <c r="AU22" s="142">
        <v>4.8315941423463416E-4</v>
      </c>
      <c r="AV22" s="142">
        <v>4.8533258481060619E-4</v>
      </c>
      <c r="AW22" s="142">
        <v>2.7949447292338305E-4</v>
      </c>
      <c r="AX22" s="142">
        <v>2.1964169128454628E-4</v>
      </c>
      <c r="AY22" s="142">
        <v>3.2917368454069419E-4</v>
      </c>
      <c r="AZ22" s="142">
        <v>2.7537238331406432E-4</v>
      </c>
      <c r="BA22" s="142">
        <v>1.9499921499360634E-4</v>
      </c>
      <c r="BB22" s="142">
        <v>2.7019505929245981E-4</v>
      </c>
      <c r="BC22" s="142">
        <v>3.8217341912317825E-4</v>
      </c>
      <c r="BD22" s="142">
        <v>5.6961215724820276E-5</v>
      </c>
      <c r="BE22" s="142">
        <v>4.3787003210247837E-4</v>
      </c>
      <c r="BF22" s="142">
        <v>5.6184855845241354E-4</v>
      </c>
      <c r="BG22" s="142">
        <v>7.3796621547207297E-4</v>
      </c>
      <c r="BH22" s="142">
        <v>4.572121430387193E-4</v>
      </c>
      <c r="BI22" s="142">
        <v>3.4168651469501172E-4</v>
      </c>
      <c r="BJ22" s="142">
        <v>6.6420236838321729E-4</v>
      </c>
      <c r="BK22" s="142">
        <v>7.2371843401608624E-4</v>
      </c>
      <c r="BL22" s="142">
        <v>1.0934259255459126E-3</v>
      </c>
      <c r="BM22" s="142">
        <v>1.4169009318188864E-4</v>
      </c>
      <c r="BN22" s="142">
        <v>3.1666561114456981E-3</v>
      </c>
      <c r="BO22" s="142">
        <v>3.7861094821439322E-4</v>
      </c>
      <c r="BP22" s="142">
        <v>1.0980110118041294E-3</v>
      </c>
      <c r="BQ22" s="142">
        <v>5.9466557781772929E-4</v>
      </c>
      <c r="BR22" s="142">
        <v>6.3478084702644805E-4</v>
      </c>
      <c r="BS22" s="142">
        <v>2.0512275000216838E-4</v>
      </c>
      <c r="BT22" s="142">
        <v>4.5537357088606885E-4</v>
      </c>
      <c r="BU22" s="142">
        <v>1.6319790300387948E-3</v>
      </c>
      <c r="BV22" s="142">
        <v>1.1108017494882332E-3</v>
      </c>
      <c r="BW22" s="142">
        <v>5.1158608555653784E-4</v>
      </c>
      <c r="BX22" s="142">
        <v>8.7433531289975446E-4</v>
      </c>
      <c r="BY22" s="142">
        <v>2.8641547157804705E-4</v>
      </c>
      <c r="BZ22" s="142">
        <v>1.0107340557201337E-3</v>
      </c>
      <c r="CA22" s="142">
        <v>7.6427849838304541E-4</v>
      </c>
      <c r="CB22" s="142">
        <v>8.8998917795695299E-4</v>
      </c>
      <c r="CC22" s="142">
        <v>3.8421523057595593E-4</v>
      </c>
      <c r="CD22" s="142">
        <v>0</v>
      </c>
      <c r="CE22" s="142">
        <v>0</v>
      </c>
      <c r="CF22" s="142">
        <v>0</v>
      </c>
      <c r="CG22" s="142">
        <f t="shared" si="0"/>
        <v>0.21476077608357916</v>
      </c>
      <c r="CH22" s="114" t="s">
        <v>195</v>
      </c>
    </row>
    <row r="23" spans="1:86">
      <c r="A23" s="13" t="s">
        <v>17</v>
      </c>
      <c r="B23" s="114" t="s">
        <v>103</v>
      </c>
      <c r="C23" s="142">
        <v>7.9050252143633426E-3</v>
      </c>
      <c r="D23" s="142">
        <v>1.233634709111764E-3</v>
      </c>
      <c r="E23" s="142">
        <v>1.2256266029802582E-3</v>
      </c>
      <c r="F23" s="142">
        <v>1.184297408713442E-2</v>
      </c>
      <c r="G23" s="142">
        <v>3.3435791355826468E-3</v>
      </c>
      <c r="H23" s="142">
        <v>5.2614405786068543E-3</v>
      </c>
      <c r="I23" s="142">
        <v>1.4781743723389377E-4</v>
      </c>
      <c r="J23" s="142">
        <v>3.9883495997703397E-3</v>
      </c>
      <c r="K23" s="142">
        <v>1.1038658280382531E-3</v>
      </c>
      <c r="L23" s="142">
        <v>5.0227983292665881E-3</v>
      </c>
      <c r="M23" s="142">
        <v>6.0767890584760495E-3</v>
      </c>
      <c r="N23" s="142">
        <v>6.9855700113566213E-3</v>
      </c>
      <c r="O23" s="142">
        <v>1.432965287458046E-2</v>
      </c>
      <c r="P23" s="142">
        <v>6.4022677729971608E-3</v>
      </c>
      <c r="Q23" s="142">
        <v>0.41006708694606842</v>
      </c>
      <c r="R23" s="142">
        <v>1.633890196665326E-2</v>
      </c>
      <c r="S23" s="142">
        <v>2.4004070518527185E-2</v>
      </c>
      <c r="T23" s="142">
        <v>9.1717686074295306E-3</v>
      </c>
      <c r="U23" s="142">
        <v>1.6432559619990335E-3</v>
      </c>
      <c r="V23" s="142">
        <v>6.5095427484028537E-3</v>
      </c>
      <c r="W23" s="142">
        <v>1.2531241547497757E-3</v>
      </c>
      <c r="X23" s="142">
        <v>8.1966997508386326E-3</v>
      </c>
      <c r="Y23" s="142">
        <v>1.8663847765722089E-3</v>
      </c>
      <c r="Z23" s="142">
        <v>1.830391426687418E-3</v>
      </c>
      <c r="AA23" s="142">
        <v>8.2570349888380096E-3</v>
      </c>
      <c r="AB23" s="142">
        <v>6.8051867989315307E-3</v>
      </c>
      <c r="AC23" s="142">
        <v>7.5796482519970391E-3</v>
      </c>
      <c r="AD23" s="142">
        <v>2.740190423288972E-3</v>
      </c>
      <c r="AE23" s="142">
        <v>3.9924027692134326E-4</v>
      </c>
      <c r="AF23" s="142">
        <v>1.9565091247117894E-3</v>
      </c>
      <c r="AG23" s="142">
        <v>2.4127220073588301E-3</v>
      </c>
      <c r="AH23" s="142">
        <v>6.5182038226455491E-3</v>
      </c>
      <c r="AI23" s="142">
        <v>4.3495482714791664E-3</v>
      </c>
      <c r="AJ23" s="142">
        <v>5.3623680081125854E-3</v>
      </c>
      <c r="AK23" s="142">
        <v>2.0234928673574597E-3</v>
      </c>
      <c r="AL23" s="142">
        <v>7.6638669294778073E-4</v>
      </c>
      <c r="AM23" s="142">
        <v>8.3815280130344915E-4</v>
      </c>
      <c r="AN23" s="142">
        <v>1.6870987449118734E-3</v>
      </c>
      <c r="AO23" s="142">
        <v>1.1944190765650524E-3</v>
      </c>
      <c r="AP23" s="142">
        <v>1.1331443706365208E-3</v>
      </c>
      <c r="AQ23" s="142">
        <v>6.9571477072374746E-4</v>
      </c>
      <c r="AR23" s="142">
        <v>4.3567618749139835E-4</v>
      </c>
      <c r="AS23" s="142">
        <v>1.3929223169259774E-3</v>
      </c>
      <c r="AT23" s="142">
        <v>1.1096978635660947E-3</v>
      </c>
      <c r="AU23" s="142">
        <v>4.0428990308799895E-3</v>
      </c>
      <c r="AV23" s="142">
        <v>1.5972201484195086E-3</v>
      </c>
      <c r="AW23" s="142">
        <v>1.7396637555474792E-3</v>
      </c>
      <c r="AX23" s="142">
        <v>4.1400943669844722E-4</v>
      </c>
      <c r="AY23" s="142">
        <v>1.4548407076090827E-3</v>
      </c>
      <c r="AZ23" s="142">
        <v>7.990634371004082E-4</v>
      </c>
      <c r="BA23" s="142">
        <v>2.6162537874466468E-4</v>
      </c>
      <c r="BB23" s="142">
        <v>3.1751975093543666E-4</v>
      </c>
      <c r="BC23" s="142">
        <v>3.6522991305734106E-4</v>
      </c>
      <c r="BD23" s="142">
        <v>1.8175557670333829E-4</v>
      </c>
      <c r="BE23" s="142">
        <v>6.0405984892686478E-4</v>
      </c>
      <c r="BF23" s="142">
        <v>8.9980997091384661E-4</v>
      </c>
      <c r="BG23" s="142">
        <v>1.8518706650369962E-3</v>
      </c>
      <c r="BH23" s="142">
        <v>2.1373389712680845E-3</v>
      </c>
      <c r="BI23" s="142">
        <v>1.2209279464140685E-3</v>
      </c>
      <c r="BJ23" s="142">
        <v>1.1913105162760158E-3</v>
      </c>
      <c r="BK23" s="142">
        <v>1.4354697444455052E-3</v>
      </c>
      <c r="BL23" s="142">
        <v>6.5419603640314451E-4</v>
      </c>
      <c r="BM23" s="142">
        <v>9.5043902515925293E-5</v>
      </c>
      <c r="BN23" s="142">
        <v>2.1197401124715323E-3</v>
      </c>
      <c r="BO23" s="142">
        <v>4.337786921324276E-4</v>
      </c>
      <c r="BP23" s="142">
        <v>3.802372933047634E-3</v>
      </c>
      <c r="BQ23" s="142">
        <v>9.2035296276264493E-4</v>
      </c>
      <c r="BR23" s="142">
        <v>4.4565921788602834E-4</v>
      </c>
      <c r="BS23" s="142">
        <v>6.3497974994800434E-4</v>
      </c>
      <c r="BT23" s="142">
        <v>6.724803771049611E-3</v>
      </c>
      <c r="BU23" s="142">
        <v>9.8931106924677616E-4</v>
      </c>
      <c r="BV23" s="142">
        <v>5.1208055326344086E-4</v>
      </c>
      <c r="BW23" s="142">
        <v>1.6889151125423477E-3</v>
      </c>
      <c r="BX23" s="142">
        <v>6.8556446213808848E-4</v>
      </c>
      <c r="BY23" s="142">
        <v>1.1201526045760985E-3</v>
      </c>
      <c r="BZ23" s="142">
        <v>1.343269496990861E-3</v>
      </c>
      <c r="CA23" s="142">
        <v>1.3631226432711341E-3</v>
      </c>
      <c r="CB23" s="142">
        <v>1.5446944298677964E-3</v>
      </c>
      <c r="CC23" s="142">
        <v>3.4158767204492953E-3</v>
      </c>
      <c r="CD23" s="142">
        <v>0</v>
      </c>
      <c r="CE23" s="142">
        <v>0</v>
      </c>
      <c r="CF23" s="142">
        <v>0</v>
      </c>
      <c r="CG23" s="142">
        <f t="shared" si="0"/>
        <v>0.66241650503368066</v>
      </c>
      <c r="CH23" s="114" t="s">
        <v>196</v>
      </c>
    </row>
    <row r="24" spans="1:86">
      <c r="A24" s="13" t="s">
        <v>18</v>
      </c>
      <c r="B24" s="114" t="s">
        <v>104</v>
      </c>
      <c r="C24" s="142">
        <v>8.0820543995949323E-5</v>
      </c>
      <c r="D24" s="142">
        <v>1.1952014892049426E-5</v>
      </c>
      <c r="E24" s="142">
        <v>2.1270597253385686E-5</v>
      </c>
      <c r="F24" s="142">
        <v>2.214281802258652E-5</v>
      </c>
      <c r="G24" s="142">
        <v>1.8946874382583129E-4</v>
      </c>
      <c r="H24" s="142">
        <v>7.7947207979844627E-5</v>
      </c>
      <c r="I24" s="142">
        <v>5.4582308341771785E-6</v>
      </c>
      <c r="J24" s="142">
        <v>2.1122319325499811E-5</v>
      </c>
      <c r="K24" s="142">
        <v>1.8789481387980834E-5</v>
      </c>
      <c r="L24" s="142">
        <v>4.692958101001052E-5</v>
      </c>
      <c r="M24" s="142">
        <v>3.1536121580651509E-5</v>
      </c>
      <c r="N24" s="142">
        <v>3.6652281746806049E-5</v>
      </c>
      <c r="O24" s="142">
        <v>2.5076713524670235E-5</v>
      </c>
      <c r="P24" s="142">
        <v>4.9901630491152441E-6</v>
      </c>
      <c r="Q24" s="142">
        <v>1.3117822394343085E-4</v>
      </c>
      <c r="R24" s="142">
        <v>0.33190313899224161</v>
      </c>
      <c r="S24" s="142">
        <v>2.7105888274804781E-5</v>
      </c>
      <c r="T24" s="142">
        <v>4.1576601638712526E-5</v>
      </c>
      <c r="U24" s="142">
        <v>2.467793472154465E-5</v>
      </c>
      <c r="V24" s="142">
        <v>3.1682725480967333E-5</v>
      </c>
      <c r="W24" s="142">
        <v>2.3334059092455779E-5</v>
      </c>
      <c r="X24" s="142">
        <v>2.2922199455256329E-5</v>
      </c>
      <c r="Y24" s="142">
        <v>2.5174806712909984E-5</v>
      </c>
      <c r="Z24" s="142">
        <v>9.6933410897664237E-6</v>
      </c>
      <c r="AA24" s="142">
        <v>2.8968777233945089E-5</v>
      </c>
      <c r="AB24" s="142">
        <v>4.5091592817355927E-5</v>
      </c>
      <c r="AC24" s="142">
        <v>3.9537220303136537E-5</v>
      </c>
      <c r="AD24" s="142">
        <v>2.7252877237075244E-5</v>
      </c>
      <c r="AE24" s="142">
        <v>9.261767491824617E-6</v>
      </c>
      <c r="AF24" s="142">
        <v>1.2651830271958912E-5</v>
      </c>
      <c r="AG24" s="142">
        <v>2.7389668485400205E-5</v>
      </c>
      <c r="AH24" s="142">
        <v>4.246743197610968E-5</v>
      </c>
      <c r="AI24" s="142">
        <v>3.182885352827732E-5</v>
      </c>
      <c r="AJ24" s="142">
        <v>3.5755776109872074E-5</v>
      </c>
      <c r="AK24" s="142">
        <v>1.3916587735426235E-5</v>
      </c>
      <c r="AL24" s="142">
        <v>4.9016479037595128E-4</v>
      </c>
      <c r="AM24" s="142">
        <v>3.9115619455894241E-5</v>
      </c>
      <c r="AN24" s="142">
        <v>1.5828109610756373E-5</v>
      </c>
      <c r="AO24" s="142">
        <v>4.8408147411493874E-5</v>
      </c>
      <c r="AP24" s="142">
        <v>1.7949119215101689E-5</v>
      </c>
      <c r="AQ24" s="142">
        <v>2.1052077245544326E-5</v>
      </c>
      <c r="AR24" s="142">
        <v>3.3918633676616553E-5</v>
      </c>
      <c r="AS24" s="142">
        <v>3.1478024081667527E-5</v>
      </c>
      <c r="AT24" s="142">
        <v>7.0395315632473303E-5</v>
      </c>
      <c r="AU24" s="142">
        <v>3.5133173079491281E-5</v>
      </c>
      <c r="AV24" s="142">
        <v>7.0297503786159092E-5</v>
      </c>
      <c r="AW24" s="142">
        <v>2.7786816013591077E-5</v>
      </c>
      <c r="AX24" s="142">
        <v>1.4438281885393912E-5</v>
      </c>
      <c r="AY24" s="142">
        <v>2.5079641026564886E-5</v>
      </c>
      <c r="AZ24" s="142">
        <v>2.7318283846699361E-5</v>
      </c>
      <c r="BA24" s="142">
        <v>2.2548251309835716E-5</v>
      </c>
      <c r="BB24" s="142">
        <v>7.9024727697878905E-6</v>
      </c>
      <c r="BC24" s="142">
        <v>1.8335737996223387E-5</v>
      </c>
      <c r="BD24" s="142">
        <v>4.5317791758440259E-6</v>
      </c>
      <c r="BE24" s="142">
        <v>5.5935986170630779E-5</v>
      </c>
      <c r="BF24" s="142">
        <v>3.2881359547605948E-5</v>
      </c>
      <c r="BG24" s="142">
        <v>4.0385320951938251E-5</v>
      </c>
      <c r="BH24" s="142">
        <v>4.8610647059606573E-4</v>
      </c>
      <c r="BI24" s="142">
        <v>1.778658263930735E-5</v>
      </c>
      <c r="BJ24" s="142">
        <v>4.5707019394477284E-5</v>
      </c>
      <c r="BK24" s="142">
        <v>2.7357461773510472E-4</v>
      </c>
      <c r="BL24" s="142">
        <v>1.9619171562610831E-5</v>
      </c>
      <c r="BM24" s="142">
        <v>7.4989313710123598E-6</v>
      </c>
      <c r="BN24" s="142">
        <v>3.0417729722187061E-5</v>
      </c>
      <c r="BO24" s="142">
        <v>8.2099502906945323E-6</v>
      </c>
      <c r="BP24" s="142">
        <v>2.649229211239071E-5</v>
      </c>
      <c r="BQ24" s="142">
        <v>2.3191954468547562E-5</v>
      </c>
      <c r="BR24" s="142">
        <v>1.7414192129928012E-5</v>
      </c>
      <c r="BS24" s="142">
        <v>1.6637426735684973E-5</v>
      </c>
      <c r="BT24" s="142">
        <v>3.6746338030196027E-3</v>
      </c>
      <c r="BU24" s="142">
        <v>3.0544986574164288E-4</v>
      </c>
      <c r="BV24" s="142">
        <v>1.2873998925732561E-4</v>
      </c>
      <c r="BW24" s="142">
        <v>7.157321343640779E-5</v>
      </c>
      <c r="BX24" s="142">
        <v>2.2272710297121345E-5</v>
      </c>
      <c r="BY24" s="142">
        <v>1.6381722753307396E-5</v>
      </c>
      <c r="BZ24" s="142">
        <v>4.7403738706199299E-5</v>
      </c>
      <c r="CA24" s="142">
        <v>3.0386521730309929E-5</v>
      </c>
      <c r="CB24" s="142">
        <v>1.8030164926289966E-5</v>
      </c>
      <c r="CC24" s="142">
        <v>5.3813601691000837E-5</v>
      </c>
      <c r="CD24" s="142">
        <v>0</v>
      </c>
      <c r="CE24" s="142">
        <v>0</v>
      </c>
      <c r="CF24" s="142">
        <v>0</v>
      </c>
      <c r="CG24" s="142">
        <f t="shared" si="0"/>
        <v>0.33964099008885301</v>
      </c>
      <c r="CH24" s="114" t="s">
        <v>197</v>
      </c>
    </row>
    <row r="25" spans="1:86">
      <c r="A25" s="13" t="s">
        <v>19</v>
      </c>
      <c r="B25" s="114" t="s">
        <v>105</v>
      </c>
      <c r="C25" s="142">
        <v>1.2641555885472904E-3</v>
      </c>
      <c r="D25" s="142">
        <v>1.6570069012973197E-4</v>
      </c>
      <c r="E25" s="142">
        <v>5.5519724273043959E-4</v>
      </c>
      <c r="F25" s="142">
        <v>5.780409755297988E-4</v>
      </c>
      <c r="G25" s="142">
        <v>4.0261143071308632E-3</v>
      </c>
      <c r="H25" s="142">
        <v>8.3355502716285692E-3</v>
      </c>
      <c r="I25" s="142">
        <v>3.6466166527101369E-4</v>
      </c>
      <c r="J25" s="142">
        <v>9.6478806349532505E-4</v>
      </c>
      <c r="K25" s="142">
        <v>7.2026287480976743E-4</v>
      </c>
      <c r="L25" s="142">
        <v>2.8333947830695289E-3</v>
      </c>
      <c r="M25" s="142">
        <v>1.8860623636905063E-3</v>
      </c>
      <c r="N25" s="142">
        <v>6.4476394667401871E-4</v>
      </c>
      <c r="O25" s="142">
        <v>1.1890457694948989E-3</v>
      </c>
      <c r="P25" s="142">
        <v>1.0315065604522685E-4</v>
      </c>
      <c r="Q25" s="142">
        <v>2.2745013726609203E-3</v>
      </c>
      <c r="R25" s="142">
        <v>2.4303786248853652E-3</v>
      </c>
      <c r="S25" s="142">
        <v>0.30708997994330151</v>
      </c>
      <c r="T25" s="142">
        <v>3.30962017193526E-3</v>
      </c>
      <c r="U25" s="142">
        <v>1.0321550447260626E-3</v>
      </c>
      <c r="V25" s="142">
        <v>3.3255723730132298E-3</v>
      </c>
      <c r="W25" s="142">
        <v>3.3931951685395672E-3</v>
      </c>
      <c r="X25" s="142">
        <v>6.3372359027110015E-3</v>
      </c>
      <c r="Y25" s="142">
        <v>4.1560875794338474E-3</v>
      </c>
      <c r="Z25" s="142">
        <v>4.3320263531554199E-3</v>
      </c>
      <c r="AA25" s="142">
        <v>1.1593136374638173E-3</v>
      </c>
      <c r="AB25" s="142">
        <v>3.1236782759267983E-3</v>
      </c>
      <c r="AC25" s="142">
        <v>1.9042735939170403E-2</v>
      </c>
      <c r="AD25" s="142">
        <v>2.5493841267829375E-3</v>
      </c>
      <c r="AE25" s="142">
        <v>2.0438334412685457E-4</v>
      </c>
      <c r="AF25" s="142">
        <v>3.8884817030238137E-4</v>
      </c>
      <c r="AG25" s="142">
        <v>6.53155977850885E-4</v>
      </c>
      <c r="AH25" s="142">
        <v>3.0924717288483765E-3</v>
      </c>
      <c r="AI25" s="142">
        <v>2.8487633889278515E-3</v>
      </c>
      <c r="AJ25" s="142">
        <v>3.3767348251113648E-3</v>
      </c>
      <c r="AK25" s="142">
        <v>2.4236299438845457E-3</v>
      </c>
      <c r="AL25" s="142">
        <v>5.4072724058713438E-4</v>
      </c>
      <c r="AM25" s="142">
        <v>1.304964473701143E-3</v>
      </c>
      <c r="AN25" s="142">
        <v>6.3835899292661767E-4</v>
      </c>
      <c r="AO25" s="142">
        <v>7.312293726401837E-4</v>
      </c>
      <c r="AP25" s="142">
        <v>3.6188680831349736E-4</v>
      </c>
      <c r="AQ25" s="142">
        <v>6.3839787760726525E-4</v>
      </c>
      <c r="AR25" s="142">
        <v>2.5296271884997523E-4</v>
      </c>
      <c r="AS25" s="142">
        <v>3.3888831851517146E-4</v>
      </c>
      <c r="AT25" s="142">
        <v>1.409108094239617E-3</v>
      </c>
      <c r="AU25" s="142">
        <v>6.2243291436726769E-4</v>
      </c>
      <c r="AV25" s="142">
        <v>1.7005975508419644E-3</v>
      </c>
      <c r="AW25" s="142">
        <v>1.9450482688501366E-3</v>
      </c>
      <c r="AX25" s="142">
        <v>3.9947205980217948E-4</v>
      </c>
      <c r="AY25" s="142">
        <v>8.3407564233041887E-4</v>
      </c>
      <c r="AZ25" s="142">
        <v>7.3877174267362089E-4</v>
      </c>
      <c r="BA25" s="142">
        <v>2.1409923297867621E-4</v>
      </c>
      <c r="BB25" s="142">
        <v>1.5937536768929688E-4</v>
      </c>
      <c r="BC25" s="142">
        <v>2.4624780977031222E-4</v>
      </c>
      <c r="BD25" s="142">
        <v>1.2048128557482032E-4</v>
      </c>
      <c r="BE25" s="142">
        <v>3.0383677459598993E-4</v>
      </c>
      <c r="BF25" s="142">
        <v>8.2845907187454118E-4</v>
      </c>
      <c r="BG25" s="142">
        <v>3.6586786041905013E-3</v>
      </c>
      <c r="BH25" s="142">
        <v>5.317165833779628E-4</v>
      </c>
      <c r="BI25" s="142">
        <v>1.0946110626224737E-3</v>
      </c>
      <c r="BJ25" s="142">
        <v>3.4029303088398601E-3</v>
      </c>
      <c r="BK25" s="142">
        <v>6.670429920356334E-4</v>
      </c>
      <c r="BL25" s="142">
        <v>4.9056070622952486E-4</v>
      </c>
      <c r="BM25" s="142">
        <v>5.169710756311414E-5</v>
      </c>
      <c r="BN25" s="142">
        <v>5.8289964950110373E-4</v>
      </c>
      <c r="BO25" s="142">
        <v>3.8496480840525182E-4</v>
      </c>
      <c r="BP25" s="142">
        <v>3.5864779885168702E-3</v>
      </c>
      <c r="BQ25" s="142">
        <v>3.3153344305465776E-3</v>
      </c>
      <c r="BR25" s="142">
        <v>2.5502333653518703E-4</v>
      </c>
      <c r="BS25" s="142">
        <v>1.1508095055594266E-4</v>
      </c>
      <c r="BT25" s="142">
        <v>5.5853714313661216E-4</v>
      </c>
      <c r="BU25" s="142">
        <v>5.8468438217917299E-4</v>
      </c>
      <c r="BV25" s="142">
        <v>3.0124826705360216E-4</v>
      </c>
      <c r="BW25" s="142">
        <v>5.3742893625483359E-4</v>
      </c>
      <c r="BX25" s="142">
        <v>5.3189497566683605E-4</v>
      </c>
      <c r="BY25" s="142">
        <v>7.7527523753981374E-4</v>
      </c>
      <c r="BZ25" s="142">
        <v>6.5611303804674289E-4</v>
      </c>
      <c r="CA25" s="142">
        <v>4.5657344764917824E-4</v>
      </c>
      <c r="CB25" s="142">
        <v>3.2500192341507871E-3</v>
      </c>
      <c r="CC25" s="142">
        <v>3.3234809224966239E-4</v>
      </c>
      <c r="CD25" s="142">
        <v>0</v>
      </c>
      <c r="CE25" s="142">
        <v>0</v>
      </c>
      <c r="CF25" s="142">
        <v>0</v>
      </c>
      <c r="CG25" s="142">
        <f t="shared" si="0"/>
        <v>0.44062530399258271</v>
      </c>
      <c r="CH25" s="114" t="s">
        <v>198</v>
      </c>
    </row>
    <row r="26" spans="1:86">
      <c r="A26" s="13" t="s">
        <v>20</v>
      </c>
      <c r="B26" s="114" t="s">
        <v>106</v>
      </c>
      <c r="C26" s="142">
        <v>4.3874005452068845E-3</v>
      </c>
      <c r="D26" s="142">
        <v>3.5211865366912572E-4</v>
      </c>
      <c r="E26" s="142">
        <v>9.8861269551978677E-4</v>
      </c>
      <c r="F26" s="142">
        <v>1.8508393181365138E-3</v>
      </c>
      <c r="G26" s="142">
        <v>3.1257266201823878E-3</v>
      </c>
      <c r="H26" s="142">
        <v>2.3856484302293562E-2</v>
      </c>
      <c r="I26" s="142">
        <v>1.5709732599240983E-4</v>
      </c>
      <c r="J26" s="142">
        <v>3.6047220002937406E-4</v>
      </c>
      <c r="K26" s="142">
        <v>3.0717773523514165E-4</v>
      </c>
      <c r="L26" s="142">
        <v>5.2828712165293675E-4</v>
      </c>
      <c r="M26" s="142">
        <v>2.0374476011079429E-3</v>
      </c>
      <c r="N26" s="142">
        <v>1.3822782310279128E-3</v>
      </c>
      <c r="O26" s="142">
        <v>1.2652159159838579E-3</v>
      </c>
      <c r="P26" s="142">
        <v>2.3234699264564922E-4</v>
      </c>
      <c r="Q26" s="142">
        <v>3.5032939499592408E-3</v>
      </c>
      <c r="R26" s="142">
        <v>2.8666382195030584E-3</v>
      </c>
      <c r="S26" s="142">
        <v>7.3489010757703211E-4</v>
      </c>
      <c r="T26" s="142">
        <v>0.54695728374248009</v>
      </c>
      <c r="U26" s="142">
        <v>2.5636393980054215E-3</v>
      </c>
      <c r="V26" s="142">
        <v>6.5506841913666311E-3</v>
      </c>
      <c r="W26" s="142">
        <v>8.5692074442352765E-4</v>
      </c>
      <c r="X26" s="142">
        <v>3.2902413218346437E-3</v>
      </c>
      <c r="Y26" s="142">
        <v>1.624141286621573E-3</v>
      </c>
      <c r="Z26" s="142">
        <v>2.2742788341335164E-3</v>
      </c>
      <c r="AA26" s="142">
        <v>1.3551370790719074E-3</v>
      </c>
      <c r="AB26" s="142">
        <v>3.4015608516167091E-3</v>
      </c>
      <c r="AC26" s="142">
        <v>3.0571924163803445E-3</v>
      </c>
      <c r="AD26" s="142">
        <v>2.1215875754737406E-3</v>
      </c>
      <c r="AE26" s="142">
        <v>2.9376884221273496E-4</v>
      </c>
      <c r="AF26" s="142">
        <v>1.289418964009553E-3</v>
      </c>
      <c r="AG26" s="142">
        <v>2.0518766771052801E-3</v>
      </c>
      <c r="AH26" s="142">
        <v>4.5917090981183489E-2</v>
      </c>
      <c r="AI26" s="142">
        <v>3.3238757994336308E-2</v>
      </c>
      <c r="AJ26" s="142">
        <v>3.699276047206744E-2</v>
      </c>
      <c r="AK26" s="142">
        <v>3.0677013647465849E-3</v>
      </c>
      <c r="AL26" s="142">
        <v>1.0830685337949273E-3</v>
      </c>
      <c r="AM26" s="142">
        <v>9.8161141249060641E-4</v>
      </c>
      <c r="AN26" s="142">
        <v>1.5290586858659578E-3</v>
      </c>
      <c r="AO26" s="142">
        <v>2.9348441661130311E-3</v>
      </c>
      <c r="AP26" s="142">
        <v>1.1359170297083234E-3</v>
      </c>
      <c r="AQ26" s="142">
        <v>2.4721057568935227E-3</v>
      </c>
      <c r="AR26" s="142">
        <v>1.0316524931792772E-3</v>
      </c>
      <c r="AS26" s="142">
        <v>1.7257186011479832E-3</v>
      </c>
      <c r="AT26" s="142">
        <v>3.083365572712049E-3</v>
      </c>
      <c r="AU26" s="142">
        <v>6.5119685939413565E-4</v>
      </c>
      <c r="AV26" s="142">
        <v>5.7970041962794388E-4</v>
      </c>
      <c r="AW26" s="142">
        <v>7.7861379354237704E-4</v>
      </c>
      <c r="AX26" s="142">
        <v>4.9974676956541337E-4</v>
      </c>
      <c r="AY26" s="142">
        <v>7.4206706300285858E-4</v>
      </c>
      <c r="AZ26" s="142">
        <v>7.4715092227068997E-4</v>
      </c>
      <c r="BA26" s="142">
        <v>3.9427973336204485E-4</v>
      </c>
      <c r="BB26" s="142">
        <v>4.7960012413870848E-4</v>
      </c>
      <c r="BC26" s="142">
        <v>4.7265736114644296E-4</v>
      </c>
      <c r="BD26" s="142">
        <v>6.9563724925370658E-4</v>
      </c>
      <c r="BE26" s="142">
        <v>7.8071971953663874E-4</v>
      </c>
      <c r="BF26" s="142">
        <v>6.1876555490780749E-4</v>
      </c>
      <c r="BG26" s="142">
        <v>1.3283789682640944E-3</v>
      </c>
      <c r="BH26" s="142">
        <v>1.0589618953264284E-3</v>
      </c>
      <c r="BI26" s="142">
        <v>6.2872809473277149E-4</v>
      </c>
      <c r="BJ26" s="142">
        <v>5.9595548298394972E-4</v>
      </c>
      <c r="BK26" s="142">
        <v>5.3960948756991687E-4</v>
      </c>
      <c r="BL26" s="142">
        <v>1.195436935636611E-3</v>
      </c>
      <c r="BM26" s="142">
        <v>9.3783587030893872E-5</v>
      </c>
      <c r="BN26" s="142">
        <v>8.5858645112289473E-4</v>
      </c>
      <c r="BO26" s="142">
        <v>2.116705667281826E-4</v>
      </c>
      <c r="BP26" s="142">
        <v>7.325344932627829E-4</v>
      </c>
      <c r="BQ26" s="142">
        <v>8.0564600673332595E-4</v>
      </c>
      <c r="BR26" s="142">
        <v>1.1383700042690472E-3</v>
      </c>
      <c r="BS26" s="142">
        <v>3.4955382218273537E-4</v>
      </c>
      <c r="BT26" s="142">
        <v>6.0200102347919158E-4</v>
      </c>
      <c r="BU26" s="142">
        <v>5.803598583734806E-4</v>
      </c>
      <c r="BV26" s="142">
        <v>4.2272289017183668E-4</v>
      </c>
      <c r="BW26" s="142">
        <v>5.8323070046815083E-4</v>
      </c>
      <c r="BX26" s="142">
        <v>1.2960023323380547E-3</v>
      </c>
      <c r="BY26" s="142">
        <v>8.8515918203457128E-4</v>
      </c>
      <c r="BZ26" s="142">
        <v>1.0880393073301746E-3</v>
      </c>
      <c r="CA26" s="142">
        <v>1.0955014802664352E-3</v>
      </c>
      <c r="CB26" s="142">
        <v>7.9191015525317799E-4</v>
      </c>
      <c r="CC26" s="142">
        <v>4.1500078588993701E-4</v>
      </c>
      <c r="CD26" s="142">
        <v>0</v>
      </c>
      <c r="CE26" s="142">
        <v>0</v>
      </c>
      <c r="CF26" s="142">
        <v>0</v>
      </c>
      <c r="CG26" s="142">
        <f t="shared" si="0"/>
        <v>0.78555499160589559</v>
      </c>
      <c r="CH26" s="114" t="s">
        <v>199</v>
      </c>
    </row>
    <row r="27" spans="1:86">
      <c r="A27" s="13" t="s">
        <v>21</v>
      </c>
      <c r="B27" s="114" t="s">
        <v>107</v>
      </c>
      <c r="C27" s="142">
        <v>3.4329186231345005E-4</v>
      </c>
      <c r="D27" s="142">
        <v>1.1675209718932684E-4</v>
      </c>
      <c r="E27" s="142">
        <v>4.4032096063251213E-4</v>
      </c>
      <c r="F27" s="142">
        <v>7.3802845938983699E-4</v>
      </c>
      <c r="G27" s="142">
        <v>3.1698562480829092E-4</v>
      </c>
      <c r="H27" s="142">
        <v>5.2448402983291682E-4</v>
      </c>
      <c r="I27" s="142">
        <v>4.5353043030754555E-5</v>
      </c>
      <c r="J27" s="142">
        <v>2.7684328467839119E-4</v>
      </c>
      <c r="K27" s="142">
        <v>1.9528330664121557E-4</v>
      </c>
      <c r="L27" s="142">
        <v>2.9939954713389781E-4</v>
      </c>
      <c r="M27" s="142">
        <v>8.8713457062476991E-4</v>
      </c>
      <c r="N27" s="142">
        <v>4.8088689344132291E-4</v>
      </c>
      <c r="O27" s="142">
        <v>1.3134084631823829E-3</v>
      </c>
      <c r="P27" s="142">
        <v>7.5266269666484991E-5</v>
      </c>
      <c r="Q27" s="142">
        <v>4.8473305942139093E-4</v>
      </c>
      <c r="R27" s="142">
        <v>8.2826278792955967E-4</v>
      </c>
      <c r="S27" s="142">
        <v>1.2061512477411888E-3</v>
      </c>
      <c r="T27" s="142">
        <v>2.2041427950658075E-3</v>
      </c>
      <c r="U27" s="142">
        <v>0.47013577805732565</v>
      </c>
      <c r="V27" s="142">
        <v>2.3574221433304707E-2</v>
      </c>
      <c r="W27" s="142">
        <v>2.3356198024776682E-3</v>
      </c>
      <c r="X27" s="142">
        <v>1.7168952999612991E-2</v>
      </c>
      <c r="Y27" s="142">
        <v>2.5711872625091298E-2</v>
      </c>
      <c r="Z27" s="142">
        <v>9.3095633566112404E-3</v>
      </c>
      <c r="AA27" s="142">
        <v>7.4366479407918839E-3</v>
      </c>
      <c r="AB27" s="142">
        <v>2.7835512473922187E-3</v>
      </c>
      <c r="AC27" s="142">
        <v>4.1954553979156517E-3</v>
      </c>
      <c r="AD27" s="142">
        <v>4.8532561417209052E-3</v>
      </c>
      <c r="AE27" s="142">
        <v>1.5040533366561889E-4</v>
      </c>
      <c r="AF27" s="142">
        <v>3.292920189488777E-4</v>
      </c>
      <c r="AG27" s="142">
        <v>4.5156683954488124E-4</v>
      </c>
      <c r="AH27" s="142">
        <v>4.0764353071478408E-3</v>
      </c>
      <c r="AI27" s="142">
        <v>5.6995958701046533E-3</v>
      </c>
      <c r="AJ27" s="142">
        <v>4.8332873150575819E-3</v>
      </c>
      <c r="AK27" s="142">
        <v>2.2846704459121886E-3</v>
      </c>
      <c r="AL27" s="142">
        <v>2.5444941410748589E-4</v>
      </c>
      <c r="AM27" s="142">
        <v>2.4142095234718931E-4</v>
      </c>
      <c r="AN27" s="142">
        <v>4.4939279395306189E-4</v>
      </c>
      <c r="AO27" s="142">
        <v>1.0340865927379215E-3</v>
      </c>
      <c r="AP27" s="142">
        <v>2.9340577024582827E-4</v>
      </c>
      <c r="AQ27" s="142">
        <v>4.667895099904443E-4</v>
      </c>
      <c r="AR27" s="142">
        <v>1.8814710642023666E-4</v>
      </c>
      <c r="AS27" s="142">
        <v>2.8206590202090666E-4</v>
      </c>
      <c r="AT27" s="142">
        <v>2.0500905274432334E-4</v>
      </c>
      <c r="AU27" s="142">
        <v>3.1834500104736607E-4</v>
      </c>
      <c r="AV27" s="142">
        <v>3.4000721652231052E-4</v>
      </c>
      <c r="AW27" s="142">
        <v>1.9356877421400004E-4</v>
      </c>
      <c r="AX27" s="142">
        <v>3.0339795238993358E-4</v>
      </c>
      <c r="AY27" s="142">
        <v>2.6384904208472522E-4</v>
      </c>
      <c r="AZ27" s="142">
        <v>2.3307197098711342E-4</v>
      </c>
      <c r="BA27" s="142">
        <v>6.9325090761201022E-5</v>
      </c>
      <c r="BB27" s="142">
        <v>7.3452441938641553E-5</v>
      </c>
      <c r="BC27" s="142">
        <v>8.9382357744455552E-5</v>
      </c>
      <c r="BD27" s="142">
        <v>7.2077322572295123E-5</v>
      </c>
      <c r="BE27" s="142">
        <v>1.7451910819145402E-4</v>
      </c>
      <c r="BF27" s="142">
        <v>1.6755414412453218E-4</v>
      </c>
      <c r="BG27" s="142">
        <v>7.8773714213647191E-4</v>
      </c>
      <c r="BH27" s="142">
        <v>4.1352420367756707E-4</v>
      </c>
      <c r="BI27" s="142">
        <v>2.1518308186257775E-4</v>
      </c>
      <c r="BJ27" s="142">
        <v>2.3230837073784445E-4</v>
      </c>
      <c r="BK27" s="142">
        <v>2.9589512099475963E-4</v>
      </c>
      <c r="BL27" s="142">
        <v>3.3633305765789291E-4</v>
      </c>
      <c r="BM27" s="142">
        <v>2.3711926473395168E-5</v>
      </c>
      <c r="BN27" s="142">
        <v>3.4225926973399841E-4</v>
      </c>
      <c r="BO27" s="142">
        <v>1.1048239953575847E-4</v>
      </c>
      <c r="BP27" s="142">
        <v>1.584000559129793E-4</v>
      </c>
      <c r="BQ27" s="142">
        <v>2.3768040320350315E-4</v>
      </c>
      <c r="BR27" s="142">
        <v>1.8213242286982075E-4</v>
      </c>
      <c r="BS27" s="142">
        <v>6.1022377059247682E-5</v>
      </c>
      <c r="BT27" s="142">
        <v>1.459417674260951E-4</v>
      </c>
      <c r="BU27" s="142">
        <v>1.9574938795770519E-4</v>
      </c>
      <c r="BV27" s="142">
        <v>7.3721735936102133E-5</v>
      </c>
      <c r="BW27" s="142">
        <v>2.023394625132371E-4</v>
      </c>
      <c r="BX27" s="142">
        <v>2.3376742348883969E-4</v>
      </c>
      <c r="BY27" s="142">
        <v>2.0293736008791927E-4</v>
      </c>
      <c r="BZ27" s="142">
        <v>3.068895238206755E-4</v>
      </c>
      <c r="CA27" s="142">
        <v>1.9635059635967204E-4</v>
      </c>
      <c r="CB27" s="142">
        <v>5.8028201473194136E-4</v>
      </c>
      <c r="CC27" s="142">
        <v>1.885027038950429E-4</v>
      </c>
      <c r="CD27" s="142">
        <v>0</v>
      </c>
      <c r="CE27" s="142">
        <v>0</v>
      </c>
      <c r="CF27" s="142">
        <v>0</v>
      </c>
      <c r="CG27" s="142">
        <f t="shared" si="0"/>
        <v>0.60754336976056766</v>
      </c>
      <c r="CH27" s="114" t="s">
        <v>200</v>
      </c>
    </row>
    <row r="28" spans="1:86">
      <c r="A28" s="13" t="s">
        <v>22</v>
      </c>
      <c r="B28" s="114" t="s">
        <v>108</v>
      </c>
      <c r="C28" s="142">
        <v>2.2320763418381814E-3</v>
      </c>
      <c r="D28" s="142">
        <v>7.4473727189414921E-4</v>
      </c>
      <c r="E28" s="142">
        <v>3.4618179344620401E-3</v>
      </c>
      <c r="F28" s="142">
        <v>4.0233841988808272E-3</v>
      </c>
      <c r="G28" s="142">
        <v>2.3564242313229415E-3</v>
      </c>
      <c r="H28" s="142">
        <v>4.9270642073470415E-3</v>
      </c>
      <c r="I28" s="142">
        <v>2.8044788304671997E-4</v>
      </c>
      <c r="J28" s="142">
        <v>1.5614669097785082E-3</v>
      </c>
      <c r="K28" s="142">
        <v>2.0420023642277268E-3</v>
      </c>
      <c r="L28" s="142">
        <v>2.7360372020013776E-3</v>
      </c>
      <c r="M28" s="142">
        <v>4.3010163883204786E-3</v>
      </c>
      <c r="N28" s="142">
        <v>2.1392205464327665E-3</v>
      </c>
      <c r="O28" s="142">
        <v>2.3471366699216677E-3</v>
      </c>
      <c r="P28" s="142">
        <v>5.5685628019999179E-4</v>
      </c>
      <c r="Q28" s="142">
        <v>1.832985789687908E-3</v>
      </c>
      <c r="R28" s="142">
        <v>2.6785687329727937E-3</v>
      </c>
      <c r="S28" s="142">
        <v>2.7486457686793924E-3</v>
      </c>
      <c r="T28" s="142">
        <v>3.9871057423668879E-3</v>
      </c>
      <c r="U28" s="142">
        <v>5.3466047816418481E-3</v>
      </c>
      <c r="V28" s="142">
        <v>0.56661741649762842</v>
      </c>
      <c r="W28" s="142">
        <v>3.1765097131711828E-3</v>
      </c>
      <c r="X28" s="142">
        <v>8.5793745993776524E-3</v>
      </c>
      <c r="Y28" s="142">
        <v>2.4058167125889249E-2</v>
      </c>
      <c r="Z28" s="142">
        <v>3.9057707506512502E-3</v>
      </c>
      <c r="AA28" s="142">
        <v>4.1326163834217645E-2</v>
      </c>
      <c r="AB28" s="142">
        <v>6.1195715850440808E-3</v>
      </c>
      <c r="AC28" s="142">
        <v>3.8521436924771647E-3</v>
      </c>
      <c r="AD28" s="142">
        <v>2.9474744657602876E-2</v>
      </c>
      <c r="AE28" s="142">
        <v>8.8729086110646608E-4</v>
      </c>
      <c r="AF28" s="142">
        <v>9.8749791712128294E-4</v>
      </c>
      <c r="AG28" s="142">
        <v>3.2908831550721267E-3</v>
      </c>
      <c r="AH28" s="142">
        <v>2.765626738840855E-2</v>
      </c>
      <c r="AI28" s="142">
        <v>1.4961644756162292E-2</v>
      </c>
      <c r="AJ28" s="142">
        <v>2.7283768479564811E-2</v>
      </c>
      <c r="AK28" s="142">
        <v>2.5859124539201941E-3</v>
      </c>
      <c r="AL28" s="142">
        <v>3.502010083890584E-3</v>
      </c>
      <c r="AM28" s="142">
        <v>2.9503976839108312E-3</v>
      </c>
      <c r="AN28" s="142">
        <v>2.6145142031723414E-3</v>
      </c>
      <c r="AO28" s="142">
        <v>1.1232783642540097E-2</v>
      </c>
      <c r="AP28" s="142">
        <v>1.4327463096311082E-3</v>
      </c>
      <c r="AQ28" s="142">
        <v>1.5775577366488793E-3</v>
      </c>
      <c r="AR28" s="142">
        <v>1.3354982126139634E-3</v>
      </c>
      <c r="AS28" s="142">
        <v>2.3569908307609151E-3</v>
      </c>
      <c r="AT28" s="142">
        <v>1.75323600890459E-3</v>
      </c>
      <c r="AU28" s="142">
        <v>1.4609972563147907E-3</v>
      </c>
      <c r="AV28" s="142">
        <v>3.4419657038117918E-3</v>
      </c>
      <c r="AW28" s="142">
        <v>1.6909186638021053E-3</v>
      </c>
      <c r="AX28" s="142">
        <v>1.0259160621346733E-3</v>
      </c>
      <c r="AY28" s="142">
        <v>1.9187807069416995E-3</v>
      </c>
      <c r="AZ28" s="142">
        <v>2.1566836168787121E-3</v>
      </c>
      <c r="BA28" s="142">
        <v>5.4658649956971389E-4</v>
      </c>
      <c r="BB28" s="142">
        <v>5.4671219997852623E-4</v>
      </c>
      <c r="BC28" s="142">
        <v>8.7173511638369847E-4</v>
      </c>
      <c r="BD28" s="142">
        <v>5.1219879055417849E-4</v>
      </c>
      <c r="BE28" s="142">
        <v>1.2229543123024385E-3</v>
      </c>
      <c r="BF28" s="142">
        <v>1.3313592161631946E-3</v>
      </c>
      <c r="BG28" s="142">
        <v>5.8249092472836324E-3</v>
      </c>
      <c r="BH28" s="142">
        <v>1.5467099290101291E-3</v>
      </c>
      <c r="BI28" s="142">
        <v>1.9755667566891547E-3</v>
      </c>
      <c r="BJ28" s="142">
        <v>2.28960331160034E-3</v>
      </c>
      <c r="BK28" s="142">
        <v>3.0764337600962407E-3</v>
      </c>
      <c r="BL28" s="142">
        <v>3.3197854799995427E-3</v>
      </c>
      <c r="BM28" s="142">
        <v>2.0759932041774243E-4</v>
      </c>
      <c r="BN28" s="142">
        <v>1.79363622576599E-3</v>
      </c>
      <c r="BO28" s="142">
        <v>1.414775175155281E-3</v>
      </c>
      <c r="BP28" s="142">
        <v>1.8151130805169216E-3</v>
      </c>
      <c r="BQ28" s="142">
        <v>1.618547177419247E-3</v>
      </c>
      <c r="BR28" s="142">
        <v>9.5886458655989042E-4</v>
      </c>
      <c r="BS28" s="142">
        <v>5.14117182937143E-4</v>
      </c>
      <c r="BT28" s="142">
        <v>1.1561198229530889E-3</v>
      </c>
      <c r="BU28" s="142">
        <v>2.0470077320864444E-3</v>
      </c>
      <c r="BV28" s="142">
        <v>7.0349506040634589E-4</v>
      </c>
      <c r="BW28" s="142">
        <v>2.340890975022266E-3</v>
      </c>
      <c r="BX28" s="142">
        <v>1.9322968118508528E-3</v>
      </c>
      <c r="BY28" s="142">
        <v>1.6747580158675579E-3</v>
      </c>
      <c r="BZ28" s="142">
        <v>3.0107254768876727E-3</v>
      </c>
      <c r="CA28" s="142">
        <v>1.4947157074898367E-3</v>
      </c>
      <c r="CB28" s="142">
        <v>9.0004224064711476E-3</v>
      </c>
      <c r="CC28" s="142">
        <v>1.4957806497855779E-3</v>
      </c>
      <c r="CD28" s="142">
        <v>0</v>
      </c>
      <c r="CE28" s="142">
        <v>0</v>
      </c>
      <c r="CF28" s="142">
        <v>0</v>
      </c>
      <c r="CG28" s="142">
        <f t="shared" si="0"/>
        <v>0.91176114346161941</v>
      </c>
      <c r="CH28" s="114" t="s">
        <v>201</v>
      </c>
    </row>
    <row r="29" spans="1:86">
      <c r="A29" s="13" t="s">
        <v>23</v>
      </c>
      <c r="B29" s="114" t="s">
        <v>109</v>
      </c>
      <c r="C29" s="142">
        <v>4.4754532713883468E-5</v>
      </c>
      <c r="D29" s="142">
        <v>3.1725711489484237E-5</v>
      </c>
      <c r="E29" s="142">
        <v>5.2528888835273065E-5</v>
      </c>
      <c r="F29" s="142">
        <v>5.6994606817336353E-5</v>
      </c>
      <c r="G29" s="142">
        <v>5.7680968607808073E-5</v>
      </c>
      <c r="H29" s="142">
        <v>6.1240224288901528E-5</v>
      </c>
      <c r="I29" s="142">
        <v>8.6551745554306678E-6</v>
      </c>
      <c r="J29" s="142">
        <v>2.4677789076294219E-5</v>
      </c>
      <c r="K29" s="142">
        <v>2.7365349345816723E-5</v>
      </c>
      <c r="L29" s="142">
        <v>4.2313451743740932E-5</v>
      </c>
      <c r="M29" s="142">
        <v>4.5237080208559603E-5</v>
      </c>
      <c r="N29" s="142">
        <v>5.1075996263397756E-5</v>
      </c>
      <c r="O29" s="142">
        <v>4.2528177471799223E-5</v>
      </c>
      <c r="P29" s="142">
        <v>1.1381208116257526E-5</v>
      </c>
      <c r="Q29" s="142">
        <v>5.1557765438495222E-5</v>
      </c>
      <c r="R29" s="142">
        <v>4.7216114161707468E-5</v>
      </c>
      <c r="S29" s="142">
        <v>3.4639786485340367E-5</v>
      </c>
      <c r="T29" s="142">
        <v>6.7124516942841347E-5</v>
      </c>
      <c r="U29" s="142">
        <v>4.3014605455862345E-5</v>
      </c>
      <c r="V29" s="142">
        <v>6.6431112117501618E-5</v>
      </c>
      <c r="W29" s="142">
        <v>0.31632105221510931</v>
      </c>
      <c r="X29" s="142">
        <v>1.236539006890474E-4</v>
      </c>
      <c r="Y29" s="142">
        <v>7.0010906561108167E-5</v>
      </c>
      <c r="Z29" s="142">
        <v>1.3248214671414177E-4</v>
      </c>
      <c r="AA29" s="142">
        <v>1.0644737780086654E-4</v>
      </c>
      <c r="AB29" s="142">
        <v>5.2195335603691156E-5</v>
      </c>
      <c r="AC29" s="142">
        <v>4.4420890849166663E-4</v>
      </c>
      <c r="AD29" s="142">
        <v>7.6954004042021804E-4</v>
      </c>
      <c r="AE29" s="142">
        <v>2.8045811682809398E-5</v>
      </c>
      <c r="AF29" s="142">
        <v>3.5576202679440559E-5</v>
      </c>
      <c r="AG29" s="142">
        <v>4.6409946493860781E-5</v>
      </c>
      <c r="AH29" s="142">
        <v>5.9981472069052896E-5</v>
      </c>
      <c r="AI29" s="142">
        <v>6.0803954585832154E-5</v>
      </c>
      <c r="AJ29" s="142">
        <v>5.0765692069802581E-5</v>
      </c>
      <c r="AK29" s="142">
        <v>1.2197553780260826E-4</v>
      </c>
      <c r="AL29" s="142">
        <v>3.2860566153766177E-4</v>
      </c>
      <c r="AM29" s="142">
        <v>5.7325767946842189E-5</v>
      </c>
      <c r="AN29" s="142">
        <v>7.0169207247791071E-5</v>
      </c>
      <c r="AO29" s="142">
        <v>8.9018980230765935E-5</v>
      </c>
      <c r="AP29" s="142">
        <v>4.7194810095192305E-5</v>
      </c>
      <c r="AQ29" s="142">
        <v>4.6361539627043746E-5</v>
      </c>
      <c r="AR29" s="142">
        <v>3.1535236887081926E-5</v>
      </c>
      <c r="AS29" s="142">
        <v>4.7821377793964801E-5</v>
      </c>
      <c r="AT29" s="142">
        <v>5.056060107695104E-5</v>
      </c>
      <c r="AU29" s="142">
        <v>1.0949894943175515E-4</v>
      </c>
      <c r="AV29" s="142">
        <v>7.1871493958352157E-5</v>
      </c>
      <c r="AW29" s="142">
        <v>1.0979255400803233E-4</v>
      </c>
      <c r="AX29" s="142">
        <v>8.4997301162297414E-4</v>
      </c>
      <c r="AY29" s="142">
        <v>6.6096342965760169E-4</v>
      </c>
      <c r="AZ29" s="142">
        <v>1.8986483341522177E-4</v>
      </c>
      <c r="BA29" s="142">
        <v>5.2471408240344625E-5</v>
      </c>
      <c r="BB29" s="142">
        <v>3.7416213565154021E-5</v>
      </c>
      <c r="BC29" s="142">
        <v>5.2829999271770363E-5</v>
      </c>
      <c r="BD29" s="142">
        <v>8.2186324736799421E-6</v>
      </c>
      <c r="BE29" s="142">
        <v>6.1443657203522127E-5</v>
      </c>
      <c r="BF29" s="142">
        <v>1.4064988849991003E-4</v>
      </c>
      <c r="BG29" s="142">
        <v>1.696834811334901E-4</v>
      </c>
      <c r="BH29" s="142">
        <v>5.4779427146191219E-5</v>
      </c>
      <c r="BI29" s="142">
        <v>8.7701569430884911E-5</v>
      </c>
      <c r="BJ29" s="142">
        <v>1.0802676190902448E-4</v>
      </c>
      <c r="BK29" s="142">
        <v>6.7177783285742403E-5</v>
      </c>
      <c r="BL29" s="142">
        <v>2.7990008278906805E-4</v>
      </c>
      <c r="BM29" s="142">
        <v>8.8079612052077373E-6</v>
      </c>
      <c r="BN29" s="142">
        <v>6.6956844768225303E-5</v>
      </c>
      <c r="BO29" s="142">
        <v>2.6038889035893843E-5</v>
      </c>
      <c r="BP29" s="142">
        <v>3.2173864373357631E-5</v>
      </c>
      <c r="BQ29" s="142">
        <v>2.5166654341592402E-4</v>
      </c>
      <c r="BR29" s="142">
        <v>2.47923208122159E-5</v>
      </c>
      <c r="BS29" s="142">
        <v>1.2026614971738736E-5</v>
      </c>
      <c r="BT29" s="142">
        <v>4.6129730968705796E-5</v>
      </c>
      <c r="BU29" s="142">
        <v>3.4169249959274664E-5</v>
      </c>
      <c r="BV29" s="142">
        <v>2.0489770530907508E-5</v>
      </c>
      <c r="BW29" s="142">
        <v>1.7743342481680021E-4</v>
      </c>
      <c r="BX29" s="142">
        <v>4.7634803124317618E-5</v>
      </c>
      <c r="BY29" s="142">
        <v>7.6959923872135187E-5</v>
      </c>
      <c r="BZ29" s="142">
        <v>9.2878506775563477E-5</v>
      </c>
      <c r="CA29" s="142">
        <v>7.7201138382422148E-5</v>
      </c>
      <c r="CB29" s="142">
        <v>1.0548083640984644E-3</v>
      </c>
      <c r="CC29" s="142">
        <v>3.7611555332499213E-5</v>
      </c>
      <c r="CD29" s="142">
        <v>0</v>
      </c>
      <c r="CE29" s="142">
        <v>0</v>
      </c>
      <c r="CF29" s="142">
        <v>0</v>
      </c>
      <c r="CG29" s="142">
        <f t="shared" si="0"/>
        <v>0.32525992837483897</v>
      </c>
      <c r="CH29" s="114" t="s">
        <v>202</v>
      </c>
    </row>
    <row r="30" spans="1:86">
      <c r="A30" s="13" t="s">
        <v>24</v>
      </c>
      <c r="B30" s="114" t="s">
        <v>110</v>
      </c>
      <c r="C30" s="142">
        <v>1.1599161205062467E-4</v>
      </c>
      <c r="D30" s="142">
        <v>7.750178836539265E-5</v>
      </c>
      <c r="E30" s="142">
        <v>2.1914058907162998E-4</v>
      </c>
      <c r="F30" s="142">
        <v>2.1979371414787311E-4</v>
      </c>
      <c r="G30" s="142">
        <v>1.3109870036179881E-4</v>
      </c>
      <c r="H30" s="142">
        <v>1.4671737873249137E-4</v>
      </c>
      <c r="I30" s="142">
        <v>3.2338147429242833E-5</v>
      </c>
      <c r="J30" s="142">
        <v>7.0009514301676279E-5</v>
      </c>
      <c r="K30" s="142">
        <v>7.1795611844698156E-5</v>
      </c>
      <c r="L30" s="142">
        <v>7.8655363968860691E-5</v>
      </c>
      <c r="M30" s="142">
        <v>1.35604131569011E-4</v>
      </c>
      <c r="N30" s="142">
        <v>1.3196081383474385E-4</v>
      </c>
      <c r="O30" s="142">
        <v>1.3519530552809694E-4</v>
      </c>
      <c r="P30" s="142">
        <v>4.6787903815667508E-5</v>
      </c>
      <c r="Q30" s="142">
        <v>1.2773786091906141E-4</v>
      </c>
      <c r="R30" s="142">
        <v>1.0611332541293045E-4</v>
      </c>
      <c r="S30" s="142">
        <v>2.457568648910993E-4</v>
      </c>
      <c r="T30" s="142">
        <v>2.1069959298522742E-4</v>
      </c>
      <c r="U30" s="142">
        <v>1.2707175881305894E-4</v>
      </c>
      <c r="V30" s="142">
        <v>1.144341283648494E-4</v>
      </c>
      <c r="W30" s="142">
        <v>5.1687122567569349E-3</v>
      </c>
      <c r="X30" s="142">
        <v>0.30304413048377715</v>
      </c>
      <c r="Y30" s="142">
        <v>1.0054474463500114E-3</v>
      </c>
      <c r="Z30" s="142">
        <v>1.5789837186938797E-3</v>
      </c>
      <c r="AA30" s="142">
        <v>4.0785113963547488E-4</v>
      </c>
      <c r="AB30" s="142">
        <v>1.2444629924907439E-4</v>
      </c>
      <c r="AC30" s="142">
        <v>3.1318191931269638E-4</v>
      </c>
      <c r="AD30" s="142">
        <v>3.3701967544997988E-3</v>
      </c>
      <c r="AE30" s="142">
        <v>3.5661502872881139E-4</v>
      </c>
      <c r="AF30" s="142">
        <v>7.6047383614213663E-5</v>
      </c>
      <c r="AG30" s="142">
        <v>1.7182280115565226E-4</v>
      </c>
      <c r="AH30" s="142">
        <v>3.8213635440056061E-3</v>
      </c>
      <c r="AI30" s="142">
        <v>2.3904223872459091E-3</v>
      </c>
      <c r="AJ30" s="142">
        <v>4.3997778280264015E-3</v>
      </c>
      <c r="AK30" s="142">
        <v>2.3827520696284468E-4</v>
      </c>
      <c r="AL30" s="142">
        <v>1.3508206670099208E-4</v>
      </c>
      <c r="AM30" s="142">
        <v>1.0558991470751708E-4</v>
      </c>
      <c r="AN30" s="142">
        <v>2.8677191946310327E-4</v>
      </c>
      <c r="AO30" s="142">
        <v>4.1822516466207211E-4</v>
      </c>
      <c r="AP30" s="142">
        <v>1.5552608665956927E-4</v>
      </c>
      <c r="AQ30" s="142">
        <v>1.9738943707637085E-4</v>
      </c>
      <c r="AR30" s="142">
        <v>1.5973303775763519E-4</v>
      </c>
      <c r="AS30" s="142">
        <v>2.7026329656691504E-4</v>
      </c>
      <c r="AT30" s="142">
        <v>1.083937305271391E-4</v>
      </c>
      <c r="AU30" s="142">
        <v>1.7541411014372721E-4</v>
      </c>
      <c r="AV30" s="142">
        <v>9.1859551655396434E-4</v>
      </c>
      <c r="AW30" s="142">
        <v>7.6085397036198535E-4</v>
      </c>
      <c r="AX30" s="142">
        <v>2.609762284437326E-3</v>
      </c>
      <c r="AY30" s="142">
        <v>9.7368013175054785E-4</v>
      </c>
      <c r="AZ30" s="142">
        <v>2.7980652374499861E-4</v>
      </c>
      <c r="BA30" s="142">
        <v>1.1235350905655148E-4</v>
      </c>
      <c r="BB30" s="142">
        <v>1.1601492332874429E-4</v>
      </c>
      <c r="BC30" s="142">
        <v>9.8512404703353669E-5</v>
      </c>
      <c r="BD30" s="142">
        <v>6.6061195870042668E-5</v>
      </c>
      <c r="BE30" s="142">
        <v>2.0019731673950205E-4</v>
      </c>
      <c r="BF30" s="142">
        <v>2.0632209803959431E-4</v>
      </c>
      <c r="BG30" s="142">
        <v>9.2262770302203563E-4</v>
      </c>
      <c r="BH30" s="142">
        <v>1.6727103759980497E-4</v>
      </c>
      <c r="BI30" s="142">
        <v>3.192541054255048E-4</v>
      </c>
      <c r="BJ30" s="142">
        <v>3.6582280576669877E-4</v>
      </c>
      <c r="BK30" s="142">
        <v>1.3429030546563821E-4</v>
      </c>
      <c r="BL30" s="142">
        <v>2.4226101890504901E-4</v>
      </c>
      <c r="BM30" s="142">
        <v>2.2047264145758547E-5</v>
      </c>
      <c r="BN30" s="142">
        <v>2.0321994002894976E-4</v>
      </c>
      <c r="BO30" s="142">
        <v>1.2174687678699127E-4</v>
      </c>
      <c r="BP30" s="142">
        <v>8.619931385301124E-5</v>
      </c>
      <c r="BQ30" s="142">
        <v>4.321719856035646E-4</v>
      </c>
      <c r="BR30" s="142">
        <v>1.3313482408032414E-4</v>
      </c>
      <c r="BS30" s="142">
        <v>4.7887195515439597E-5</v>
      </c>
      <c r="BT30" s="142">
        <v>1.0815917274323992E-4</v>
      </c>
      <c r="BU30" s="142">
        <v>5.9699528399715373E-5</v>
      </c>
      <c r="BV30" s="142">
        <v>4.8273750374044418E-5</v>
      </c>
      <c r="BW30" s="142">
        <v>1.6738458201211732E-4</v>
      </c>
      <c r="BX30" s="142">
        <v>1.9230551772240044E-4</v>
      </c>
      <c r="BY30" s="142">
        <v>2.2281641151536522E-4</v>
      </c>
      <c r="BZ30" s="142">
        <v>2.6202177465625091E-4</v>
      </c>
      <c r="CA30" s="142">
        <v>2.2889842432184611E-4</v>
      </c>
      <c r="CB30" s="142">
        <v>1.7311767131819461E-4</v>
      </c>
      <c r="CC30" s="142">
        <v>9.0284459562998935E-5</v>
      </c>
      <c r="CD30" s="142">
        <v>0</v>
      </c>
      <c r="CE30" s="142">
        <v>0</v>
      </c>
      <c r="CF30" s="142">
        <v>0</v>
      </c>
      <c r="CG30" s="142">
        <f t="shared" si="0"/>
        <v>0.34211712261209898</v>
      </c>
      <c r="CH30" s="114" t="s">
        <v>203</v>
      </c>
    </row>
    <row r="31" spans="1:86">
      <c r="A31" s="13" t="s">
        <v>25</v>
      </c>
      <c r="B31" s="114" t="s">
        <v>111</v>
      </c>
      <c r="C31" s="142">
        <v>1.4640170578175728E-4</v>
      </c>
      <c r="D31" s="142">
        <v>6.3683009018738372E-5</v>
      </c>
      <c r="E31" s="142">
        <v>2.8393412580709587E-4</v>
      </c>
      <c r="F31" s="142">
        <v>1.9929687822978792E-4</v>
      </c>
      <c r="G31" s="142">
        <v>1.5335046482247208E-4</v>
      </c>
      <c r="H31" s="142">
        <v>5.2470556173218018E-4</v>
      </c>
      <c r="I31" s="142">
        <v>1.5710794637050206E-5</v>
      </c>
      <c r="J31" s="142">
        <v>1.0252489119027591E-4</v>
      </c>
      <c r="K31" s="142">
        <v>9.5851717551628807E-5</v>
      </c>
      <c r="L31" s="142">
        <v>1.0195909780329856E-4</v>
      </c>
      <c r="M31" s="142">
        <v>7.6141267577329964E-5</v>
      </c>
      <c r="N31" s="142">
        <v>2.7348267833632642E-4</v>
      </c>
      <c r="O31" s="142">
        <v>7.1296198846489652E-5</v>
      </c>
      <c r="P31" s="142">
        <v>2.2658266741397856E-5</v>
      </c>
      <c r="Q31" s="142">
        <v>8.5765317389565845E-5</v>
      </c>
      <c r="R31" s="142">
        <v>5.5663022588154189E-4</v>
      </c>
      <c r="S31" s="142">
        <v>1.1001339131793245E-4</v>
      </c>
      <c r="T31" s="142">
        <v>7.0241646668358054E-4</v>
      </c>
      <c r="U31" s="142">
        <v>1.1139170767979378E-4</v>
      </c>
      <c r="V31" s="142">
        <v>6.0976901430636091E-4</v>
      </c>
      <c r="W31" s="142">
        <v>8.9061886479591915E-4</v>
      </c>
      <c r="X31" s="142">
        <v>1.5852798905214335E-3</v>
      </c>
      <c r="Y31" s="142">
        <v>0.29789411674345245</v>
      </c>
      <c r="Z31" s="142">
        <v>4.4973127533693531E-4</v>
      </c>
      <c r="AA31" s="142">
        <v>5.8786809675182114E-4</v>
      </c>
      <c r="AB31" s="142">
        <v>9.0951037063599806E-5</v>
      </c>
      <c r="AC31" s="142">
        <v>1.6320140424983253E-4</v>
      </c>
      <c r="AD31" s="142">
        <v>2.0225684892506779E-3</v>
      </c>
      <c r="AE31" s="142">
        <v>5.375755060918892E-5</v>
      </c>
      <c r="AF31" s="142">
        <v>2.5564375608034227E-4</v>
      </c>
      <c r="AG31" s="142">
        <v>1.6844541483761926E-4</v>
      </c>
      <c r="AH31" s="142">
        <v>1.3467592038565747E-3</v>
      </c>
      <c r="AI31" s="142">
        <v>1.2596240119334785E-3</v>
      </c>
      <c r="AJ31" s="142">
        <v>1.7540724997096831E-3</v>
      </c>
      <c r="AK31" s="142">
        <v>4.2799010714489322E-4</v>
      </c>
      <c r="AL31" s="142">
        <v>6.9494965650453651E-5</v>
      </c>
      <c r="AM31" s="142">
        <v>6.6832428096381234E-5</v>
      </c>
      <c r="AN31" s="142">
        <v>2.840263985893713E-4</v>
      </c>
      <c r="AO31" s="142">
        <v>2.493636600339632E-4</v>
      </c>
      <c r="AP31" s="142">
        <v>9.9474872858760683E-5</v>
      </c>
      <c r="AQ31" s="142">
        <v>8.8078895243848826E-5</v>
      </c>
      <c r="AR31" s="142">
        <v>6.8072020492413208E-5</v>
      </c>
      <c r="AS31" s="142">
        <v>3.1015361759048361E-4</v>
      </c>
      <c r="AT31" s="142">
        <v>9.9271886276711856E-5</v>
      </c>
      <c r="AU31" s="142">
        <v>5.5839686327236375E-5</v>
      </c>
      <c r="AV31" s="142">
        <v>6.9652349447043747E-5</v>
      </c>
      <c r="AW31" s="142">
        <v>6.3519165266365235E-5</v>
      </c>
      <c r="AX31" s="142">
        <v>7.1187978568393914E-5</v>
      </c>
      <c r="AY31" s="142">
        <v>9.264951872051328E-5</v>
      </c>
      <c r="AZ31" s="142">
        <v>7.3119842710162559E-5</v>
      </c>
      <c r="BA31" s="142">
        <v>2.9530240815620734E-5</v>
      </c>
      <c r="BB31" s="142">
        <v>2.4868574938436327E-5</v>
      </c>
      <c r="BC31" s="142">
        <v>3.0232116991081469E-5</v>
      </c>
      <c r="BD31" s="142">
        <v>2.4968535470021421E-5</v>
      </c>
      <c r="BE31" s="142">
        <v>5.4853885855764616E-5</v>
      </c>
      <c r="BF31" s="142">
        <v>6.5446623205759997E-5</v>
      </c>
      <c r="BG31" s="142">
        <v>3.1928945697265833E-4</v>
      </c>
      <c r="BH31" s="142">
        <v>9.1102787474294766E-5</v>
      </c>
      <c r="BI31" s="142">
        <v>4.2362027081561371E-5</v>
      </c>
      <c r="BJ31" s="142">
        <v>7.6986637456047919E-5</v>
      </c>
      <c r="BK31" s="142">
        <v>4.6210871065979613E-5</v>
      </c>
      <c r="BL31" s="142">
        <v>1.64016456825081E-4</v>
      </c>
      <c r="BM31" s="142">
        <v>8.0893859962658138E-6</v>
      </c>
      <c r="BN31" s="142">
        <v>8.4463824164767744E-5</v>
      </c>
      <c r="BO31" s="142">
        <v>2.9473424827971301E-5</v>
      </c>
      <c r="BP31" s="142">
        <v>8.5353665232125754E-5</v>
      </c>
      <c r="BQ31" s="142">
        <v>1.111940997848222E-4</v>
      </c>
      <c r="BR31" s="142">
        <v>1.7420881578983477E-4</v>
      </c>
      <c r="BS31" s="142">
        <v>2.2400080418673459E-5</v>
      </c>
      <c r="BT31" s="142">
        <v>5.6915652375568056E-5</v>
      </c>
      <c r="BU31" s="142">
        <v>4.0614134479889685E-4</v>
      </c>
      <c r="BV31" s="142">
        <v>4.8554283556026027E-5</v>
      </c>
      <c r="BW31" s="142">
        <v>5.3768399110992089E-5</v>
      </c>
      <c r="BX31" s="142">
        <v>8.4380165733025192E-5</v>
      </c>
      <c r="BY31" s="142">
        <v>1.4011822771916173E-4</v>
      </c>
      <c r="BZ31" s="142">
        <v>8.3621291004378978E-5</v>
      </c>
      <c r="CA31" s="142">
        <v>6.5645201013584751E-5</v>
      </c>
      <c r="CB31" s="142">
        <v>7.3013950549029522E-4</v>
      </c>
      <c r="CC31" s="142">
        <v>4.773679586185557E-5</v>
      </c>
      <c r="CD31" s="142">
        <v>0</v>
      </c>
      <c r="CE31" s="142">
        <v>0</v>
      </c>
      <c r="CF31" s="142">
        <v>0</v>
      </c>
      <c r="CG31" s="142">
        <f t="shared" si="0"/>
        <v>0.31822042078983181</v>
      </c>
      <c r="CH31" s="114" t="s">
        <v>204</v>
      </c>
    </row>
    <row r="32" spans="1:86">
      <c r="A32" s="13" t="s">
        <v>26</v>
      </c>
      <c r="B32" s="114" t="s">
        <v>112</v>
      </c>
      <c r="C32" s="142">
        <v>1.2703064025596658E-4</v>
      </c>
      <c r="D32" s="142">
        <v>6.6046446152238754E-5</v>
      </c>
      <c r="E32" s="142">
        <v>1.4273812354019885E-4</v>
      </c>
      <c r="F32" s="142">
        <v>4.4393484140509707E-3</v>
      </c>
      <c r="G32" s="142">
        <v>1.3328253444036558E-4</v>
      </c>
      <c r="H32" s="142">
        <v>1.3216074655783639E-4</v>
      </c>
      <c r="I32" s="142">
        <v>8.4612342314626307E-5</v>
      </c>
      <c r="J32" s="142">
        <v>6.4152206548470905E-5</v>
      </c>
      <c r="K32" s="142">
        <v>5.2482634213451575E-5</v>
      </c>
      <c r="L32" s="142">
        <v>7.0481987492739752E-5</v>
      </c>
      <c r="M32" s="142">
        <v>1.0655403144946602E-4</v>
      </c>
      <c r="N32" s="142">
        <v>1.1388098219173071E-4</v>
      </c>
      <c r="O32" s="142">
        <v>9.5399271821130585E-5</v>
      </c>
      <c r="P32" s="142">
        <v>2.8659686780722083E-5</v>
      </c>
      <c r="Q32" s="142">
        <v>1.4082041360981201E-4</v>
      </c>
      <c r="R32" s="142">
        <v>7.4685651658126583E-5</v>
      </c>
      <c r="S32" s="142">
        <v>8.6006050282033477E-5</v>
      </c>
      <c r="T32" s="142">
        <v>5.0893687357913696E-4</v>
      </c>
      <c r="U32" s="142">
        <v>1.6438947680789915E-4</v>
      </c>
      <c r="V32" s="142">
        <v>4.7715034974070192E-4</v>
      </c>
      <c r="W32" s="142">
        <v>5.0941565385859257E-5</v>
      </c>
      <c r="X32" s="142">
        <v>2.2585050643767808E-4</v>
      </c>
      <c r="Y32" s="142">
        <v>2.150748861937513E-4</v>
      </c>
      <c r="Z32" s="142">
        <v>0.30782277380163153</v>
      </c>
      <c r="AA32" s="142">
        <v>5.2902283520924528E-4</v>
      </c>
      <c r="AB32" s="142">
        <v>8.6056409695915991E-5</v>
      </c>
      <c r="AC32" s="142">
        <v>3.2275106868284422E-4</v>
      </c>
      <c r="AD32" s="142">
        <v>2.4235518355306343E-4</v>
      </c>
      <c r="AE32" s="142">
        <v>6.2308433419137142E-5</v>
      </c>
      <c r="AF32" s="142">
        <v>1.1068743594654459E-4</v>
      </c>
      <c r="AG32" s="142">
        <v>1.7423131007528785E-4</v>
      </c>
      <c r="AH32" s="142">
        <v>1.4749868099439857E-4</v>
      </c>
      <c r="AI32" s="142">
        <v>1.4086271792139302E-4</v>
      </c>
      <c r="AJ32" s="142">
        <v>1.6073769556127797E-4</v>
      </c>
      <c r="AK32" s="142">
        <v>1.9461065763422141E-2</v>
      </c>
      <c r="AL32" s="142">
        <v>1.297381860209637E-4</v>
      </c>
      <c r="AM32" s="142">
        <v>2.0467190713048587E-4</v>
      </c>
      <c r="AN32" s="142">
        <v>6.6206152494985629E-4</v>
      </c>
      <c r="AO32" s="142">
        <v>1.7238417618553508E-4</v>
      </c>
      <c r="AP32" s="142">
        <v>1.7208227100577674E-4</v>
      </c>
      <c r="AQ32" s="142">
        <v>7.9006239210278832E-5</v>
      </c>
      <c r="AR32" s="142">
        <v>8.7585302187069702E-5</v>
      </c>
      <c r="AS32" s="142">
        <v>1.015455878389997E-4</v>
      </c>
      <c r="AT32" s="142">
        <v>5.8540820940187024E-5</v>
      </c>
      <c r="AU32" s="142">
        <v>7.1534817950599759E-5</v>
      </c>
      <c r="AV32" s="142">
        <v>7.3071163271152585E-5</v>
      </c>
      <c r="AW32" s="142">
        <v>8.5093367991293884E-5</v>
      </c>
      <c r="AX32" s="142">
        <v>4.5559626846508377E-5</v>
      </c>
      <c r="AY32" s="142">
        <v>9.7143487642166991E-5</v>
      </c>
      <c r="AZ32" s="142">
        <v>1.1595506512961288E-4</v>
      </c>
      <c r="BA32" s="142">
        <v>1.5259123552702561E-5</v>
      </c>
      <c r="BB32" s="142">
        <v>1.2438781456649846E-5</v>
      </c>
      <c r="BC32" s="142">
        <v>1.8602279932030188E-5</v>
      </c>
      <c r="BD32" s="142">
        <v>1.011510033451977E-5</v>
      </c>
      <c r="BE32" s="142">
        <v>5.6699468221783001E-5</v>
      </c>
      <c r="BF32" s="142">
        <v>6.8302860912205672E-5</v>
      </c>
      <c r="BG32" s="142">
        <v>1.2515548034032866E-4</v>
      </c>
      <c r="BH32" s="142">
        <v>2.1295789529141983E-4</v>
      </c>
      <c r="BI32" s="142">
        <v>5.0521425244732351E-5</v>
      </c>
      <c r="BJ32" s="142">
        <v>9.3084858669540628E-5</v>
      </c>
      <c r="BK32" s="142">
        <v>9.8635409865254563E-5</v>
      </c>
      <c r="BL32" s="142">
        <v>2.5197684008079123E-4</v>
      </c>
      <c r="BM32" s="142">
        <v>1.5118834387510311E-5</v>
      </c>
      <c r="BN32" s="142">
        <v>1.4130630851214479E-4</v>
      </c>
      <c r="BO32" s="142">
        <v>5.7690248426076482E-5</v>
      </c>
      <c r="BP32" s="142">
        <v>7.6062247135089267E-5</v>
      </c>
      <c r="BQ32" s="142">
        <v>8.8434761673519978E-5</v>
      </c>
      <c r="BR32" s="142">
        <v>1.2342738969306778E-4</v>
      </c>
      <c r="BS32" s="142">
        <v>1.7115058246265254E-5</v>
      </c>
      <c r="BT32" s="142">
        <v>4.6164221606422259E-5</v>
      </c>
      <c r="BU32" s="142">
        <v>2.6762604152928991E-4</v>
      </c>
      <c r="BV32" s="142">
        <v>4.3032057378654173E-5</v>
      </c>
      <c r="BW32" s="142">
        <v>1.0007318855354557E-4</v>
      </c>
      <c r="BX32" s="142">
        <v>1.9639509804166304E-4</v>
      </c>
      <c r="BY32" s="142">
        <v>1.6243588422733428E-4</v>
      </c>
      <c r="BZ32" s="142">
        <v>1.7832519375743719E-4</v>
      </c>
      <c r="CA32" s="142">
        <v>8.2540781300058564E-5</v>
      </c>
      <c r="CB32" s="142">
        <v>7.9758381882263419E-5</v>
      </c>
      <c r="CC32" s="142">
        <v>6.3711378911680149E-5</v>
      </c>
      <c r="CD32" s="142">
        <v>0</v>
      </c>
      <c r="CE32" s="142">
        <v>0</v>
      </c>
      <c r="CF32" s="142">
        <v>0</v>
      </c>
      <c r="CG32" s="142">
        <f t="shared" si="0"/>
        <v>0.34176997730108205</v>
      </c>
      <c r="CH32" s="114" t="s">
        <v>205</v>
      </c>
    </row>
    <row r="33" spans="1:86">
      <c r="A33" s="13" t="s">
        <v>27</v>
      </c>
      <c r="B33" s="114" t="s">
        <v>113</v>
      </c>
      <c r="C33" s="142">
        <v>1.0441581865508216E-5</v>
      </c>
      <c r="D33" s="142">
        <v>4.7569970158628795E-6</v>
      </c>
      <c r="E33" s="142">
        <v>9.1535745201334041E-5</v>
      </c>
      <c r="F33" s="142">
        <v>2.1284744485723803E-5</v>
      </c>
      <c r="G33" s="142">
        <v>1.442386814880122E-5</v>
      </c>
      <c r="H33" s="142">
        <v>1.5497122930805239E-5</v>
      </c>
      <c r="I33" s="142">
        <v>5.8587241382423366E-6</v>
      </c>
      <c r="J33" s="142">
        <v>1.515933742516623E-5</v>
      </c>
      <c r="K33" s="142">
        <v>9.1836640559437849E-6</v>
      </c>
      <c r="L33" s="142">
        <v>1.0884215611776249E-5</v>
      </c>
      <c r="M33" s="142">
        <v>1.3291834433339059E-5</v>
      </c>
      <c r="N33" s="142">
        <v>1.5231472843389191E-5</v>
      </c>
      <c r="O33" s="142">
        <v>1.1444921985048471E-5</v>
      </c>
      <c r="P33" s="142">
        <v>1.9629392780151397E-6</v>
      </c>
      <c r="Q33" s="142">
        <v>1.0610464733215469E-5</v>
      </c>
      <c r="R33" s="142">
        <v>1.1776521460714414E-5</v>
      </c>
      <c r="S33" s="142">
        <v>8.9810612493243812E-6</v>
      </c>
      <c r="T33" s="142">
        <v>1.7208426181662869E-5</v>
      </c>
      <c r="U33" s="142">
        <v>3.6434908040190413E-5</v>
      </c>
      <c r="V33" s="142">
        <v>1.3599866887135885E-4</v>
      </c>
      <c r="W33" s="142">
        <v>6.2989039945538078E-6</v>
      </c>
      <c r="X33" s="142">
        <v>1.0951333134909118E-5</v>
      </c>
      <c r="Y33" s="142">
        <v>2.6190827127541885E-5</v>
      </c>
      <c r="Z33" s="142">
        <v>4.3921497269021846E-5</v>
      </c>
      <c r="AA33" s="142">
        <v>0.30586672723886055</v>
      </c>
      <c r="AB33" s="142">
        <v>1.3193133477700818E-5</v>
      </c>
      <c r="AC33" s="142">
        <v>1.0266975743348002E-3</v>
      </c>
      <c r="AD33" s="142">
        <v>3.0384902921421861E-5</v>
      </c>
      <c r="AE33" s="142">
        <v>6.5764458581483074E-6</v>
      </c>
      <c r="AF33" s="142">
        <v>7.9755365781694486E-6</v>
      </c>
      <c r="AG33" s="142">
        <v>1.8319612842908364E-5</v>
      </c>
      <c r="AH33" s="142">
        <v>1.8224408875354927E-5</v>
      </c>
      <c r="AI33" s="142">
        <v>1.7536228016220816E-5</v>
      </c>
      <c r="AJ33" s="142">
        <v>2.0029835758880539E-5</v>
      </c>
      <c r="AK33" s="142">
        <v>2.1000047760865297E-4</v>
      </c>
      <c r="AL33" s="142">
        <v>7.2021876200755377E-5</v>
      </c>
      <c r="AM33" s="142">
        <v>1.9986672388350227E-5</v>
      </c>
      <c r="AN33" s="142">
        <v>1.8989658947078493E-5</v>
      </c>
      <c r="AO33" s="142">
        <v>3.9178218306616677E-5</v>
      </c>
      <c r="AP33" s="142">
        <v>1.5450654514348284E-5</v>
      </c>
      <c r="AQ33" s="142">
        <v>1.3175434421763536E-5</v>
      </c>
      <c r="AR33" s="142">
        <v>5.6443340247917006E-6</v>
      </c>
      <c r="AS33" s="142">
        <v>1.0852533887339258E-5</v>
      </c>
      <c r="AT33" s="142">
        <v>1.2516352493723585E-5</v>
      </c>
      <c r="AU33" s="142">
        <v>8.2645353801994723E-6</v>
      </c>
      <c r="AV33" s="142">
        <v>9.0495324653513051E-6</v>
      </c>
      <c r="AW33" s="142">
        <v>7.1792057966932296E-6</v>
      </c>
      <c r="AX33" s="142">
        <v>1.0675867008921961E-5</v>
      </c>
      <c r="AY33" s="142">
        <v>1.0166821726758028E-5</v>
      </c>
      <c r="AZ33" s="142">
        <v>1.3082745423918954E-5</v>
      </c>
      <c r="BA33" s="142">
        <v>3.8482934261749305E-5</v>
      </c>
      <c r="BB33" s="142">
        <v>9.1856531072436603E-6</v>
      </c>
      <c r="BC33" s="142">
        <v>2.5990985053593595E-5</v>
      </c>
      <c r="BD33" s="142">
        <v>2.8167798018080569E-6</v>
      </c>
      <c r="BE33" s="142">
        <v>6.7747131703083495E-6</v>
      </c>
      <c r="BF33" s="142">
        <v>1.4671684209687018E-5</v>
      </c>
      <c r="BG33" s="142">
        <v>1.0575886174534784E-5</v>
      </c>
      <c r="BH33" s="142">
        <v>1.0786181597060333E-5</v>
      </c>
      <c r="BI33" s="142">
        <v>5.8039248381421238E-6</v>
      </c>
      <c r="BJ33" s="142">
        <v>9.3660220513341166E-6</v>
      </c>
      <c r="BK33" s="142">
        <v>3.4709517934906656E-5</v>
      </c>
      <c r="BL33" s="142">
        <v>1.3895276799122131E-5</v>
      </c>
      <c r="BM33" s="142">
        <v>1.3029370636824084E-6</v>
      </c>
      <c r="BN33" s="142">
        <v>1.3112877116680562E-5</v>
      </c>
      <c r="BO33" s="142">
        <v>4.7141678291826108E-6</v>
      </c>
      <c r="BP33" s="142">
        <v>8.8536880389666531E-6</v>
      </c>
      <c r="BQ33" s="142">
        <v>8.3544769284859398E-6</v>
      </c>
      <c r="BR33" s="142">
        <v>7.9655556130473486E-6</v>
      </c>
      <c r="BS33" s="142">
        <v>4.3527435122145934E-6</v>
      </c>
      <c r="BT33" s="142">
        <v>1.3421297949083322E-5</v>
      </c>
      <c r="BU33" s="142">
        <v>1.1691338137810085E-5</v>
      </c>
      <c r="BV33" s="142">
        <v>7.0722380096978602E-6</v>
      </c>
      <c r="BW33" s="142">
        <v>1.2297329708226864E-5</v>
      </c>
      <c r="BX33" s="142">
        <v>1.65368992371911E-5</v>
      </c>
      <c r="BY33" s="142">
        <v>1.48596599600759E-5</v>
      </c>
      <c r="BZ33" s="142">
        <v>1.7266682156554741E-5</v>
      </c>
      <c r="CA33" s="142">
        <v>2.8530488082047499E-5</v>
      </c>
      <c r="CB33" s="142">
        <v>3.6759100639025765E-3</v>
      </c>
      <c r="CC33" s="142">
        <v>8.1473724429619981E-6</v>
      </c>
      <c r="CD33" s="142">
        <v>0</v>
      </c>
      <c r="CE33" s="142">
        <v>0</v>
      </c>
      <c r="CF33" s="142">
        <v>0</v>
      </c>
      <c r="CG33" s="142">
        <f t="shared" si="0"/>
        <v>0.31208867899428877</v>
      </c>
      <c r="CH33" s="114" t="s">
        <v>206</v>
      </c>
    </row>
    <row r="34" spans="1:86">
      <c r="A34" s="13" t="s">
        <v>28</v>
      </c>
      <c r="B34" s="114" t="s">
        <v>114</v>
      </c>
      <c r="C34" s="142">
        <v>1.6968620763438728E-4</v>
      </c>
      <c r="D34" s="142">
        <v>1.917146921255502E-5</v>
      </c>
      <c r="E34" s="142">
        <v>3.8549937288897429E-5</v>
      </c>
      <c r="F34" s="142">
        <v>3.5102303151957412E-5</v>
      </c>
      <c r="G34" s="142">
        <v>6.9295372871844112E-4</v>
      </c>
      <c r="H34" s="142">
        <v>3.6317478106385813E-3</v>
      </c>
      <c r="I34" s="142">
        <v>1.1968444039541605E-5</v>
      </c>
      <c r="J34" s="142">
        <v>2.5948258249966489E-5</v>
      </c>
      <c r="K34" s="142">
        <v>2.636424883815289E-5</v>
      </c>
      <c r="L34" s="142">
        <v>4.1136495998645348E-5</v>
      </c>
      <c r="M34" s="142">
        <v>2.2925021986244334E-4</v>
      </c>
      <c r="N34" s="142">
        <v>6.8159688705814026E-5</v>
      </c>
      <c r="O34" s="142">
        <v>4.700665928207118E-5</v>
      </c>
      <c r="P34" s="142">
        <v>1.4209047713636657E-5</v>
      </c>
      <c r="Q34" s="142">
        <v>5.580348394545441E-5</v>
      </c>
      <c r="R34" s="142">
        <v>8.1890893635001396E-5</v>
      </c>
      <c r="S34" s="142">
        <v>3.4364542391247013E-5</v>
      </c>
      <c r="T34" s="142">
        <v>6.7547981995010653E-5</v>
      </c>
      <c r="U34" s="142">
        <v>2.2372108718106285E-4</v>
      </c>
      <c r="V34" s="142">
        <v>4.7634793581080283E-5</v>
      </c>
      <c r="W34" s="142">
        <v>3.6205186097896685E-5</v>
      </c>
      <c r="X34" s="142">
        <v>3.7620730222771297E-5</v>
      </c>
      <c r="Y34" s="142">
        <v>1.329854914260231E-4</v>
      </c>
      <c r="Z34" s="142">
        <v>4.0133284487635296E-5</v>
      </c>
      <c r="AA34" s="142">
        <v>8.140840992786565E-5</v>
      </c>
      <c r="AB34" s="142">
        <v>0.40631185453425328</v>
      </c>
      <c r="AC34" s="142">
        <v>8.4572963793579916E-4</v>
      </c>
      <c r="AD34" s="142">
        <v>6.9253567919808724E-5</v>
      </c>
      <c r="AE34" s="142">
        <v>1.31717672822518E-5</v>
      </c>
      <c r="AF34" s="142">
        <v>2.4169123887322979E-5</v>
      </c>
      <c r="AG34" s="142">
        <v>6.4031402678971301E-5</v>
      </c>
      <c r="AH34" s="142">
        <v>2.668810385611307E-3</v>
      </c>
      <c r="AI34" s="142">
        <v>6.0744235489435731E-4</v>
      </c>
      <c r="AJ34" s="142">
        <v>2.2199158595601169E-3</v>
      </c>
      <c r="AK34" s="142">
        <v>5.6448628835266538E-5</v>
      </c>
      <c r="AL34" s="142">
        <v>1.5270941023522814E-4</v>
      </c>
      <c r="AM34" s="142">
        <v>5.7026957966334126E-5</v>
      </c>
      <c r="AN34" s="142">
        <v>6.7618459135625937E-5</v>
      </c>
      <c r="AO34" s="142">
        <v>9.536416061619312E-5</v>
      </c>
      <c r="AP34" s="142">
        <v>1.6221271572974862E-4</v>
      </c>
      <c r="AQ34" s="142">
        <v>5.8207105625530803E-5</v>
      </c>
      <c r="AR34" s="142">
        <v>6.5340922063046949E-5</v>
      </c>
      <c r="AS34" s="142">
        <v>1.2490137080639555E-3</v>
      </c>
      <c r="AT34" s="142">
        <v>5.4742643391493995E-4</v>
      </c>
      <c r="AU34" s="142">
        <v>4.5595157810063099E-5</v>
      </c>
      <c r="AV34" s="142">
        <v>2.0304885034584658E-4</v>
      </c>
      <c r="AW34" s="142">
        <v>6.6703372119288022E-5</v>
      </c>
      <c r="AX34" s="142">
        <v>2.6738224984772529E-5</v>
      </c>
      <c r="AY34" s="142">
        <v>5.8249401710282278E-5</v>
      </c>
      <c r="AZ34" s="142">
        <v>5.6354367561777587E-5</v>
      </c>
      <c r="BA34" s="142">
        <v>3.4078021462299468E-5</v>
      </c>
      <c r="BB34" s="142">
        <v>9.1445687638284166E-5</v>
      </c>
      <c r="BC34" s="142">
        <v>2.4844165082847387E-4</v>
      </c>
      <c r="BD34" s="142">
        <v>1.0858515113286897E-4</v>
      </c>
      <c r="BE34" s="142">
        <v>5.1219935600780923E-5</v>
      </c>
      <c r="BF34" s="142">
        <v>1.6582041230736515E-4</v>
      </c>
      <c r="BG34" s="142">
        <v>9.4154103535458534E-5</v>
      </c>
      <c r="BH34" s="142">
        <v>1.3490029746562689E-4</v>
      </c>
      <c r="BI34" s="142">
        <v>3.8294136950683293E-5</v>
      </c>
      <c r="BJ34" s="142">
        <v>7.2704675637554219E-5</v>
      </c>
      <c r="BK34" s="142">
        <v>1.9198694932668318E-4</v>
      </c>
      <c r="BL34" s="142">
        <v>9.4280023712474447E-5</v>
      </c>
      <c r="BM34" s="142">
        <v>1.1897966131322789E-5</v>
      </c>
      <c r="BN34" s="142">
        <v>1.1918295162733933E-4</v>
      </c>
      <c r="BO34" s="142">
        <v>1.7008001398814604E-5</v>
      </c>
      <c r="BP34" s="142">
        <v>3.8096231315359149E-5</v>
      </c>
      <c r="BQ34" s="142">
        <v>8.0187860463846466E-5</v>
      </c>
      <c r="BR34" s="142">
        <v>7.5053630316951656E-5</v>
      </c>
      <c r="BS34" s="142">
        <v>4.8061168936814373E-5</v>
      </c>
      <c r="BT34" s="142">
        <v>5.7057989190956332E-5</v>
      </c>
      <c r="BU34" s="142">
        <v>1.44116630430416E-4</v>
      </c>
      <c r="BV34" s="142">
        <v>7.2994213653831605E-5</v>
      </c>
      <c r="BW34" s="142">
        <v>6.6382461733053975E-5</v>
      </c>
      <c r="BX34" s="142">
        <v>4.5413781342145039E-4</v>
      </c>
      <c r="BY34" s="142">
        <v>1.0519448068360185E-4</v>
      </c>
      <c r="BZ34" s="142">
        <v>8.1869814611753891E-5</v>
      </c>
      <c r="CA34" s="142">
        <v>4.5164857955059309E-4</v>
      </c>
      <c r="CB34" s="142">
        <v>5.7643659760382865E-5</v>
      </c>
      <c r="CC34" s="142">
        <v>5.0792839965703591E-5</v>
      </c>
      <c r="CD34" s="142">
        <v>0</v>
      </c>
      <c r="CE34" s="142">
        <v>0</v>
      </c>
      <c r="CF34" s="142">
        <v>0</v>
      </c>
      <c r="CG34" s="142">
        <f t="shared" si="0"/>
        <v>0.42494024425375793</v>
      </c>
      <c r="CH34" s="114" t="s">
        <v>207</v>
      </c>
    </row>
    <row r="35" spans="1:86">
      <c r="A35" s="13" t="s">
        <v>29</v>
      </c>
      <c r="B35" s="114" t="s">
        <v>115</v>
      </c>
      <c r="C35" s="142">
        <v>6.9386784628098404E-5</v>
      </c>
      <c r="D35" s="142">
        <v>1.7355707335523685E-5</v>
      </c>
      <c r="E35" s="142">
        <v>4.6662157654783794E-5</v>
      </c>
      <c r="F35" s="142">
        <v>1.6992599896187229E-4</v>
      </c>
      <c r="G35" s="142">
        <v>7.8664867557203151E-5</v>
      </c>
      <c r="H35" s="142">
        <v>8.7258394369327597E-5</v>
      </c>
      <c r="I35" s="142">
        <v>1.3986883099241401E-5</v>
      </c>
      <c r="J35" s="142">
        <v>8.4078383115171156E-5</v>
      </c>
      <c r="K35" s="142">
        <v>4.5510400773409116E-4</v>
      </c>
      <c r="L35" s="142">
        <v>6.6494119689981536E-5</v>
      </c>
      <c r="M35" s="142">
        <v>7.0015590051210596E-5</v>
      </c>
      <c r="N35" s="142">
        <v>5.8870989467479858E-5</v>
      </c>
      <c r="O35" s="142">
        <v>1.1403081282719755E-4</v>
      </c>
      <c r="P35" s="142">
        <v>9.6622755557881618E-6</v>
      </c>
      <c r="Q35" s="142">
        <v>6.1490786874379493E-5</v>
      </c>
      <c r="R35" s="142">
        <v>4.8048816635427378E-4</v>
      </c>
      <c r="S35" s="142">
        <v>8.1633834598540651E-5</v>
      </c>
      <c r="T35" s="142">
        <v>1.2761590137626261E-4</v>
      </c>
      <c r="U35" s="142">
        <v>8.8467963235396452E-3</v>
      </c>
      <c r="V35" s="142">
        <v>5.3069708134844979E-4</v>
      </c>
      <c r="W35" s="142">
        <v>1.0411478201297444E-4</v>
      </c>
      <c r="X35" s="142">
        <v>4.0057242264216299E-4</v>
      </c>
      <c r="Y35" s="142">
        <v>5.5528117988260244E-4</v>
      </c>
      <c r="Z35" s="142">
        <v>2.2094365331628055E-4</v>
      </c>
      <c r="AA35" s="142">
        <v>1.7173297247767983E-4</v>
      </c>
      <c r="AB35" s="142">
        <v>1.2665279287948949E-4</v>
      </c>
      <c r="AC35" s="142">
        <v>0.34848424645881287</v>
      </c>
      <c r="AD35" s="142">
        <v>2.181524148688923E-4</v>
      </c>
      <c r="AE35" s="142">
        <v>2.1258356310102187E-5</v>
      </c>
      <c r="AF35" s="142">
        <v>6.0820072565004871E-5</v>
      </c>
      <c r="AG35" s="142">
        <v>1.4915549755563012E-4</v>
      </c>
      <c r="AH35" s="142">
        <v>1.5550832038648262E-4</v>
      </c>
      <c r="AI35" s="142">
        <v>1.8810032114687742E-4</v>
      </c>
      <c r="AJ35" s="142">
        <v>1.9392499250918158E-4</v>
      </c>
      <c r="AK35" s="142">
        <v>1.3089511435797135E-4</v>
      </c>
      <c r="AL35" s="142">
        <v>1.002290102209918E-4</v>
      </c>
      <c r="AM35" s="142">
        <v>4.9766667255587261E-5</v>
      </c>
      <c r="AN35" s="142">
        <v>9.319885852228073E-5</v>
      </c>
      <c r="AO35" s="142">
        <v>1.1378358160770659E-4</v>
      </c>
      <c r="AP35" s="142">
        <v>6.501207881908023E-5</v>
      </c>
      <c r="AQ35" s="142">
        <v>9.3274772073730593E-5</v>
      </c>
      <c r="AR35" s="142">
        <v>1.231493737491377E-4</v>
      </c>
      <c r="AS35" s="142">
        <v>2.3654297497294432E-4</v>
      </c>
      <c r="AT35" s="142">
        <v>9.0066486734075951E-5</v>
      </c>
      <c r="AU35" s="142">
        <v>1.2572350881297944E-4</v>
      </c>
      <c r="AV35" s="142">
        <v>1.9102403783063005E-4</v>
      </c>
      <c r="AW35" s="142">
        <v>7.9596437469964945E-5</v>
      </c>
      <c r="AX35" s="142">
        <v>4.83690429924209E-5</v>
      </c>
      <c r="AY35" s="142">
        <v>1.1922532909182154E-4</v>
      </c>
      <c r="AZ35" s="142">
        <v>1.4263039136059853E-4</v>
      </c>
      <c r="BA35" s="142">
        <v>2.7937348982391528E-5</v>
      </c>
      <c r="BB35" s="142">
        <v>1.4706196355320537E-5</v>
      </c>
      <c r="BC35" s="142">
        <v>2.3852667342700948E-5</v>
      </c>
      <c r="BD35" s="142">
        <v>1.4747873698129337E-5</v>
      </c>
      <c r="BE35" s="142">
        <v>1.6335432587927365E-4</v>
      </c>
      <c r="BF35" s="142">
        <v>1.0454314722834288E-4</v>
      </c>
      <c r="BG35" s="142">
        <v>1.7798277651989293E-4</v>
      </c>
      <c r="BH35" s="142">
        <v>1.930616326362939E-4</v>
      </c>
      <c r="BI35" s="142">
        <v>1.0238562451641061E-4</v>
      </c>
      <c r="BJ35" s="142">
        <v>2.6495093379012933E-4</v>
      </c>
      <c r="BK35" s="142">
        <v>7.7692854705539533E-3</v>
      </c>
      <c r="BL35" s="142">
        <v>1.0303547607035328E-4</v>
      </c>
      <c r="BM35" s="142">
        <v>2.9859820216533432E-5</v>
      </c>
      <c r="BN35" s="142">
        <v>2.3409833711387018E-4</v>
      </c>
      <c r="BO35" s="142">
        <v>7.9703163630747087E-5</v>
      </c>
      <c r="BP35" s="142">
        <v>1.7778754916207508E-4</v>
      </c>
      <c r="BQ35" s="142">
        <v>1.4251778298063087E-4</v>
      </c>
      <c r="BR35" s="142">
        <v>2.9414700500244353E-4</v>
      </c>
      <c r="BS35" s="142">
        <v>1.3089054065036431E-4</v>
      </c>
      <c r="BT35" s="142">
        <v>1.2112101581984312E-3</v>
      </c>
      <c r="BU35" s="142">
        <v>5.0046293491877718E-4</v>
      </c>
      <c r="BV35" s="142">
        <v>1.2642429107037904E-4</v>
      </c>
      <c r="BW35" s="142">
        <v>1.7561301916017367E-4</v>
      </c>
      <c r="BX35" s="142">
        <v>1.0280847179899069E-4</v>
      </c>
      <c r="BY35" s="142">
        <v>2.1411379807352498E-4</v>
      </c>
      <c r="BZ35" s="142">
        <v>2.1597012564762605E-4</v>
      </c>
      <c r="CA35" s="142">
        <v>1.7979064370603543E-4</v>
      </c>
      <c r="CB35" s="142">
        <v>1.7955885753766058E-4</v>
      </c>
      <c r="CC35" s="142">
        <v>4.2082961462872298E-4</v>
      </c>
      <c r="CD35" s="142">
        <v>0</v>
      </c>
      <c r="CE35" s="142">
        <v>0</v>
      </c>
      <c r="CF35" s="142">
        <v>0</v>
      </c>
      <c r="CG35" s="142">
        <f t="shared" si="0"/>
        <v>0.37769880055644689</v>
      </c>
      <c r="CH35" s="114" t="s">
        <v>208</v>
      </c>
    </row>
    <row r="36" spans="1:86">
      <c r="A36" s="13" t="s">
        <v>30</v>
      </c>
      <c r="B36" s="114" t="s">
        <v>116</v>
      </c>
      <c r="C36" s="142">
        <v>2.6111862285908187E-3</v>
      </c>
      <c r="D36" s="142">
        <v>3.495385499156501E-3</v>
      </c>
      <c r="E36" s="142">
        <v>1.5936797658072807E-2</v>
      </c>
      <c r="F36" s="142">
        <v>1.1342654966052036E-2</v>
      </c>
      <c r="G36" s="142">
        <v>5.8828576892432935E-3</v>
      </c>
      <c r="H36" s="142">
        <v>5.498599411001507E-3</v>
      </c>
      <c r="I36" s="142">
        <v>1.2628586765511399E-3</v>
      </c>
      <c r="J36" s="142">
        <v>2.2780774954734985E-3</v>
      </c>
      <c r="K36" s="142">
        <v>3.4237070709638006E-3</v>
      </c>
      <c r="L36" s="142">
        <v>3.2390479985378953E-3</v>
      </c>
      <c r="M36" s="142">
        <v>6.9002571578767958E-3</v>
      </c>
      <c r="N36" s="142">
        <v>5.7788616491385135E-3</v>
      </c>
      <c r="O36" s="142">
        <v>6.2058395982297057E-3</v>
      </c>
      <c r="P36" s="142">
        <v>2.3844513802781966E-3</v>
      </c>
      <c r="Q36" s="142">
        <v>4.3907353563639321E-3</v>
      </c>
      <c r="R36" s="142">
        <v>4.5895162225983209E-3</v>
      </c>
      <c r="S36" s="142">
        <v>4.7488753198382354E-3</v>
      </c>
      <c r="T36" s="142">
        <v>8.34586217187166E-3</v>
      </c>
      <c r="U36" s="142">
        <v>3.7921983855614522E-3</v>
      </c>
      <c r="V36" s="142">
        <v>4.3860934165171634E-3</v>
      </c>
      <c r="W36" s="142">
        <v>2.6198170198569381E-3</v>
      </c>
      <c r="X36" s="142">
        <v>4.369080383803509E-3</v>
      </c>
      <c r="Y36" s="142">
        <v>3.8003707554664389E-3</v>
      </c>
      <c r="Z36" s="142">
        <v>2.0227837166183786E-3</v>
      </c>
      <c r="AA36" s="142">
        <v>5.0020682713669785E-3</v>
      </c>
      <c r="AB36" s="142">
        <v>5.4029021384230476E-3</v>
      </c>
      <c r="AC36" s="142">
        <v>5.8846010238003954E-3</v>
      </c>
      <c r="AD36" s="142">
        <v>0.43736226680888718</v>
      </c>
      <c r="AE36" s="142">
        <v>3.9159993610659773E-3</v>
      </c>
      <c r="AF36" s="142">
        <v>2.0398857851389022E-3</v>
      </c>
      <c r="AG36" s="142">
        <v>4.0363100038344453E-3</v>
      </c>
      <c r="AH36" s="142">
        <v>2.8194029085971536E-3</v>
      </c>
      <c r="AI36" s="142">
        <v>2.7308916876457169E-3</v>
      </c>
      <c r="AJ36" s="142">
        <v>3.1523695528041869E-3</v>
      </c>
      <c r="AK36" s="142">
        <v>3.2196527479290689E-3</v>
      </c>
      <c r="AL36" s="142">
        <v>1.5434635102891717E-3</v>
      </c>
      <c r="AM36" s="142">
        <v>1.5677886860115718E-3</v>
      </c>
      <c r="AN36" s="142">
        <v>1.1413990751770353E-2</v>
      </c>
      <c r="AO36" s="142">
        <v>2.2597596217046372E-2</v>
      </c>
      <c r="AP36" s="142">
        <v>7.3952862346492176E-3</v>
      </c>
      <c r="AQ36" s="142">
        <v>2.8379803048105266E-3</v>
      </c>
      <c r="AR36" s="142">
        <v>5.7953473161528775E-3</v>
      </c>
      <c r="AS36" s="142">
        <v>5.5258736319763954E-3</v>
      </c>
      <c r="AT36" s="142">
        <v>1.9052260684636871E-3</v>
      </c>
      <c r="AU36" s="142">
        <v>3.9375383824854573E-3</v>
      </c>
      <c r="AV36" s="142">
        <v>5.6817174605654965E-3</v>
      </c>
      <c r="AW36" s="142">
        <v>2.7108293373299527E-3</v>
      </c>
      <c r="AX36" s="142">
        <v>5.3297428285813157E-3</v>
      </c>
      <c r="AY36" s="142">
        <v>6.8873675643437975E-3</v>
      </c>
      <c r="AZ36" s="142">
        <v>6.5426388316400016E-3</v>
      </c>
      <c r="BA36" s="142">
        <v>9.7824865751559029E-4</v>
      </c>
      <c r="BB36" s="142">
        <v>9.6615420928413992E-4</v>
      </c>
      <c r="BC36" s="142">
        <v>1.044482623740757E-3</v>
      </c>
      <c r="BD36" s="142">
        <v>4.7148485216228869E-4</v>
      </c>
      <c r="BE36" s="142">
        <v>3.8632434815777466E-3</v>
      </c>
      <c r="BF36" s="142">
        <v>3.8497046334842388E-3</v>
      </c>
      <c r="BG36" s="142">
        <v>3.7092664642101704E-3</v>
      </c>
      <c r="BH36" s="142">
        <v>1.7246051169699519E-3</v>
      </c>
      <c r="BI36" s="142">
        <v>2.2035513819720484E-3</v>
      </c>
      <c r="BJ36" s="142">
        <v>3.8378228202266625E-3</v>
      </c>
      <c r="BK36" s="142">
        <v>3.6773550660364365E-3</v>
      </c>
      <c r="BL36" s="142">
        <v>1.0037018296119074E-2</v>
      </c>
      <c r="BM36" s="142">
        <v>5.7620787455080311E-4</v>
      </c>
      <c r="BN36" s="142">
        <v>7.7652306290665329E-3</v>
      </c>
      <c r="BO36" s="142">
        <v>2.2464011988924948E-3</v>
      </c>
      <c r="BP36" s="142">
        <v>2.3148187480947413E-3</v>
      </c>
      <c r="BQ36" s="142">
        <v>3.8991614047817046E-3</v>
      </c>
      <c r="BR36" s="142">
        <v>7.6840308204428746E-4</v>
      </c>
      <c r="BS36" s="142">
        <v>7.9218065273914753E-4</v>
      </c>
      <c r="BT36" s="142">
        <v>3.2267960361452171E-3</v>
      </c>
      <c r="BU36" s="142">
        <v>1.4392929538289026E-3</v>
      </c>
      <c r="BV36" s="142">
        <v>8.7048215372202611E-4</v>
      </c>
      <c r="BW36" s="142">
        <v>3.0120241909216551E-3</v>
      </c>
      <c r="BX36" s="142">
        <v>3.3376489537812709E-3</v>
      </c>
      <c r="BY36" s="142">
        <v>4.8308218700095261E-3</v>
      </c>
      <c r="BZ36" s="142">
        <v>4.9098005334698731E-3</v>
      </c>
      <c r="CA36" s="142">
        <v>2.2730865225256665E-3</v>
      </c>
      <c r="CB36" s="142">
        <v>2.3765801983584457E-3</v>
      </c>
      <c r="CC36" s="142">
        <v>2.1935787733040522E-3</v>
      </c>
      <c r="CD36" s="142">
        <v>0</v>
      </c>
      <c r="CE36" s="142">
        <v>0</v>
      </c>
      <c r="CF36" s="142">
        <v>0</v>
      </c>
      <c r="CG36" s="142">
        <f t="shared" si="0"/>
        <v>0.76974010602280718</v>
      </c>
      <c r="CH36" s="114" t="s">
        <v>209</v>
      </c>
    </row>
    <row r="37" spans="1:86">
      <c r="A37" s="13" t="s">
        <v>31</v>
      </c>
      <c r="B37" s="114" t="s">
        <v>117</v>
      </c>
      <c r="C37" s="142">
        <v>3.3903236492175769E-2</v>
      </c>
      <c r="D37" s="142">
        <v>4.5305379657550457E-3</v>
      </c>
      <c r="E37" s="142">
        <v>4.0328435236839266E-2</v>
      </c>
      <c r="F37" s="142">
        <v>7.5125662595992404E-2</v>
      </c>
      <c r="G37" s="142">
        <v>4.0973847643239428E-2</v>
      </c>
      <c r="H37" s="142">
        <v>3.8398963941596184E-2</v>
      </c>
      <c r="I37" s="142">
        <v>1.3374718298453854E-2</v>
      </c>
      <c r="J37" s="142">
        <v>5.3971212409467964E-2</v>
      </c>
      <c r="K37" s="142">
        <v>3.4735406671964515E-2</v>
      </c>
      <c r="L37" s="142">
        <v>1.7060999449858647E-2</v>
      </c>
      <c r="M37" s="142">
        <v>4.5568075739011005E-2</v>
      </c>
      <c r="N37" s="142">
        <v>7.3237932980391926E-2</v>
      </c>
      <c r="O37" s="142">
        <v>3.4273979201914322E-2</v>
      </c>
      <c r="P37" s="142">
        <v>2.3519142127352323E-2</v>
      </c>
      <c r="Q37" s="142">
        <v>6.1260694895650072E-2</v>
      </c>
      <c r="R37" s="142">
        <v>2.1636144284911691E-2</v>
      </c>
      <c r="S37" s="142">
        <v>4.1669957673986069E-2</v>
      </c>
      <c r="T37" s="142">
        <v>7.429102914004368E-2</v>
      </c>
      <c r="U37" s="142">
        <v>6.779832954168348E-2</v>
      </c>
      <c r="V37" s="142">
        <v>3.2971312710966316E-2</v>
      </c>
      <c r="W37" s="142">
        <v>1.3287691516509126E-2</v>
      </c>
      <c r="X37" s="142">
        <v>2.1499101892022501E-2</v>
      </c>
      <c r="Y37" s="142">
        <v>1.9840892466157597E-2</v>
      </c>
      <c r="Z37" s="142">
        <v>1.3568213589755379E-2</v>
      </c>
      <c r="AA37" s="142">
        <v>2.0440069265827691E-2</v>
      </c>
      <c r="AB37" s="142">
        <v>3.7274176069088269E-2</v>
      </c>
      <c r="AC37" s="142">
        <v>2.0341129291913035E-2</v>
      </c>
      <c r="AD37" s="142">
        <v>1.6850446096992142E-2</v>
      </c>
      <c r="AE37" s="142">
        <v>1.0962766032219633</v>
      </c>
      <c r="AF37" s="142">
        <v>2.4891974408258702E-2</v>
      </c>
      <c r="AG37" s="142">
        <v>5.0430730095450203E-2</v>
      </c>
      <c r="AH37" s="142">
        <v>1.7631739119720279E-2</v>
      </c>
      <c r="AI37" s="142">
        <v>1.5388469908490417E-2</v>
      </c>
      <c r="AJ37" s="142">
        <v>1.54653704601401E-2</v>
      </c>
      <c r="AK37" s="142">
        <v>1.8893474054046767E-2</v>
      </c>
      <c r="AL37" s="142">
        <v>1.6876581925192143E-2</v>
      </c>
      <c r="AM37" s="142">
        <v>1.9746485342236629E-2</v>
      </c>
      <c r="AN37" s="142">
        <v>2.2042696452123898E-2</v>
      </c>
      <c r="AO37" s="142">
        <v>4.2466553438647893E-2</v>
      </c>
      <c r="AP37" s="142">
        <v>1.0294206832490131E-2</v>
      </c>
      <c r="AQ37" s="142">
        <v>3.1717282880450857E-2</v>
      </c>
      <c r="AR37" s="142">
        <v>1.0992929147325459E-2</v>
      </c>
      <c r="AS37" s="142">
        <v>4.8908899077281777E-2</v>
      </c>
      <c r="AT37" s="142">
        <v>4.0230269089709836E-2</v>
      </c>
      <c r="AU37" s="142">
        <v>1.8928525824127428E-2</v>
      </c>
      <c r="AV37" s="142">
        <v>1.9462736699164228E-2</v>
      </c>
      <c r="AW37" s="142">
        <v>1.4318917333454036E-2</v>
      </c>
      <c r="AX37" s="142">
        <v>1.7038908705091383E-2</v>
      </c>
      <c r="AY37" s="142">
        <v>9.1539226651461709E-3</v>
      </c>
      <c r="AZ37" s="142">
        <v>1.2125188136067127E-2</v>
      </c>
      <c r="BA37" s="142">
        <v>9.2814099412078035E-3</v>
      </c>
      <c r="BB37" s="142">
        <v>1.0164153290671253E-2</v>
      </c>
      <c r="BC37" s="142">
        <v>7.9256782544520326E-3</v>
      </c>
      <c r="BD37" s="142">
        <v>4.3811477869731786E-3</v>
      </c>
      <c r="BE37" s="142">
        <v>1.286547706520723E-2</v>
      </c>
      <c r="BF37" s="142">
        <v>1.5007506666789367E-2</v>
      </c>
      <c r="BG37" s="142">
        <v>1.2334945622021256E-2</v>
      </c>
      <c r="BH37" s="142">
        <v>1.4416276347682942E-2</v>
      </c>
      <c r="BI37" s="142">
        <v>0.11853246136855453</v>
      </c>
      <c r="BJ37" s="142">
        <v>1.4213236315604706E-2</v>
      </c>
      <c r="BK37" s="142">
        <v>9.6085685980748445E-3</v>
      </c>
      <c r="BL37" s="142">
        <v>1.0884081029328571E-2</v>
      </c>
      <c r="BM37" s="142">
        <v>2.1023051027713202E-3</v>
      </c>
      <c r="BN37" s="142">
        <v>1.9096786966267813E-2</v>
      </c>
      <c r="BO37" s="142">
        <v>4.1898730818623392E-3</v>
      </c>
      <c r="BP37" s="142">
        <v>7.5995580277179861E-3</v>
      </c>
      <c r="BQ37" s="142">
        <v>1.7206524150771316E-2</v>
      </c>
      <c r="BR37" s="142">
        <v>1.9440763473617402E-2</v>
      </c>
      <c r="BS37" s="142">
        <v>8.6559673095010971E-3</v>
      </c>
      <c r="BT37" s="142">
        <v>1.6892752843714932E-2</v>
      </c>
      <c r="BU37" s="142">
        <v>2.3756734124210484E-2</v>
      </c>
      <c r="BV37" s="142">
        <v>1.1469246516680204E-2</v>
      </c>
      <c r="BW37" s="142">
        <v>1.1508956053844437E-2</v>
      </c>
      <c r="BX37" s="142">
        <v>5.1225577274263009E-2</v>
      </c>
      <c r="BY37" s="142">
        <v>2.8446392999213317E-2</v>
      </c>
      <c r="BZ37" s="142">
        <v>4.4897958282507394E-2</v>
      </c>
      <c r="CA37" s="142">
        <v>4.0517067552979139E-2</v>
      </c>
      <c r="CB37" s="142">
        <v>1.0289883491836748E-2</v>
      </c>
      <c r="CC37" s="142">
        <v>3.5742107528113874E-2</v>
      </c>
      <c r="CD37" s="142">
        <v>0</v>
      </c>
      <c r="CE37" s="142">
        <v>0</v>
      </c>
      <c r="CF37" s="142">
        <v>0</v>
      </c>
      <c r="CG37" s="142">
        <f t="shared" si="0"/>
        <v>3.1576672010725404</v>
      </c>
      <c r="CH37" s="114" t="s">
        <v>210</v>
      </c>
    </row>
    <row r="38" spans="1:86">
      <c r="A38" s="13" t="s">
        <v>32</v>
      </c>
      <c r="B38" s="114" t="s">
        <v>118</v>
      </c>
      <c r="C38" s="142">
        <v>8.6332624630287846E-4</v>
      </c>
      <c r="D38" s="142">
        <v>9.2724383338994745E-5</v>
      </c>
      <c r="E38" s="142">
        <v>6.8980424665699683E-4</v>
      </c>
      <c r="F38" s="142">
        <v>2.6409268587943745E-4</v>
      </c>
      <c r="G38" s="142">
        <v>7.5667164778731629E-4</v>
      </c>
      <c r="H38" s="142">
        <v>9.7172813900448407E-4</v>
      </c>
      <c r="I38" s="142">
        <v>4.1526381470315051E-4</v>
      </c>
      <c r="J38" s="142">
        <v>2.1172045702641575E-4</v>
      </c>
      <c r="K38" s="142">
        <v>1.8134045434787648E-4</v>
      </c>
      <c r="L38" s="142">
        <v>1.4379172510403407E-4</v>
      </c>
      <c r="M38" s="142">
        <v>2.2800153673420626E-4</v>
      </c>
      <c r="N38" s="142">
        <v>3.3865403999117132E-4</v>
      </c>
      <c r="O38" s="142">
        <v>2.8522452443562101E-4</v>
      </c>
      <c r="P38" s="142">
        <v>3.1378597685244032E-4</v>
      </c>
      <c r="Q38" s="142">
        <v>3.1439026918548353E-4</v>
      </c>
      <c r="R38" s="142">
        <v>4.1190823614269042E-4</v>
      </c>
      <c r="S38" s="142">
        <v>1.8308528842034036E-4</v>
      </c>
      <c r="T38" s="142">
        <v>4.5912009099384693E-4</v>
      </c>
      <c r="U38" s="142">
        <v>1.3464733147516971E-3</v>
      </c>
      <c r="V38" s="142">
        <v>2.9194653293076496E-4</v>
      </c>
      <c r="W38" s="142">
        <v>1.3131604779491738E-4</v>
      </c>
      <c r="X38" s="142">
        <v>2.3455147172333774E-4</v>
      </c>
      <c r="Y38" s="142">
        <v>3.0369491671496904E-4</v>
      </c>
      <c r="Z38" s="142">
        <v>1.0924997658954476E-4</v>
      </c>
      <c r="AA38" s="142">
        <v>2.0966091963880873E-4</v>
      </c>
      <c r="AB38" s="142">
        <v>2.2928385720428273E-4</v>
      </c>
      <c r="AC38" s="142">
        <v>2.6292531992675372E-4</v>
      </c>
      <c r="AD38" s="142">
        <v>6.1443408616986786E-4</v>
      </c>
      <c r="AE38" s="142">
        <v>2.3979629758492729E-4</v>
      </c>
      <c r="AF38" s="142">
        <v>0.44169929045677986</v>
      </c>
      <c r="AG38" s="142">
        <v>7.4757772704277838E-3</v>
      </c>
      <c r="AH38" s="142">
        <v>3.57777871938393E-4</v>
      </c>
      <c r="AI38" s="142">
        <v>2.1209409382909978E-4</v>
      </c>
      <c r="AJ38" s="142">
        <v>1.9587944918814218E-4</v>
      </c>
      <c r="AK38" s="142">
        <v>4.5027455540431652E-4</v>
      </c>
      <c r="AL38" s="142">
        <v>2.6767121321510912E-4</v>
      </c>
      <c r="AM38" s="142">
        <v>6.3541061172581507E-4</v>
      </c>
      <c r="AN38" s="142">
        <v>7.3035783310493286E-4</v>
      </c>
      <c r="AO38" s="142">
        <v>5.1537540176084767E-4</v>
      </c>
      <c r="AP38" s="142">
        <v>2.712197900967568E-4</v>
      </c>
      <c r="AQ38" s="142">
        <v>1.0629040374102239E-3</v>
      </c>
      <c r="AR38" s="142">
        <v>1.3288465652225618E-4</v>
      </c>
      <c r="AS38" s="142">
        <v>2.7582379086756848E-3</v>
      </c>
      <c r="AT38" s="142">
        <v>1.5216127076734698E-3</v>
      </c>
      <c r="AU38" s="142">
        <v>2.3454419179515663E-4</v>
      </c>
      <c r="AV38" s="142">
        <v>4.6341782864936352E-4</v>
      </c>
      <c r="AW38" s="142">
        <v>6.239380533341111E-4</v>
      </c>
      <c r="AX38" s="142">
        <v>1.6600819347318185E-4</v>
      </c>
      <c r="AY38" s="142">
        <v>1.7890369427966981E-4</v>
      </c>
      <c r="AZ38" s="142">
        <v>1.967816563417103E-4</v>
      </c>
      <c r="BA38" s="142">
        <v>1.9037207700754524E-4</v>
      </c>
      <c r="BB38" s="142">
        <v>2.2591456003673605E-4</v>
      </c>
      <c r="BC38" s="142">
        <v>3.1686057309413158E-4</v>
      </c>
      <c r="BD38" s="142">
        <v>1.726428132025441E-4</v>
      </c>
      <c r="BE38" s="142">
        <v>6.578918680218847E-4</v>
      </c>
      <c r="BF38" s="142">
        <v>3.3767821528136386E-4</v>
      </c>
      <c r="BG38" s="142">
        <v>3.1506947290939704E-4</v>
      </c>
      <c r="BH38" s="142">
        <v>9.8221722769474117E-4</v>
      </c>
      <c r="BI38" s="142">
        <v>2.8348591382027584E-4</v>
      </c>
      <c r="BJ38" s="142">
        <v>3.2667267681008938E-4</v>
      </c>
      <c r="BK38" s="142">
        <v>6.2412078103919885E-4</v>
      </c>
      <c r="BL38" s="142">
        <v>2.0861284962379187E-4</v>
      </c>
      <c r="BM38" s="142">
        <v>4.79452516241039E-5</v>
      </c>
      <c r="BN38" s="142">
        <v>5.6160245738116226E-4</v>
      </c>
      <c r="BO38" s="142">
        <v>8.6288556606533269E-5</v>
      </c>
      <c r="BP38" s="142">
        <v>3.1452089920465734E-4</v>
      </c>
      <c r="BQ38" s="142">
        <v>5.5620892184936159E-4</v>
      </c>
      <c r="BR38" s="142">
        <v>2.1356814227215743E-3</v>
      </c>
      <c r="BS38" s="142">
        <v>8.975740411589681E-4</v>
      </c>
      <c r="BT38" s="142">
        <v>1.4659540405494388E-3</v>
      </c>
      <c r="BU38" s="142">
        <v>3.0057131847848421E-3</v>
      </c>
      <c r="BV38" s="142">
        <v>1.2860449778769401E-3</v>
      </c>
      <c r="BW38" s="142">
        <v>5.1102808229965923E-4</v>
      </c>
      <c r="BX38" s="142">
        <v>1.1642194164770438E-2</v>
      </c>
      <c r="BY38" s="142">
        <v>6.0661296803667575E-4</v>
      </c>
      <c r="BZ38" s="142">
        <v>4.8807869866971283E-3</v>
      </c>
      <c r="CA38" s="142">
        <v>2.7283995268687338E-3</v>
      </c>
      <c r="CB38" s="142">
        <v>2.0597906371445815E-4</v>
      </c>
      <c r="CC38" s="142">
        <v>1.116264292568455E-3</v>
      </c>
      <c r="CD38" s="142">
        <v>0</v>
      </c>
      <c r="CE38" s="142">
        <v>0</v>
      </c>
      <c r="CF38" s="142">
        <v>0</v>
      </c>
      <c r="CG38" s="142">
        <f t="shared" si="0"/>
        <v>0.50793866584681802</v>
      </c>
      <c r="CH38" s="114" t="s">
        <v>211</v>
      </c>
    </row>
    <row r="39" spans="1:86">
      <c r="A39" s="13" t="s">
        <v>33</v>
      </c>
      <c r="B39" s="114" t="s">
        <v>119</v>
      </c>
      <c r="C39" s="142">
        <v>1.0861219183314075E-3</v>
      </c>
      <c r="D39" s="142">
        <v>1.93211556553171E-4</v>
      </c>
      <c r="E39" s="142">
        <v>9.6787693637857158E-4</v>
      </c>
      <c r="F39" s="142">
        <v>8.8308153093824603E-4</v>
      </c>
      <c r="G39" s="142">
        <v>1.4787649597279484E-3</v>
      </c>
      <c r="H39" s="142">
        <v>2.2495756685330225E-3</v>
      </c>
      <c r="I39" s="142">
        <v>8.5700066623491545E-4</v>
      </c>
      <c r="J39" s="142">
        <v>5.3313074876718133E-4</v>
      </c>
      <c r="K39" s="142">
        <v>4.4430945326570301E-4</v>
      </c>
      <c r="L39" s="142">
        <v>4.0505814374873223E-4</v>
      </c>
      <c r="M39" s="142">
        <v>3.4909270847994244E-3</v>
      </c>
      <c r="N39" s="142">
        <v>1.3172634551286465E-2</v>
      </c>
      <c r="O39" s="142">
        <v>1.1920247620882526E-3</v>
      </c>
      <c r="P39" s="142">
        <v>8.6046084967502648E-4</v>
      </c>
      <c r="Q39" s="142">
        <v>2.3153709180562198E-3</v>
      </c>
      <c r="R39" s="142">
        <v>1.2055671052928251E-3</v>
      </c>
      <c r="S39" s="142">
        <v>1.3765377388302868E-3</v>
      </c>
      <c r="T39" s="142">
        <v>1.4083407433132389E-2</v>
      </c>
      <c r="U39" s="142">
        <v>0.10650719297276484</v>
      </c>
      <c r="V39" s="142">
        <v>6.1379735063076821E-3</v>
      </c>
      <c r="W39" s="142">
        <v>8.5406185363736374E-4</v>
      </c>
      <c r="X39" s="142">
        <v>4.4304218439789964E-3</v>
      </c>
      <c r="Y39" s="142">
        <v>1.5831644908555043E-2</v>
      </c>
      <c r="Z39" s="142">
        <v>2.3612422484561267E-3</v>
      </c>
      <c r="AA39" s="142">
        <v>2.9493269328855062E-3</v>
      </c>
      <c r="AB39" s="142">
        <v>1.6998179362993722E-3</v>
      </c>
      <c r="AC39" s="142">
        <v>1.6047486601831115E-3</v>
      </c>
      <c r="AD39" s="142">
        <v>1.8903046171268255E-3</v>
      </c>
      <c r="AE39" s="142">
        <v>1.6436099685859765E-3</v>
      </c>
      <c r="AF39" s="142">
        <v>0.11262718613223151</v>
      </c>
      <c r="AG39" s="142">
        <v>0.64620030776359783</v>
      </c>
      <c r="AH39" s="142">
        <v>2.7766785094857512E-3</v>
      </c>
      <c r="AI39" s="142">
        <v>2.6828516925475106E-3</v>
      </c>
      <c r="AJ39" s="142">
        <v>2.4732617743616985E-3</v>
      </c>
      <c r="AK39" s="142">
        <v>2.3748000572867503E-3</v>
      </c>
      <c r="AL39" s="142">
        <v>5.4326086993615442E-4</v>
      </c>
      <c r="AM39" s="142">
        <v>1.3025118519172482E-3</v>
      </c>
      <c r="AN39" s="142">
        <v>1.3038183709822243E-3</v>
      </c>
      <c r="AO39" s="142">
        <v>1.2793501727363229E-3</v>
      </c>
      <c r="AP39" s="142">
        <v>5.4521744732999452E-4</v>
      </c>
      <c r="AQ39" s="142">
        <v>1.2022231801497802E-3</v>
      </c>
      <c r="AR39" s="142">
        <v>3.8599171169169811E-4</v>
      </c>
      <c r="AS39" s="142">
        <v>4.681034820939926E-3</v>
      </c>
      <c r="AT39" s="142">
        <v>2.5961019585216826E-3</v>
      </c>
      <c r="AU39" s="142">
        <v>8.781819544849839E-4</v>
      </c>
      <c r="AV39" s="142">
        <v>9.8053928546943119E-4</v>
      </c>
      <c r="AW39" s="142">
        <v>7.0733037031403588E-4</v>
      </c>
      <c r="AX39" s="142">
        <v>5.5558679632730916E-4</v>
      </c>
      <c r="AY39" s="142">
        <v>5.0941276306080909E-4</v>
      </c>
      <c r="AZ39" s="142">
        <v>5.885353320297114E-4</v>
      </c>
      <c r="BA39" s="142">
        <v>3.7395422251727464E-4</v>
      </c>
      <c r="BB39" s="142">
        <v>4.1824221158753318E-4</v>
      </c>
      <c r="BC39" s="142">
        <v>4.8985866752230005E-4</v>
      </c>
      <c r="BD39" s="142">
        <v>3.2707132019062218E-4</v>
      </c>
      <c r="BE39" s="142">
        <v>2.8269516266519138E-3</v>
      </c>
      <c r="BF39" s="142">
        <v>8.6586844439690827E-4</v>
      </c>
      <c r="BG39" s="142">
        <v>9.9380894622373098E-4</v>
      </c>
      <c r="BH39" s="142">
        <v>1.4403654463206943E-3</v>
      </c>
      <c r="BI39" s="142">
        <v>7.3929725784047031E-4</v>
      </c>
      <c r="BJ39" s="142">
        <v>9.0777236661102251E-4</v>
      </c>
      <c r="BK39" s="142">
        <v>1.2655385670331438E-3</v>
      </c>
      <c r="BL39" s="142">
        <v>5.926226686348375E-4</v>
      </c>
      <c r="BM39" s="142">
        <v>1.06233038641409E-4</v>
      </c>
      <c r="BN39" s="142">
        <v>1.1291027365116244E-3</v>
      </c>
      <c r="BO39" s="142">
        <v>2.2612174338155672E-4</v>
      </c>
      <c r="BP39" s="142">
        <v>7.1615358162883003E-4</v>
      </c>
      <c r="BQ39" s="142">
        <v>2.2957036267150063E-3</v>
      </c>
      <c r="BR39" s="142">
        <v>9.2922589743930605E-3</v>
      </c>
      <c r="BS39" s="142">
        <v>8.0311883098310082E-4</v>
      </c>
      <c r="BT39" s="142">
        <v>1.426340856816031E-3</v>
      </c>
      <c r="BU39" s="142">
        <v>2.7148449006393219E-3</v>
      </c>
      <c r="BV39" s="142">
        <v>1.1376306588606578E-3</v>
      </c>
      <c r="BW39" s="142">
        <v>8.1042322995550896E-4</v>
      </c>
      <c r="BX39" s="142">
        <v>1.5778478355598251E-2</v>
      </c>
      <c r="BY39" s="142">
        <v>1.4036726805455747E-3</v>
      </c>
      <c r="BZ39" s="142">
        <v>6.4734626967083396E-3</v>
      </c>
      <c r="CA39" s="142">
        <v>2.7086640499979346E-3</v>
      </c>
      <c r="CB39" s="142">
        <v>6.3906828832624148E-4</v>
      </c>
      <c r="CC39" s="142">
        <v>1.9132789271162519E-3</v>
      </c>
      <c r="CD39" s="142">
        <v>0</v>
      </c>
      <c r="CE39" s="142">
        <v>0</v>
      </c>
      <c r="CF39" s="142">
        <v>0</v>
      </c>
      <c r="CG39" s="142">
        <f t="shared" si="0"/>
        <v>1.0407154992121723</v>
      </c>
      <c r="CH39" s="114" t="s">
        <v>212</v>
      </c>
    </row>
    <row r="40" spans="1:86">
      <c r="A40" s="13" t="s">
        <v>34</v>
      </c>
      <c r="B40" s="114" t="s">
        <v>120</v>
      </c>
      <c r="C40" s="142">
        <v>1.790657976550833E-3</v>
      </c>
      <c r="D40" s="142">
        <v>6.5693240308534716E-4</v>
      </c>
      <c r="E40" s="142">
        <v>1.4566283584659069E-3</v>
      </c>
      <c r="F40" s="142">
        <v>1.3808165610089494E-3</v>
      </c>
      <c r="G40" s="142">
        <v>3.3342877815219344E-3</v>
      </c>
      <c r="H40" s="142">
        <v>3.9548322368594081E-3</v>
      </c>
      <c r="I40" s="142">
        <v>1.0637955255762721E-3</v>
      </c>
      <c r="J40" s="142">
        <v>1.9325203751470877E-3</v>
      </c>
      <c r="K40" s="142">
        <v>1.2970043335358457E-3</v>
      </c>
      <c r="L40" s="142">
        <v>2.7339945695216985E-3</v>
      </c>
      <c r="M40" s="142">
        <v>4.5154329229253791E-3</v>
      </c>
      <c r="N40" s="142">
        <v>3.602672455740048E-3</v>
      </c>
      <c r="O40" s="142">
        <v>4.576239312721218E-3</v>
      </c>
      <c r="P40" s="142">
        <v>3.7962914752517148E-4</v>
      </c>
      <c r="Q40" s="142">
        <v>3.7197948718616348E-3</v>
      </c>
      <c r="R40" s="142">
        <v>2.0656523955263724E-3</v>
      </c>
      <c r="S40" s="142">
        <v>1.7267007269549191E-3</v>
      </c>
      <c r="T40" s="142">
        <v>5.2875732346824326E-3</v>
      </c>
      <c r="U40" s="142">
        <v>3.3356680990202225E-3</v>
      </c>
      <c r="V40" s="142">
        <v>2.4436450052518896E-3</v>
      </c>
      <c r="W40" s="142">
        <v>1.1373305150769837E-3</v>
      </c>
      <c r="X40" s="142">
        <v>2.8097537781399166E-3</v>
      </c>
      <c r="Y40" s="142">
        <v>2.056851931092089E-3</v>
      </c>
      <c r="Z40" s="142">
        <v>1.6317990818502373E-3</v>
      </c>
      <c r="AA40" s="142">
        <v>6.0102058083068071E-3</v>
      </c>
      <c r="AB40" s="142">
        <v>3.2131017120497342E-3</v>
      </c>
      <c r="AC40" s="142">
        <v>2.6957370014387251E-3</v>
      </c>
      <c r="AD40" s="142">
        <v>7.1468307504949039E-3</v>
      </c>
      <c r="AE40" s="142">
        <v>6.9229814173616387E-4</v>
      </c>
      <c r="AF40" s="142">
        <v>1.6091173981399893E-3</v>
      </c>
      <c r="AG40" s="142">
        <v>7.3947294033460476E-3</v>
      </c>
      <c r="AH40" s="142">
        <v>0.52158202251869601</v>
      </c>
      <c r="AI40" s="142">
        <v>2.7939722179964453E-2</v>
      </c>
      <c r="AJ40" s="142">
        <v>1.5837580434307462E-3</v>
      </c>
      <c r="AK40" s="142">
        <v>2.5818051852842909E-3</v>
      </c>
      <c r="AL40" s="142">
        <v>3.8095361663830029E-3</v>
      </c>
      <c r="AM40" s="142">
        <v>4.5867128378456051E-3</v>
      </c>
      <c r="AN40" s="142">
        <v>2.2380028544702248E-3</v>
      </c>
      <c r="AO40" s="142">
        <v>9.20396427189475E-3</v>
      </c>
      <c r="AP40" s="142">
        <v>1.7198514539837717E-3</v>
      </c>
      <c r="AQ40" s="142">
        <v>3.6735480267690661E-3</v>
      </c>
      <c r="AR40" s="142">
        <v>1.0253260210952138E-2</v>
      </c>
      <c r="AS40" s="142">
        <v>5.4075108229574235E-3</v>
      </c>
      <c r="AT40" s="142">
        <v>2.2023025787083986E-3</v>
      </c>
      <c r="AU40" s="142">
        <v>2.9444767768252184E-3</v>
      </c>
      <c r="AV40" s="142">
        <v>3.5422689909737682E-3</v>
      </c>
      <c r="AW40" s="142">
        <v>2.6872421386479597E-3</v>
      </c>
      <c r="AX40" s="142">
        <v>1.3843281069623259E-3</v>
      </c>
      <c r="AY40" s="142">
        <v>5.9460432201347904E-3</v>
      </c>
      <c r="AZ40" s="142">
        <v>5.7797416222617731E-3</v>
      </c>
      <c r="BA40" s="142">
        <v>3.5459791138023329E-3</v>
      </c>
      <c r="BB40" s="142">
        <v>4.2509988297869715E-3</v>
      </c>
      <c r="BC40" s="142">
        <v>2.9464280466988103E-3</v>
      </c>
      <c r="BD40" s="142">
        <v>6.9896585971287693E-3</v>
      </c>
      <c r="BE40" s="142">
        <v>4.9928012313653659E-3</v>
      </c>
      <c r="BF40" s="142">
        <v>3.400736161380881E-3</v>
      </c>
      <c r="BG40" s="142">
        <v>5.1598356962180708E-3</v>
      </c>
      <c r="BH40" s="142">
        <v>3.3133441958444073E-3</v>
      </c>
      <c r="BI40" s="142">
        <v>1.7945911125596919E-3</v>
      </c>
      <c r="BJ40" s="142">
        <v>3.0513911389815351E-3</v>
      </c>
      <c r="BK40" s="142">
        <v>3.0557959909076294E-3</v>
      </c>
      <c r="BL40" s="142">
        <v>9.7691737169426206E-3</v>
      </c>
      <c r="BM40" s="142">
        <v>5.1109992274186544E-4</v>
      </c>
      <c r="BN40" s="142">
        <v>4.3087197173014751E-3</v>
      </c>
      <c r="BO40" s="142">
        <v>1.2574279216727839E-3</v>
      </c>
      <c r="BP40" s="142">
        <v>2.9251342654252836E-3</v>
      </c>
      <c r="BQ40" s="142">
        <v>3.9768179444752668E-3</v>
      </c>
      <c r="BR40" s="142">
        <v>7.7640421699105722E-3</v>
      </c>
      <c r="BS40" s="142">
        <v>3.0712630705194144E-3</v>
      </c>
      <c r="BT40" s="142">
        <v>3.5369225685633748E-3</v>
      </c>
      <c r="BU40" s="142">
        <v>1.2967161659759589E-3</v>
      </c>
      <c r="BV40" s="142">
        <v>2.3600419922077914E-3</v>
      </c>
      <c r="BW40" s="142">
        <v>3.8218322436611818E-3</v>
      </c>
      <c r="BX40" s="142">
        <v>1.2148750361410641E-2</v>
      </c>
      <c r="BY40" s="142">
        <v>5.0434101204059256E-3</v>
      </c>
      <c r="BZ40" s="142">
        <v>6.2320878574040235E-3</v>
      </c>
      <c r="CA40" s="142">
        <v>9.8109952124068398E-3</v>
      </c>
      <c r="CB40" s="142">
        <v>1.877774572076148E-3</v>
      </c>
      <c r="CC40" s="142">
        <v>1.365455809124348E-3</v>
      </c>
      <c r="CD40" s="142">
        <v>0</v>
      </c>
      <c r="CE40" s="142">
        <v>0</v>
      </c>
      <c r="CF40" s="142">
        <v>0</v>
      </c>
      <c r="CG40" s="142">
        <f t="shared" si="0"/>
        <v>0.83029755756919965</v>
      </c>
      <c r="CH40" s="114" t="s">
        <v>213</v>
      </c>
    </row>
    <row r="41" spans="1:86">
      <c r="A41" s="13" t="s">
        <v>35</v>
      </c>
      <c r="B41" s="114" t="s">
        <v>121</v>
      </c>
      <c r="C41" s="142">
        <v>9.7868016200302107E-3</v>
      </c>
      <c r="D41" s="142">
        <v>4.2146595729342226E-3</v>
      </c>
      <c r="E41" s="142">
        <v>1.367500641212417E-2</v>
      </c>
      <c r="F41" s="142">
        <v>9.1544048216764366E-3</v>
      </c>
      <c r="G41" s="142">
        <v>3.0962946273263999E-3</v>
      </c>
      <c r="H41" s="142">
        <v>1.9306220248709023E-3</v>
      </c>
      <c r="I41" s="142">
        <v>2.6940496010195789E-4</v>
      </c>
      <c r="J41" s="142">
        <v>5.5118634630268515E-4</v>
      </c>
      <c r="K41" s="142">
        <v>8.0049838748827602E-4</v>
      </c>
      <c r="L41" s="142">
        <v>9.3888080363620458E-4</v>
      </c>
      <c r="M41" s="142">
        <v>1.6969054640029683E-3</v>
      </c>
      <c r="N41" s="142">
        <v>1.7771317403383342E-3</v>
      </c>
      <c r="O41" s="142">
        <v>6.6029578343936588E-4</v>
      </c>
      <c r="P41" s="142">
        <v>2.3466212947050721E-3</v>
      </c>
      <c r="Q41" s="142">
        <v>1.3152368544166444E-3</v>
      </c>
      <c r="R41" s="142">
        <v>6.7002737217736078E-4</v>
      </c>
      <c r="S41" s="142">
        <v>1.1159829481489927E-3</v>
      </c>
      <c r="T41" s="142">
        <v>2.1796571932053256E-3</v>
      </c>
      <c r="U41" s="142">
        <v>1.6573338148418771E-3</v>
      </c>
      <c r="V41" s="142">
        <v>9.9595163736970033E-4</v>
      </c>
      <c r="W41" s="142">
        <v>6.930683671533312E-4</v>
      </c>
      <c r="X41" s="142">
        <v>1.018256014077488E-3</v>
      </c>
      <c r="Y41" s="142">
        <v>8.6536648128139864E-4</v>
      </c>
      <c r="Z41" s="142">
        <v>4.2460563570218701E-4</v>
      </c>
      <c r="AA41" s="142">
        <v>9.9324016739640517E-4</v>
      </c>
      <c r="AB41" s="142">
        <v>1.0300835974036595E-3</v>
      </c>
      <c r="AC41" s="142">
        <v>1.1403372692229444E-3</v>
      </c>
      <c r="AD41" s="142">
        <v>1.4776387310956431E-3</v>
      </c>
      <c r="AE41" s="142">
        <v>3.0852479552694653E-3</v>
      </c>
      <c r="AF41" s="142">
        <v>1.0771624352004933E-3</v>
      </c>
      <c r="AG41" s="142">
        <v>4.8939313540976373E-3</v>
      </c>
      <c r="AH41" s="142">
        <v>1.3005530705725845E-2</v>
      </c>
      <c r="AI41" s="142">
        <v>0.63400738503817111</v>
      </c>
      <c r="AJ41" s="142">
        <v>6.6756931760988112E-4</v>
      </c>
      <c r="AK41" s="142">
        <v>8.3119983801950158E-4</v>
      </c>
      <c r="AL41" s="142">
        <v>1.2908261134621721E-3</v>
      </c>
      <c r="AM41" s="142">
        <v>1.0843724754844438E-3</v>
      </c>
      <c r="AN41" s="142">
        <v>1.3157323350777511E-2</v>
      </c>
      <c r="AO41" s="142">
        <v>3.3044830935193253E-2</v>
      </c>
      <c r="AP41" s="142">
        <v>1.4406363598422284E-2</v>
      </c>
      <c r="AQ41" s="142">
        <v>2.4673039259133226E-2</v>
      </c>
      <c r="AR41" s="142">
        <v>8.5286492658422357E-4</v>
      </c>
      <c r="AS41" s="142">
        <v>6.5721384582872826E-4</v>
      </c>
      <c r="AT41" s="142">
        <v>8.7139144116008265E-4</v>
      </c>
      <c r="AU41" s="142">
        <v>6.5689364952334318E-4</v>
      </c>
      <c r="AV41" s="142">
        <v>6.6809292235957241E-4</v>
      </c>
      <c r="AW41" s="142">
        <v>5.3004295014874624E-4</v>
      </c>
      <c r="AX41" s="142">
        <v>5.0186198592305957E-3</v>
      </c>
      <c r="AY41" s="142">
        <v>6.1757159897674074E-4</v>
      </c>
      <c r="AZ41" s="142">
        <v>7.3163536341656183E-4</v>
      </c>
      <c r="BA41" s="142">
        <v>3.6818275682094342E-4</v>
      </c>
      <c r="BB41" s="142">
        <v>4.3418595071133438E-4</v>
      </c>
      <c r="BC41" s="142">
        <v>5.8233488577803989E-4</v>
      </c>
      <c r="BD41" s="142">
        <v>2.3338514011325578E-4</v>
      </c>
      <c r="BE41" s="142">
        <v>2.1958964752868218E-3</v>
      </c>
      <c r="BF41" s="142">
        <v>8.5865304608430425E-4</v>
      </c>
      <c r="BG41" s="142">
        <v>6.7464946868367893E-4</v>
      </c>
      <c r="BH41" s="142">
        <v>8.2291418357495743E-4</v>
      </c>
      <c r="BI41" s="142">
        <v>9.1843839606752398E-4</v>
      </c>
      <c r="BJ41" s="142">
        <v>9.3665658817401189E-4</v>
      </c>
      <c r="BK41" s="142">
        <v>4.7338642703609568E-4</v>
      </c>
      <c r="BL41" s="142">
        <v>9.81975899150607E-4</v>
      </c>
      <c r="BM41" s="142">
        <v>1.7493654492849997E-4</v>
      </c>
      <c r="BN41" s="142">
        <v>2.6913809391841295E-3</v>
      </c>
      <c r="BO41" s="142">
        <v>2.3740554358126658E-4</v>
      </c>
      <c r="BP41" s="142">
        <v>5.5814074466919755E-4</v>
      </c>
      <c r="BQ41" s="142">
        <v>1.7897000339795442E-3</v>
      </c>
      <c r="BR41" s="142">
        <v>7.4358218852096968E-3</v>
      </c>
      <c r="BS41" s="142">
        <v>2.1120901375213795E-4</v>
      </c>
      <c r="BT41" s="142">
        <v>4.0909732320492845E-4</v>
      </c>
      <c r="BU41" s="142">
        <v>5.5528630830165287E-4</v>
      </c>
      <c r="BV41" s="142">
        <v>3.6641157918581782E-4</v>
      </c>
      <c r="BW41" s="142">
        <v>6.0159278719622191E-4</v>
      </c>
      <c r="BX41" s="142">
        <v>8.9980677119126174E-4</v>
      </c>
      <c r="BY41" s="142">
        <v>7.163558084840718E-4</v>
      </c>
      <c r="BZ41" s="142">
        <v>4.2479100344440142E-3</v>
      </c>
      <c r="CA41" s="142">
        <v>1.0669809101153927E-3</v>
      </c>
      <c r="CB41" s="142">
        <v>4.5136887004676782E-4</v>
      </c>
      <c r="CC41" s="142">
        <v>5.2874628995250555E-4</v>
      </c>
      <c r="CD41" s="142">
        <v>0</v>
      </c>
      <c r="CE41" s="142">
        <v>0</v>
      </c>
      <c r="CF41" s="142">
        <v>0</v>
      </c>
      <c r="CG41" s="142">
        <f t="shared" si="0"/>
        <v>0.85472741948117459</v>
      </c>
      <c r="CH41" s="114" t="s">
        <v>214</v>
      </c>
    </row>
    <row r="42" spans="1:86">
      <c r="A42" s="13" t="s">
        <v>36</v>
      </c>
      <c r="B42" s="114" t="s">
        <v>122</v>
      </c>
      <c r="C42" s="142">
        <v>1.162081929647192E-3</v>
      </c>
      <c r="D42" s="142">
        <v>4.8760144515146598E-4</v>
      </c>
      <c r="E42" s="142">
        <v>1.506172905814769E-3</v>
      </c>
      <c r="F42" s="142">
        <v>1.0539065215064978E-3</v>
      </c>
      <c r="G42" s="142">
        <v>6.7897574692918307E-4</v>
      </c>
      <c r="H42" s="142">
        <v>6.3435390921949282E-4</v>
      </c>
      <c r="I42" s="142">
        <v>1.4610161731432405E-4</v>
      </c>
      <c r="J42" s="142">
        <v>2.7147742257212112E-4</v>
      </c>
      <c r="K42" s="142">
        <v>2.2446596421693091E-4</v>
      </c>
      <c r="L42" s="142">
        <v>3.9968341121841242E-4</v>
      </c>
      <c r="M42" s="142">
        <v>6.744690334165148E-4</v>
      </c>
      <c r="N42" s="142">
        <v>5.796761691748884E-4</v>
      </c>
      <c r="O42" s="142">
        <v>5.7955604793631643E-4</v>
      </c>
      <c r="P42" s="142">
        <v>2.7304401517857276E-4</v>
      </c>
      <c r="Q42" s="142">
        <v>5.4751031575040094E-4</v>
      </c>
      <c r="R42" s="142">
        <v>2.9811771615854629E-4</v>
      </c>
      <c r="S42" s="142">
        <v>3.037662464757643E-4</v>
      </c>
      <c r="T42" s="142">
        <v>8.0870736994861176E-4</v>
      </c>
      <c r="U42" s="142">
        <v>5.3788540311187156E-4</v>
      </c>
      <c r="V42" s="142">
        <v>3.7262722742494297E-4</v>
      </c>
      <c r="W42" s="142">
        <v>1.9595997765942908E-4</v>
      </c>
      <c r="X42" s="142">
        <v>4.1599645328127668E-4</v>
      </c>
      <c r="Y42" s="142">
        <v>3.1630202315622886E-4</v>
      </c>
      <c r="Z42" s="142">
        <v>2.2522589797255863E-4</v>
      </c>
      <c r="AA42" s="142">
        <v>7.7353059847587306E-4</v>
      </c>
      <c r="AB42" s="142">
        <v>4.6252684068994593E-4</v>
      </c>
      <c r="AC42" s="142">
        <v>4.1515520884036211E-4</v>
      </c>
      <c r="AD42" s="142">
        <v>9.4893186288601142E-4</v>
      </c>
      <c r="AE42" s="142">
        <v>3.8071828883212092E-4</v>
      </c>
      <c r="AF42" s="142">
        <v>2.8673332435917375E-4</v>
      </c>
      <c r="AG42" s="142">
        <v>1.3121678374674011E-3</v>
      </c>
      <c r="AH42" s="142">
        <v>5.9944636415416128E-2</v>
      </c>
      <c r="AI42" s="142">
        <v>6.5376324294349669E-2</v>
      </c>
      <c r="AJ42" s="142">
        <v>0.53976678638752329</v>
      </c>
      <c r="AK42" s="142">
        <v>3.7199613327330074E-4</v>
      </c>
      <c r="AL42" s="142">
        <v>5.5520949175743054E-4</v>
      </c>
      <c r="AM42" s="142">
        <v>6.2236166434621258E-4</v>
      </c>
      <c r="AN42" s="142">
        <v>1.5432470464654452E-3</v>
      </c>
      <c r="AO42" s="142">
        <v>4.2789299485179568E-3</v>
      </c>
      <c r="AP42" s="142">
        <v>1.6075692305464405E-3</v>
      </c>
      <c r="AQ42" s="142">
        <v>2.8350954872078549E-3</v>
      </c>
      <c r="AR42" s="142">
        <v>1.2370147681548063E-3</v>
      </c>
      <c r="AS42" s="142">
        <v>6.7275731087001773E-4</v>
      </c>
      <c r="AT42" s="142">
        <v>3.3325360168401646E-4</v>
      </c>
      <c r="AU42" s="142">
        <v>3.9568073470985164E-4</v>
      </c>
      <c r="AV42" s="142">
        <v>4.6402346734920294E-4</v>
      </c>
      <c r="AW42" s="142">
        <v>3.5429464063835135E-4</v>
      </c>
      <c r="AX42" s="142">
        <v>6.4833666815451035E-4</v>
      </c>
      <c r="AY42" s="142">
        <v>7.2943963331346322E-4</v>
      </c>
      <c r="AZ42" s="142">
        <v>7.2193029830077359E-4</v>
      </c>
      <c r="BA42" s="142">
        <v>4.3507336479412667E-4</v>
      </c>
      <c r="BB42" s="142">
        <v>5.2079501837352612E-4</v>
      </c>
      <c r="BC42" s="142">
        <v>3.886434130015424E-4</v>
      </c>
      <c r="BD42" s="142">
        <v>8.091153567927593E-4</v>
      </c>
      <c r="BE42" s="142">
        <v>7.7715016227700845E-4</v>
      </c>
      <c r="BF42" s="142">
        <v>4.668233026977364E-4</v>
      </c>
      <c r="BG42" s="142">
        <v>6.4660935193178962E-4</v>
      </c>
      <c r="BH42" s="142">
        <v>5.1765861429423033E-4</v>
      </c>
      <c r="BI42" s="142">
        <v>2.9201263806692121E-4</v>
      </c>
      <c r="BJ42" s="142">
        <v>4.3516930317601436E-4</v>
      </c>
      <c r="BK42" s="142">
        <v>3.9018766241828825E-4</v>
      </c>
      <c r="BL42" s="142">
        <v>1.1952393261054773E-3</v>
      </c>
      <c r="BM42" s="142">
        <v>7.466105864854748E-5</v>
      </c>
      <c r="BN42" s="142">
        <v>7.4883569073006353E-4</v>
      </c>
      <c r="BO42" s="142">
        <v>1.6474105592359685E-4</v>
      </c>
      <c r="BP42" s="142">
        <v>3.8380980905178454E-4</v>
      </c>
      <c r="BQ42" s="142">
        <v>6.2299812724093614E-4</v>
      </c>
      <c r="BR42" s="142">
        <v>1.6032247732156802E-3</v>
      </c>
      <c r="BS42" s="142">
        <v>3.6619112827993434E-4</v>
      </c>
      <c r="BT42" s="142">
        <v>4.3799488854247677E-4</v>
      </c>
      <c r="BU42" s="142">
        <v>2.0036496966067469E-4</v>
      </c>
      <c r="BV42" s="142">
        <v>3.0142820868979891E-4</v>
      </c>
      <c r="BW42" s="142">
        <v>4.889395747461403E-4</v>
      </c>
      <c r="BX42" s="142">
        <v>1.4548300353350399E-3</v>
      </c>
      <c r="BY42" s="142">
        <v>6.3760788710562485E-4</v>
      </c>
      <c r="BZ42" s="142">
        <v>1.1179734039805376E-3</v>
      </c>
      <c r="CA42" s="142">
        <v>1.2082943553039756E-3</v>
      </c>
      <c r="CB42" s="142">
        <v>2.5552083390780118E-4</v>
      </c>
      <c r="CC42" s="142">
        <v>2.0549034645511358E-4</v>
      </c>
      <c r="CD42" s="142">
        <v>0</v>
      </c>
      <c r="CE42" s="142">
        <v>0</v>
      </c>
      <c r="CF42" s="142">
        <v>0</v>
      </c>
      <c r="CG42" s="142">
        <f t="shared" si="0"/>
        <v>0.71687969961511333</v>
      </c>
      <c r="CH42" s="114" t="s">
        <v>215</v>
      </c>
    </row>
    <row r="43" spans="1:86">
      <c r="A43" s="13" t="s">
        <v>37</v>
      </c>
      <c r="B43" s="114" t="s">
        <v>123</v>
      </c>
      <c r="C43" s="142">
        <v>1.7873949323847047E-3</v>
      </c>
      <c r="D43" s="142">
        <v>9.6821977896777232E-4</v>
      </c>
      <c r="E43" s="142">
        <v>1.924412787812783E-3</v>
      </c>
      <c r="F43" s="142">
        <v>6.6853371227664285E-3</v>
      </c>
      <c r="G43" s="142">
        <v>1.8944272211410395E-3</v>
      </c>
      <c r="H43" s="142">
        <v>1.680652383450992E-3</v>
      </c>
      <c r="I43" s="142">
        <v>1.4103556850132344E-3</v>
      </c>
      <c r="J43" s="142">
        <v>9.4020514559697258E-4</v>
      </c>
      <c r="K43" s="142">
        <v>7.3462951058965735E-4</v>
      </c>
      <c r="L43" s="142">
        <v>1.0230620666346331E-3</v>
      </c>
      <c r="M43" s="142">
        <v>1.4726329363224781E-3</v>
      </c>
      <c r="N43" s="142">
        <v>1.6086909038734354E-3</v>
      </c>
      <c r="O43" s="142">
        <v>1.4468601564291631E-3</v>
      </c>
      <c r="P43" s="142">
        <v>3.8693095126881622E-4</v>
      </c>
      <c r="Q43" s="142">
        <v>1.3773039228964356E-3</v>
      </c>
      <c r="R43" s="142">
        <v>1.0626880674862475E-3</v>
      </c>
      <c r="S43" s="142">
        <v>1.1624108713514825E-3</v>
      </c>
      <c r="T43" s="142">
        <v>2.5569815019491366E-3</v>
      </c>
      <c r="U43" s="142">
        <v>1.8638582183700897E-3</v>
      </c>
      <c r="V43" s="142">
        <v>1.5209676558301868E-3</v>
      </c>
      <c r="W43" s="142">
        <v>6.3342951292213187E-4</v>
      </c>
      <c r="X43" s="142">
        <v>1.3174437634428421E-3</v>
      </c>
      <c r="Y43" s="142">
        <v>9.5226504497214048E-4</v>
      </c>
      <c r="Z43" s="142">
        <v>1.4423322669894266E-3</v>
      </c>
      <c r="AA43" s="142">
        <v>4.1079237927803599E-3</v>
      </c>
      <c r="AB43" s="142">
        <v>1.1463021890473516E-3</v>
      </c>
      <c r="AC43" s="142">
        <v>1.1249168553581553E-3</v>
      </c>
      <c r="AD43" s="142">
        <v>2.6960695331389962E-3</v>
      </c>
      <c r="AE43" s="142">
        <v>9.3919259215900135E-4</v>
      </c>
      <c r="AF43" s="142">
        <v>1.744287657369575E-3</v>
      </c>
      <c r="AG43" s="142">
        <v>2.6954042168670722E-3</v>
      </c>
      <c r="AH43" s="142">
        <v>1.0746272887963281E-3</v>
      </c>
      <c r="AI43" s="142">
        <v>1.173367228689671E-3</v>
      </c>
      <c r="AJ43" s="142">
        <v>1.281765982512959E-3</v>
      </c>
      <c r="AK43" s="142">
        <v>0.33841875127896426</v>
      </c>
      <c r="AL43" s="142">
        <v>1.6225101307393937E-3</v>
      </c>
      <c r="AM43" s="142">
        <v>2.4357419274472205E-3</v>
      </c>
      <c r="AN43" s="142">
        <v>5.5375152998945873E-3</v>
      </c>
      <c r="AO43" s="142">
        <v>2.5854184516127276E-3</v>
      </c>
      <c r="AP43" s="142">
        <v>2.5347353623644607E-3</v>
      </c>
      <c r="AQ43" s="142">
        <v>1.164656161551275E-3</v>
      </c>
      <c r="AR43" s="142">
        <v>1.3141975481289858E-3</v>
      </c>
      <c r="AS43" s="142">
        <v>1.6179186738237148E-3</v>
      </c>
      <c r="AT43" s="142">
        <v>8.0532711192595342E-4</v>
      </c>
      <c r="AU43" s="142">
        <v>1.0499856785243754E-3</v>
      </c>
      <c r="AV43" s="142">
        <v>1.0666018560923107E-3</v>
      </c>
      <c r="AW43" s="142">
        <v>1.3564971291698722E-3</v>
      </c>
      <c r="AX43" s="142">
        <v>6.5791336430871469E-4</v>
      </c>
      <c r="AY43" s="142">
        <v>1.5202486266774266E-3</v>
      </c>
      <c r="AZ43" s="142">
        <v>1.8849962832944039E-3</v>
      </c>
      <c r="BA43" s="142">
        <v>2.0325710813420809E-4</v>
      </c>
      <c r="BB43" s="142">
        <v>1.5553658014501702E-4</v>
      </c>
      <c r="BC43" s="142">
        <v>2.34842361108253E-4</v>
      </c>
      <c r="BD43" s="142">
        <v>1.4239793619561224E-4</v>
      </c>
      <c r="BE43" s="142">
        <v>8.2625618430032211E-4</v>
      </c>
      <c r="BF43" s="142">
        <v>9.9067852764961632E-4</v>
      </c>
      <c r="BG43" s="142">
        <v>1.9199378321268386E-3</v>
      </c>
      <c r="BH43" s="142">
        <v>5.5209522487820249E-4</v>
      </c>
      <c r="BI43" s="142">
        <v>7.5457632491246279E-4</v>
      </c>
      <c r="BJ43" s="142">
        <v>1.4385178651917995E-3</v>
      </c>
      <c r="BK43" s="142">
        <v>1.4817216647710898E-3</v>
      </c>
      <c r="BL43" s="142">
        <v>2.9527359291779856E-3</v>
      </c>
      <c r="BM43" s="142">
        <v>2.3407589305042309E-4</v>
      </c>
      <c r="BN43" s="142">
        <v>2.2562381072867596E-3</v>
      </c>
      <c r="BO43" s="142">
        <v>9.2597323116714258E-4</v>
      </c>
      <c r="BP43" s="142">
        <v>1.1614318406285254E-3</v>
      </c>
      <c r="BQ43" s="142">
        <v>1.216148163621734E-3</v>
      </c>
      <c r="BR43" s="142">
        <v>6.9462735962872867E-4</v>
      </c>
      <c r="BS43" s="142">
        <v>2.3029298167122982E-4</v>
      </c>
      <c r="BT43" s="142">
        <v>6.7541709926503878E-4</v>
      </c>
      <c r="BU43" s="142">
        <v>4.5252826977008097E-3</v>
      </c>
      <c r="BV43" s="142">
        <v>6.701440179824762E-4</v>
      </c>
      <c r="BW43" s="142">
        <v>1.5893082266321393E-3</v>
      </c>
      <c r="BX43" s="142">
        <v>3.2913620634725631E-3</v>
      </c>
      <c r="BY43" s="142">
        <v>2.6600010925680621E-3</v>
      </c>
      <c r="BZ43" s="142">
        <v>2.875603203268341E-3</v>
      </c>
      <c r="CA43" s="142">
        <v>1.2154124078137118E-3</v>
      </c>
      <c r="CB43" s="142">
        <v>1.0849976882819964E-3</v>
      </c>
      <c r="CC43" s="142">
        <v>9.9149603841613369E-4</v>
      </c>
      <c r="CD43" s="142">
        <v>0</v>
      </c>
      <c r="CE43" s="142">
        <v>0</v>
      </c>
      <c r="CF43" s="142">
        <v>0</v>
      </c>
      <c r="CG43" s="142">
        <f t="shared" si="0"/>
        <v>0.45936073028074864</v>
      </c>
      <c r="CH43" s="114" t="s">
        <v>216</v>
      </c>
    </row>
    <row r="44" spans="1:86">
      <c r="A44" s="13" t="s">
        <v>38</v>
      </c>
      <c r="B44" s="114" t="s">
        <v>124</v>
      </c>
      <c r="C44" s="142">
        <v>2.3008287838755592E-2</v>
      </c>
      <c r="D44" s="142">
        <v>2.9590925473432059E-3</v>
      </c>
      <c r="E44" s="142">
        <v>5.6126521820556606E-3</v>
      </c>
      <c r="F44" s="142">
        <v>7.5221281997947236E-3</v>
      </c>
      <c r="G44" s="142">
        <v>3.0267945070250268E-2</v>
      </c>
      <c r="H44" s="142">
        <v>2.839294381921037E-2</v>
      </c>
      <c r="I44" s="142">
        <v>7.8612351431289979E-4</v>
      </c>
      <c r="J44" s="142">
        <v>9.6906073752345695E-3</v>
      </c>
      <c r="K44" s="142">
        <v>9.3136470846127088E-3</v>
      </c>
      <c r="L44" s="142">
        <v>2.614186657073744E-2</v>
      </c>
      <c r="M44" s="142">
        <v>1.5980203860159609E-2</v>
      </c>
      <c r="N44" s="142">
        <v>1.8771303512072623E-2</v>
      </c>
      <c r="O44" s="142">
        <v>9.0865488078252128E-3</v>
      </c>
      <c r="P44" s="142">
        <v>6.6411338823035414E-4</v>
      </c>
      <c r="Q44" s="142">
        <v>1.5668424671187398E-2</v>
      </c>
      <c r="R44" s="142">
        <v>1.5429386635663952E-2</v>
      </c>
      <c r="S44" s="142">
        <v>1.1012341055665195E-2</v>
      </c>
      <c r="T44" s="142">
        <v>2.1321173739387831E-2</v>
      </c>
      <c r="U44" s="142">
        <v>1.2964198671844786E-2</v>
      </c>
      <c r="V44" s="142">
        <v>1.4700495168415062E-2</v>
      </c>
      <c r="W44" s="142">
        <v>1.1483361483187578E-2</v>
      </c>
      <c r="X44" s="142">
        <v>1.0578349923019583E-2</v>
      </c>
      <c r="Y44" s="142">
        <v>1.3546406540222879E-2</v>
      </c>
      <c r="Z44" s="142">
        <v>4.3847113456621269E-3</v>
      </c>
      <c r="AA44" s="142">
        <v>1.4329001572644022E-2</v>
      </c>
      <c r="AB44" s="142">
        <v>2.4715592300477176E-2</v>
      </c>
      <c r="AC44" s="142">
        <v>2.0811120009297704E-2</v>
      </c>
      <c r="AD44" s="142">
        <v>1.1589176497237934E-2</v>
      </c>
      <c r="AE44" s="142">
        <v>1.3702263727883824E-3</v>
      </c>
      <c r="AF44" s="142">
        <v>4.2466818611833343E-3</v>
      </c>
      <c r="AG44" s="142">
        <v>1.0337895119554765E-2</v>
      </c>
      <c r="AH44" s="142">
        <v>1.8862142440760336E-2</v>
      </c>
      <c r="AI44" s="142">
        <v>1.3091313170306634E-2</v>
      </c>
      <c r="AJ44" s="142">
        <v>1.6735219650752777E-2</v>
      </c>
      <c r="AK44" s="142">
        <v>3.9564860167429113E-3</v>
      </c>
      <c r="AL44" s="142">
        <v>0.31524223481944669</v>
      </c>
      <c r="AM44" s="142">
        <v>4.8092873468388673E-3</v>
      </c>
      <c r="AN44" s="142">
        <v>3.7256218049986759E-3</v>
      </c>
      <c r="AO44" s="142">
        <v>8.1479193807468559E-3</v>
      </c>
      <c r="AP44" s="142">
        <v>3.0118022640344727E-3</v>
      </c>
      <c r="AQ44" s="142">
        <v>3.2315241813113621E-3</v>
      </c>
      <c r="AR44" s="142">
        <v>1.4513745890006753E-3</v>
      </c>
      <c r="AS44" s="142">
        <v>8.4728571530189416E-3</v>
      </c>
      <c r="AT44" s="142">
        <v>3.2372723387794053E-2</v>
      </c>
      <c r="AU44" s="142">
        <v>7.1134967654832987E-3</v>
      </c>
      <c r="AV44" s="142">
        <v>5.7932788730755726E-3</v>
      </c>
      <c r="AW44" s="142">
        <v>5.6628265633185517E-3</v>
      </c>
      <c r="AX44" s="142">
        <v>2.8486786480368233E-3</v>
      </c>
      <c r="AY44" s="142">
        <v>3.0906375005701828E-3</v>
      </c>
      <c r="AZ44" s="142">
        <v>3.552480369484249E-3</v>
      </c>
      <c r="BA44" s="142">
        <v>1.1242144025472504E-3</v>
      </c>
      <c r="BB44" s="142">
        <v>1.4710976269611019E-3</v>
      </c>
      <c r="BC44" s="142">
        <v>2.2761162085815053E-3</v>
      </c>
      <c r="BD44" s="142">
        <v>7.4217808888028195E-4</v>
      </c>
      <c r="BE44" s="142">
        <v>2.3315776918488959E-3</v>
      </c>
      <c r="BF44" s="142">
        <v>3.2767592238430463E-3</v>
      </c>
      <c r="BG44" s="142">
        <v>6.7991128752026061E-3</v>
      </c>
      <c r="BH44" s="142">
        <v>4.5301286373928083E-3</v>
      </c>
      <c r="BI44" s="142">
        <v>3.7857768028774111E-3</v>
      </c>
      <c r="BJ44" s="142">
        <v>5.5238783761705221E-3</v>
      </c>
      <c r="BK44" s="142">
        <v>2.2268815544904532E-2</v>
      </c>
      <c r="BL44" s="142">
        <v>5.0468631325834472E-3</v>
      </c>
      <c r="BM44" s="142">
        <v>5.8345328013354304E-4</v>
      </c>
      <c r="BN44" s="142">
        <v>8.8393686993715418E-3</v>
      </c>
      <c r="BO44" s="142">
        <v>1.9683666100703242E-3</v>
      </c>
      <c r="BP44" s="142">
        <v>8.8709332080107537E-3</v>
      </c>
      <c r="BQ44" s="142">
        <v>4.6780297205694195E-3</v>
      </c>
      <c r="BR44" s="142">
        <v>2.0258236918950048E-3</v>
      </c>
      <c r="BS44" s="142">
        <v>1.808078632354207E-3</v>
      </c>
      <c r="BT44" s="142">
        <v>1.3976004841267367E-2</v>
      </c>
      <c r="BU44" s="142">
        <v>1.7809810895970057E-2</v>
      </c>
      <c r="BV44" s="142">
        <v>8.5787793271572717E-3</v>
      </c>
      <c r="BW44" s="142">
        <v>5.6824735586080873E-3</v>
      </c>
      <c r="BX44" s="142">
        <v>3.5064410515122809E-3</v>
      </c>
      <c r="BY44" s="142">
        <v>5.4653946925023126E-3</v>
      </c>
      <c r="BZ44" s="142">
        <v>8.6009309822671874E-3</v>
      </c>
      <c r="CA44" s="142">
        <v>3.7487008742741836E-3</v>
      </c>
      <c r="CB44" s="142">
        <v>7.7429775046828162E-3</v>
      </c>
      <c r="CC44" s="142">
        <v>1.0981406017551531E-2</v>
      </c>
      <c r="CD44" s="142">
        <v>0</v>
      </c>
      <c r="CE44" s="142">
        <v>0</v>
      </c>
      <c r="CF44" s="142">
        <v>0</v>
      </c>
      <c r="CG44" s="142">
        <f t="shared" si="0"/>
        <v>1.0419014038637482</v>
      </c>
      <c r="CH44" s="114" t="s">
        <v>217</v>
      </c>
    </row>
    <row r="45" spans="1:86">
      <c r="A45" s="13" t="s">
        <v>39</v>
      </c>
      <c r="B45" s="114" t="s">
        <v>125</v>
      </c>
      <c r="C45" s="142">
        <v>6.4577692655531042E-3</v>
      </c>
      <c r="D45" s="142">
        <v>1.9628480772603822E-3</v>
      </c>
      <c r="E45" s="142">
        <v>6.0598518297119031E-3</v>
      </c>
      <c r="F45" s="142">
        <v>4.9847318370654578E-3</v>
      </c>
      <c r="G45" s="142">
        <v>6.5365002190733009E-3</v>
      </c>
      <c r="H45" s="142">
        <v>5.6912556834470161E-3</v>
      </c>
      <c r="I45" s="142">
        <v>5.1423927033331584E-4</v>
      </c>
      <c r="J45" s="142">
        <v>2.1418918907470824E-3</v>
      </c>
      <c r="K45" s="142">
        <v>1.7793543755916907E-3</v>
      </c>
      <c r="L45" s="142">
        <v>4.3069732241899465E-3</v>
      </c>
      <c r="M45" s="142">
        <v>3.752378190485039E-3</v>
      </c>
      <c r="N45" s="142">
        <v>4.5884958233886426E-3</v>
      </c>
      <c r="O45" s="142">
        <v>2.0923594495810566E-3</v>
      </c>
      <c r="P45" s="142">
        <v>3.0398356657171453E-4</v>
      </c>
      <c r="Q45" s="142">
        <v>4.2783089825544169E-3</v>
      </c>
      <c r="R45" s="142">
        <v>2.884092232468462E-3</v>
      </c>
      <c r="S45" s="142">
        <v>2.6526462242909923E-3</v>
      </c>
      <c r="T45" s="142">
        <v>6.148158041171083E-3</v>
      </c>
      <c r="U45" s="142">
        <v>3.0281390479740991E-3</v>
      </c>
      <c r="V45" s="142">
        <v>3.2980687726709831E-3</v>
      </c>
      <c r="W45" s="142">
        <v>2.1223033577624103E-3</v>
      </c>
      <c r="X45" s="142">
        <v>2.0412260070067044E-3</v>
      </c>
      <c r="Y45" s="142">
        <v>2.7386677762073421E-3</v>
      </c>
      <c r="Z45" s="142">
        <v>9.5913343112290998E-4</v>
      </c>
      <c r="AA45" s="142">
        <v>2.7891645737199116E-3</v>
      </c>
      <c r="AB45" s="142">
        <v>4.864127211847087E-3</v>
      </c>
      <c r="AC45" s="142">
        <v>4.3538193265868583E-3</v>
      </c>
      <c r="AD45" s="142">
        <v>2.7708412814496136E-3</v>
      </c>
      <c r="AE45" s="142">
        <v>1.2618981724454824E-3</v>
      </c>
      <c r="AF45" s="142">
        <v>1.258644460576545E-3</v>
      </c>
      <c r="AG45" s="142">
        <v>3.320637864602528E-3</v>
      </c>
      <c r="AH45" s="142">
        <v>4.6792629976599677E-3</v>
      </c>
      <c r="AI45" s="142">
        <v>4.0706981487058005E-3</v>
      </c>
      <c r="AJ45" s="142">
        <v>5.0579251001732529E-3</v>
      </c>
      <c r="AK45" s="142">
        <v>1.4832655311404366E-3</v>
      </c>
      <c r="AL45" s="142">
        <v>1.8121363653702863E-3</v>
      </c>
      <c r="AM45" s="142">
        <v>0.29084666489196254</v>
      </c>
      <c r="AN45" s="142">
        <v>1.1304367781344919E-2</v>
      </c>
      <c r="AO45" s="142">
        <v>4.4999368532495617E-3</v>
      </c>
      <c r="AP45" s="142">
        <v>6.0692821935772086E-3</v>
      </c>
      <c r="AQ45" s="142">
        <v>1.1793280057576072E-3</v>
      </c>
      <c r="AR45" s="142">
        <v>9.3666824666570022E-4</v>
      </c>
      <c r="AS45" s="142">
        <v>1.6388001795481148E-3</v>
      </c>
      <c r="AT45" s="142">
        <v>5.8058632484649115E-3</v>
      </c>
      <c r="AU45" s="142">
        <v>1.5365424250206768E-3</v>
      </c>
      <c r="AV45" s="142">
        <v>1.3801621574315718E-3</v>
      </c>
      <c r="AW45" s="142">
        <v>1.1827017527952541E-3</v>
      </c>
      <c r="AX45" s="142">
        <v>5.1195504564362151E-4</v>
      </c>
      <c r="AY45" s="142">
        <v>7.5242986083028649E-4</v>
      </c>
      <c r="AZ45" s="142">
        <v>8.4756312714417655E-4</v>
      </c>
      <c r="BA45" s="142">
        <v>4.3567678492014377E-4</v>
      </c>
      <c r="BB45" s="142">
        <v>5.0023498261931307E-4</v>
      </c>
      <c r="BC45" s="142">
        <v>7.7597529659543759E-4</v>
      </c>
      <c r="BD45" s="142">
        <v>1.8144610990731866E-4</v>
      </c>
      <c r="BE45" s="142">
        <v>8.4539523486890263E-4</v>
      </c>
      <c r="BF45" s="142">
        <v>1.0642903224793532E-3</v>
      </c>
      <c r="BG45" s="142">
        <v>1.9496564367057218E-3</v>
      </c>
      <c r="BH45" s="142">
        <v>1.1061355204398228E-3</v>
      </c>
      <c r="BI45" s="142">
        <v>9.7641952708254446E-4</v>
      </c>
      <c r="BJ45" s="142">
        <v>1.5441994589835899E-3</v>
      </c>
      <c r="BK45" s="142">
        <v>4.4510804190981091E-3</v>
      </c>
      <c r="BL45" s="142">
        <v>1.6444400203483958E-3</v>
      </c>
      <c r="BM45" s="142">
        <v>2.212147808755387E-4</v>
      </c>
      <c r="BN45" s="142">
        <v>2.6047752439298678E-3</v>
      </c>
      <c r="BO45" s="142">
        <v>7.8816725270309574E-4</v>
      </c>
      <c r="BP45" s="142">
        <v>2.5738739113395537E-3</v>
      </c>
      <c r="BQ45" s="142">
        <v>1.3289872916331612E-3</v>
      </c>
      <c r="BR45" s="142">
        <v>8.5384944570467841E-4</v>
      </c>
      <c r="BS45" s="142">
        <v>4.8164714947519815E-4</v>
      </c>
      <c r="BT45" s="142">
        <v>2.7482849570824208E-3</v>
      </c>
      <c r="BU45" s="142">
        <v>4.8456494682807489E-3</v>
      </c>
      <c r="BV45" s="142">
        <v>3.6739857429963262E-3</v>
      </c>
      <c r="BW45" s="142">
        <v>1.303710502903352E-3</v>
      </c>
      <c r="BX45" s="142">
        <v>1.6060220299026708E-3</v>
      </c>
      <c r="BY45" s="142">
        <v>1.0117191582193345E-3</v>
      </c>
      <c r="BZ45" s="142">
        <v>2.4448551187534534E-3</v>
      </c>
      <c r="CA45" s="142">
        <v>1.3981240569685667E-3</v>
      </c>
      <c r="CB45" s="142">
        <v>2.1310065912525382E-3</v>
      </c>
      <c r="CC45" s="142">
        <v>2.255504479387575E-3</v>
      </c>
      <c r="CD45" s="142">
        <v>0</v>
      </c>
      <c r="CE45" s="142">
        <v>0</v>
      </c>
      <c r="CF45" s="142">
        <v>0</v>
      </c>
      <c r="CG45" s="142">
        <f t="shared" si="0"/>
        <v>0.49528439067539975</v>
      </c>
      <c r="CH45" s="114" t="s">
        <v>218</v>
      </c>
    </row>
    <row r="46" spans="1:86">
      <c r="A46" s="13" t="s">
        <v>40</v>
      </c>
      <c r="B46" s="114" t="s">
        <v>126</v>
      </c>
      <c r="C46" s="142">
        <v>2.1052667141920577E-2</v>
      </c>
      <c r="D46" s="142">
        <v>1.2937552826023289E-2</v>
      </c>
      <c r="E46" s="142">
        <v>5.7349010348591483E-3</v>
      </c>
      <c r="F46" s="142">
        <v>2.5845610694546557E-2</v>
      </c>
      <c r="G46" s="142">
        <v>2.290838285869783E-2</v>
      </c>
      <c r="H46" s="142">
        <v>1.8945418702848209E-2</v>
      </c>
      <c r="I46" s="142">
        <v>4.409873265633699E-3</v>
      </c>
      <c r="J46" s="142">
        <v>5.4770301772831872E-3</v>
      </c>
      <c r="K46" s="142">
        <v>9.1229409740511604E-3</v>
      </c>
      <c r="L46" s="142">
        <v>8.7034064977642954E-3</v>
      </c>
      <c r="M46" s="142">
        <v>1.9342833464811977E-2</v>
      </c>
      <c r="N46" s="142">
        <v>2.2404626700336612E-2</v>
      </c>
      <c r="O46" s="142">
        <v>8.3179383264629994E-3</v>
      </c>
      <c r="P46" s="142">
        <v>6.832142583228536E-3</v>
      </c>
      <c r="Q46" s="142">
        <v>2.0755896198214309E-2</v>
      </c>
      <c r="R46" s="142">
        <v>7.0617460020976812E-3</v>
      </c>
      <c r="S46" s="142">
        <v>1.8331765089877879E-2</v>
      </c>
      <c r="T46" s="142">
        <v>2.7396917586506288E-2</v>
      </c>
      <c r="U46" s="142">
        <v>1.7028268110996104E-2</v>
      </c>
      <c r="V46" s="142">
        <v>1.5755626915498356E-2</v>
      </c>
      <c r="W46" s="142">
        <v>5.4502220809190278E-3</v>
      </c>
      <c r="X46" s="142">
        <v>1.2576678226952085E-2</v>
      </c>
      <c r="Y46" s="142">
        <v>1.0372134017850303E-2</v>
      </c>
      <c r="Z46" s="142">
        <v>8.2209377991144909E-3</v>
      </c>
      <c r="AA46" s="142">
        <v>1.3108340221952194E-2</v>
      </c>
      <c r="AB46" s="142">
        <v>1.4314441960244756E-2</v>
      </c>
      <c r="AC46" s="142">
        <v>1.4270905661363284E-2</v>
      </c>
      <c r="AD46" s="142">
        <v>8.3823560683843699E-3</v>
      </c>
      <c r="AE46" s="142">
        <v>9.1554006747525136E-3</v>
      </c>
      <c r="AF46" s="142">
        <v>2.4621074425008808E-3</v>
      </c>
      <c r="AG46" s="142">
        <v>9.1488283240985409E-3</v>
      </c>
      <c r="AH46" s="142">
        <v>7.9698279562476406E-3</v>
      </c>
      <c r="AI46" s="142">
        <v>8.5054419296968393E-3</v>
      </c>
      <c r="AJ46" s="142">
        <v>8.2458471503580964E-3</v>
      </c>
      <c r="AK46" s="142">
        <v>1.1883309339296202E-2</v>
      </c>
      <c r="AL46" s="142">
        <v>2.0207293127733564E-2</v>
      </c>
      <c r="AM46" s="142">
        <v>1.3077067915777507E-2</v>
      </c>
      <c r="AN46" s="142">
        <v>0.54485621371718151</v>
      </c>
      <c r="AO46" s="142">
        <v>5.3900569951377507E-3</v>
      </c>
      <c r="AP46" s="142">
        <v>4.0468600099798089E-3</v>
      </c>
      <c r="AQ46" s="142">
        <v>8.4588004996783046E-3</v>
      </c>
      <c r="AR46" s="142">
        <v>1.1875967779645428E-2</v>
      </c>
      <c r="AS46" s="142">
        <v>2.8383225943309147E-3</v>
      </c>
      <c r="AT46" s="142">
        <v>6.863610238951854E-3</v>
      </c>
      <c r="AU46" s="142">
        <v>7.5479963317587355E-3</v>
      </c>
      <c r="AV46" s="142">
        <v>5.3084175664300931E-3</v>
      </c>
      <c r="AW46" s="142">
        <v>2.5680930955066126E-3</v>
      </c>
      <c r="AX46" s="142">
        <v>2.1650276097543789E-3</v>
      </c>
      <c r="AY46" s="142">
        <v>4.0294815467182424E-3</v>
      </c>
      <c r="AZ46" s="142">
        <v>3.2126956240207767E-3</v>
      </c>
      <c r="BA46" s="142">
        <v>1.4312389215614038E-3</v>
      </c>
      <c r="BB46" s="142">
        <v>2.3660000153501587E-3</v>
      </c>
      <c r="BC46" s="142">
        <v>3.9249208283478176E-3</v>
      </c>
      <c r="BD46" s="142">
        <v>4.3446286679186169E-4</v>
      </c>
      <c r="BE46" s="142">
        <v>2.8001080774835473E-3</v>
      </c>
      <c r="BF46" s="142">
        <v>8.9695352169553398E-3</v>
      </c>
      <c r="BG46" s="142">
        <v>5.9432744255899748E-3</v>
      </c>
      <c r="BH46" s="142">
        <v>3.8077778239975629E-3</v>
      </c>
      <c r="BI46" s="142">
        <v>3.4473591360896796E-3</v>
      </c>
      <c r="BJ46" s="142">
        <v>6.5951266186293593E-3</v>
      </c>
      <c r="BK46" s="142">
        <v>3.2263678954469531E-3</v>
      </c>
      <c r="BL46" s="142">
        <v>1.2570354384971521E-2</v>
      </c>
      <c r="BM46" s="142">
        <v>1.5109967011260475E-3</v>
      </c>
      <c r="BN46" s="142">
        <v>4.7764495209391316E-3</v>
      </c>
      <c r="BO46" s="142">
        <v>1.7315793570202231E-3</v>
      </c>
      <c r="BP46" s="142">
        <v>3.8114749654448968E-3</v>
      </c>
      <c r="BQ46" s="142">
        <v>4.1597378148069044E-3</v>
      </c>
      <c r="BR46" s="142">
        <v>2.4725871760293227E-3</v>
      </c>
      <c r="BS46" s="142">
        <v>1.5500998392959156E-3</v>
      </c>
      <c r="BT46" s="142">
        <v>2.8830096235505248E-3</v>
      </c>
      <c r="BU46" s="142">
        <v>3.7423826514250969E-3</v>
      </c>
      <c r="BV46" s="142">
        <v>2.6921071162564962E-3</v>
      </c>
      <c r="BW46" s="142">
        <v>3.9391618581814088E-3</v>
      </c>
      <c r="BX46" s="142">
        <v>2.4523461257153524E-3</v>
      </c>
      <c r="BY46" s="142">
        <v>6.297090897212242E-3</v>
      </c>
      <c r="BZ46" s="142">
        <v>5.1819872628593158E-3</v>
      </c>
      <c r="CA46" s="142">
        <v>9.4713688222716561E-3</v>
      </c>
      <c r="CB46" s="142">
        <v>8.5528433013020762E-3</v>
      </c>
      <c r="CC46" s="142">
        <v>3.0631513220310915E-3</v>
      </c>
      <c r="CD46" s="142">
        <v>0</v>
      </c>
      <c r="CE46" s="142">
        <v>0</v>
      </c>
      <c r="CF46" s="142">
        <v>0</v>
      </c>
      <c r="CG46" s="142">
        <f t="shared" si="0"/>
        <v>1.2086831292246789</v>
      </c>
      <c r="CH46" s="114" t="s">
        <v>219</v>
      </c>
    </row>
    <row r="47" spans="1:86">
      <c r="A47" s="13" t="s">
        <v>41</v>
      </c>
      <c r="B47" s="114" t="s">
        <v>127</v>
      </c>
      <c r="C47" s="142">
        <v>5.3940708886141833E-4</v>
      </c>
      <c r="D47" s="142">
        <v>3.0707785045444642E-5</v>
      </c>
      <c r="E47" s="142">
        <v>1.4084710444798188E-4</v>
      </c>
      <c r="F47" s="142">
        <v>8.2232358175627664E-4</v>
      </c>
      <c r="G47" s="142">
        <v>1.0541285579443538E-3</v>
      </c>
      <c r="H47" s="142">
        <v>8.1615747837243419E-4</v>
      </c>
      <c r="I47" s="142">
        <v>2.6897845792937911E-4</v>
      </c>
      <c r="J47" s="142">
        <v>4.1256616748730279E-4</v>
      </c>
      <c r="K47" s="142">
        <v>2.9406274088428713E-4</v>
      </c>
      <c r="L47" s="142">
        <v>2.6204481755764741E-4</v>
      </c>
      <c r="M47" s="142">
        <v>1.4080874171190107E-3</v>
      </c>
      <c r="N47" s="142">
        <v>1.7837021053105405E-3</v>
      </c>
      <c r="O47" s="142">
        <v>4.1105812508166915E-4</v>
      </c>
      <c r="P47" s="142">
        <v>4.1998614751628609E-4</v>
      </c>
      <c r="Q47" s="142">
        <v>1.0376109764252547E-3</v>
      </c>
      <c r="R47" s="142">
        <v>3.3776918149443615E-4</v>
      </c>
      <c r="S47" s="142">
        <v>7.4339031083772049E-4</v>
      </c>
      <c r="T47" s="142">
        <v>9.2681354437821521E-4</v>
      </c>
      <c r="U47" s="142">
        <v>8.9401199885867297E-4</v>
      </c>
      <c r="V47" s="142">
        <v>4.8923881972414774E-4</v>
      </c>
      <c r="W47" s="142">
        <v>2.3612528480181089E-4</v>
      </c>
      <c r="X47" s="142">
        <v>9.0950483848251757E-4</v>
      </c>
      <c r="Y47" s="142">
        <v>4.3922666753654809E-4</v>
      </c>
      <c r="Z47" s="142">
        <v>3.4782531319762252E-4</v>
      </c>
      <c r="AA47" s="142">
        <v>5.5903176012181454E-4</v>
      </c>
      <c r="AB47" s="142">
        <v>7.4522178640480923E-4</v>
      </c>
      <c r="AC47" s="142">
        <v>4.8207968947170223E-4</v>
      </c>
      <c r="AD47" s="142">
        <v>2.32854405845856E-4</v>
      </c>
      <c r="AE47" s="142">
        <v>8.4670902527543939E-5</v>
      </c>
      <c r="AF47" s="142">
        <v>1.1899576560750992E-4</v>
      </c>
      <c r="AG47" s="142">
        <v>5.3237356918064971E-4</v>
      </c>
      <c r="AH47" s="142">
        <v>3.386363802675835E-4</v>
      </c>
      <c r="AI47" s="142">
        <v>2.9977394049369126E-4</v>
      </c>
      <c r="AJ47" s="142">
        <v>3.6263608718497766E-4</v>
      </c>
      <c r="AK47" s="142">
        <v>4.0882250972716416E-4</v>
      </c>
      <c r="AL47" s="142">
        <v>1.6799377115418447E-4</v>
      </c>
      <c r="AM47" s="142">
        <v>1.8111869325713399E-4</v>
      </c>
      <c r="AN47" s="142">
        <v>1.9384885053426874E-4</v>
      </c>
      <c r="AO47" s="142">
        <v>0.65242791342741502</v>
      </c>
      <c r="AP47" s="142">
        <v>1.6193645079526112E-4</v>
      </c>
      <c r="AQ47" s="142">
        <v>2.5629706483844684E-4</v>
      </c>
      <c r="AR47" s="142">
        <v>9.4630015407452274E-4</v>
      </c>
      <c r="AS47" s="142">
        <v>7.6332484507863301E-5</v>
      </c>
      <c r="AT47" s="142">
        <v>2.6595417248181756E-4</v>
      </c>
      <c r="AU47" s="142">
        <v>3.0382192757468797E-4</v>
      </c>
      <c r="AV47" s="142">
        <v>2.1923681302657544E-4</v>
      </c>
      <c r="AW47" s="142">
        <v>7.9712871116124532E-5</v>
      </c>
      <c r="AX47" s="142">
        <v>8.5068862049248668E-5</v>
      </c>
      <c r="AY47" s="142">
        <v>1.2961547631133141E-4</v>
      </c>
      <c r="AZ47" s="142">
        <v>1.0848487327339077E-4</v>
      </c>
      <c r="BA47" s="142">
        <v>3.1510039162746012E-5</v>
      </c>
      <c r="BB47" s="142">
        <v>3.9808590242474202E-5</v>
      </c>
      <c r="BC47" s="142">
        <v>8.3034723527102263E-5</v>
      </c>
      <c r="BD47" s="142">
        <v>1.4296949246361682E-5</v>
      </c>
      <c r="BE47" s="142">
        <v>8.049270756935627E-5</v>
      </c>
      <c r="BF47" s="142">
        <v>2.1147770570624546E-4</v>
      </c>
      <c r="BG47" s="142">
        <v>2.0049919095411101E-4</v>
      </c>
      <c r="BH47" s="142">
        <v>1.2310931502168624E-4</v>
      </c>
      <c r="BI47" s="142">
        <v>9.6153520618912644E-5</v>
      </c>
      <c r="BJ47" s="142">
        <v>2.5870695217804256E-4</v>
      </c>
      <c r="BK47" s="142">
        <v>7.542609802069454E-5</v>
      </c>
      <c r="BL47" s="142">
        <v>3.173878508659018E-4</v>
      </c>
      <c r="BM47" s="142">
        <v>3.8933690003781462E-5</v>
      </c>
      <c r="BN47" s="142">
        <v>8.7399254105884419E-4</v>
      </c>
      <c r="BO47" s="142">
        <v>5.8279383523558156E-5</v>
      </c>
      <c r="BP47" s="142">
        <v>1.1591887824695961E-4</v>
      </c>
      <c r="BQ47" s="142">
        <v>1.4011806409698353E-4</v>
      </c>
      <c r="BR47" s="142">
        <v>1.3322701616354888E-4</v>
      </c>
      <c r="BS47" s="142">
        <v>3.2880560064414879E-5</v>
      </c>
      <c r="BT47" s="142">
        <v>6.8369010163905791E-5</v>
      </c>
      <c r="BU47" s="142">
        <v>1.1767962051440159E-4</v>
      </c>
      <c r="BV47" s="142">
        <v>6.1176453401741334E-5</v>
      </c>
      <c r="BW47" s="142">
        <v>1.1341204074048332E-4</v>
      </c>
      <c r="BX47" s="142">
        <v>1.4318359158808162E-4</v>
      </c>
      <c r="BY47" s="142">
        <v>2.4968965808188758E-4</v>
      </c>
      <c r="BZ47" s="142">
        <v>1.0381059144012829E-4</v>
      </c>
      <c r="CA47" s="142">
        <v>1.1980488869435997E-4</v>
      </c>
      <c r="CB47" s="142">
        <v>2.9987799608827218E-4</v>
      </c>
      <c r="CC47" s="142">
        <v>7.0631257407334361E-5</v>
      </c>
      <c r="CD47" s="142">
        <v>0</v>
      </c>
      <c r="CE47" s="142">
        <v>0</v>
      </c>
      <c r="CF47" s="142">
        <v>0</v>
      </c>
      <c r="CG47" s="142">
        <f t="shared" si="0"/>
        <v>0.67906719608468646</v>
      </c>
      <c r="CH47" s="114" t="s">
        <v>220</v>
      </c>
    </row>
    <row r="48" spans="1:86">
      <c r="A48" s="13" t="s">
        <v>42</v>
      </c>
      <c r="B48" s="114" t="s">
        <v>128</v>
      </c>
      <c r="C48" s="142">
        <v>2.5274294056541882E-4</v>
      </c>
      <c r="D48" s="142">
        <v>1.6939954659379164E-4</v>
      </c>
      <c r="E48" s="142">
        <v>2.7529612090515396E-4</v>
      </c>
      <c r="F48" s="142">
        <v>2.9353920884632939E-4</v>
      </c>
      <c r="G48" s="142">
        <v>2.6893874230487385E-4</v>
      </c>
      <c r="H48" s="142">
        <v>3.736788223806909E-4</v>
      </c>
      <c r="I48" s="142">
        <v>1.1151054514425981E-4</v>
      </c>
      <c r="J48" s="142">
        <v>2.12906217803916E-4</v>
      </c>
      <c r="K48" s="142">
        <v>2.3330246543671018E-4</v>
      </c>
      <c r="L48" s="142">
        <v>2.4418235003320003E-4</v>
      </c>
      <c r="M48" s="142">
        <v>3.1922961707537461E-4</v>
      </c>
      <c r="N48" s="142">
        <v>2.3469168333128973E-4</v>
      </c>
      <c r="O48" s="142">
        <v>3.8136083990879125E-4</v>
      </c>
      <c r="P48" s="142">
        <v>5.2344403490184331E-5</v>
      </c>
      <c r="Q48" s="142">
        <v>2.7191840751537437E-4</v>
      </c>
      <c r="R48" s="142">
        <v>5.2139070569165815E-4</v>
      </c>
      <c r="S48" s="142">
        <v>2.4363265352764801E-4</v>
      </c>
      <c r="T48" s="142">
        <v>3.401178670915454E-4</v>
      </c>
      <c r="U48" s="142">
        <v>1.8449826198985362E-4</v>
      </c>
      <c r="V48" s="142">
        <v>3.6426930389043296E-4</v>
      </c>
      <c r="W48" s="142">
        <v>2.922925807007808E-4</v>
      </c>
      <c r="X48" s="142">
        <v>3.2348407317460149E-4</v>
      </c>
      <c r="Y48" s="142">
        <v>3.231716557170787E-4</v>
      </c>
      <c r="Z48" s="142">
        <v>1.2598872493018861E-4</v>
      </c>
      <c r="AA48" s="142">
        <v>2.9272372542657666E-4</v>
      </c>
      <c r="AB48" s="142">
        <v>3.8592382042046148E-4</v>
      </c>
      <c r="AC48" s="142">
        <v>3.6118378836800245E-4</v>
      </c>
      <c r="AD48" s="142">
        <v>7.4608160465229026E-4</v>
      </c>
      <c r="AE48" s="142">
        <v>1.291529261780095E-4</v>
      </c>
      <c r="AF48" s="142">
        <v>9.1960182701127956E-5</v>
      </c>
      <c r="AG48" s="142">
        <v>2.4026272019853244E-4</v>
      </c>
      <c r="AH48" s="142">
        <v>3.7759950722308369E-4</v>
      </c>
      <c r="AI48" s="142">
        <v>5.0874280469398296E-4</v>
      </c>
      <c r="AJ48" s="142">
        <v>4.6800063695500728E-4</v>
      </c>
      <c r="AK48" s="142">
        <v>3.8174041672684182E-4</v>
      </c>
      <c r="AL48" s="142">
        <v>3.7208307249371854E-4</v>
      </c>
      <c r="AM48" s="142">
        <v>3.4698486469124704E-4</v>
      </c>
      <c r="AN48" s="142">
        <v>7.17906382982819E-4</v>
      </c>
      <c r="AO48" s="142">
        <v>5.4697672557165594E-4</v>
      </c>
      <c r="AP48" s="142">
        <v>0.42427097981667833</v>
      </c>
      <c r="AQ48" s="142">
        <v>1.1032490334994586E-3</v>
      </c>
      <c r="AR48" s="142">
        <v>2.1282838860899869E-4</v>
      </c>
      <c r="AS48" s="142">
        <v>4.0927743728924761E-4</v>
      </c>
      <c r="AT48" s="142">
        <v>1.8302011983349647E-4</v>
      </c>
      <c r="AU48" s="142">
        <v>7.7660872415082224E-4</v>
      </c>
      <c r="AV48" s="142">
        <v>1.1303115915996659E-3</v>
      </c>
      <c r="AW48" s="142">
        <v>4.998514062335205E-4</v>
      </c>
      <c r="AX48" s="142">
        <v>2.6755605504983157E-4</v>
      </c>
      <c r="AY48" s="142">
        <v>8.688336592574073E-4</v>
      </c>
      <c r="AZ48" s="142">
        <v>7.0685035589449321E-4</v>
      </c>
      <c r="BA48" s="142">
        <v>3.214153165159973E-4</v>
      </c>
      <c r="BB48" s="142">
        <v>6.7290668759318207E-4</v>
      </c>
      <c r="BC48" s="142">
        <v>9.5250317292874614E-4</v>
      </c>
      <c r="BD48" s="142">
        <v>6.4812628577514436E-5</v>
      </c>
      <c r="BE48" s="142">
        <v>9.96196105600061E-4</v>
      </c>
      <c r="BF48" s="142">
        <v>1.1169515662284096E-3</v>
      </c>
      <c r="BG48" s="142">
        <v>1.0533791125544815E-3</v>
      </c>
      <c r="BH48" s="142">
        <v>5.2876059542114834E-4</v>
      </c>
      <c r="BI48" s="142">
        <v>4.2600883121728767E-4</v>
      </c>
      <c r="BJ48" s="142">
        <v>1.5122347896885037E-3</v>
      </c>
      <c r="BK48" s="142">
        <v>3.8713805569242401E-4</v>
      </c>
      <c r="BL48" s="142">
        <v>3.4523452726962052E-4</v>
      </c>
      <c r="BM48" s="142">
        <v>3.6246379282200969E-4</v>
      </c>
      <c r="BN48" s="142">
        <v>6.1250465212121311E-2</v>
      </c>
      <c r="BO48" s="142">
        <v>2.5867618774273336E-4</v>
      </c>
      <c r="BP48" s="142">
        <v>3.9688088597022617E-4</v>
      </c>
      <c r="BQ48" s="142">
        <v>7.6688144215379531E-4</v>
      </c>
      <c r="BR48" s="142">
        <v>1.2966153111495769E-3</v>
      </c>
      <c r="BS48" s="142">
        <v>2.2945398581981823E-4</v>
      </c>
      <c r="BT48" s="142">
        <v>5.1710874262222528E-4</v>
      </c>
      <c r="BU48" s="142">
        <v>1.1159427998145502E-4</v>
      </c>
      <c r="BV48" s="142">
        <v>2.1576961506715293E-4</v>
      </c>
      <c r="BW48" s="142">
        <v>1.0874324762780109E-3</v>
      </c>
      <c r="BX48" s="142">
        <v>2.9082855146605932E-4</v>
      </c>
      <c r="BY48" s="142">
        <v>3.1512571086453399E-4</v>
      </c>
      <c r="BZ48" s="142">
        <v>1.1636162521537754E-3</v>
      </c>
      <c r="CA48" s="142">
        <v>9.9916494232216982E-4</v>
      </c>
      <c r="CB48" s="142">
        <v>3.9130125488919291E-4</v>
      </c>
      <c r="CC48" s="142">
        <v>2.4975157089073452E-4</v>
      </c>
      <c r="CD48" s="142">
        <v>0</v>
      </c>
      <c r="CE48" s="142">
        <v>0</v>
      </c>
      <c r="CF48" s="142">
        <v>0</v>
      </c>
      <c r="CG48" s="142">
        <f t="shared" si="0"/>
        <v>0.52109124910902982</v>
      </c>
      <c r="CH48" s="114" t="s">
        <v>221</v>
      </c>
    </row>
    <row r="49" spans="1:86">
      <c r="A49" s="13" t="s">
        <v>43</v>
      </c>
      <c r="B49" s="114" t="s">
        <v>129</v>
      </c>
      <c r="C49" s="142">
        <v>4.3057352305570212E-3</v>
      </c>
      <c r="D49" s="142">
        <v>1.577735429406482E-3</v>
      </c>
      <c r="E49" s="142">
        <v>1.2675746827608639E-2</v>
      </c>
      <c r="F49" s="142">
        <v>5.232914555139025E-3</v>
      </c>
      <c r="G49" s="142">
        <v>6.3218279723784203E-3</v>
      </c>
      <c r="H49" s="142">
        <v>9.7669252065453096E-3</v>
      </c>
      <c r="I49" s="142">
        <v>1.3947110830526213E-3</v>
      </c>
      <c r="J49" s="142">
        <v>4.0166886243270458E-3</v>
      </c>
      <c r="K49" s="142">
        <v>9.5073694297341561E-3</v>
      </c>
      <c r="L49" s="142">
        <v>1.2828097817125204E-2</v>
      </c>
      <c r="M49" s="142">
        <v>7.5430652796907166E-3</v>
      </c>
      <c r="N49" s="142">
        <v>5.733564536878912E-3</v>
      </c>
      <c r="O49" s="142">
        <v>3.1854082291959953E-3</v>
      </c>
      <c r="P49" s="142">
        <v>1.2464461032338698E-3</v>
      </c>
      <c r="Q49" s="142">
        <v>9.2293239211683857E-3</v>
      </c>
      <c r="R49" s="142">
        <v>6.589164464351158E-3</v>
      </c>
      <c r="S49" s="142">
        <v>9.6377461552986255E-3</v>
      </c>
      <c r="T49" s="142">
        <v>7.7087362922086218E-3</v>
      </c>
      <c r="U49" s="142">
        <v>5.7798063931467801E-3</v>
      </c>
      <c r="V49" s="142">
        <v>8.3054246554372345E-3</v>
      </c>
      <c r="W49" s="142">
        <v>1.0469538832608196E-2</v>
      </c>
      <c r="X49" s="142">
        <v>1.0996709105359227E-2</v>
      </c>
      <c r="Y49" s="142">
        <v>8.1670184055549211E-3</v>
      </c>
      <c r="Z49" s="142">
        <v>2.2093346356052692E-3</v>
      </c>
      <c r="AA49" s="142">
        <v>8.9604447834119045E-3</v>
      </c>
      <c r="AB49" s="142">
        <v>8.199793113523323E-3</v>
      </c>
      <c r="AC49" s="142">
        <v>1.3294782463783178E-2</v>
      </c>
      <c r="AD49" s="142">
        <v>4.0017391722741418E-3</v>
      </c>
      <c r="AE49" s="142">
        <v>6.7325283385579271E-3</v>
      </c>
      <c r="AF49" s="142">
        <v>3.0058823987244845E-3</v>
      </c>
      <c r="AG49" s="142">
        <v>4.4357902163803991E-3</v>
      </c>
      <c r="AH49" s="142">
        <v>4.0714363752631724E-3</v>
      </c>
      <c r="AI49" s="142">
        <v>3.1508408244098878E-3</v>
      </c>
      <c r="AJ49" s="142">
        <v>3.2669417484378471E-3</v>
      </c>
      <c r="AK49" s="142">
        <v>6.4595894512111483E-3</v>
      </c>
      <c r="AL49" s="142">
        <v>1.3030020750854784E-2</v>
      </c>
      <c r="AM49" s="142">
        <v>1.2246235083379593E-2</v>
      </c>
      <c r="AN49" s="142">
        <v>1.3571006174558E-2</v>
      </c>
      <c r="AO49" s="142">
        <v>0.1408261052206031</v>
      </c>
      <c r="AP49" s="142">
        <v>6.5190827373088997E-2</v>
      </c>
      <c r="AQ49" s="142">
        <v>0.57538584250010572</v>
      </c>
      <c r="AR49" s="142">
        <v>3.9688074488776655E-3</v>
      </c>
      <c r="AS49" s="142">
        <v>2.7490647830287298E-3</v>
      </c>
      <c r="AT49" s="142">
        <v>3.2473863419507621E-3</v>
      </c>
      <c r="AU49" s="142">
        <v>2.3001196579120506E-3</v>
      </c>
      <c r="AV49" s="142">
        <v>3.0865576781996915E-3</v>
      </c>
      <c r="AW49" s="142">
        <v>1.8166386134378487E-3</v>
      </c>
      <c r="AX49" s="142">
        <v>1.5604555753732016E-3</v>
      </c>
      <c r="AY49" s="142">
        <v>2.9994563583526685E-3</v>
      </c>
      <c r="AZ49" s="142">
        <v>3.1925764003887312E-3</v>
      </c>
      <c r="BA49" s="142">
        <v>1.0325149949108083E-3</v>
      </c>
      <c r="BB49" s="142">
        <v>1.8607718578527652E-3</v>
      </c>
      <c r="BC49" s="142">
        <v>5.9163484751706755E-3</v>
      </c>
      <c r="BD49" s="142">
        <v>3.5826160400269206E-4</v>
      </c>
      <c r="BE49" s="142">
        <v>2.1213010061236774E-3</v>
      </c>
      <c r="BF49" s="142">
        <v>2.6268383106344464E-3</v>
      </c>
      <c r="BG49" s="142">
        <v>2.7532885607315831E-3</v>
      </c>
      <c r="BH49" s="142">
        <v>3.0370335994135689E-3</v>
      </c>
      <c r="BI49" s="142">
        <v>1.9950444165510333E-3</v>
      </c>
      <c r="BJ49" s="142">
        <v>4.4615863085975434E-3</v>
      </c>
      <c r="BK49" s="142">
        <v>2.2790246097295205E-3</v>
      </c>
      <c r="BL49" s="142">
        <v>5.6017682828310286E-3</v>
      </c>
      <c r="BM49" s="142">
        <v>1.9598035081994317E-3</v>
      </c>
      <c r="BN49" s="142">
        <v>1.2433545294503563E-2</v>
      </c>
      <c r="BO49" s="142">
        <v>1.1816804409488448E-3</v>
      </c>
      <c r="BP49" s="142">
        <v>1.5083675448215701E-3</v>
      </c>
      <c r="BQ49" s="142">
        <v>2.9240092378028941E-3</v>
      </c>
      <c r="BR49" s="142">
        <v>3.8158747608516533E-3</v>
      </c>
      <c r="BS49" s="142">
        <v>5.8314842954169965E-4</v>
      </c>
      <c r="BT49" s="142">
        <v>1.7032195769549425E-3</v>
      </c>
      <c r="BU49" s="142">
        <v>1.8414194476235803E-3</v>
      </c>
      <c r="BV49" s="142">
        <v>1.0171317729163114E-3</v>
      </c>
      <c r="BW49" s="142">
        <v>2.3598631463485338E-3</v>
      </c>
      <c r="BX49" s="142">
        <v>2.3275372159429599E-3</v>
      </c>
      <c r="BY49" s="142">
        <v>2.7960797884232615E-3</v>
      </c>
      <c r="BZ49" s="142">
        <v>4.187698714957157E-3</v>
      </c>
      <c r="CA49" s="142">
        <v>3.2000761424006456E-3</v>
      </c>
      <c r="CB49" s="142">
        <v>1.5989123835033682E-3</v>
      </c>
      <c r="CC49" s="142">
        <v>2.4073003291182971E-3</v>
      </c>
      <c r="CD49" s="142">
        <v>0</v>
      </c>
      <c r="CE49" s="142">
        <v>0</v>
      </c>
      <c r="CF49" s="142">
        <v>0</v>
      </c>
      <c r="CG49" s="142">
        <f t="shared" si="0"/>
        <v>1.1570693577931093</v>
      </c>
      <c r="CH49" s="114" t="s">
        <v>222</v>
      </c>
    </row>
    <row r="50" spans="1:86">
      <c r="A50" s="13" t="s">
        <v>44</v>
      </c>
      <c r="B50" s="114" t="s">
        <v>130</v>
      </c>
      <c r="C50" s="142">
        <v>1.1950139591603989E-3</v>
      </c>
      <c r="D50" s="142">
        <v>9.321054331189305E-4</v>
      </c>
      <c r="E50" s="142">
        <v>1.5110775281995464E-3</v>
      </c>
      <c r="F50" s="142">
        <v>6.2421590696943501E-4</v>
      </c>
      <c r="G50" s="142">
        <v>7.6461605631782798E-4</v>
      </c>
      <c r="H50" s="142">
        <v>7.9653001374607095E-4</v>
      </c>
      <c r="I50" s="142">
        <v>2.1013951307399442E-4</v>
      </c>
      <c r="J50" s="142">
        <v>4.4723359971784283E-4</v>
      </c>
      <c r="K50" s="142">
        <v>5.2939415365760658E-4</v>
      </c>
      <c r="L50" s="142">
        <v>4.8104743380942178E-4</v>
      </c>
      <c r="M50" s="142">
        <v>7.0281871681467209E-4</v>
      </c>
      <c r="N50" s="142">
        <v>6.1913518801782238E-4</v>
      </c>
      <c r="O50" s="142">
        <v>1.0620872218972798E-3</v>
      </c>
      <c r="P50" s="142">
        <v>1.7201206664814748E-4</v>
      </c>
      <c r="Q50" s="142">
        <v>5.1631590906497536E-4</v>
      </c>
      <c r="R50" s="142">
        <v>6.2553511826940944E-4</v>
      </c>
      <c r="S50" s="142">
        <v>4.2721015280745796E-4</v>
      </c>
      <c r="T50" s="142">
        <v>7.8637521476275193E-4</v>
      </c>
      <c r="U50" s="142">
        <v>5.2146835286622482E-4</v>
      </c>
      <c r="V50" s="142">
        <v>8.029804310368591E-4</v>
      </c>
      <c r="W50" s="142">
        <v>3.5310242511840266E-4</v>
      </c>
      <c r="X50" s="142">
        <v>4.7321252038801988E-4</v>
      </c>
      <c r="Y50" s="142">
        <v>5.1483221931158962E-4</v>
      </c>
      <c r="Z50" s="142">
        <v>2.1824021971588502E-4</v>
      </c>
      <c r="AA50" s="142">
        <v>5.1461345692771401E-4</v>
      </c>
      <c r="AB50" s="142">
        <v>8.5559906748947534E-4</v>
      </c>
      <c r="AC50" s="142">
        <v>7.8323038935932266E-4</v>
      </c>
      <c r="AD50" s="142">
        <v>9.6916924633307219E-4</v>
      </c>
      <c r="AE50" s="142">
        <v>5.932803161165771E-4</v>
      </c>
      <c r="AF50" s="142">
        <v>8.9528032687667843E-4</v>
      </c>
      <c r="AG50" s="142">
        <v>1.3851403640026628E-3</v>
      </c>
      <c r="AH50" s="142">
        <v>6.5700422085616928E-4</v>
      </c>
      <c r="AI50" s="142">
        <v>6.7247828983521833E-4</v>
      </c>
      <c r="AJ50" s="142">
        <v>6.6636007682393302E-4</v>
      </c>
      <c r="AK50" s="142">
        <v>1.1978667244465842E-3</v>
      </c>
      <c r="AL50" s="142">
        <v>1.464438891469492E-3</v>
      </c>
      <c r="AM50" s="142">
        <v>1.5960130015892188E-3</v>
      </c>
      <c r="AN50" s="142">
        <v>1.0579001956740211E-3</v>
      </c>
      <c r="AO50" s="142">
        <v>8.7176814738364747E-4</v>
      </c>
      <c r="AP50" s="142">
        <v>7.3443072325774319E-4</v>
      </c>
      <c r="AQ50" s="142">
        <v>7.816414212045604E-4</v>
      </c>
      <c r="AR50" s="142">
        <v>0.51335801231708644</v>
      </c>
      <c r="AS50" s="142">
        <v>1.0444124752136759E-3</v>
      </c>
      <c r="AT50" s="142">
        <v>7.4640430956664173E-4</v>
      </c>
      <c r="AU50" s="142">
        <v>7.6654872604362823E-3</v>
      </c>
      <c r="AV50" s="142">
        <v>2.3269986431498448E-3</v>
      </c>
      <c r="AW50" s="142">
        <v>1.2628061342661026E-3</v>
      </c>
      <c r="AX50" s="142">
        <v>1.2556317398761474E-3</v>
      </c>
      <c r="AY50" s="142">
        <v>2.1853489893926504E-3</v>
      </c>
      <c r="AZ50" s="142">
        <v>4.0346670021514357E-3</v>
      </c>
      <c r="BA50" s="142">
        <v>1.1722276848596625E-3</v>
      </c>
      <c r="BB50" s="142">
        <v>1.638879162282655E-3</v>
      </c>
      <c r="BC50" s="142">
        <v>1.0116856824300127E-3</v>
      </c>
      <c r="BD50" s="142">
        <v>1.9626079016293773E-4</v>
      </c>
      <c r="BE50" s="142">
        <v>2.5641999050523118E-3</v>
      </c>
      <c r="BF50" s="142">
        <v>3.1841881072934104E-3</v>
      </c>
      <c r="BG50" s="142">
        <v>2.2489090909788745E-3</v>
      </c>
      <c r="BH50" s="142">
        <v>1.5203429030501746E-3</v>
      </c>
      <c r="BI50" s="142">
        <v>1.3977985228219149E-3</v>
      </c>
      <c r="BJ50" s="142">
        <v>2.6034853505032293E-3</v>
      </c>
      <c r="BK50" s="142">
        <v>2.171769007592935E-3</v>
      </c>
      <c r="BL50" s="142">
        <v>1.1928322674867157E-3</v>
      </c>
      <c r="BM50" s="142">
        <v>3.5024006444491786E-4</v>
      </c>
      <c r="BN50" s="142">
        <v>3.3066726816971875E-3</v>
      </c>
      <c r="BO50" s="142">
        <v>1.1069774407077896E-3</v>
      </c>
      <c r="BP50" s="142">
        <v>1.6541880907072687E-3</v>
      </c>
      <c r="BQ50" s="142">
        <v>2.4427561011254192E-3</v>
      </c>
      <c r="BR50" s="142">
        <v>2.3382247127434024E-3</v>
      </c>
      <c r="BS50" s="142">
        <v>8.9041449291837372E-4</v>
      </c>
      <c r="BT50" s="142">
        <v>9.0241579832863199E-4</v>
      </c>
      <c r="BU50" s="142">
        <v>1.0976068770837432E-3</v>
      </c>
      <c r="BV50" s="142">
        <v>5.6291499564114231E-4</v>
      </c>
      <c r="BW50" s="142">
        <v>2.7390180287549903E-3</v>
      </c>
      <c r="BX50" s="142">
        <v>1.496755193518814E-3</v>
      </c>
      <c r="BY50" s="142">
        <v>2.8480781186572533E-3</v>
      </c>
      <c r="BZ50" s="142">
        <v>2.6984316638778926E-3</v>
      </c>
      <c r="CA50" s="142">
        <v>1.3277446119553024E-2</v>
      </c>
      <c r="CB50" s="142">
        <v>1.2780198382851978E-3</v>
      </c>
      <c r="CC50" s="142">
        <v>1.0084847994854419E-3</v>
      </c>
      <c r="CD50" s="142">
        <v>0</v>
      </c>
      <c r="CE50" s="142">
        <v>0</v>
      </c>
      <c r="CF50" s="142">
        <v>0</v>
      </c>
      <c r="CG50" s="142">
        <f t="shared" si="0"/>
        <v>0.62576390657732106</v>
      </c>
      <c r="CH50" s="114" t="s">
        <v>223</v>
      </c>
    </row>
    <row r="51" spans="1:86">
      <c r="A51" s="13" t="s">
        <v>45</v>
      </c>
      <c r="B51" s="114" t="s">
        <v>131</v>
      </c>
      <c r="C51" s="142">
        <v>6.0920497496980966E-4</v>
      </c>
      <c r="D51" s="142">
        <v>4.8508657804197206E-4</v>
      </c>
      <c r="E51" s="142">
        <v>6.4370820019516654E-4</v>
      </c>
      <c r="F51" s="142">
        <v>5.1194976933097212E-4</v>
      </c>
      <c r="G51" s="142">
        <v>5.1861221325820623E-4</v>
      </c>
      <c r="H51" s="142">
        <v>6.9256931688234814E-4</v>
      </c>
      <c r="I51" s="142">
        <v>2.1283122318047686E-4</v>
      </c>
      <c r="J51" s="142">
        <v>3.6412948691175406E-4</v>
      </c>
      <c r="K51" s="142">
        <v>3.8756080750831587E-4</v>
      </c>
      <c r="L51" s="142">
        <v>4.4182988704159396E-4</v>
      </c>
      <c r="M51" s="142">
        <v>5.9454615990664917E-4</v>
      </c>
      <c r="N51" s="142">
        <v>4.4224338765989549E-4</v>
      </c>
      <c r="O51" s="142">
        <v>6.8238345144260807E-4</v>
      </c>
      <c r="P51" s="142">
        <v>8.3251235943483209E-5</v>
      </c>
      <c r="Q51" s="142">
        <v>4.7473491034268148E-4</v>
      </c>
      <c r="R51" s="142">
        <v>8.9537866951350275E-4</v>
      </c>
      <c r="S51" s="142">
        <v>4.2087544833491983E-4</v>
      </c>
      <c r="T51" s="142">
        <v>5.995417493244536E-4</v>
      </c>
      <c r="U51" s="142">
        <v>3.2837337953081869E-4</v>
      </c>
      <c r="V51" s="142">
        <v>9.4652768270230166E-4</v>
      </c>
      <c r="W51" s="142">
        <v>4.6623876093939331E-4</v>
      </c>
      <c r="X51" s="142">
        <v>5.2871026037783848E-4</v>
      </c>
      <c r="Y51" s="142">
        <v>5.8028654289002466E-4</v>
      </c>
      <c r="Z51" s="142">
        <v>2.3589575489293323E-4</v>
      </c>
      <c r="AA51" s="142">
        <v>5.2158281560679752E-4</v>
      </c>
      <c r="AB51" s="142">
        <v>6.8956304572240527E-4</v>
      </c>
      <c r="AC51" s="142">
        <v>6.2567833554203281E-4</v>
      </c>
      <c r="AD51" s="142">
        <v>1.3290490353362768E-3</v>
      </c>
      <c r="AE51" s="142">
        <v>2.1867996517906392E-4</v>
      </c>
      <c r="AF51" s="142">
        <v>1.6397060394510445E-4</v>
      </c>
      <c r="AG51" s="142">
        <v>4.3341858665095658E-4</v>
      </c>
      <c r="AH51" s="142">
        <v>8.101445703646179E-4</v>
      </c>
      <c r="AI51" s="142">
        <v>9.8451841845633901E-4</v>
      </c>
      <c r="AJ51" s="142">
        <v>1.1334401322526352E-3</v>
      </c>
      <c r="AK51" s="142">
        <v>7.9395498227987499E-4</v>
      </c>
      <c r="AL51" s="142">
        <v>1.1157712950106502E-3</v>
      </c>
      <c r="AM51" s="142">
        <v>7.4002248496905982E-4</v>
      </c>
      <c r="AN51" s="142">
        <v>1.3418098823114592E-3</v>
      </c>
      <c r="AO51" s="142">
        <v>5.7703829136975958E-4</v>
      </c>
      <c r="AP51" s="142">
        <v>7.8221712566493992E-4</v>
      </c>
      <c r="AQ51" s="142">
        <v>5.016560226368818E-4</v>
      </c>
      <c r="AR51" s="142">
        <v>3.614793196878464E-4</v>
      </c>
      <c r="AS51" s="142">
        <v>0.35968439985262196</v>
      </c>
      <c r="AT51" s="142">
        <v>3.5542023681398846E-4</v>
      </c>
      <c r="AU51" s="142">
        <v>1.3340507679232736E-3</v>
      </c>
      <c r="AV51" s="142">
        <v>2.0765911075300192E-3</v>
      </c>
      <c r="AW51" s="142">
        <v>6.6537355680112422E-4</v>
      </c>
      <c r="AX51" s="142">
        <v>4.5669933601889232E-4</v>
      </c>
      <c r="AY51" s="142">
        <v>2.0571288178430269E-3</v>
      </c>
      <c r="AZ51" s="142">
        <v>1.1812699338068318E-3</v>
      </c>
      <c r="BA51" s="142">
        <v>5.235942136560674E-4</v>
      </c>
      <c r="BB51" s="142">
        <v>9.7806707790844337E-4</v>
      </c>
      <c r="BC51" s="142">
        <v>1.4889036431158663E-3</v>
      </c>
      <c r="BD51" s="142">
        <v>1.1793895971019285E-4</v>
      </c>
      <c r="BE51" s="142">
        <v>1.4694452061128531E-3</v>
      </c>
      <c r="BF51" s="142">
        <v>2.1077964159733863E-3</v>
      </c>
      <c r="BG51" s="142">
        <v>2.1607253215416189E-3</v>
      </c>
      <c r="BH51" s="142">
        <v>6.4394523497534294E-4</v>
      </c>
      <c r="BI51" s="142">
        <v>6.8192666578888173E-4</v>
      </c>
      <c r="BJ51" s="142">
        <v>2.6933603723076622E-3</v>
      </c>
      <c r="BK51" s="142">
        <v>7.6753454837683672E-4</v>
      </c>
      <c r="BL51" s="142">
        <v>5.8886931420755061E-4</v>
      </c>
      <c r="BM51" s="142">
        <v>6.1102273395863065E-4</v>
      </c>
      <c r="BN51" s="142">
        <v>1.7122118314719229E-3</v>
      </c>
      <c r="BO51" s="142">
        <v>4.551712269996298E-4</v>
      </c>
      <c r="BP51" s="142">
        <v>7.0190989317021402E-4</v>
      </c>
      <c r="BQ51" s="142">
        <v>1.0834863257919156E-3</v>
      </c>
      <c r="BR51" s="142">
        <v>2.5356682979727315E-4</v>
      </c>
      <c r="BS51" s="142">
        <v>2.7116586218635451E-4</v>
      </c>
      <c r="BT51" s="142">
        <v>7.3125651610199383E-4</v>
      </c>
      <c r="BU51" s="142">
        <v>2.2626395912121364E-4</v>
      </c>
      <c r="BV51" s="142">
        <v>1.1871827708555692E-4</v>
      </c>
      <c r="BW51" s="142">
        <v>2.0044891294077184E-3</v>
      </c>
      <c r="BX51" s="142">
        <v>3.9848721771109437E-4</v>
      </c>
      <c r="BY51" s="142">
        <v>5.7072213419938269E-4</v>
      </c>
      <c r="BZ51" s="142">
        <v>1.4205885500467507E-3</v>
      </c>
      <c r="CA51" s="142">
        <v>8.3868869118401603E-4</v>
      </c>
      <c r="CB51" s="142">
        <v>7.1346846683943059E-4</v>
      </c>
      <c r="CC51" s="142">
        <v>2.1167260393997432E-3</v>
      </c>
      <c r="CD51" s="142">
        <v>0</v>
      </c>
      <c r="CE51" s="142">
        <v>0</v>
      </c>
      <c r="CF51" s="142">
        <v>0</v>
      </c>
      <c r="CG51" s="142">
        <f t="shared" si="0"/>
        <v>0.42153144903161538</v>
      </c>
      <c r="CH51" s="114" t="s">
        <v>224</v>
      </c>
    </row>
    <row r="52" spans="1:86">
      <c r="A52" s="13" t="s">
        <v>46</v>
      </c>
      <c r="B52" s="114" t="s">
        <v>132</v>
      </c>
      <c r="C52" s="142">
        <v>7.0514282929276669E-4</v>
      </c>
      <c r="D52" s="142">
        <v>8.71161297234003E-4</v>
      </c>
      <c r="E52" s="142">
        <v>5.0742503847642608E-4</v>
      </c>
      <c r="F52" s="142">
        <v>6.8241200245910266E-4</v>
      </c>
      <c r="G52" s="142">
        <v>1.8687105226462496E-3</v>
      </c>
      <c r="H52" s="142">
        <v>1.21893132492679E-3</v>
      </c>
      <c r="I52" s="142">
        <v>2.9313783048824052E-4</v>
      </c>
      <c r="J52" s="142">
        <v>6.610844083352579E-4</v>
      </c>
      <c r="K52" s="142">
        <v>6.2378344708685347E-4</v>
      </c>
      <c r="L52" s="142">
        <v>6.7584746682110785E-4</v>
      </c>
      <c r="M52" s="142">
        <v>1.0035789766650114E-3</v>
      </c>
      <c r="N52" s="142">
        <v>6.9819386769769023E-4</v>
      </c>
      <c r="O52" s="142">
        <v>1.1367481810066256E-3</v>
      </c>
      <c r="P52" s="142">
        <v>3.7472676665806025E-4</v>
      </c>
      <c r="Q52" s="142">
        <v>8.7898988277209874E-4</v>
      </c>
      <c r="R52" s="142">
        <v>1.4716192343925737E-3</v>
      </c>
      <c r="S52" s="142">
        <v>6.0487319450943516E-4</v>
      </c>
      <c r="T52" s="142">
        <v>9.750453622413642E-4</v>
      </c>
      <c r="U52" s="142">
        <v>7.4203255459334748E-4</v>
      </c>
      <c r="V52" s="142">
        <v>2.8417119137831321E-4</v>
      </c>
      <c r="W52" s="142">
        <v>9.986881405406997E-4</v>
      </c>
      <c r="X52" s="142">
        <v>5.5896792312599552E-4</v>
      </c>
      <c r="Y52" s="142">
        <v>4.5678160079645091E-4</v>
      </c>
      <c r="Z52" s="142">
        <v>4.0900876605664361E-4</v>
      </c>
      <c r="AA52" s="142">
        <v>7.3640349315322188E-4</v>
      </c>
      <c r="AB52" s="142">
        <v>1.1186887292455804E-3</v>
      </c>
      <c r="AC52" s="142">
        <v>1.0929379058458755E-3</v>
      </c>
      <c r="AD52" s="142">
        <v>1.4079974893069346E-3</v>
      </c>
      <c r="AE52" s="142">
        <v>3.68414137854924E-4</v>
      </c>
      <c r="AF52" s="142">
        <v>1.1929369164074969E-3</v>
      </c>
      <c r="AG52" s="142">
        <v>2.142693591480433E-3</v>
      </c>
      <c r="AH52" s="142">
        <v>5.7314992461996513E-4</v>
      </c>
      <c r="AI52" s="142">
        <v>8.570594258997036E-4</v>
      </c>
      <c r="AJ52" s="142">
        <v>4.1688459349781851E-4</v>
      </c>
      <c r="AK52" s="142">
        <v>7.4422875456607964E-4</v>
      </c>
      <c r="AL52" s="142">
        <v>1.2064826713112425E-3</v>
      </c>
      <c r="AM52" s="142">
        <v>5.8689894818446777E-4</v>
      </c>
      <c r="AN52" s="142">
        <v>8.8950443421393017E-4</v>
      </c>
      <c r="AO52" s="142">
        <v>3.2502093238924242E-3</v>
      </c>
      <c r="AP52" s="142">
        <v>1.0054664568018463E-2</v>
      </c>
      <c r="AQ52" s="142">
        <v>1.3138617421359577E-3</v>
      </c>
      <c r="AR52" s="142">
        <v>1.7743292551520653E-3</v>
      </c>
      <c r="AS52" s="142">
        <v>1.4349292742828123E-3</v>
      </c>
      <c r="AT52" s="142">
        <v>0.36386331767992836</v>
      </c>
      <c r="AU52" s="142">
        <v>2.8566536011657164E-3</v>
      </c>
      <c r="AV52" s="142">
        <v>3.7676100820191408E-3</v>
      </c>
      <c r="AW52" s="142">
        <v>2.9257213189436975E-3</v>
      </c>
      <c r="AX52" s="142">
        <v>5.6132330940757136E-4</v>
      </c>
      <c r="AY52" s="142">
        <v>1.4492917365895991E-3</v>
      </c>
      <c r="AZ52" s="142">
        <v>2.688667828975914E-3</v>
      </c>
      <c r="BA52" s="142">
        <v>1.5469479095612997E-3</v>
      </c>
      <c r="BB52" s="142">
        <v>3.8112406345843833E-3</v>
      </c>
      <c r="BC52" s="142">
        <v>7.8680925614816894E-3</v>
      </c>
      <c r="BD52" s="142">
        <v>2.2837228749518823E-4</v>
      </c>
      <c r="BE52" s="142">
        <v>1.2913547718428216E-3</v>
      </c>
      <c r="BF52" s="142">
        <v>1.081949684612506E-3</v>
      </c>
      <c r="BG52" s="142">
        <v>7.5592176297348637E-4</v>
      </c>
      <c r="BH52" s="142">
        <v>3.4323626754627474E-3</v>
      </c>
      <c r="BI52" s="142">
        <v>1.0501608500738935E-3</v>
      </c>
      <c r="BJ52" s="142">
        <v>3.7883222530688738E-3</v>
      </c>
      <c r="BK52" s="142">
        <v>1.3020309846402019E-3</v>
      </c>
      <c r="BL52" s="142">
        <v>1.1968780116379215E-3</v>
      </c>
      <c r="BM52" s="142">
        <v>6.4403718746839571E-4</v>
      </c>
      <c r="BN52" s="142">
        <v>4.5226218029249124E-3</v>
      </c>
      <c r="BO52" s="142">
        <v>1.0593770982880429E-3</v>
      </c>
      <c r="BP52" s="142">
        <v>1.1257189165059718E-3</v>
      </c>
      <c r="BQ52" s="142">
        <v>9.1304280069712522E-4</v>
      </c>
      <c r="BR52" s="142">
        <v>4.3175514948231818E-3</v>
      </c>
      <c r="BS52" s="142">
        <v>3.5660197973475432E-3</v>
      </c>
      <c r="BT52" s="142">
        <v>4.1588081938479307E-3</v>
      </c>
      <c r="BU52" s="142">
        <v>1.0754004400263379E-2</v>
      </c>
      <c r="BV52" s="142">
        <v>4.3644421078376109E-3</v>
      </c>
      <c r="BW52" s="142">
        <v>5.6406353039853982E-3</v>
      </c>
      <c r="BX52" s="142">
        <v>3.5515844520274923E-3</v>
      </c>
      <c r="BY52" s="142">
        <v>1.8469018801552173E-3</v>
      </c>
      <c r="BZ52" s="142">
        <v>4.3865239118473977E-3</v>
      </c>
      <c r="CA52" s="142">
        <v>3.6116901140455541E-3</v>
      </c>
      <c r="CB52" s="142">
        <v>1.0696709475369545E-3</v>
      </c>
      <c r="CC52" s="142">
        <v>1.8359557199870442E-3</v>
      </c>
      <c r="CD52" s="142">
        <v>0</v>
      </c>
      <c r="CE52" s="142">
        <v>0</v>
      </c>
      <c r="CF52" s="142">
        <v>0</v>
      </c>
      <c r="CG52" s="142">
        <f t="shared" si="0"/>
        <v>0.51269814306332462</v>
      </c>
      <c r="CH52" s="114" t="s">
        <v>225</v>
      </c>
    </row>
    <row r="53" spans="1:86">
      <c r="A53" s="13" t="s">
        <v>47</v>
      </c>
      <c r="B53" s="114" t="s">
        <v>133</v>
      </c>
      <c r="C53" s="142">
        <v>3.6943043903482154E-4</v>
      </c>
      <c r="D53" s="142">
        <v>4.9245203919431565E-4</v>
      </c>
      <c r="E53" s="142">
        <v>3.6490600557006011E-4</v>
      </c>
      <c r="F53" s="142">
        <v>4.1318748217441658E-4</v>
      </c>
      <c r="G53" s="142">
        <v>6.054116607438787E-4</v>
      </c>
      <c r="H53" s="142">
        <v>1.7414959653839902E-3</v>
      </c>
      <c r="I53" s="142">
        <v>8.4629447829034698E-5</v>
      </c>
      <c r="J53" s="142">
        <v>2.5875902264278224E-4</v>
      </c>
      <c r="K53" s="142">
        <v>2.5799446815653871E-4</v>
      </c>
      <c r="L53" s="142">
        <v>3.3182993522222265E-4</v>
      </c>
      <c r="M53" s="142">
        <v>4.0865246356536683E-4</v>
      </c>
      <c r="N53" s="142">
        <v>3.7607806679790354E-4</v>
      </c>
      <c r="O53" s="142">
        <v>3.4682018111280386E-4</v>
      </c>
      <c r="P53" s="142">
        <v>1.1040195763730748E-4</v>
      </c>
      <c r="Q53" s="142">
        <v>4.1365770322532644E-4</v>
      </c>
      <c r="R53" s="142">
        <v>1.0084345483232855E-3</v>
      </c>
      <c r="S53" s="142">
        <v>2.1650031930496932E-4</v>
      </c>
      <c r="T53" s="142">
        <v>4.8318049883081952E-4</v>
      </c>
      <c r="U53" s="142">
        <v>2.6427359114509304E-4</v>
      </c>
      <c r="V53" s="142">
        <v>2.1168691781233882E-4</v>
      </c>
      <c r="W53" s="142">
        <v>2.5745666196662516E-4</v>
      </c>
      <c r="X53" s="142">
        <v>2.8033436975760813E-4</v>
      </c>
      <c r="Y53" s="142">
        <v>2.6826650254072282E-4</v>
      </c>
      <c r="Z53" s="142">
        <v>1.7694483367983559E-4</v>
      </c>
      <c r="AA53" s="142">
        <v>2.3373915053990024E-4</v>
      </c>
      <c r="AB53" s="142">
        <v>4.6901225100947616E-4</v>
      </c>
      <c r="AC53" s="142">
        <v>5.1820990616770115E-4</v>
      </c>
      <c r="AD53" s="142">
        <v>6.3076241834926765E-4</v>
      </c>
      <c r="AE53" s="142">
        <v>1.7744084068515941E-4</v>
      </c>
      <c r="AF53" s="142">
        <v>2.2369240441774457E-4</v>
      </c>
      <c r="AG53" s="142">
        <v>4.1930598034164285E-4</v>
      </c>
      <c r="AH53" s="142">
        <v>3.7532691679633345E-4</v>
      </c>
      <c r="AI53" s="142">
        <v>2.9089813341677811E-4</v>
      </c>
      <c r="AJ53" s="142">
        <v>2.4488566229118682E-4</v>
      </c>
      <c r="AK53" s="142">
        <v>1.3016278220809115E-3</v>
      </c>
      <c r="AL53" s="142">
        <v>1.2284216604723608E-3</v>
      </c>
      <c r="AM53" s="142">
        <v>9.8065550852657326E-4</v>
      </c>
      <c r="AN53" s="142">
        <v>3.838387161188797E-4</v>
      </c>
      <c r="AO53" s="142">
        <v>6.6796101794114251E-4</v>
      </c>
      <c r="AP53" s="142">
        <v>1.1728915402101324E-3</v>
      </c>
      <c r="AQ53" s="142">
        <v>3.2411246225365234E-4</v>
      </c>
      <c r="AR53" s="142">
        <v>2.6064627573733852E-4</v>
      </c>
      <c r="AS53" s="142">
        <v>8.803962290183391E-4</v>
      </c>
      <c r="AT53" s="142">
        <v>4.7179497766397391E-4</v>
      </c>
      <c r="AU53" s="142">
        <v>0.51479884696381772</v>
      </c>
      <c r="AV53" s="142">
        <v>1.3006234833796257E-3</v>
      </c>
      <c r="AW53" s="142">
        <v>3.3723823252269198E-4</v>
      </c>
      <c r="AX53" s="142">
        <v>2.0264518067876986E-3</v>
      </c>
      <c r="AY53" s="142">
        <v>5.1548683906521868E-4</v>
      </c>
      <c r="AZ53" s="142">
        <v>1.1299148129557141E-3</v>
      </c>
      <c r="BA53" s="142">
        <v>7.3696833567939829E-4</v>
      </c>
      <c r="BB53" s="142">
        <v>5.1583211389736022E-4</v>
      </c>
      <c r="BC53" s="142">
        <v>6.7651046308658922E-4</v>
      </c>
      <c r="BD53" s="142">
        <v>8.7281100510656445E-5</v>
      </c>
      <c r="BE53" s="142">
        <v>1.0233793724525203E-3</v>
      </c>
      <c r="BF53" s="142">
        <v>8.0169619785354861E-4</v>
      </c>
      <c r="BG53" s="142">
        <v>1.1882176448123375E-3</v>
      </c>
      <c r="BH53" s="142">
        <v>2.5599670951007274E-3</v>
      </c>
      <c r="BI53" s="142">
        <v>1.9208303168346676E-2</v>
      </c>
      <c r="BJ53" s="142">
        <v>1.2487386535938445E-3</v>
      </c>
      <c r="BK53" s="142">
        <v>7.9187836572881766E-4</v>
      </c>
      <c r="BL53" s="142">
        <v>1.0013341659773694E-3</v>
      </c>
      <c r="BM53" s="142">
        <v>1.6437082752862605E-4</v>
      </c>
      <c r="BN53" s="142">
        <v>1.761736923638019E-3</v>
      </c>
      <c r="BO53" s="142">
        <v>4.3482843072212052E-4</v>
      </c>
      <c r="BP53" s="142">
        <v>4.8996021164786634E-4</v>
      </c>
      <c r="BQ53" s="142">
        <v>6.6494551099808804E-4</v>
      </c>
      <c r="BR53" s="142">
        <v>3.2352690248259162E-4</v>
      </c>
      <c r="BS53" s="142">
        <v>7.2212448299757172E-4</v>
      </c>
      <c r="BT53" s="142">
        <v>4.8308969392708259E-4</v>
      </c>
      <c r="BU53" s="142">
        <v>3.0196515279962545E-4</v>
      </c>
      <c r="BV53" s="142">
        <v>2.1480282526633129E-4</v>
      </c>
      <c r="BW53" s="142">
        <v>1.0720936959293457E-3</v>
      </c>
      <c r="BX53" s="142">
        <v>9.0000544058437047E-4</v>
      </c>
      <c r="BY53" s="142">
        <v>1.9050744276912022E-3</v>
      </c>
      <c r="BZ53" s="142">
        <v>1.2235195647871222E-3</v>
      </c>
      <c r="CA53" s="142">
        <v>1.1250919751752005E-3</v>
      </c>
      <c r="CB53" s="142">
        <v>4.8063943620661731E-4</v>
      </c>
      <c r="CC53" s="142">
        <v>1.5410757931427748E-3</v>
      </c>
      <c r="CD53" s="142">
        <v>0</v>
      </c>
      <c r="CE53" s="142">
        <v>0</v>
      </c>
      <c r="CF53" s="142">
        <v>0</v>
      </c>
      <c r="CG53" s="142">
        <f t="shared" si="0"/>
        <v>0.58475592506678375</v>
      </c>
      <c r="CH53" s="114" t="s">
        <v>226</v>
      </c>
    </row>
    <row r="54" spans="1:86">
      <c r="A54" s="13" t="s">
        <v>48</v>
      </c>
      <c r="B54" s="114" t="s">
        <v>134</v>
      </c>
      <c r="C54" s="142">
        <v>9.0523939388371222E-5</v>
      </c>
      <c r="D54" s="142">
        <v>3.3916816055598434E-5</v>
      </c>
      <c r="E54" s="142">
        <v>4.7955384953689494E-5</v>
      </c>
      <c r="F54" s="142">
        <v>5.5067803480540808E-5</v>
      </c>
      <c r="G54" s="142">
        <v>1.6992568737385548E-4</v>
      </c>
      <c r="H54" s="142">
        <v>6.071894057725673E-4</v>
      </c>
      <c r="I54" s="142">
        <v>2.308569314238967E-5</v>
      </c>
      <c r="J54" s="142">
        <v>4.9497288095297229E-5</v>
      </c>
      <c r="K54" s="142">
        <v>5.1141060445412466E-5</v>
      </c>
      <c r="L54" s="142">
        <v>9.4784520023300672E-5</v>
      </c>
      <c r="M54" s="142">
        <v>7.2440732442032336E-5</v>
      </c>
      <c r="N54" s="142">
        <v>7.4320633032987771E-5</v>
      </c>
      <c r="O54" s="142">
        <v>6.9846730020446026E-5</v>
      </c>
      <c r="P54" s="142">
        <v>2.9018730661365418E-5</v>
      </c>
      <c r="Q54" s="142">
        <v>8.8836114408806364E-5</v>
      </c>
      <c r="R54" s="142">
        <v>1.650817373638729E-4</v>
      </c>
      <c r="S54" s="142">
        <v>4.6878287728888195E-5</v>
      </c>
      <c r="T54" s="142">
        <v>1.0775321933336337E-4</v>
      </c>
      <c r="U54" s="142">
        <v>5.7840897607656621E-5</v>
      </c>
      <c r="V54" s="142">
        <v>6.5734699515985641E-5</v>
      </c>
      <c r="W54" s="142">
        <v>4.0334992664143075E-5</v>
      </c>
      <c r="X54" s="142">
        <v>6.8825992155697205E-5</v>
      </c>
      <c r="Y54" s="142">
        <v>5.2668608163797003E-5</v>
      </c>
      <c r="Z54" s="142">
        <v>2.6564980877372779E-5</v>
      </c>
      <c r="AA54" s="142">
        <v>6.5668780269986896E-5</v>
      </c>
      <c r="AB54" s="142">
        <v>1.1469903285698293E-4</v>
      </c>
      <c r="AC54" s="142">
        <v>1.3534363227423363E-4</v>
      </c>
      <c r="AD54" s="142">
        <v>8.2275090211122231E-5</v>
      </c>
      <c r="AE54" s="142">
        <v>4.1251665115557603E-5</v>
      </c>
      <c r="AF54" s="142">
        <v>5.1445604214454104E-5</v>
      </c>
      <c r="AG54" s="142">
        <v>9.6451209179493512E-5</v>
      </c>
      <c r="AH54" s="142">
        <v>7.9865091518700206E-5</v>
      </c>
      <c r="AI54" s="142">
        <v>7.2933018418206225E-5</v>
      </c>
      <c r="AJ54" s="142">
        <v>5.7315013688115389E-5</v>
      </c>
      <c r="AK54" s="142">
        <v>2.7619395238064471E-4</v>
      </c>
      <c r="AL54" s="142">
        <v>4.4716765640148882E-4</v>
      </c>
      <c r="AM54" s="142">
        <v>3.0367129351205807E-4</v>
      </c>
      <c r="AN54" s="142">
        <v>7.2982030104593772E-5</v>
      </c>
      <c r="AO54" s="142">
        <v>1.5626058386361487E-4</v>
      </c>
      <c r="AP54" s="142">
        <v>7.3241319343230379E-5</v>
      </c>
      <c r="AQ54" s="142">
        <v>7.4643665273196947E-5</v>
      </c>
      <c r="AR54" s="142">
        <v>6.5856719175119862E-5</v>
      </c>
      <c r="AS54" s="142">
        <v>1.7675865760153741E-4</v>
      </c>
      <c r="AT54" s="142">
        <v>1.3619524731578914E-4</v>
      </c>
      <c r="AU54" s="142">
        <v>3.1644129003554782E-3</v>
      </c>
      <c r="AV54" s="142">
        <v>0.52008534323872624</v>
      </c>
      <c r="AW54" s="142">
        <v>5.4056005885779988E-2</v>
      </c>
      <c r="AX54" s="142">
        <v>1.6440445915721861E-3</v>
      </c>
      <c r="AY54" s="142">
        <v>2.9172982239049138E-4</v>
      </c>
      <c r="AZ54" s="142">
        <v>1.6540881632411258E-4</v>
      </c>
      <c r="BA54" s="142">
        <v>2.8172327674554163E-4</v>
      </c>
      <c r="BB54" s="142">
        <v>1.8271788247945189E-4</v>
      </c>
      <c r="BC54" s="142">
        <v>1.088813288817727E-4</v>
      </c>
      <c r="BD54" s="142">
        <v>2.7997473575746076E-5</v>
      </c>
      <c r="BE54" s="142">
        <v>2.3860877054431297E-4</v>
      </c>
      <c r="BF54" s="142">
        <v>2.3513010830465052E-4</v>
      </c>
      <c r="BG54" s="142">
        <v>1.9869240921256172E-4</v>
      </c>
      <c r="BH54" s="142">
        <v>2.0983884736200758E-4</v>
      </c>
      <c r="BI54" s="142">
        <v>8.1881837480885632E-3</v>
      </c>
      <c r="BJ54" s="142">
        <v>3.2705516776836987E-4</v>
      </c>
      <c r="BK54" s="142">
        <v>9.089553894194236E-5</v>
      </c>
      <c r="BL54" s="142">
        <v>3.3373741372987211E-4</v>
      </c>
      <c r="BM54" s="142">
        <v>2.3632363769722044E-5</v>
      </c>
      <c r="BN54" s="142">
        <v>4.2656220813703751E-4</v>
      </c>
      <c r="BO54" s="142">
        <v>7.8073980277600531E-5</v>
      </c>
      <c r="BP54" s="142">
        <v>1.0637661609779425E-4</v>
      </c>
      <c r="BQ54" s="142">
        <v>1.4843602385963359E-4</v>
      </c>
      <c r="BR54" s="142">
        <v>1.1638205622551755E-4</v>
      </c>
      <c r="BS54" s="142">
        <v>2.1907649248965994E-4</v>
      </c>
      <c r="BT54" s="142">
        <v>1.0968655532703496E-4</v>
      </c>
      <c r="BU54" s="142">
        <v>7.9461321357726756E-5</v>
      </c>
      <c r="BV54" s="142">
        <v>8.0666398996025987E-5</v>
      </c>
      <c r="BW54" s="142">
        <v>1.9990718838815398E-3</v>
      </c>
      <c r="BX54" s="142">
        <v>2.2260254331335979E-4</v>
      </c>
      <c r="BY54" s="142">
        <v>5.1910232473160588E-4</v>
      </c>
      <c r="BZ54" s="142">
        <v>1.9204668716400492E-4</v>
      </c>
      <c r="CA54" s="142">
        <v>3.7105798242408007E-4</v>
      </c>
      <c r="CB54" s="142">
        <v>1.3242199169435931E-4</v>
      </c>
      <c r="CC54" s="142">
        <v>1.5229123851917797E-4</v>
      </c>
      <c r="CD54" s="142">
        <v>0</v>
      </c>
      <c r="CE54" s="142">
        <v>0</v>
      </c>
      <c r="CF54" s="142">
        <v>0</v>
      </c>
      <c r="CG54" s="142">
        <f t="shared" si="0"/>
        <v>0.59957680910647482</v>
      </c>
      <c r="CH54" s="114" t="s">
        <v>227</v>
      </c>
    </row>
    <row r="55" spans="1:86">
      <c r="A55" s="13" t="s">
        <v>49</v>
      </c>
      <c r="B55" s="114" t="s">
        <v>135</v>
      </c>
      <c r="C55" s="142">
        <v>5.4309302636226949E-4</v>
      </c>
      <c r="D55" s="142">
        <v>1.8551724480908661E-4</v>
      </c>
      <c r="E55" s="142">
        <v>2.7576990295246197E-4</v>
      </c>
      <c r="F55" s="142">
        <v>3.1622857461466319E-4</v>
      </c>
      <c r="G55" s="142">
        <v>1.0347371047245216E-3</v>
      </c>
      <c r="H55" s="142">
        <v>3.7493077498436758E-3</v>
      </c>
      <c r="I55" s="142">
        <v>1.3429026553926388E-4</v>
      </c>
      <c r="J55" s="142">
        <v>2.9348110073498991E-4</v>
      </c>
      <c r="K55" s="142">
        <v>3.030972944825699E-4</v>
      </c>
      <c r="L55" s="142">
        <v>5.7489017134475153E-4</v>
      </c>
      <c r="M55" s="142">
        <v>4.2898450014809198E-4</v>
      </c>
      <c r="N55" s="142">
        <v>4.3671290989858846E-4</v>
      </c>
      <c r="O55" s="142">
        <v>4.1462698734200034E-4</v>
      </c>
      <c r="P55" s="142">
        <v>1.7275857761341949E-4</v>
      </c>
      <c r="Q55" s="142">
        <v>5.3276620058702328E-4</v>
      </c>
      <c r="R55" s="142">
        <v>9.870226899773482E-4</v>
      </c>
      <c r="S55" s="142">
        <v>2.7566163961249628E-4</v>
      </c>
      <c r="T55" s="142">
        <v>6.4288471286128111E-4</v>
      </c>
      <c r="U55" s="142">
        <v>3.4501006015931284E-4</v>
      </c>
      <c r="V55" s="142">
        <v>3.9469901235204759E-4</v>
      </c>
      <c r="W55" s="142">
        <v>2.3286999361961364E-4</v>
      </c>
      <c r="X55" s="142">
        <v>4.0977507920012251E-4</v>
      </c>
      <c r="Y55" s="142">
        <v>3.1196712743959345E-4</v>
      </c>
      <c r="Z55" s="142">
        <v>1.5518138644352277E-4</v>
      </c>
      <c r="AA55" s="142">
        <v>3.9110578829058449E-4</v>
      </c>
      <c r="AB55" s="142">
        <v>6.9229141226293293E-4</v>
      </c>
      <c r="AC55" s="142">
        <v>8.2070589194020423E-4</v>
      </c>
      <c r="AD55" s="142">
        <v>4.7079604905744425E-4</v>
      </c>
      <c r="AE55" s="142">
        <v>2.3694004542750929E-4</v>
      </c>
      <c r="AF55" s="142">
        <v>3.0587712831399108E-4</v>
      </c>
      <c r="AG55" s="142">
        <v>5.7505964969784267E-4</v>
      </c>
      <c r="AH55" s="142">
        <v>4.7161437444599518E-4</v>
      </c>
      <c r="AI55" s="142">
        <v>4.317005029590727E-4</v>
      </c>
      <c r="AJ55" s="142">
        <v>3.4131586345700698E-4</v>
      </c>
      <c r="AK55" s="142">
        <v>1.6778498985317385E-3</v>
      </c>
      <c r="AL55" s="142">
        <v>2.733032871824235E-3</v>
      </c>
      <c r="AM55" s="142">
        <v>1.8601287863033013E-3</v>
      </c>
      <c r="AN55" s="142">
        <v>4.1755162214598881E-4</v>
      </c>
      <c r="AO55" s="142">
        <v>8.6226677673608234E-4</v>
      </c>
      <c r="AP55" s="142">
        <v>4.0333519400820739E-4</v>
      </c>
      <c r="AQ55" s="142">
        <v>3.8405158801468994E-4</v>
      </c>
      <c r="AR55" s="142">
        <v>3.8674136257564785E-4</v>
      </c>
      <c r="AS55" s="142">
        <v>1.0651637373310418E-3</v>
      </c>
      <c r="AT55" s="142">
        <v>8.3124560871578686E-4</v>
      </c>
      <c r="AU55" s="142">
        <v>3.5853744926577693E-3</v>
      </c>
      <c r="AV55" s="142">
        <v>1.340041443609657E-3</v>
      </c>
      <c r="AW55" s="142">
        <v>0.34072124447351831</v>
      </c>
      <c r="AX55" s="142">
        <v>1.0229453615113075E-2</v>
      </c>
      <c r="AY55" s="142">
        <v>9.2061640149271513E-4</v>
      </c>
      <c r="AZ55" s="142">
        <v>9.5342255650519197E-4</v>
      </c>
      <c r="BA55" s="142">
        <v>1.7040067579181582E-3</v>
      </c>
      <c r="BB55" s="142">
        <v>1.1210443678536974E-3</v>
      </c>
      <c r="BC55" s="142">
        <v>6.3575996006657763E-4</v>
      </c>
      <c r="BD55" s="142">
        <v>1.6585857297456131E-4</v>
      </c>
      <c r="BE55" s="142">
        <v>1.0579010553295189E-3</v>
      </c>
      <c r="BF55" s="142">
        <v>1.3833900971838057E-3</v>
      </c>
      <c r="BG55" s="142">
        <v>1.158453490363373E-3</v>
      </c>
      <c r="BH55" s="142">
        <v>4.8969972354933342E-4</v>
      </c>
      <c r="BI55" s="142">
        <v>5.0942123014356626E-2</v>
      </c>
      <c r="BJ55" s="142">
        <v>1.9681313209322744E-3</v>
      </c>
      <c r="BK55" s="142">
        <v>5.2864683488289851E-4</v>
      </c>
      <c r="BL55" s="142">
        <v>2.0461379264655058E-3</v>
      </c>
      <c r="BM55" s="142">
        <v>1.3766739455304777E-4</v>
      </c>
      <c r="BN55" s="142">
        <v>2.572524624589003E-3</v>
      </c>
      <c r="BO55" s="142">
        <v>4.6974686654586539E-4</v>
      </c>
      <c r="BP55" s="142">
        <v>6.4052747584390085E-4</v>
      </c>
      <c r="BQ55" s="142">
        <v>7.7470703549272694E-4</v>
      </c>
      <c r="BR55" s="142">
        <v>3.6113720038262936E-4</v>
      </c>
      <c r="BS55" s="142">
        <v>1.7513508500798205E-4</v>
      </c>
      <c r="BT55" s="142">
        <v>6.5036389799975653E-4</v>
      </c>
      <c r="BU55" s="142">
        <v>4.8038278891157459E-4</v>
      </c>
      <c r="BV55" s="142">
        <v>3.1061554413190591E-4</v>
      </c>
      <c r="BW55" s="142">
        <v>6.618528391373875E-4</v>
      </c>
      <c r="BX55" s="142">
        <v>1.3074572801276686E-3</v>
      </c>
      <c r="BY55" s="142">
        <v>3.1873320207697052E-3</v>
      </c>
      <c r="BZ55" s="142">
        <v>1.1148224257642744E-3</v>
      </c>
      <c r="CA55" s="142">
        <v>1.5920618316468329E-3</v>
      </c>
      <c r="CB55" s="142">
        <v>8.0974179827726829E-4</v>
      </c>
      <c r="CC55" s="142">
        <v>8.9738928432729192E-4</v>
      </c>
      <c r="CD55" s="142">
        <v>0</v>
      </c>
      <c r="CE55" s="142">
        <v>0</v>
      </c>
      <c r="CF55" s="142">
        <v>0</v>
      </c>
      <c r="CG55" s="142">
        <f t="shared" si="0"/>
        <v>0.46560487896298403</v>
      </c>
      <c r="CH55" s="114" t="s">
        <v>228</v>
      </c>
    </row>
    <row r="56" spans="1:86">
      <c r="A56" s="13" t="s">
        <v>50</v>
      </c>
      <c r="B56" s="114" t="s">
        <v>136</v>
      </c>
      <c r="C56" s="142">
        <v>4.2314274098103552E-3</v>
      </c>
      <c r="D56" s="142">
        <v>3.0038551079596227E-3</v>
      </c>
      <c r="E56" s="142">
        <v>3.6024538620394297E-3</v>
      </c>
      <c r="F56" s="142">
        <v>3.6413981932454905E-3</v>
      </c>
      <c r="G56" s="142">
        <v>3.2062809247172248E-3</v>
      </c>
      <c r="H56" s="142">
        <v>4.3881205042820481E-3</v>
      </c>
      <c r="I56" s="142">
        <v>9.009987358293976E-4</v>
      </c>
      <c r="J56" s="142">
        <v>1.8905757085185986E-3</v>
      </c>
      <c r="K56" s="142">
        <v>2.3474499688483953E-3</v>
      </c>
      <c r="L56" s="142">
        <v>2.1253653147433752E-3</v>
      </c>
      <c r="M56" s="142">
        <v>2.8280791706191645E-3</v>
      </c>
      <c r="N56" s="142">
        <v>2.4726012623512497E-3</v>
      </c>
      <c r="O56" s="142">
        <v>4.5588747730432588E-3</v>
      </c>
      <c r="P56" s="142">
        <v>8.9800005337754428E-4</v>
      </c>
      <c r="Q56" s="142">
        <v>2.257114284777594E-3</v>
      </c>
      <c r="R56" s="142">
        <v>2.7584534761745283E-3</v>
      </c>
      <c r="S56" s="142">
        <v>1.7943335255150082E-3</v>
      </c>
      <c r="T56" s="142">
        <v>3.4118957816382653E-3</v>
      </c>
      <c r="U56" s="142">
        <v>2.396425182867559E-3</v>
      </c>
      <c r="V56" s="142">
        <v>3.3801735989597388E-3</v>
      </c>
      <c r="W56" s="142">
        <v>1.6008279199565864E-3</v>
      </c>
      <c r="X56" s="142">
        <v>2.0509018733123811E-3</v>
      </c>
      <c r="Y56" s="142">
        <v>2.3575747513000442E-3</v>
      </c>
      <c r="Z56" s="142">
        <v>1.0041028664385249E-3</v>
      </c>
      <c r="AA56" s="142">
        <v>2.226322695976233E-3</v>
      </c>
      <c r="AB56" s="142">
        <v>3.8709564014974764E-3</v>
      </c>
      <c r="AC56" s="142">
        <v>3.3493673637286143E-3</v>
      </c>
      <c r="AD56" s="142">
        <v>4.7352411358366642E-3</v>
      </c>
      <c r="AE56" s="142">
        <v>2.2009689551332617E-3</v>
      </c>
      <c r="AF56" s="142">
        <v>4.5070084037749343E-3</v>
      </c>
      <c r="AG56" s="142">
        <v>6.1177101033317027E-3</v>
      </c>
      <c r="AH56" s="142">
        <v>3.0158222062692981E-3</v>
      </c>
      <c r="AI56" s="142">
        <v>3.2613509204710194E-3</v>
      </c>
      <c r="AJ56" s="142">
        <v>2.9735234437296095E-3</v>
      </c>
      <c r="AK56" s="142">
        <v>6.526765945612226E-3</v>
      </c>
      <c r="AL56" s="142">
        <v>5.3471810603518896E-3</v>
      </c>
      <c r="AM56" s="142">
        <v>3.1320419232293358E-3</v>
      </c>
      <c r="AN56" s="142">
        <v>4.1005743733417317E-3</v>
      </c>
      <c r="AO56" s="142">
        <v>4.2252949061583811E-3</v>
      </c>
      <c r="AP56" s="142">
        <v>3.0955167348505576E-3</v>
      </c>
      <c r="AQ56" s="142">
        <v>4.4674953876543471E-3</v>
      </c>
      <c r="AR56" s="142">
        <v>3.63678556939257E-3</v>
      </c>
      <c r="AS56" s="142">
        <v>7.4705958260196442E-3</v>
      </c>
      <c r="AT56" s="142">
        <v>3.2770425086020732E-3</v>
      </c>
      <c r="AU56" s="142">
        <v>1.0772066624680651E-2</v>
      </c>
      <c r="AV56" s="142">
        <v>6.643556540760061E-3</v>
      </c>
      <c r="AW56" s="142">
        <v>5.8915454572443134E-3</v>
      </c>
      <c r="AX56" s="142">
        <v>0.49116192729483477</v>
      </c>
      <c r="AY56" s="142">
        <v>9.4393152871051159E-3</v>
      </c>
      <c r="AZ56" s="142">
        <v>1.6985720331049958E-2</v>
      </c>
      <c r="BA56" s="142">
        <v>6.9839024698349307E-3</v>
      </c>
      <c r="BB56" s="142">
        <v>1.1370969395207885E-2</v>
      </c>
      <c r="BC56" s="142">
        <v>6.2816332770611475E-3</v>
      </c>
      <c r="BD56" s="142">
        <v>9.7071875489147287E-4</v>
      </c>
      <c r="BE56" s="142">
        <v>1.6239293864983517E-2</v>
      </c>
      <c r="BF56" s="142">
        <v>1.3207378991945488E-2</v>
      </c>
      <c r="BG56" s="142">
        <v>8.0318208214814855E-3</v>
      </c>
      <c r="BH56" s="142">
        <v>3.68003348982453E-3</v>
      </c>
      <c r="BI56" s="142">
        <v>2.2234703741505213E-2</v>
      </c>
      <c r="BJ56" s="142">
        <v>1.6061055835173123E-2</v>
      </c>
      <c r="BK56" s="142">
        <v>1.0086902646476614E-2</v>
      </c>
      <c r="BL56" s="142">
        <v>4.432437751609372E-3</v>
      </c>
      <c r="BM56" s="142">
        <v>1.4227174191969037E-3</v>
      </c>
      <c r="BN56" s="142">
        <v>9.4589306709272729E-3</v>
      </c>
      <c r="BO56" s="142">
        <v>6.3524695964000243E-3</v>
      </c>
      <c r="BP56" s="142">
        <v>4.234665406589024E-3</v>
      </c>
      <c r="BQ56" s="142">
        <v>9.8873540633839779E-3</v>
      </c>
      <c r="BR56" s="142">
        <v>5.0525848220409819E-3</v>
      </c>
      <c r="BS56" s="142">
        <v>1.7640891380085271E-3</v>
      </c>
      <c r="BT56" s="142">
        <v>5.4862552338185702E-3</v>
      </c>
      <c r="BU56" s="142">
        <v>2.9621607251348451E-3</v>
      </c>
      <c r="BV56" s="142">
        <v>2.0144218579263538E-3</v>
      </c>
      <c r="BW56" s="142">
        <v>6.217171591846862E-3</v>
      </c>
      <c r="BX56" s="142">
        <v>6.6527648351212493E-3</v>
      </c>
      <c r="BY56" s="142">
        <v>1.1792609345892439E-2</v>
      </c>
      <c r="BZ56" s="142">
        <v>7.0990652087475807E-3</v>
      </c>
      <c r="CA56" s="142">
        <v>1.1715105345653622E-2</v>
      </c>
      <c r="CB56" s="142">
        <v>5.4953526997069766E-3</v>
      </c>
      <c r="CC56" s="142">
        <v>6.9077963388362211E-3</v>
      </c>
      <c r="CD56" s="142">
        <v>0</v>
      </c>
      <c r="CE56" s="142">
        <v>0</v>
      </c>
      <c r="CF56" s="142">
        <v>0</v>
      </c>
      <c r="CG56" s="142">
        <f t="shared" si="0"/>
        <v>0.90963534699018789</v>
      </c>
      <c r="CH56" s="114" t="s">
        <v>229</v>
      </c>
    </row>
    <row r="57" spans="1:86">
      <c r="A57" s="13" t="s">
        <v>51</v>
      </c>
      <c r="B57" s="114" t="s">
        <v>137</v>
      </c>
      <c r="C57" s="142">
        <v>1.604963293111668E-3</v>
      </c>
      <c r="D57" s="142">
        <v>1.5246086075485208E-3</v>
      </c>
      <c r="E57" s="142">
        <v>1.3825896466819272E-3</v>
      </c>
      <c r="F57" s="142">
        <v>2.1611183742802297E-3</v>
      </c>
      <c r="G57" s="142">
        <v>1.9985172657049125E-3</v>
      </c>
      <c r="H57" s="142">
        <v>2.3705294938582027E-3</v>
      </c>
      <c r="I57" s="142">
        <v>7.4302016201139296E-4</v>
      </c>
      <c r="J57" s="142">
        <v>1.4882387150753223E-3</v>
      </c>
      <c r="K57" s="142">
        <v>1.2616343131336039E-3</v>
      </c>
      <c r="L57" s="142">
        <v>1.1082907936749333E-3</v>
      </c>
      <c r="M57" s="142">
        <v>1.8663488137412286E-3</v>
      </c>
      <c r="N57" s="142">
        <v>2.7523193041371409E-3</v>
      </c>
      <c r="O57" s="142">
        <v>2.5565272765111697E-3</v>
      </c>
      <c r="P57" s="142">
        <v>1.3266074042004171E-3</v>
      </c>
      <c r="Q57" s="142">
        <v>1.8545143921132876E-3</v>
      </c>
      <c r="R57" s="142">
        <v>4.0606826163924461E-3</v>
      </c>
      <c r="S57" s="142">
        <v>2.0791922300616682E-3</v>
      </c>
      <c r="T57" s="142">
        <v>2.5187041118827302E-3</v>
      </c>
      <c r="U57" s="142">
        <v>1.5088658341336774E-3</v>
      </c>
      <c r="V57" s="142">
        <v>1.6931964724174881E-3</v>
      </c>
      <c r="W57" s="142">
        <v>1.154008230807536E-3</v>
      </c>
      <c r="X57" s="142">
        <v>1.8550170232579052E-3</v>
      </c>
      <c r="Y57" s="142">
        <v>1.3036337598919725E-3</v>
      </c>
      <c r="Z57" s="142">
        <v>1.0410067743081993E-3</v>
      </c>
      <c r="AA57" s="142">
        <v>1.8559261235071374E-3</v>
      </c>
      <c r="AB57" s="142">
        <v>1.7114300287666877E-3</v>
      </c>
      <c r="AC57" s="142">
        <v>1.7947967322965437E-3</v>
      </c>
      <c r="AD57" s="142">
        <v>4.5704519292505217E-3</v>
      </c>
      <c r="AE57" s="142">
        <v>3.5161955829808018E-3</v>
      </c>
      <c r="AF57" s="142">
        <v>2.7586733786915799E-3</v>
      </c>
      <c r="AG57" s="142">
        <v>3.5167540655730066E-3</v>
      </c>
      <c r="AH57" s="142">
        <v>2.0592633730790342E-3</v>
      </c>
      <c r="AI57" s="142">
        <v>2.6077414754491156E-3</v>
      </c>
      <c r="AJ57" s="142">
        <v>1.4144070983045617E-3</v>
      </c>
      <c r="AK57" s="142">
        <v>3.0602421547635417E-3</v>
      </c>
      <c r="AL57" s="142">
        <v>1.8854950091688298E-3</v>
      </c>
      <c r="AM57" s="142">
        <v>3.3157091013379402E-3</v>
      </c>
      <c r="AN57" s="142">
        <v>2.5696749625279246E-3</v>
      </c>
      <c r="AO57" s="142">
        <v>4.7377823395031273E-3</v>
      </c>
      <c r="AP57" s="142">
        <v>2.2331680083177061E-3</v>
      </c>
      <c r="AQ57" s="142">
        <v>4.3822767473264681E-3</v>
      </c>
      <c r="AR57" s="142">
        <v>1.571329102600037E-3</v>
      </c>
      <c r="AS57" s="142">
        <v>3.1802705666748492E-3</v>
      </c>
      <c r="AT57" s="142">
        <v>1.6952555218475427E-3</v>
      </c>
      <c r="AU57" s="142">
        <v>6.2241999195397938E-3</v>
      </c>
      <c r="AV57" s="142">
        <v>1.1187998026788867E-2</v>
      </c>
      <c r="AW57" s="142">
        <v>4.3294714578746415E-3</v>
      </c>
      <c r="AX57" s="142">
        <v>6.7096236267518358E-3</v>
      </c>
      <c r="AY57" s="142">
        <v>0.44306325104070532</v>
      </c>
      <c r="AZ57" s="142">
        <v>1.3629002063963962E-2</v>
      </c>
      <c r="BA57" s="142">
        <v>1.4092242732946019E-2</v>
      </c>
      <c r="BB57" s="142">
        <v>3.1407611116500956E-3</v>
      </c>
      <c r="BC57" s="142">
        <v>9.1083410169740548E-3</v>
      </c>
      <c r="BD57" s="142">
        <v>9.3687393484759166E-4</v>
      </c>
      <c r="BE57" s="142">
        <v>7.8947679158188448E-3</v>
      </c>
      <c r="BF57" s="142">
        <v>1.098415252916638E-2</v>
      </c>
      <c r="BG57" s="142">
        <v>8.0568689023961006E-3</v>
      </c>
      <c r="BH57" s="142">
        <v>6.5099788133244447E-3</v>
      </c>
      <c r="BI57" s="142">
        <v>3.3699576880214088E-3</v>
      </c>
      <c r="BJ57" s="142">
        <v>6.9331088311881993E-3</v>
      </c>
      <c r="BK57" s="142">
        <v>3.7321246684525562E-3</v>
      </c>
      <c r="BL57" s="142">
        <v>3.9964330557140703E-3</v>
      </c>
      <c r="BM57" s="142">
        <v>8.7135854124924456E-4</v>
      </c>
      <c r="BN57" s="142">
        <v>4.0726977281843116E-3</v>
      </c>
      <c r="BO57" s="142">
        <v>1.1714739943966877E-3</v>
      </c>
      <c r="BP57" s="142">
        <v>1.994068918922255E-3</v>
      </c>
      <c r="BQ57" s="142">
        <v>4.6760082340609769E-3</v>
      </c>
      <c r="BR57" s="142">
        <v>1.5497571960608502E-3</v>
      </c>
      <c r="BS57" s="142">
        <v>1.2555056374602966E-3</v>
      </c>
      <c r="BT57" s="142">
        <v>3.7710251267527401E-3</v>
      </c>
      <c r="BU57" s="142">
        <v>1.9855888536753122E-3</v>
      </c>
      <c r="BV57" s="142">
        <v>1.5999996534360153E-3</v>
      </c>
      <c r="BW57" s="142">
        <v>4.961980085179344E-3</v>
      </c>
      <c r="BX57" s="142">
        <v>2.6867780156702601E-3</v>
      </c>
      <c r="BY57" s="142">
        <v>2.6867165940150529E-3</v>
      </c>
      <c r="BZ57" s="142">
        <v>5.3812418220058221E-3</v>
      </c>
      <c r="CA57" s="142">
        <v>5.2642578189601268E-3</v>
      </c>
      <c r="CB57" s="142">
        <v>1.4784825416983012E-3</v>
      </c>
      <c r="CC57" s="142">
        <v>1.7305199830203026E-3</v>
      </c>
      <c r="CD57" s="142">
        <v>0</v>
      </c>
      <c r="CE57" s="142">
        <v>0</v>
      </c>
      <c r="CF57" s="142">
        <v>0</v>
      </c>
      <c r="CG57" s="142">
        <f t="shared" si="0"/>
        <v>0.70868759629177691</v>
      </c>
      <c r="CH57" s="114" t="s">
        <v>230</v>
      </c>
    </row>
    <row r="58" spans="1:86">
      <c r="A58" s="13" t="s">
        <v>52</v>
      </c>
      <c r="B58" s="114" t="s">
        <v>138</v>
      </c>
      <c r="C58" s="142">
        <v>4.5284021643269038E-4</v>
      </c>
      <c r="D58" s="142">
        <v>1.1366103638103405E-3</v>
      </c>
      <c r="E58" s="142">
        <v>6.0643689699043572E-4</v>
      </c>
      <c r="F58" s="142">
        <v>7.465156460862508E-4</v>
      </c>
      <c r="G58" s="142">
        <v>5.6321146668690113E-4</v>
      </c>
      <c r="H58" s="142">
        <v>1.3038693203246076E-3</v>
      </c>
      <c r="I58" s="142">
        <v>9.9330180379263486E-5</v>
      </c>
      <c r="J58" s="142">
        <v>3.8508352982971888E-4</v>
      </c>
      <c r="K58" s="142">
        <v>4.8124919977712236E-4</v>
      </c>
      <c r="L58" s="142">
        <v>3.9620253061169874E-4</v>
      </c>
      <c r="M58" s="142">
        <v>5.8287972210183038E-4</v>
      </c>
      <c r="N58" s="142">
        <v>8.1486235659265402E-4</v>
      </c>
      <c r="O58" s="142">
        <v>9.0647169045427985E-4</v>
      </c>
      <c r="P58" s="142">
        <v>5.6687148010365034E-4</v>
      </c>
      <c r="Q58" s="142">
        <v>1.0081043612398752E-3</v>
      </c>
      <c r="R58" s="142">
        <v>2.0060331456658092E-3</v>
      </c>
      <c r="S58" s="142">
        <v>6.0023057039972386E-4</v>
      </c>
      <c r="T58" s="142">
        <v>8.3730044758794123E-4</v>
      </c>
      <c r="U58" s="142">
        <v>3.7255869294310686E-4</v>
      </c>
      <c r="V58" s="142">
        <v>6.3299138862576586E-4</v>
      </c>
      <c r="W58" s="142">
        <v>3.5411866506065938E-4</v>
      </c>
      <c r="X58" s="142">
        <v>5.6954562335234746E-4</v>
      </c>
      <c r="Y58" s="142">
        <v>3.7463754317876719E-4</v>
      </c>
      <c r="Z58" s="142">
        <v>4.9040659522758584E-4</v>
      </c>
      <c r="AA58" s="142">
        <v>4.6024461088170043E-4</v>
      </c>
      <c r="AB58" s="142">
        <v>4.9193975533724235E-4</v>
      </c>
      <c r="AC58" s="142">
        <v>6.3865075970985171E-4</v>
      </c>
      <c r="AD58" s="142">
        <v>1.5023350606457354E-3</v>
      </c>
      <c r="AE58" s="142">
        <v>8.6291749404461137E-4</v>
      </c>
      <c r="AF58" s="142">
        <v>5.0763141444258185E-4</v>
      </c>
      <c r="AG58" s="142">
        <v>6.9776832458684599E-4</v>
      </c>
      <c r="AH58" s="142">
        <v>4.0189723434865232E-4</v>
      </c>
      <c r="AI58" s="142">
        <v>4.2407736408140329E-4</v>
      </c>
      <c r="AJ58" s="142">
        <v>2.9386457275603885E-4</v>
      </c>
      <c r="AK58" s="142">
        <v>9.8844223996426761E-4</v>
      </c>
      <c r="AL58" s="142">
        <v>5.9596103098358462E-4</v>
      </c>
      <c r="AM58" s="142">
        <v>9.0706636446704139E-4</v>
      </c>
      <c r="AN58" s="142">
        <v>6.7819397254570825E-4</v>
      </c>
      <c r="AO58" s="142">
        <v>9.6919651100472657E-4</v>
      </c>
      <c r="AP58" s="142">
        <v>8.8064007569377983E-4</v>
      </c>
      <c r="AQ58" s="142">
        <v>1.0208468966908686E-3</v>
      </c>
      <c r="AR58" s="142">
        <v>7.2614857238474727E-4</v>
      </c>
      <c r="AS58" s="142">
        <v>1.4662223013829499E-3</v>
      </c>
      <c r="AT58" s="142">
        <v>5.4290717709755735E-4</v>
      </c>
      <c r="AU58" s="142">
        <v>5.6395896228786657E-3</v>
      </c>
      <c r="AV58" s="142">
        <v>3.8822949902176163E-3</v>
      </c>
      <c r="AW58" s="142">
        <v>8.4113539955018701E-3</v>
      </c>
      <c r="AX58" s="142">
        <v>2.7681589642087824E-3</v>
      </c>
      <c r="AY58" s="142">
        <v>1.056244434733087E-2</v>
      </c>
      <c r="AZ58" s="142">
        <v>0.49860928477954464</v>
      </c>
      <c r="BA58" s="142">
        <v>1.3652675524599503E-3</v>
      </c>
      <c r="BB58" s="142">
        <v>3.3313214165060767E-4</v>
      </c>
      <c r="BC58" s="142">
        <v>5.7685713688652139E-4</v>
      </c>
      <c r="BD58" s="142">
        <v>1.905967808731788E-4</v>
      </c>
      <c r="BE58" s="142">
        <v>3.2214637908778575E-3</v>
      </c>
      <c r="BF58" s="142">
        <v>2.1714133213854795E-3</v>
      </c>
      <c r="BG58" s="142">
        <v>1.0369476306916296E-3</v>
      </c>
      <c r="BH58" s="142">
        <v>1.0062985979576871E-3</v>
      </c>
      <c r="BI58" s="142">
        <v>2.9392927284538927E-3</v>
      </c>
      <c r="BJ58" s="142">
        <v>3.8959486086886934E-3</v>
      </c>
      <c r="BK58" s="142">
        <v>1.9062109761586277E-3</v>
      </c>
      <c r="BL58" s="142">
        <v>1.2465450213665814E-3</v>
      </c>
      <c r="BM58" s="142">
        <v>5.3820286337612037E-4</v>
      </c>
      <c r="BN58" s="142">
        <v>1.667790280772018E-3</v>
      </c>
      <c r="BO58" s="142">
        <v>3.5600722671029055E-4</v>
      </c>
      <c r="BP58" s="142">
        <v>8.6825243570712936E-4</v>
      </c>
      <c r="BQ58" s="142">
        <v>1.5193028693570162E-3</v>
      </c>
      <c r="BR58" s="142">
        <v>2.0046935214313184E-4</v>
      </c>
      <c r="BS58" s="142">
        <v>1.7535069323047008E-4</v>
      </c>
      <c r="BT58" s="142">
        <v>5.2509342593556982E-4</v>
      </c>
      <c r="BU58" s="142">
        <v>3.3363142755583072E-4</v>
      </c>
      <c r="BV58" s="142">
        <v>2.8260443474721218E-4</v>
      </c>
      <c r="BW58" s="142">
        <v>4.227374168449545E-3</v>
      </c>
      <c r="BX58" s="142">
        <v>7.0694652433209452E-4</v>
      </c>
      <c r="BY58" s="142">
        <v>2.0348132720919947E-3</v>
      </c>
      <c r="BZ58" s="142">
        <v>1.7728247683995134E-3</v>
      </c>
      <c r="CA58" s="142">
        <v>1.1729791070759169E-3</v>
      </c>
      <c r="CB58" s="142">
        <v>1.1216032720336856E-3</v>
      </c>
      <c r="CC58" s="142">
        <v>1.3916472560475237E-3</v>
      </c>
      <c r="CD58" s="142">
        <v>0</v>
      </c>
      <c r="CE58" s="142">
        <v>0</v>
      </c>
      <c r="CF58" s="142">
        <v>0</v>
      </c>
      <c r="CG58" s="142">
        <f t="shared" si="0"/>
        <v>0.60000330773161104</v>
      </c>
      <c r="CH58" s="114" t="s">
        <v>231</v>
      </c>
    </row>
    <row r="59" spans="1:86">
      <c r="A59" s="13" t="s">
        <v>53</v>
      </c>
      <c r="B59" s="114" t="s">
        <v>139</v>
      </c>
      <c r="C59" s="142">
        <v>1.2207667447294349E-2</v>
      </c>
      <c r="D59" s="142">
        <v>6.6574392922694068E-3</v>
      </c>
      <c r="E59" s="142">
        <v>1.1368069361625299E-2</v>
      </c>
      <c r="F59" s="142">
        <v>8.635574037170619E-3</v>
      </c>
      <c r="G59" s="142">
        <v>9.6349128672061617E-3</v>
      </c>
      <c r="H59" s="142">
        <v>1.0089776464698393E-2</v>
      </c>
      <c r="I59" s="142">
        <v>1.381019547109442E-3</v>
      </c>
      <c r="J59" s="142">
        <v>7.3205312706421666E-3</v>
      </c>
      <c r="K59" s="142">
        <v>5.8516272246215504E-3</v>
      </c>
      <c r="L59" s="142">
        <v>5.948982760777057E-3</v>
      </c>
      <c r="M59" s="142">
        <v>8.7442500762959941E-3</v>
      </c>
      <c r="N59" s="142">
        <v>9.2350357426965093E-3</v>
      </c>
      <c r="O59" s="142">
        <v>9.9377640855206322E-3</v>
      </c>
      <c r="P59" s="142">
        <v>2.0330478168710917E-3</v>
      </c>
      <c r="Q59" s="142">
        <v>7.1703320189167316E-3</v>
      </c>
      <c r="R59" s="142">
        <v>7.7428793395158254E-3</v>
      </c>
      <c r="S59" s="142">
        <v>5.6643924154172083E-3</v>
      </c>
      <c r="T59" s="142">
        <v>1.0910096743246346E-2</v>
      </c>
      <c r="U59" s="142">
        <v>7.0688097946321055E-3</v>
      </c>
      <c r="V59" s="142">
        <v>8.1907759660990332E-3</v>
      </c>
      <c r="W59" s="142">
        <v>3.8495328422911736E-3</v>
      </c>
      <c r="X59" s="142">
        <v>6.1198025289374274E-3</v>
      </c>
      <c r="Y59" s="142">
        <v>5.913395307242551E-3</v>
      </c>
      <c r="Z59" s="142">
        <v>2.6881487599493717E-3</v>
      </c>
      <c r="AA59" s="142">
        <v>5.8402139062637328E-3</v>
      </c>
      <c r="AB59" s="142">
        <v>8.5286895000636336E-3</v>
      </c>
      <c r="AC59" s="142">
        <v>6.4974954425796438E-3</v>
      </c>
      <c r="AD59" s="142">
        <v>1.0460961929074338E-2</v>
      </c>
      <c r="AE59" s="142">
        <v>1.0607627811793073E-2</v>
      </c>
      <c r="AF59" s="142">
        <v>1.1751779100447736E-2</v>
      </c>
      <c r="AG59" s="142">
        <v>1.8155974311738474E-2</v>
      </c>
      <c r="AH59" s="142">
        <v>1.5764610591807879E-2</v>
      </c>
      <c r="AI59" s="142">
        <v>1.9349126520548342E-2</v>
      </c>
      <c r="AJ59" s="142">
        <v>7.8186105266014744E-3</v>
      </c>
      <c r="AK59" s="142">
        <v>1.0019667235535087E-2</v>
      </c>
      <c r="AL59" s="142">
        <v>1.2840734861555117E-2</v>
      </c>
      <c r="AM59" s="142">
        <v>1.2348163475537081E-2</v>
      </c>
      <c r="AN59" s="142">
        <v>1.0203063018955606E-2</v>
      </c>
      <c r="AO59" s="142">
        <v>2.5276027478304888E-2</v>
      </c>
      <c r="AP59" s="142">
        <v>8.6653335498871002E-3</v>
      </c>
      <c r="AQ59" s="142">
        <v>2.7471226596131125E-2</v>
      </c>
      <c r="AR59" s="142">
        <v>9.146649795456754E-3</v>
      </c>
      <c r="AS59" s="142">
        <v>1.6584704961035729E-2</v>
      </c>
      <c r="AT59" s="142">
        <v>6.4391592258939267E-3</v>
      </c>
      <c r="AU59" s="142">
        <v>1.164893789838191E-2</v>
      </c>
      <c r="AV59" s="142">
        <v>1.0444497133008728E-2</v>
      </c>
      <c r="AW59" s="142">
        <v>8.0164212410079681E-3</v>
      </c>
      <c r="AX59" s="142">
        <v>8.3042336437009409E-3</v>
      </c>
      <c r="AY59" s="142">
        <v>1.1601266867240426E-2</v>
      </c>
      <c r="AZ59" s="142">
        <v>9.9070935986755454E-3</v>
      </c>
      <c r="BA59" s="142">
        <v>0.37131912230847292</v>
      </c>
      <c r="BB59" s="142">
        <v>2.5251564229917686E-2</v>
      </c>
      <c r="BC59" s="142">
        <v>4.7108686672535233E-2</v>
      </c>
      <c r="BD59" s="142">
        <v>1.3779073821524443E-2</v>
      </c>
      <c r="BE59" s="142">
        <v>1.0440852294612279E-2</v>
      </c>
      <c r="BF59" s="142">
        <v>8.8481528344892257E-2</v>
      </c>
      <c r="BG59" s="142">
        <v>1.2833641136176036E-2</v>
      </c>
      <c r="BH59" s="142">
        <v>7.1133060935623781E-3</v>
      </c>
      <c r="BI59" s="142">
        <v>7.1304826789026585E-3</v>
      </c>
      <c r="BJ59" s="142">
        <v>1.558881312073368E-2</v>
      </c>
      <c r="BK59" s="142">
        <v>6.9754572541840636E-3</v>
      </c>
      <c r="BL59" s="142">
        <v>1.5364373159082435E-2</v>
      </c>
      <c r="BM59" s="142">
        <v>1.7156335858720081E-3</v>
      </c>
      <c r="BN59" s="142">
        <v>1.2938063664540448E-2</v>
      </c>
      <c r="BO59" s="142">
        <v>3.3246080970896767E-3</v>
      </c>
      <c r="BP59" s="142">
        <v>5.5193499774259715E-3</v>
      </c>
      <c r="BQ59" s="142">
        <v>9.2148500840127275E-3</v>
      </c>
      <c r="BR59" s="142">
        <v>5.6550978395058741E-3</v>
      </c>
      <c r="BS59" s="142">
        <v>2.1676559162134459E-3</v>
      </c>
      <c r="BT59" s="142">
        <v>6.6773400974555162E-3</v>
      </c>
      <c r="BU59" s="142">
        <v>1.2075896455587204E-2</v>
      </c>
      <c r="BV59" s="142">
        <v>8.3238843643898396E-3</v>
      </c>
      <c r="BW59" s="142">
        <v>8.3470737443191168E-3</v>
      </c>
      <c r="BX59" s="142">
        <v>7.2231777134755286E-3</v>
      </c>
      <c r="BY59" s="142">
        <v>1.4310628705463927E-2</v>
      </c>
      <c r="BZ59" s="142">
        <v>1.7324248058624585E-2</v>
      </c>
      <c r="CA59" s="142">
        <v>1.4724566426297218E-2</v>
      </c>
      <c r="CB59" s="142">
        <v>4.2176719659243796E-3</v>
      </c>
      <c r="CC59" s="142">
        <v>5.27615878589163E-3</v>
      </c>
      <c r="CD59" s="142">
        <v>0</v>
      </c>
      <c r="CE59" s="142">
        <v>0</v>
      </c>
      <c r="CF59" s="142">
        <v>0</v>
      </c>
      <c r="CG59" s="142">
        <f t="shared" si="0"/>
        <v>1.2484789405289578</v>
      </c>
      <c r="CH59" s="114" t="s">
        <v>232</v>
      </c>
    </row>
    <row r="60" spans="1:86">
      <c r="A60" s="13" t="s">
        <v>54</v>
      </c>
      <c r="B60" s="114" t="s">
        <v>140</v>
      </c>
      <c r="C60" s="142">
        <v>1.168016887878197E-3</v>
      </c>
      <c r="D60" s="142">
        <v>1.2490187130499465E-3</v>
      </c>
      <c r="E60" s="142">
        <v>3.5500341119718173E-3</v>
      </c>
      <c r="F60" s="142">
        <v>2.3727320741004647E-3</v>
      </c>
      <c r="G60" s="142">
        <v>1.4085210090208603E-3</v>
      </c>
      <c r="H60" s="142">
        <v>1.664894775965437E-3</v>
      </c>
      <c r="I60" s="142">
        <v>3.6618667631775528E-4</v>
      </c>
      <c r="J60" s="142">
        <v>1.610376547062582E-3</v>
      </c>
      <c r="K60" s="142">
        <v>1.5114994993463632E-3</v>
      </c>
      <c r="L60" s="142">
        <v>1.5058056574688149E-3</v>
      </c>
      <c r="M60" s="142">
        <v>2.3526684755473398E-3</v>
      </c>
      <c r="N60" s="142">
        <v>1.8881546254191507E-3</v>
      </c>
      <c r="O60" s="142">
        <v>2.4427637039150414E-3</v>
      </c>
      <c r="P60" s="142">
        <v>5.9189252740238121E-4</v>
      </c>
      <c r="Q60" s="142">
        <v>1.5946690582266708E-3</v>
      </c>
      <c r="R60" s="142">
        <v>1.2966147808538037E-3</v>
      </c>
      <c r="S60" s="142">
        <v>1.2121571560882336E-3</v>
      </c>
      <c r="T60" s="142">
        <v>2.0277208811770998E-3</v>
      </c>
      <c r="U60" s="142">
        <v>9.6237149977273367E-4</v>
      </c>
      <c r="V60" s="142">
        <v>1.3899633454950637E-3</v>
      </c>
      <c r="W60" s="142">
        <v>6.2887352092371525E-4</v>
      </c>
      <c r="X60" s="142">
        <v>1.0316842981661172E-3</v>
      </c>
      <c r="Y60" s="142">
        <v>8.2576058661462594E-4</v>
      </c>
      <c r="Z60" s="142">
        <v>4.6812815674545527E-4</v>
      </c>
      <c r="AA60" s="142">
        <v>1.16926665446685E-3</v>
      </c>
      <c r="AB60" s="142">
        <v>1.969661999093241E-3</v>
      </c>
      <c r="AC60" s="142">
        <v>1.3791988285318194E-3</v>
      </c>
      <c r="AD60" s="142">
        <v>1.4585612842273061E-3</v>
      </c>
      <c r="AE60" s="142">
        <v>7.2876517358227641E-4</v>
      </c>
      <c r="AF60" s="142">
        <v>8.3839549781479375E-4</v>
      </c>
      <c r="AG60" s="142">
        <v>1.6292556380928828E-3</v>
      </c>
      <c r="AH60" s="142">
        <v>1.1514291613590193E-3</v>
      </c>
      <c r="AI60" s="142">
        <v>2.0475618013132886E-3</v>
      </c>
      <c r="AJ60" s="142">
        <v>1.5374657248877013E-3</v>
      </c>
      <c r="AK60" s="142">
        <v>8.8605440177739949E-4</v>
      </c>
      <c r="AL60" s="142">
        <v>1.1382123841892717E-3</v>
      </c>
      <c r="AM60" s="142">
        <v>1.0368447648437342E-3</v>
      </c>
      <c r="AN60" s="142">
        <v>2.3514399980979961E-3</v>
      </c>
      <c r="AO60" s="142">
        <v>3.0438644878152958E-3</v>
      </c>
      <c r="AP60" s="142">
        <v>1.5302266985974639E-3</v>
      </c>
      <c r="AQ60" s="142">
        <v>1.2252217931241929E-3</v>
      </c>
      <c r="AR60" s="142">
        <v>2.0761815749290907E-3</v>
      </c>
      <c r="AS60" s="142">
        <v>1.2771077084686702E-3</v>
      </c>
      <c r="AT60" s="142">
        <v>6.6817410043008146E-4</v>
      </c>
      <c r="AU60" s="142">
        <v>1.6041209435056721E-3</v>
      </c>
      <c r="AV60" s="142">
        <v>1.9408982226291622E-3</v>
      </c>
      <c r="AW60" s="142">
        <v>9.5259144263284805E-4</v>
      </c>
      <c r="AX60" s="142">
        <v>8.003314444952062E-4</v>
      </c>
      <c r="AY60" s="142">
        <v>1.3647578391613356E-3</v>
      </c>
      <c r="AZ60" s="142">
        <v>1.9882485307602137E-3</v>
      </c>
      <c r="BA60" s="142">
        <v>1.6482503408912351E-3</v>
      </c>
      <c r="BB60" s="142">
        <v>0.5437380281203672</v>
      </c>
      <c r="BC60" s="142">
        <v>4.7245263342460618E-2</v>
      </c>
      <c r="BD60" s="142">
        <v>7.8937200377765721E-4</v>
      </c>
      <c r="BE60" s="142">
        <v>1.4214514358530282E-3</v>
      </c>
      <c r="BF60" s="142">
        <v>1.6062772989133484E-3</v>
      </c>
      <c r="BG60" s="142">
        <v>2.2572877594190573E-3</v>
      </c>
      <c r="BH60" s="142">
        <v>9.4860522278581892E-4</v>
      </c>
      <c r="BI60" s="142">
        <v>7.3718178380205684E-4</v>
      </c>
      <c r="BJ60" s="142">
        <v>2.0121202887917501E-3</v>
      </c>
      <c r="BK60" s="142">
        <v>2.1907257227338677E-3</v>
      </c>
      <c r="BL60" s="142">
        <v>3.8739688311219332E-3</v>
      </c>
      <c r="BM60" s="142">
        <v>5.7915604152772293E-4</v>
      </c>
      <c r="BN60" s="142">
        <v>2.5129739820902346E-3</v>
      </c>
      <c r="BO60" s="142">
        <v>1.8945232514466065E-3</v>
      </c>
      <c r="BP60" s="142">
        <v>1.7378523216224325E-3</v>
      </c>
      <c r="BQ60" s="142">
        <v>1.0517229152597139E-3</v>
      </c>
      <c r="BR60" s="142">
        <v>8.9936966655748891E-4</v>
      </c>
      <c r="BS60" s="142">
        <v>2.823275088564339E-4</v>
      </c>
      <c r="BT60" s="142">
        <v>5.6236846415507705E-4</v>
      </c>
      <c r="BU60" s="142">
        <v>1.3157388098745393E-3</v>
      </c>
      <c r="BV60" s="142">
        <v>8.0656552743757839E-4</v>
      </c>
      <c r="BW60" s="142">
        <v>1.614025818454626E-3</v>
      </c>
      <c r="BX60" s="142">
        <v>8.0750407710586901E-4</v>
      </c>
      <c r="BY60" s="142">
        <v>3.5918771372519514E-3</v>
      </c>
      <c r="BZ60" s="142">
        <v>1.7467146717993353E-3</v>
      </c>
      <c r="CA60" s="142">
        <v>8.1542628320168992E-4</v>
      </c>
      <c r="CB60" s="142">
        <v>1.3606129727600919E-3</v>
      </c>
      <c r="CC60" s="142">
        <v>8.7452518401585271E-4</v>
      </c>
      <c r="CD60" s="142">
        <v>0</v>
      </c>
      <c r="CE60" s="142">
        <v>0</v>
      </c>
      <c r="CF60" s="142">
        <v>0</v>
      </c>
      <c r="CG60" s="142">
        <f t="shared" si="0"/>
        <v>0.7038361634516912</v>
      </c>
      <c r="CH60" s="114" t="s">
        <v>233</v>
      </c>
    </row>
    <row r="61" spans="1:86">
      <c r="A61" s="13" t="s">
        <v>55</v>
      </c>
      <c r="B61" s="114" t="s">
        <v>141</v>
      </c>
      <c r="C61" s="142">
        <v>5.636857317221286E-4</v>
      </c>
      <c r="D61" s="142">
        <v>4.3011213738308523E-4</v>
      </c>
      <c r="E61" s="142">
        <v>1.171385928536501E-3</v>
      </c>
      <c r="F61" s="142">
        <v>9.8969004264681608E-4</v>
      </c>
      <c r="G61" s="142">
        <v>6.9274506971170693E-4</v>
      </c>
      <c r="H61" s="142">
        <v>7.7915103496687484E-4</v>
      </c>
      <c r="I61" s="142">
        <v>1.1767977465186357E-4</v>
      </c>
      <c r="J61" s="142">
        <v>1.0062718076546816E-3</v>
      </c>
      <c r="K61" s="142">
        <v>9.3961885658054144E-4</v>
      </c>
      <c r="L61" s="142">
        <v>6.215107982479104E-4</v>
      </c>
      <c r="M61" s="142">
        <v>8.845017861881313E-4</v>
      </c>
      <c r="N61" s="142">
        <v>8.2224113558737068E-4</v>
      </c>
      <c r="O61" s="142">
        <v>8.4673234392341351E-4</v>
      </c>
      <c r="P61" s="142">
        <v>1.6460968064348517E-4</v>
      </c>
      <c r="Q61" s="142">
        <v>1.0685721373117033E-3</v>
      </c>
      <c r="R61" s="142">
        <v>8.3956753144294786E-4</v>
      </c>
      <c r="S61" s="142">
        <v>5.0312883585997535E-4</v>
      </c>
      <c r="T61" s="142">
        <v>8.9033394098562578E-4</v>
      </c>
      <c r="U61" s="142">
        <v>4.5637620676093117E-4</v>
      </c>
      <c r="V61" s="142">
        <v>5.2149419801967212E-4</v>
      </c>
      <c r="W61" s="142">
        <v>4.3948003924997129E-4</v>
      </c>
      <c r="X61" s="142">
        <v>5.9569991531337803E-4</v>
      </c>
      <c r="Y61" s="142">
        <v>7.1403103164990151E-4</v>
      </c>
      <c r="Z61" s="142">
        <v>2.37177710436885E-4</v>
      </c>
      <c r="AA61" s="142">
        <v>5.5220829488909101E-4</v>
      </c>
      <c r="AB61" s="142">
        <v>8.131172149807407E-4</v>
      </c>
      <c r="AC61" s="142">
        <v>1.0125079610737598E-3</v>
      </c>
      <c r="AD61" s="142">
        <v>1.0126357728021988E-3</v>
      </c>
      <c r="AE61" s="142">
        <v>4.5864661667875521E-4</v>
      </c>
      <c r="AF61" s="142">
        <v>3.7815855283743584E-4</v>
      </c>
      <c r="AG61" s="142">
        <v>6.758843131552646E-4</v>
      </c>
      <c r="AH61" s="142">
        <v>6.0100206402519888E-4</v>
      </c>
      <c r="AI61" s="142">
        <v>8.1183664780991739E-4</v>
      </c>
      <c r="AJ61" s="142">
        <v>5.2956101246722355E-4</v>
      </c>
      <c r="AK61" s="142">
        <v>4.972024932680066E-4</v>
      </c>
      <c r="AL61" s="142">
        <v>6.4421606135951759E-4</v>
      </c>
      <c r="AM61" s="142">
        <v>1.0857264604567573E-3</v>
      </c>
      <c r="AN61" s="142">
        <v>6.8342617275959406E-4</v>
      </c>
      <c r="AO61" s="142">
        <v>1.045945829157685E-3</v>
      </c>
      <c r="AP61" s="142">
        <v>4.666974403549621E-4</v>
      </c>
      <c r="AQ61" s="142">
        <v>7.4024845017861541E-4</v>
      </c>
      <c r="AR61" s="142">
        <v>6.0287910705151822E-4</v>
      </c>
      <c r="AS61" s="142">
        <v>7.4113824084263784E-4</v>
      </c>
      <c r="AT61" s="142">
        <v>3.2855789212412587E-4</v>
      </c>
      <c r="AU61" s="142">
        <v>7.2495762444012919E-4</v>
      </c>
      <c r="AV61" s="142">
        <v>1.0257386821330991E-3</v>
      </c>
      <c r="AW61" s="142">
        <v>6.1886460334645494E-4</v>
      </c>
      <c r="AX61" s="142">
        <v>5.0546261072984303E-4</v>
      </c>
      <c r="AY61" s="142">
        <v>5.7332426683424529E-4</v>
      </c>
      <c r="AZ61" s="142">
        <v>6.764461618602067E-4</v>
      </c>
      <c r="BA61" s="142">
        <v>5.8671385655420637E-3</v>
      </c>
      <c r="BB61" s="142">
        <v>9.7240386529574563E-2</v>
      </c>
      <c r="BC61" s="142">
        <v>0.38004404799681424</v>
      </c>
      <c r="BD61" s="142">
        <v>2.5043249869136069E-3</v>
      </c>
      <c r="BE61" s="142">
        <v>6.7039866007861872E-4</v>
      </c>
      <c r="BF61" s="142">
        <v>1.8816631427731052E-3</v>
      </c>
      <c r="BG61" s="142">
        <v>7.9376639453495245E-4</v>
      </c>
      <c r="BH61" s="142">
        <v>7.3346774663351751E-4</v>
      </c>
      <c r="BI61" s="142">
        <v>3.7994458020208533E-4</v>
      </c>
      <c r="BJ61" s="142">
        <v>8.264464856340474E-4</v>
      </c>
      <c r="BK61" s="142">
        <v>6.0158253940973403E-4</v>
      </c>
      <c r="BL61" s="142">
        <v>1.2655266106280393E-3</v>
      </c>
      <c r="BM61" s="142">
        <v>2.5930753954271787E-4</v>
      </c>
      <c r="BN61" s="142">
        <v>7.9665587600664706E-4</v>
      </c>
      <c r="BO61" s="142">
        <v>5.1142030154360731E-4</v>
      </c>
      <c r="BP61" s="142">
        <v>5.7392755436425319E-4</v>
      </c>
      <c r="BQ61" s="142">
        <v>5.4406096361187786E-4</v>
      </c>
      <c r="BR61" s="142">
        <v>2.9644098382793224E-4</v>
      </c>
      <c r="BS61" s="142">
        <v>1.1500303188127783E-4</v>
      </c>
      <c r="BT61" s="142">
        <v>3.0032732923901054E-4</v>
      </c>
      <c r="BU61" s="142">
        <v>4.9576627343690205E-4</v>
      </c>
      <c r="BV61" s="142">
        <v>3.1536758646596042E-4</v>
      </c>
      <c r="BW61" s="142">
        <v>9.4215262975296985E-4</v>
      </c>
      <c r="BX61" s="142">
        <v>5.3537744202890238E-4</v>
      </c>
      <c r="BY61" s="142">
        <v>1.3405728135743276E-3</v>
      </c>
      <c r="BZ61" s="142">
        <v>9.7715501410684151E-4</v>
      </c>
      <c r="CA61" s="142">
        <v>4.8568814162589018E-4</v>
      </c>
      <c r="CB61" s="142">
        <v>3.8215211714751079E-4</v>
      </c>
      <c r="CC61" s="142">
        <v>3.2713372799211826E-4</v>
      </c>
      <c r="CD61" s="142">
        <v>0</v>
      </c>
      <c r="CE61" s="142">
        <v>0</v>
      </c>
      <c r="CF61" s="142">
        <v>0</v>
      </c>
      <c r="CG61" s="142">
        <f t="shared" si="0"/>
        <v>0.53610939178798001</v>
      </c>
      <c r="CH61" s="114" t="s">
        <v>234</v>
      </c>
    </row>
    <row r="62" spans="1:86">
      <c r="A62" s="13" t="s">
        <v>56</v>
      </c>
      <c r="B62" s="114" t="s">
        <v>142</v>
      </c>
      <c r="C62" s="142">
        <v>5.930800812136562E-4</v>
      </c>
      <c r="D62" s="142">
        <v>2.5312912710266671E-4</v>
      </c>
      <c r="E62" s="142">
        <v>4.8672705421219046E-4</v>
      </c>
      <c r="F62" s="142">
        <v>5.4493998656552441E-4</v>
      </c>
      <c r="G62" s="142">
        <v>1.0176113696134337E-3</v>
      </c>
      <c r="H62" s="142">
        <v>1.3559828058257023E-3</v>
      </c>
      <c r="I62" s="142">
        <v>1.2530318946449081E-4</v>
      </c>
      <c r="J62" s="142">
        <v>9.429661908250894E-4</v>
      </c>
      <c r="K62" s="142">
        <v>1.0712316558207846E-3</v>
      </c>
      <c r="L62" s="142">
        <v>7.5930487486361605E-4</v>
      </c>
      <c r="M62" s="142">
        <v>8.8820596115552896E-4</v>
      </c>
      <c r="N62" s="142">
        <v>1.0118632451342653E-3</v>
      </c>
      <c r="O62" s="142">
        <v>2.0195998874672628E-3</v>
      </c>
      <c r="P62" s="142">
        <v>3.0612986837455475E-4</v>
      </c>
      <c r="Q62" s="142">
        <v>8.5125929133651258E-4</v>
      </c>
      <c r="R62" s="142">
        <v>1.4409430939178189E-3</v>
      </c>
      <c r="S62" s="142">
        <v>7.1143343953479032E-4</v>
      </c>
      <c r="T62" s="142">
        <v>1.3087665319346483E-3</v>
      </c>
      <c r="U62" s="142">
        <v>8.14635236032193E-4</v>
      </c>
      <c r="V62" s="142">
        <v>4.1263248368775908E-4</v>
      </c>
      <c r="W62" s="142">
        <v>7.5960963779040942E-4</v>
      </c>
      <c r="X62" s="142">
        <v>6.2374104047019526E-4</v>
      </c>
      <c r="Y62" s="142">
        <v>6.4707739037701286E-4</v>
      </c>
      <c r="Z62" s="142">
        <v>4.0315419710707895E-4</v>
      </c>
      <c r="AA62" s="142">
        <v>1.0228474531203448E-3</v>
      </c>
      <c r="AB62" s="142">
        <v>1.260962028293545E-3</v>
      </c>
      <c r="AC62" s="142">
        <v>1.0336639173478593E-3</v>
      </c>
      <c r="AD62" s="142">
        <v>2.7915797090421876E-3</v>
      </c>
      <c r="AE62" s="142">
        <v>3.9363809906710904E-4</v>
      </c>
      <c r="AF62" s="142">
        <v>6.2546879935552514E-4</v>
      </c>
      <c r="AG62" s="142">
        <v>1.1430740753756289E-3</v>
      </c>
      <c r="AH62" s="142">
        <v>1.3211333718090683E-3</v>
      </c>
      <c r="AI62" s="142">
        <v>6.0278176861962827E-4</v>
      </c>
      <c r="AJ62" s="142">
        <v>4.7492056754271339E-4</v>
      </c>
      <c r="AK62" s="142">
        <v>1.93282080066363E-3</v>
      </c>
      <c r="AL62" s="142">
        <v>2.0519076574266066E-3</v>
      </c>
      <c r="AM62" s="142">
        <v>4.4629741910525789E-3</v>
      </c>
      <c r="AN62" s="142">
        <v>6.2788435513028997E-4</v>
      </c>
      <c r="AO62" s="142">
        <v>1.3350682338560264E-3</v>
      </c>
      <c r="AP62" s="142">
        <v>6.7692130384648078E-4</v>
      </c>
      <c r="AQ62" s="142">
        <v>1.94016986826203E-3</v>
      </c>
      <c r="AR62" s="142">
        <v>2.5727418925235012E-3</v>
      </c>
      <c r="AS62" s="142">
        <v>2.9804470801339123E-3</v>
      </c>
      <c r="AT62" s="142">
        <v>7.7195559567527717E-4</v>
      </c>
      <c r="AU62" s="142">
        <v>2.2958940813000905E-3</v>
      </c>
      <c r="AV62" s="142">
        <v>6.5230834095415351E-3</v>
      </c>
      <c r="AW62" s="142">
        <v>2.1693190523148177E-3</v>
      </c>
      <c r="AX62" s="142">
        <v>1.3633151172110977E-3</v>
      </c>
      <c r="AY62" s="142">
        <v>2.0188804442008846E-3</v>
      </c>
      <c r="AZ62" s="142">
        <v>2.110347307356159E-3</v>
      </c>
      <c r="BA62" s="142">
        <v>2.5110987307471978E-3</v>
      </c>
      <c r="BB62" s="142">
        <v>3.9452456622468502E-3</v>
      </c>
      <c r="BC62" s="142">
        <v>2.3482797606067616E-3</v>
      </c>
      <c r="BD62" s="142">
        <v>8.9615257640613816E-2</v>
      </c>
      <c r="BE62" s="142">
        <v>2.2300590955591938E-3</v>
      </c>
      <c r="BF62" s="142">
        <v>1.3968422038047694E-3</v>
      </c>
      <c r="BG62" s="142">
        <v>8.6755106281637584E-4</v>
      </c>
      <c r="BH62" s="142">
        <v>1.0354351505679237E-3</v>
      </c>
      <c r="BI62" s="142">
        <v>7.5086993327739063E-4</v>
      </c>
      <c r="BJ62" s="142">
        <v>2.3227589701219505E-3</v>
      </c>
      <c r="BK62" s="142">
        <v>1.9337718675188479E-3</v>
      </c>
      <c r="BL62" s="142">
        <v>8.7052648306434834E-4</v>
      </c>
      <c r="BM62" s="142">
        <v>7.8980800278910383E-4</v>
      </c>
      <c r="BN62" s="142">
        <v>3.3918116557959325E-3</v>
      </c>
      <c r="BO62" s="142">
        <v>9.4280192288725344E-4</v>
      </c>
      <c r="BP62" s="142">
        <v>1.2642612103735806E-3</v>
      </c>
      <c r="BQ62" s="142">
        <v>9.3507900576944212E-4</v>
      </c>
      <c r="BR62" s="142">
        <v>1.2012522329903675E-3</v>
      </c>
      <c r="BS62" s="142">
        <v>5.708639628104001E-4</v>
      </c>
      <c r="BT62" s="142">
        <v>1.2242269182100795E-3</v>
      </c>
      <c r="BU62" s="142">
        <v>1.0906768724043658E-3</v>
      </c>
      <c r="BV62" s="142">
        <v>6.7017400221465115E-4</v>
      </c>
      <c r="BW62" s="142">
        <v>2.7367750929348645E-3</v>
      </c>
      <c r="BX62" s="142">
        <v>1.222980786180159E-3</v>
      </c>
      <c r="BY62" s="142">
        <v>1.3831319986353707E-3</v>
      </c>
      <c r="BZ62" s="142">
        <v>1.7062132966751493E-3</v>
      </c>
      <c r="CA62" s="142">
        <v>1.51253074076383E-3</v>
      </c>
      <c r="CB62" s="142">
        <v>1.6757827992903858E-3</v>
      </c>
      <c r="CC62" s="142">
        <v>1.55983988383187E-3</v>
      </c>
      <c r="CD62" s="142">
        <v>0</v>
      </c>
      <c r="CE62" s="142">
        <v>0</v>
      </c>
      <c r="CF62" s="142">
        <v>0</v>
      </c>
      <c r="CG62" s="142">
        <f t="shared" si="0"/>
        <v>0.19955903476539794</v>
      </c>
      <c r="CH62" s="114" t="s">
        <v>235</v>
      </c>
    </row>
    <row r="63" spans="1:86">
      <c r="A63" s="13" t="s">
        <v>57</v>
      </c>
      <c r="B63" s="114" t="s">
        <v>143</v>
      </c>
      <c r="C63" s="142">
        <v>1.8005905131301748E-3</v>
      </c>
      <c r="D63" s="142">
        <v>2.9847076810001535E-3</v>
      </c>
      <c r="E63" s="142">
        <v>2.2022370788412895E-3</v>
      </c>
      <c r="F63" s="142">
        <v>2.8294690859089512E-3</v>
      </c>
      <c r="G63" s="142">
        <v>2.5226888677524059E-3</v>
      </c>
      <c r="H63" s="142">
        <v>2.9479997540131368E-3</v>
      </c>
      <c r="I63" s="142">
        <v>7.8237257900957969E-4</v>
      </c>
      <c r="J63" s="142">
        <v>1.6362205136343081E-3</v>
      </c>
      <c r="K63" s="142">
        <v>2.0859956325903518E-3</v>
      </c>
      <c r="L63" s="142">
        <v>1.4180830141169664E-3</v>
      </c>
      <c r="M63" s="142">
        <v>2.543618375634704E-3</v>
      </c>
      <c r="N63" s="142">
        <v>4.0379245519222067E-3</v>
      </c>
      <c r="O63" s="142">
        <v>3.0206112743360186E-3</v>
      </c>
      <c r="P63" s="142">
        <v>1.2092516673962485E-3</v>
      </c>
      <c r="Q63" s="142">
        <v>2.3912719939487544E-3</v>
      </c>
      <c r="R63" s="142">
        <v>3.3244447164393703E-3</v>
      </c>
      <c r="S63" s="142">
        <v>2.4157395977623198E-3</v>
      </c>
      <c r="T63" s="142">
        <v>3.2571315657931236E-3</v>
      </c>
      <c r="U63" s="142">
        <v>1.8499116292358224E-3</v>
      </c>
      <c r="V63" s="142">
        <v>1.7614901620852353E-3</v>
      </c>
      <c r="W63" s="142">
        <v>1.6124795388107759E-3</v>
      </c>
      <c r="X63" s="142">
        <v>2.7892932727638813E-3</v>
      </c>
      <c r="Y63" s="142">
        <v>1.662440437733643E-3</v>
      </c>
      <c r="Z63" s="142">
        <v>1.3062426892639682E-3</v>
      </c>
      <c r="AA63" s="142">
        <v>4.1800306767126308E-3</v>
      </c>
      <c r="AB63" s="142">
        <v>2.6530523541104627E-3</v>
      </c>
      <c r="AC63" s="142">
        <v>2.38247385154564E-3</v>
      </c>
      <c r="AD63" s="142">
        <v>6.6994185477224103E-3</v>
      </c>
      <c r="AE63" s="142">
        <v>4.5619088682739752E-3</v>
      </c>
      <c r="AF63" s="142">
        <v>1.7412799288736226E-3</v>
      </c>
      <c r="AG63" s="142">
        <v>3.2309770918753284E-3</v>
      </c>
      <c r="AH63" s="142">
        <v>2.5292156345343895E-3</v>
      </c>
      <c r="AI63" s="142">
        <v>4.4814056710915156E-3</v>
      </c>
      <c r="AJ63" s="142">
        <v>2.3059968812850452E-3</v>
      </c>
      <c r="AK63" s="142">
        <v>3.6586812554795798E-3</v>
      </c>
      <c r="AL63" s="142">
        <v>2.3098939878599257E-3</v>
      </c>
      <c r="AM63" s="142">
        <v>3.542095310965655E-3</v>
      </c>
      <c r="AN63" s="142">
        <v>3.9190992787928314E-3</v>
      </c>
      <c r="AO63" s="142">
        <v>9.5147252961330659E-3</v>
      </c>
      <c r="AP63" s="142">
        <v>3.0792287455806903E-3</v>
      </c>
      <c r="AQ63" s="142">
        <v>5.4656053145078478E-3</v>
      </c>
      <c r="AR63" s="142">
        <v>3.0168738670316789E-3</v>
      </c>
      <c r="AS63" s="142">
        <v>4.6641295620284693E-3</v>
      </c>
      <c r="AT63" s="142">
        <v>1.480354447160155E-3</v>
      </c>
      <c r="AU63" s="142">
        <v>8.6903042193888416E-3</v>
      </c>
      <c r="AV63" s="142">
        <v>1.1614764253210614E-2</v>
      </c>
      <c r="AW63" s="142">
        <v>2.8086141308192583E-3</v>
      </c>
      <c r="AX63" s="142">
        <v>9.1341330029189299E-3</v>
      </c>
      <c r="AY63" s="142">
        <v>1.1555938554467153E-2</v>
      </c>
      <c r="AZ63" s="142">
        <v>9.7992292416169916E-3</v>
      </c>
      <c r="BA63" s="142">
        <v>6.8156675890347282E-3</v>
      </c>
      <c r="BB63" s="142">
        <v>1.4537358542104136E-3</v>
      </c>
      <c r="BC63" s="142">
        <v>2.9490814266602511E-3</v>
      </c>
      <c r="BD63" s="142">
        <v>1.364933737954409E-3</v>
      </c>
      <c r="BE63" s="142">
        <v>0.30242440998091319</v>
      </c>
      <c r="BF63" s="142">
        <v>1.3497470285146897E-2</v>
      </c>
      <c r="BG63" s="142">
        <v>1.0443996051584168E-2</v>
      </c>
      <c r="BH63" s="142">
        <v>2.6019781298053288E-3</v>
      </c>
      <c r="BI63" s="142">
        <v>3.2700671109641812E-3</v>
      </c>
      <c r="BJ63" s="142">
        <v>1.4701653963003566E-2</v>
      </c>
      <c r="BK63" s="142">
        <v>3.9050425115266024E-3</v>
      </c>
      <c r="BL63" s="142">
        <v>5.0306070588292794E-3</v>
      </c>
      <c r="BM63" s="142">
        <v>1.1765219938091977E-3</v>
      </c>
      <c r="BN63" s="142">
        <v>4.3386473958530632E-3</v>
      </c>
      <c r="BO63" s="142">
        <v>2.1791037630224273E-3</v>
      </c>
      <c r="BP63" s="142">
        <v>3.5505689819569242E-3</v>
      </c>
      <c r="BQ63" s="142">
        <v>6.7013166233436637E-3</v>
      </c>
      <c r="BR63" s="142">
        <v>1.5856085300224787E-3</v>
      </c>
      <c r="BS63" s="142">
        <v>1.3195552432753543E-3</v>
      </c>
      <c r="BT63" s="142">
        <v>4.2025775361017644E-3</v>
      </c>
      <c r="BU63" s="142">
        <v>1.2947901719058748E-3</v>
      </c>
      <c r="BV63" s="142">
        <v>1.807212360236487E-3</v>
      </c>
      <c r="BW63" s="142">
        <v>7.0327291971106296E-3</v>
      </c>
      <c r="BX63" s="142">
        <v>4.9544344843044574E-3</v>
      </c>
      <c r="BY63" s="142">
        <v>3.3509557678993497E-3</v>
      </c>
      <c r="BZ63" s="142">
        <v>7.3371700313558655E-3</v>
      </c>
      <c r="CA63" s="142">
        <v>5.8843718915776704E-3</v>
      </c>
      <c r="CB63" s="142">
        <v>2.0344813389472287E-3</v>
      </c>
      <c r="CC63" s="142">
        <v>2.8608286166233628E-3</v>
      </c>
      <c r="CD63" s="142">
        <v>0</v>
      </c>
      <c r="CE63" s="142">
        <v>0</v>
      </c>
      <c r="CF63" s="142">
        <v>0</v>
      </c>
      <c r="CG63" s="142">
        <f t="shared" si="0"/>
        <v>0.61348116379408901</v>
      </c>
      <c r="CH63" s="114" t="s">
        <v>236</v>
      </c>
    </row>
    <row r="64" spans="1:86">
      <c r="A64" s="13" t="s">
        <v>58</v>
      </c>
      <c r="B64" s="114" t="s">
        <v>144</v>
      </c>
      <c r="C64" s="142">
        <v>1.344732440515365E-2</v>
      </c>
      <c r="D64" s="142">
        <v>2.3132705350489904E-2</v>
      </c>
      <c r="E64" s="142">
        <v>1.1974924016912867E-2</v>
      </c>
      <c r="F64" s="142">
        <v>7.8999485164751113E-3</v>
      </c>
      <c r="G64" s="142">
        <v>9.8573771055148474E-3</v>
      </c>
      <c r="H64" s="142">
        <v>9.3813651418122659E-3</v>
      </c>
      <c r="I64" s="142">
        <v>1.8943506743184979E-3</v>
      </c>
      <c r="J64" s="142">
        <v>4.9773354002932363E-3</v>
      </c>
      <c r="K64" s="142">
        <v>4.902098489466258E-3</v>
      </c>
      <c r="L64" s="142">
        <v>4.2842477889553426E-3</v>
      </c>
      <c r="M64" s="142">
        <v>9.1733943677004878E-3</v>
      </c>
      <c r="N64" s="142">
        <v>9.6675968094795273E-3</v>
      </c>
      <c r="O64" s="142">
        <v>9.5700831563429178E-3</v>
      </c>
      <c r="P64" s="142">
        <v>3.4799357248100774E-3</v>
      </c>
      <c r="Q64" s="142">
        <v>6.7851971911831723E-3</v>
      </c>
      <c r="R64" s="142">
        <v>8.6914717550524087E-3</v>
      </c>
      <c r="S64" s="142">
        <v>6.4157430062448768E-3</v>
      </c>
      <c r="T64" s="142">
        <v>8.8782520276027323E-3</v>
      </c>
      <c r="U64" s="142">
        <v>5.1568409552342331E-3</v>
      </c>
      <c r="V64" s="142">
        <v>4.2019495508882673E-3</v>
      </c>
      <c r="W64" s="142">
        <v>4.1734872510307301E-3</v>
      </c>
      <c r="X64" s="142">
        <v>6.3755151258488886E-3</v>
      </c>
      <c r="Y64" s="142">
        <v>4.4316434420664146E-3</v>
      </c>
      <c r="Z64" s="142">
        <v>4.2644906333998015E-3</v>
      </c>
      <c r="AA64" s="142">
        <v>7.3557926910831706E-3</v>
      </c>
      <c r="AB64" s="142">
        <v>7.1570121439285816E-3</v>
      </c>
      <c r="AC64" s="142">
        <v>6.819348769044384E-3</v>
      </c>
      <c r="AD64" s="142">
        <v>3.2651720517554023E-2</v>
      </c>
      <c r="AE64" s="142">
        <v>1.0829011074352139E-2</v>
      </c>
      <c r="AF64" s="142">
        <v>5.3571901084690848E-3</v>
      </c>
      <c r="AG64" s="142">
        <v>8.1581698346917305E-3</v>
      </c>
      <c r="AH64" s="142">
        <v>8.4405361752523389E-3</v>
      </c>
      <c r="AI64" s="142">
        <v>1.3036880542727679E-2</v>
      </c>
      <c r="AJ64" s="142">
        <v>6.9487380864988561E-3</v>
      </c>
      <c r="AK64" s="142">
        <v>1.0337148803146127E-2</v>
      </c>
      <c r="AL64" s="142">
        <v>1.4569321755689184E-2</v>
      </c>
      <c r="AM64" s="142">
        <v>1.9200280708408297E-2</v>
      </c>
      <c r="AN64" s="142">
        <v>7.8579113719118195E-3</v>
      </c>
      <c r="AO64" s="142">
        <v>1.2126534401109758E-2</v>
      </c>
      <c r="AP64" s="142">
        <v>6.0019375505996975E-3</v>
      </c>
      <c r="AQ64" s="142">
        <v>1.5990077780014978E-2</v>
      </c>
      <c r="AR64" s="142">
        <v>8.2520736063232888E-3</v>
      </c>
      <c r="AS64" s="142">
        <v>1.4464822137903391E-2</v>
      </c>
      <c r="AT64" s="142">
        <v>5.0395057118479379E-3</v>
      </c>
      <c r="AU64" s="142">
        <v>2.2662746213025022E-2</v>
      </c>
      <c r="AV64" s="142">
        <v>2.8437947722682395E-2</v>
      </c>
      <c r="AW64" s="142">
        <v>1.1594260184967224E-2</v>
      </c>
      <c r="AX64" s="142">
        <v>2.8292734595437831E-2</v>
      </c>
      <c r="AY64" s="142">
        <v>4.227877781334588E-2</v>
      </c>
      <c r="AZ64" s="142">
        <v>3.2512305327010965E-2</v>
      </c>
      <c r="BA64" s="142">
        <v>1.6290493695271999E-2</v>
      </c>
      <c r="BB64" s="142">
        <v>1.0266608415119132E-2</v>
      </c>
      <c r="BC64" s="142">
        <v>1.5979788352933982E-2</v>
      </c>
      <c r="BD64" s="142">
        <v>3.4781160430338342E-3</v>
      </c>
      <c r="BE64" s="142">
        <v>2.8582589883715762E-2</v>
      </c>
      <c r="BF64" s="142">
        <v>0.69217798700243327</v>
      </c>
      <c r="BG64" s="142">
        <v>3.7634128746452236E-2</v>
      </c>
      <c r="BH64" s="142">
        <v>9.1552728138438004E-3</v>
      </c>
      <c r="BI64" s="142">
        <v>1.1153942520024867E-2</v>
      </c>
      <c r="BJ64" s="142">
        <v>3.9516381378118949E-2</v>
      </c>
      <c r="BK64" s="142">
        <v>1.1356873575471885E-2</v>
      </c>
      <c r="BL64" s="142">
        <v>2.0635748754718984E-2</v>
      </c>
      <c r="BM64" s="142">
        <v>2.7410125279857625E-3</v>
      </c>
      <c r="BN64" s="142">
        <v>1.754525225327621E-2</v>
      </c>
      <c r="BO64" s="142">
        <v>5.2155567316694573E-3</v>
      </c>
      <c r="BP64" s="142">
        <v>9.0690828815016798E-3</v>
      </c>
      <c r="BQ64" s="142">
        <v>1.8839794617084453E-2</v>
      </c>
      <c r="BR64" s="142">
        <v>3.2004558555353943E-3</v>
      </c>
      <c r="BS64" s="142">
        <v>3.1488065877617964E-3</v>
      </c>
      <c r="BT64" s="142">
        <v>1.8528946655295576E-2</v>
      </c>
      <c r="BU64" s="142">
        <v>4.6157203479391109E-3</v>
      </c>
      <c r="BV64" s="142">
        <v>3.9251950240362325E-3</v>
      </c>
      <c r="BW64" s="142">
        <v>1.6140941196532053E-2</v>
      </c>
      <c r="BX64" s="142">
        <v>1.3939404147728042E-2</v>
      </c>
      <c r="BY64" s="142">
        <v>9.0088892501018862E-3</v>
      </c>
      <c r="BZ64" s="142">
        <v>2.5659922301083805E-2</v>
      </c>
      <c r="CA64" s="142">
        <v>3.8532987307448335E-2</v>
      </c>
      <c r="CB64" s="142">
        <v>5.5577616335004184E-3</v>
      </c>
      <c r="CC64" s="142">
        <v>8.9168414317728987E-3</v>
      </c>
      <c r="CD64" s="142">
        <v>0</v>
      </c>
      <c r="CE64" s="142">
        <v>0</v>
      </c>
      <c r="CF64" s="142">
        <v>0</v>
      </c>
      <c r="CG64" s="142">
        <f t="shared" si="0"/>
        <v>1.6702045654446946</v>
      </c>
      <c r="CH64" s="114" t="s">
        <v>237</v>
      </c>
    </row>
    <row r="65" spans="1:86">
      <c r="A65" s="13" t="s">
        <v>59</v>
      </c>
      <c r="B65" s="114" t="s">
        <v>145</v>
      </c>
      <c r="C65" s="142">
        <v>3.6733622124866974E-3</v>
      </c>
      <c r="D65" s="142">
        <v>5.2666866827452618E-3</v>
      </c>
      <c r="E65" s="142">
        <v>2.7211641707638101E-3</v>
      </c>
      <c r="F65" s="142">
        <v>3.679122984423161E-3</v>
      </c>
      <c r="G65" s="142">
        <v>3.7588394201099641E-3</v>
      </c>
      <c r="H65" s="142">
        <v>4.3531239720966267E-3</v>
      </c>
      <c r="I65" s="142">
        <v>1.6576341329213179E-3</v>
      </c>
      <c r="J65" s="142">
        <v>2.489352216769838E-3</v>
      </c>
      <c r="K65" s="142">
        <v>2.6181283481424987E-3</v>
      </c>
      <c r="L65" s="142">
        <v>1.9919258608868387E-3</v>
      </c>
      <c r="M65" s="142">
        <v>3.5225176350482537E-3</v>
      </c>
      <c r="N65" s="142">
        <v>4.7550884842490005E-3</v>
      </c>
      <c r="O65" s="142">
        <v>4.7952615519854499E-3</v>
      </c>
      <c r="P65" s="142">
        <v>1.2432159433576253E-3</v>
      </c>
      <c r="Q65" s="142">
        <v>3.1425112236451282E-3</v>
      </c>
      <c r="R65" s="142">
        <v>6.9828852277830566E-3</v>
      </c>
      <c r="S65" s="142">
        <v>3.6009801774091205E-3</v>
      </c>
      <c r="T65" s="142">
        <v>4.3953938847344698E-3</v>
      </c>
      <c r="U65" s="142">
        <v>2.7079731417965504E-3</v>
      </c>
      <c r="V65" s="142">
        <v>3.7849734007344912E-3</v>
      </c>
      <c r="W65" s="142">
        <v>2.2081738905140201E-3</v>
      </c>
      <c r="X65" s="142">
        <v>4.1137043125008977E-3</v>
      </c>
      <c r="Y65" s="142">
        <v>2.3377286184558454E-3</v>
      </c>
      <c r="Z65" s="142">
        <v>1.975505163729031E-3</v>
      </c>
      <c r="AA65" s="142">
        <v>4.8840062423590163E-3</v>
      </c>
      <c r="AB65" s="142">
        <v>3.5337886051949575E-3</v>
      </c>
      <c r="AC65" s="142">
        <v>3.3170816851400388E-3</v>
      </c>
      <c r="AD65" s="142">
        <v>1.0937198688809107E-2</v>
      </c>
      <c r="AE65" s="142">
        <v>5.89487620735337E-3</v>
      </c>
      <c r="AF65" s="142">
        <v>3.5818282740783798E-3</v>
      </c>
      <c r="AG65" s="142">
        <v>5.3608343635857553E-3</v>
      </c>
      <c r="AH65" s="142">
        <v>3.9619870555048804E-3</v>
      </c>
      <c r="AI65" s="142">
        <v>6.3442099665140172E-3</v>
      </c>
      <c r="AJ65" s="142">
        <v>2.5390871394714068E-3</v>
      </c>
      <c r="AK65" s="142">
        <v>6.4181281057978717E-3</v>
      </c>
      <c r="AL65" s="142">
        <v>5.5276062881877896E-3</v>
      </c>
      <c r="AM65" s="142">
        <v>4.0808272454191212E-3</v>
      </c>
      <c r="AN65" s="142">
        <v>4.5693539573500863E-3</v>
      </c>
      <c r="AO65" s="142">
        <v>8.3155379233095482E-3</v>
      </c>
      <c r="AP65" s="142">
        <v>5.0161229468754995E-3</v>
      </c>
      <c r="AQ65" s="142">
        <v>9.3529344670082518E-3</v>
      </c>
      <c r="AR65" s="142">
        <v>4.0196947090936474E-3</v>
      </c>
      <c r="AS65" s="142">
        <v>5.8895756191714877E-3</v>
      </c>
      <c r="AT65" s="142">
        <v>2.4660419127979561E-3</v>
      </c>
      <c r="AU65" s="142">
        <v>1.2156363723990924E-2</v>
      </c>
      <c r="AV65" s="142">
        <v>1.6514458212375974E-2</v>
      </c>
      <c r="AW65" s="142">
        <v>7.1877303310512036E-3</v>
      </c>
      <c r="AX65" s="142">
        <v>1.4522818975009252E-2</v>
      </c>
      <c r="AY65" s="142">
        <v>1.3703467982350139E-2</v>
      </c>
      <c r="AZ65" s="142">
        <v>1.7462939294392531E-2</v>
      </c>
      <c r="BA65" s="142">
        <v>3.1707165540305056E-3</v>
      </c>
      <c r="BB65" s="142">
        <v>1.9275580220126369E-3</v>
      </c>
      <c r="BC65" s="142">
        <v>4.4658520013032945E-3</v>
      </c>
      <c r="BD65" s="142">
        <v>1.353780500498443E-3</v>
      </c>
      <c r="BE65" s="142">
        <v>1.2533547837274979E-2</v>
      </c>
      <c r="BF65" s="142">
        <v>1.6152171840779425E-2</v>
      </c>
      <c r="BG65" s="142">
        <v>0.51928066455557842</v>
      </c>
      <c r="BH65" s="142">
        <v>5.6614211616178352E-3</v>
      </c>
      <c r="BI65" s="142">
        <v>5.1907125417195391E-3</v>
      </c>
      <c r="BJ65" s="142">
        <v>1.1571034107485998E-2</v>
      </c>
      <c r="BK65" s="142">
        <v>7.555016776974178E-3</v>
      </c>
      <c r="BL65" s="142">
        <v>5.3335679686222631E-3</v>
      </c>
      <c r="BM65" s="142">
        <v>1.2427034064217766E-3</v>
      </c>
      <c r="BN65" s="142">
        <v>1.4454113918886362E-2</v>
      </c>
      <c r="BO65" s="142">
        <v>2.8387499776227091E-3</v>
      </c>
      <c r="BP65" s="142">
        <v>5.5341392998808914E-3</v>
      </c>
      <c r="BQ65" s="142">
        <v>9.7761454292756306E-3</v>
      </c>
      <c r="BR65" s="142">
        <v>2.2902960340906451E-3</v>
      </c>
      <c r="BS65" s="142">
        <v>1.2157667486542372E-3</v>
      </c>
      <c r="BT65" s="142">
        <v>5.0064008207308802E-3</v>
      </c>
      <c r="BU65" s="142">
        <v>1.9060251107803671E-3</v>
      </c>
      <c r="BV65" s="142">
        <v>1.4114175170818592E-3</v>
      </c>
      <c r="BW65" s="142">
        <v>1.4705897975392228E-2</v>
      </c>
      <c r="BX65" s="142">
        <v>5.5131141567588207E-3</v>
      </c>
      <c r="BY65" s="142">
        <v>4.0131904480206499E-3</v>
      </c>
      <c r="BZ65" s="142">
        <v>1.063513312763221E-2</v>
      </c>
      <c r="CA65" s="142">
        <v>1.1443651976488556E-2</v>
      </c>
      <c r="CB65" s="142">
        <v>2.8810803127438151E-3</v>
      </c>
      <c r="CC65" s="142">
        <v>4.0001392505157165E-3</v>
      </c>
      <c r="CD65" s="142">
        <v>0</v>
      </c>
      <c r="CE65" s="142">
        <v>0</v>
      </c>
      <c r="CF65" s="142">
        <v>0</v>
      </c>
      <c r="CG65" s="142">
        <f t="shared" si="0"/>
        <v>0.96239776195835591</v>
      </c>
      <c r="CH65" s="114" t="s">
        <v>238</v>
      </c>
    </row>
    <row r="66" spans="1:86">
      <c r="A66" s="13" t="s">
        <v>60</v>
      </c>
      <c r="B66" s="114" t="s">
        <v>146</v>
      </c>
      <c r="C66" s="142">
        <v>9.8853483495141134E-6</v>
      </c>
      <c r="D66" s="142">
        <v>5.7002985406893523E-6</v>
      </c>
      <c r="E66" s="142">
        <v>9.895442132856059E-6</v>
      </c>
      <c r="F66" s="142">
        <v>8.0285854818626563E-6</v>
      </c>
      <c r="G66" s="142">
        <v>8.138854722498672E-6</v>
      </c>
      <c r="H66" s="142">
        <v>8.8517776782473813E-6</v>
      </c>
      <c r="I66" s="142">
        <v>1.2658901077202959E-6</v>
      </c>
      <c r="J66" s="142">
        <v>6.2150729548836645E-6</v>
      </c>
      <c r="K66" s="142">
        <v>5.1793060192299131E-6</v>
      </c>
      <c r="L66" s="142">
        <v>5.0920056986943068E-6</v>
      </c>
      <c r="M66" s="142">
        <v>7.7028577218349295E-6</v>
      </c>
      <c r="N66" s="142">
        <v>8.8189770165952611E-6</v>
      </c>
      <c r="O66" s="142">
        <v>8.3842385902768634E-6</v>
      </c>
      <c r="P66" s="142">
        <v>2.0951970015271208E-6</v>
      </c>
      <c r="Q66" s="142">
        <v>6.4673324338649004E-6</v>
      </c>
      <c r="R66" s="142">
        <v>6.7283416331243785E-6</v>
      </c>
      <c r="S66" s="142">
        <v>4.970947700810868E-6</v>
      </c>
      <c r="T66" s="142">
        <v>1.044424648587996E-5</v>
      </c>
      <c r="U66" s="142">
        <v>1.3673471516073447E-5</v>
      </c>
      <c r="V66" s="142">
        <v>7.0957661777143286E-6</v>
      </c>
      <c r="W66" s="142">
        <v>3.4722080141119579E-6</v>
      </c>
      <c r="X66" s="142">
        <v>5.69596262825398E-6</v>
      </c>
      <c r="Y66" s="142">
        <v>6.2668724868294481E-6</v>
      </c>
      <c r="Z66" s="142">
        <v>2.505176496459235E-6</v>
      </c>
      <c r="AA66" s="142">
        <v>5.4238575557224828E-6</v>
      </c>
      <c r="AB66" s="142">
        <v>7.2974833041526154E-6</v>
      </c>
      <c r="AC66" s="142">
        <v>5.9491070643515472E-6</v>
      </c>
      <c r="AD66" s="142">
        <v>2.1121741067378686E-5</v>
      </c>
      <c r="AE66" s="142">
        <v>9.0939226838328423E-6</v>
      </c>
      <c r="AF66" s="142">
        <v>1.7347670792760932E-5</v>
      </c>
      <c r="AG66" s="142">
        <v>6.1890968527861907E-5</v>
      </c>
      <c r="AH66" s="142">
        <v>1.2950308305129217E-5</v>
      </c>
      <c r="AI66" s="142">
        <v>1.5788540107843668E-5</v>
      </c>
      <c r="AJ66" s="142">
        <v>6.6282377180228658E-6</v>
      </c>
      <c r="AK66" s="142">
        <v>8.5676234001498368E-6</v>
      </c>
      <c r="AL66" s="142">
        <v>1.0415435613587976E-5</v>
      </c>
      <c r="AM66" s="142">
        <v>1.0239069731608725E-5</v>
      </c>
      <c r="AN66" s="142">
        <v>9.0654893083472704E-6</v>
      </c>
      <c r="AO66" s="142">
        <v>2.3434707094073943E-5</v>
      </c>
      <c r="AP66" s="142">
        <v>7.5990424731474852E-6</v>
      </c>
      <c r="AQ66" s="142">
        <v>2.2938583399370767E-5</v>
      </c>
      <c r="AR66" s="142">
        <v>7.7414599307252843E-6</v>
      </c>
      <c r="AS66" s="142">
        <v>1.3992501338658212E-5</v>
      </c>
      <c r="AT66" s="142">
        <v>5.402371648989552E-6</v>
      </c>
      <c r="AU66" s="142">
        <v>1.1081074631123617E-5</v>
      </c>
      <c r="AV66" s="142">
        <v>2.22788755442567E-5</v>
      </c>
      <c r="AW66" s="142">
        <v>9.1642619618360978E-6</v>
      </c>
      <c r="AX66" s="142">
        <v>9.2705073726292985E-6</v>
      </c>
      <c r="AY66" s="142">
        <v>1.0356258212115783E-5</v>
      </c>
      <c r="AZ66" s="142">
        <v>1.0413596588817283E-5</v>
      </c>
      <c r="BA66" s="142">
        <v>2.7181667893521336E-4</v>
      </c>
      <c r="BB66" s="142">
        <v>6.7943618494411024E-5</v>
      </c>
      <c r="BC66" s="142">
        <v>2.2681645326942741E-4</v>
      </c>
      <c r="BD66" s="142">
        <v>1.1532870398081765E-5</v>
      </c>
      <c r="BE66" s="142">
        <v>2.7826506151154847E-5</v>
      </c>
      <c r="BF66" s="142">
        <v>7.2369655364700996E-5</v>
      </c>
      <c r="BG66" s="142">
        <v>1.1545041152919431E-5</v>
      </c>
      <c r="BH66" s="142">
        <v>0.22400744582120577</v>
      </c>
      <c r="BI66" s="142">
        <v>7.8573040174951346E-6</v>
      </c>
      <c r="BJ66" s="142">
        <v>1.6132979616632619E-5</v>
      </c>
      <c r="BK66" s="142">
        <v>6.0441978003252701E-6</v>
      </c>
      <c r="BL66" s="142">
        <v>1.3403006407124809E-5</v>
      </c>
      <c r="BM66" s="142">
        <v>1.5675514594003146E-6</v>
      </c>
      <c r="BN66" s="142">
        <v>1.1424015747283E-5</v>
      </c>
      <c r="BO66" s="142">
        <v>3.1027120293885542E-6</v>
      </c>
      <c r="BP66" s="142">
        <v>4.9399719137593949E-6</v>
      </c>
      <c r="BQ66" s="142">
        <v>2.2915715372837285E-5</v>
      </c>
      <c r="BR66" s="142">
        <v>8.4405681652514411E-5</v>
      </c>
      <c r="BS66" s="142">
        <v>1.9620286563341081E-6</v>
      </c>
      <c r="BT66" s="142">
        <v>6.8653966935872599E-6</v>
      </c>
      <c r="BU66" s="142">
        <v>9.4759542950251665E-6</v>
      </c>
      <c r="BV66" s="142">
        <v>6.5709261357620659E-6</v>
      </c>
      <c r="BW66" s="142">
        <v>1.5913500920753985E-5</v>
      </c>
      <c r="BX66" s="142">
        <v>1.1361472207863642E-5</v>
      </c>
      <c r="BY66" s="142">
        <v>1.2698363258147943E-5</v>
      </c>
      <c r="BZ66" s="142">
        <v>3.9062838922059655E-5</v>
      </c>
      <c r="CA66" s="142">
        <v>3.7440920689846391E-5</v>
      </c>
      <c r="CB66" s="142">
        <v>3.6643759855733232E-6</v>
      </c>
      <c r="CC66" s="142">
        <v>4.6783734390599732E-6</v>
      </c>
      <c r="CD66" s="142">
        <v>0</v>
      </c>
      <c r="CE66" s="142">
        <v>0</v>
      </c>
      <c r="CF66" s="142">
        <v>0</v>
      </c>
      <c r="CG66" s="142">
        <f t="shared" si="0"/>
        <v>0.22553681080515847</v>
      </c>
      <c r="CH66" s="114" t="s">
        <v>239</v>
      </c>
    </row>
    <row r="67" spans="1:86">
      <c r="A67" s="13" t="s">
        <v>61</v>
      </c>
      <c r="B67" s="114" t="s">
        <v>147</v>
      </c>
      <c r="C67" s="142">
        <v>5.2973952322203132E-3</v>
      </c>
      <c r="D67" s="142">
        <v>1.4957024267781723E-3</v>
      </c>
      <c r="E67" s="142">
        <v>2.3970999977288368E-3</v>
      </c>
      <c r="F67" s="142">
        <v>2.8473815551107993E-3</v>
      </c>
      <c r="G67" s="142">
        <v>1.1070858592261574E-2</v>
      </c>
      <c r="H67" s="142">
        <v>4.1570594110119964E-2</v>
      </c>
      <c r="I67" s="142">
        <v>1.3391471996629933E-3</v>
      </c>
      <c r="J67" s="142">
        <v>2.9424084348743471E-3</v>
      </c>
      <c r="K67" s="142">
        <v>2.9592849552224775E-3</v>
      </c>
      <c r="L67" s="142">
        <v>6.0815883367749532E-3</v>
      </c>
      <c r="M67" s="142">
        <v>4.287940362211258E-3</v>
      </c>
      <c r="N67" s="142">
        <v>4.4470406118258358E-3</v>
      </c>
      <c r="O67" s="142">
        <v>3.7767985803068556E-3</v>
      </c>
      <c r="P67" s="142">
        <v>1.7753367141201113E-3</v>
      </c>
      <c r="Q67" s="142">
        <v>5.5780742973459453E-3</v>
      </c>
      <c r="R67" s="142">
        <v>1.0620766157307908E-2</v>
      </c>
      <c r="S67" s="142">
        <v>2.7600174565070024E-3</v>
      </c>
      <c r="T67" s="142">
        <v>6.5924073980576396E-3</v>
      </c>
      <c r="U67" s="142">
        <v>3.4240049650094261E-3</v>
      </c>
      <c r="V67" s="142">
        <v>3.7885305743108866E-3</v>
      </c>
      <c r="W67" s="142">
        <v>2.3144485069251024E-3</v>
      </c>
      <c r="X67" s="142">
        <v>4.2269456268522682E-3</v>
      </c>
      <c r="Y67" s="142">
        <v>3.0576805211825465E-3</v>
      </c>
      <c r="Z67" s="142">
        <v>1.554937398680811E-3</v>
      </c>
      <c r="AA67" s="142">
        <v>3.9802205588492017E-3</v>
      </c>
      <c r="AB67" s="142">
        <v>7.0594025681885624E-3</v>
      </c>
      <c r="AC67" s="142">
        <v>8.6185156869756589E-3</v>
      </c>
      <c r="AD67" s="142">
        <v>4.3772879624156434E-3</v>
      </c>
      <c r="AE67" s="142">
        <v>2.2396678157395101E-3</v>
      </c>
      <c r="AF67" s="142">
        <v>2.5558371309107272E-3</v>
      </c>
      <c r="AG67" s="142">
        <v>5.2794471248670816E-3</v>
      </c>
      <c r="AH67" s="142">
        <v>4.7328357218978474E-3</v>
      </c>
      <c r="AI67" s="142">
        <v>4.2314319774769829E-3</v>
      </c>
      <c r="AJ67" s="142">
        <v>3.2659563227743198E-3</v>
      </c>
      <c r="AK67" s="142">
        <v>1.7684264226228805E-2</v>
      </c>
      <c r="AL67" s="142">
        <v>2.9869916925642719E-2</v>
      </c>
      <c r="AM67" s="142">
        <v>2.0431920641856966E-2</v>
      </c>
      <c r="AN67" s="142">
        <v>3.9022123684794583E-3</v>
      </c>
      <c r="AO67" s="142">
        <v>8.9127043799697089E-3</v>
      </c>
      <c r="AP67" s="142">
        <v>3.943647366188463E-3</v>
      </c>
      <c r="AQ67" s="142">
        <v>3.4489797888512855E-3</v>
      </c>
      <c r="AR67" s="142">
        <v>3.6467442535735848E-3</v>
      </c>
      <c r="AS67" s="142">
        <v>1.0556585887864742E-2</v>
      </c>
      <c r="AT67" s="142">
        <v>8.7524254434901555E-3</v>
      </c>
      <c r="AU67" s="142">
        <v>3.842866306274665E-2</v>
      </c>
      <c r="AV67" s="142">
        <v>1.3835647105794508E-2</v>
      </c>
      <c r="AW67" s="142">
        <v>4.132202637838497E-3</v>
      </c>
      <c r="AX67" s="142">
        <v>1.6914710427898751E-2</v>
      </c>
      <c r="AY67" s="142">
        <v>8.5233596685053321E-3</v>
      </c>
      <c r="AZ67" s="142">
        <v>7.3750490688613488E-3</v>
      </c>
      <c r="BA67" s="142">
        <v>1.7888216784044973E-2</v>
      </c>
      <c r="BB67" s="142">
        <v>1.0403799714445012E-2</v>
      </c>
      <c r="BC67" s="142">
        <v>5.9336557956389318E-3</v>
      </c>
      <c r="BD67" s="142">
        <v>1.6825554365297755E-3</v>
      </c>
      <c r="BE67" s="142">
        <v>8.7083978601414837E-3</v>
      </c>
      <c r="BF67" s="142">
        <v>1.3004564428739878E-2</v>
      </c>
      <c r="BG67" s="142">
        <v>1.1499904141025039E-2</v>
      </c>
      <c r="BH67" s="142">
        <v>4.6638772297261186E-3</v>
      </c>
      <c r="BI67" s="142">
        <v>0.57235225304102777</v>
      </c>
      <c r="BJ67" s="142">
        <v>1.9051061136049798E-2</v>
      </c>
      <c r="BK67" s="142">
        <v>3.9545762554376819E-3</v>
      </c>
      <c r="BL67" s="142">
        <v>2.2276256919745233E-2</v>
      </c>
      <c r="BM67" s="142">
        <v>1.2723173025025456E-3</v>
      </c>
      <c r="BN67" s="142">
        <v>2.7224370191491969E-2</v>
      </c>
      <c r="BO67" s="142">
        <v>4.0397228214227726E-3</v>
      </c>
      <c r="BP67" s="142">
        <v>6.4000203623132681E-3</v>
      </c>
      <c r="BQ67" s="142">
        <v>6.7809530652254155E-3</v>
      </c>
      <c r="BR67" s="142">
        <v>3.0716440458623696E-3</v>
      </c>
      <c r="BS67" s="142">
        <v>1.6278234938345759E-3</v>
      </c>
      <c r="BT67" s="142">
        <v>6.2593396813432301E-3</v>
      </c>
      <c r="BU67" s="142">
        <v>4.842931770831011E-3</v>
      </c>
      <c r="BV67" s="142">
        <v>3.1114841374220823E-3</v>
      </c>
      <c r="BW67" s="142">
        <v>6.2422256972372494E-3</v>
      </c>
      <c r="BX67" s="142">
        <v>1.3464840987993033E-2</v>
      </c>
      <c r="BY67" s="142">
        <v>3.3716000867452439E-2</v>
      </c>
      <c r="BZ67" s="142">
        <v>1.1193690868561904E-2</v>
      </c>
      <c r="CA67" s="142">
        <v>1.5667958833469484E-2</v>
      </c>
      <c r="CB67" s="142">
        <v>8.0621845442971785E-3</v>
      </c>
      <c r="CC67" s="142">
        <v>8.7701835659163407E-3</v>
      </c>
      <c r="CD67" s="142">
        <v>0</v>
      </c>
      <c r="CE67" s="142">
        <v>0</v>
      </c>
      <c r="CF67" s="142">
        <v>0</v>
      </c>
      <c r="CG67" s="142">
        <f t="shared" si="0"/>
        <v>1.2360728371150127</v>
      </c>
      <c r="CH67" s="114" t="s">
        <v>240</v>
      </c>
    </row>
    <row r="68" spans="1:86">
      <c r="A68" s="13" t="s">
        <v>62</v>
      </c>
      <c r="B68" s="114" t="s">
        <v>148</v>
      </c>
      <c r="C68" s="142">
        <v>2.9070231733431084E-4</v>
      </c>
      <c r="D68" s="142">
        <v>2.0326742624118252E-4</v>
      </c>
      <c r="E68" s="142">
        <v>3.1039558609037197E-4</v>
      </c>
      <c r="F68" s="142">
        <v>3.4387605454108141E-4</v>
      </c>
      <c r="G68" s="142">
        <v>3.3682194036110019E-4</v>
      </c>
      <c r="H68" s="142">
        <v>6.9665438244494561E-4</v>
      </c>
      <c r="I68" s="142">
        <v>1.5005708998048261E-4</v>
      </c>
      <c r="J68" s="142">
        <v>2.2309058151024605E-4</v>
      </c>
      <c r="K68" s="142">
        <v>1.8104376041119726E-4</v>
      </c>
      <c r="L68" s="142">
        <v>1.7568387582000001E-4</v>
      </c>
      <c r="M68" s="142">
        <v>2.7113230920352459E-4</v>
      </c>
      <c r="N68" s="142">
        <v>4.2210837959400882E-4</v>
      </c>
      <c r="O68" s="142">
        <v>2.6460468892561311E-4</v>
      </c>
      <c r="P68" s="142">
        <v>3.8055421628382046E-4</v>
      </c>
      <c r="Q68" s="142">
        <v>2.9193691362730539E-4</v>
      </c>
      <c r="R68" s="142">
        <v>5.3948858528324664E-4</v>
      </c>
      <c r="S68" s="142">
        <v>2.3151830826052193E-4</v>
      </c>
      <c r="T68" s="142">
        <v>3.7843468892470171E-4</v>
      </c>
      <c r="U68" s="142">
        <v>3.4548164290305975E-4</v>
      </c>
      <c r="V68" s="142">
        <v>2.2056203762812991E-4</v>
      </c>
      <c r="W68" s="142">
        <v>4.0289749824499977E-4</v>
      </c>
      <c r="X68" s="142">
        <v>3.1624790836061478E-4</v>
      </c>
      <c r="Y68" s="142">
        <v>2.0785948331626151E-4</v>
      </c>
      <c r="Z68" s="142">
        <v>1.5487871826496162E-4</v>
      </c>
      <c r="AA68" s="142">
        <v>2.1275455123758957E-4</v>
      </c>
      <c r="AB68" s="142">
        <v>2.7103652508666181E-4</v>
      </c>
      <c r="AC68" s="142">
        <v>2.8909061017559759E-4</v>
      </c>
      <c r="AD68" s="142">
        <v>6.513435299286657E-4</v>
      </c>
      <c r="AE68" s="142">
        <v>4.9872963458480653E-4</v>
      </c>
      <c r="AF68" s="142">
        <v>7.1050186750892374E-4</v>
      </c>
      <c r="AG68" s="142">
        <v>1.2550623074421791E-3</v>
      </c>
      <c r="AH68" s="142">
        <v>7.9858244128626972E-4</v>
      </c>
      <c r="AI68" s="142">
        <v>6.3803207354566995E-4</v>
      </c>
      <c r="AJ68" s="142">
        <v>4.8143482626051962E-4</v>
      </c>
      <c r="AK68" s="142">
        <v>3.7186029385730785E-4</v>
      </c>
      <c r="AL68" s="142">
        <v>3.6391465003466923E-4</v>
      </c>
      <c r="AM68" s="142">
        <v>2.2541945710251966E-4</v>
      </c>
      <c r="AN68" s="142">
        <v>7.0870013231423004E-4</v>
      </c>
      <c r="AO68" s="142">
        <v>1.4811499095358277E-3</v>
      </c>
      <c r="AP68" s="142">
        <v>2.2612850551294245E-3</v>
      </c>
      <c r="AQ68" s="142">
        <v>1.1594698086580858E-3</v>
      </c>
      <c r="AR68" s="142">
        <v>1.0664235224823711E-3</v>
      </c>
      <c r="AS68" s="142">
        <v>4.654009604553333E-4</v>
      </c>
      <c r="AT68" s="142">
        <v>2.67667845841961E-4</v>
      </c>
      <c r="AU68" s="142">
        <v>8.8093871724343159E-4</v>
      </c>
      <c r="AV68" s="142">
        <v>1.3242815256538213E-3</v>
      </c>
      <c r="AW68" s="142">
        <v>6.703723257922426E-4</v>
      </c>
      <c r="AX68" s="142">
        <v>6.6494105963090032E-4</v>
      </c>
      <c r="AY68" s="142">
        <v>9.5389162295374263E-4</v>
      </c>
      <c r="AZ68" s="142">
        <v>1.044643931674887E-3</v>
      </c>
      <c r="BA68" s="142">
        <v>1.4204986884517492E-3</v>
      </c>
      <c r="BB68" s="142">
        <v>7.5334650747343372E-4</v>
      </c>
      <c r="BC68" s="142">
        <v>2.5329633340321466E-3</v>
      </c>
      <c r="BD68" s="142">
        <v>1.5990929458692979E-4</v>
      </c>
      <c r="BE68" s="142">
        <v>6.7969977366258102E-4</v>
      </c>
      <c r="BF68" s="142">
        <v>1.0616491500815175E-3</v>
      </c>
      <c r="BG68" s="142">
        <v>7.5577113387739921E-4</v>
      </c>
      <c r="BH68" s="142">
        <v>5.3163375902428331E-4</v>
      </c>
      <c r="BI68" s="142">
        <v>1.1467310499265872E-3</v>
      </c>
      <c r="BJ68" s="142">
        <v>0.43626117297563305</v>
      </c>
      <c r="BK68" s="142">
        <v>4.4565829430554996E-4</v>
      </c>
      <c r="BL68" s="142">
        <v>9.4077553235385396E-4</v>
      </c>
      <c r="BM68" s="142">
        <v>5.0943421577036871E-4</v>
      </c>
      <c r="BN68" s="142">
        <v>1.0098466415186444E-3</v>
      </c>
      <c r="BO68" s="142">
        <v>2.3705879860429674E-4</v>
      </c>
      <c r="BP68" s="142">
        <v>2.6289663468912302E-4</v>
      </c>
      <c r="BQ68" s="142">
        <v>5.5809447936337221E-4</v>
      </c>
      <c r="BR68" s="142">
        <v>9.327870405226147E-4</v>
      </c>
      <c r="BS68" s="142">
        <v>2.493542958103142E-4</v>
      </c>
      <c r="BT68" s="142">
        <v>9.9526706321817764E-4</v>
      </c>
      <c r="BU68" s="142">
        <v>1.771043623790387E-4</v>
      </c>
      <c r="BV68" s="142">
        <v>3.0633495806595812E-4</v>
      </c>
      <c r="BW68" s="142">
        <v>2.4742234604275032E-3</v>
      </c>
      <c r="BX68" s="142">
        <v>1.5427911527397622E-3</v>
      </c>
      <c r="BY68" s="142">
        <v>5.8625499266370582E-4</v>
      </c>
      <c r="BZ68" s="142">
        <v>8.739322854503835E-4</v>
      </c>
      <c r="CA68" s="142">
        <v>1.1686741773109437E-3</v>
      </c>
      <c r="CB68" s="142">
        <v>2.0982048433573536E-4</v>
      </c>
      <c r="CC68" s="142">
        <v>5.4859173769967822E-4</v>
      </c>
      <c r="CD68" s="142">
        <v>0</v>
      </c>
      <c r="CE68" s="142">
        <v>0</v>
      </c>
      <c r="CF68" s="142">
        <v>0</v>
      </c>
      <c r="CG68" s="142">
        <f t="shared" si="0"/>
        <v>0.48638850385295207</v>
      </c>
      <c r="CH68" s="114" t="s">
        <v>241</v>
      </c>
    </row>
    <row r="69" spans="1:86">
      <c r="A69" s="13" t="s">
        <v>63</v>
      </c>
      <c r="B69" s="114" t="s">
        <v>149</v>
      </c>
      <c r="C69" s="142">
        <v>9.9092489249125539E-4</v>
      </c>
      <c r="D69" s="142">
        <v>1.5646156022392202E-6</v>
      </c>
      <c r="E69" s="142">
        <v>3.0601653999847795E-4</v>
      </c>
      <c r="F69" s="142">
        <v>5.9501543913688255E-7</v>
      </c>
      <c r="G69" s="142">
        <v>2.6210716840425655E-4</v>
      </c>
      <c r="H69" s="142">
        <v>7.7132879886327108E-5</v>
      </c>
      <c r="I69" s="142">
        <v>1.8696443267840918E-6</v>
      </c>
      <c r="J69" s="142">
        <v>1.3157175104803292E-6</v>
      </c>
      <c r="K69" s="142">
        <v>7.2781014233016221E-7</v>
      </c>
      <c r="L69" s="142">
        <v>2.9219969839991833E-6</v>
      </c>
      <c r="M69" s="142">
        <v>1.7577212481830526E-6</v>
      </c>
      <c r="N69" s="142">
        <v>1.2773774728882829E-6</v>
      </c>
      <c r="O69" s="142">
        <v>5.8505476659361058E-7</v>
      </c>
      <c r="P69" s="142">
        <v>2.2856105703623247E-7</v>
      </c>
      <c r="Q69" s="142">
        <v>3.773109425804753E-6</v>
      </c>
      <c r="R69" s="142">
        <v>2.6625170381377526E-6</v>
      </c>
      <c r="S69" s="142">
        <v>5.8685483645513519E-6</v>
      </c>
      <c r="T69" s="142">
        <v>6.6440144517411926E-7</v>
      </c>
      <c r="U69" s="142">
        <v>3.8131649408975099E-7</v>
      </c>
      <c r="V69" s="142">
        <v>4.758439965029608E-7</v>
      </c>
      <c r="W69" s="142">
        <v>4.0467500792539296E-7</v>
      </c>
      <c r="X69" s="142">
        <v>4.755923969965837E-7</v>
      </c>
      <c r="Y69" s="142">
        <v>5.5309377589077237E-7</v>
      </c>
      <c r="Z69" s="142">
        <v>1.2441830859697822E-6</v>
      </c>
      <c r="AA69" s="142">
        <v>4.1274718452732713E-7</v>
      </c>
      <c r="AB69" s="142">
        <v>7.1324045380019457E-7</v>
      </c>
      <c r="AC69" s="142">
        <v>1.0684139233600019E-6</v>
      </c>
      <c r="AD69" s="142">
        <v>6.2518320526425853E-7</v>
      </c>
      <c r="AE69" s="142">
        <v>2.0587091713449212E-7</v>
      </c>
      <c r="AF69" s="142">
        <v>3.4335774738463978E-7</v>
      </c>
      <c r="AG69" s="142">
        <v>8.1038174812505327E-7</v>
      </c>
      <c r="AH69" s="142">
        <v>5.8696481138913413E-7</v>
      </c>
      <c r="AI69" s="142">
        <v>8.0496404318210523E-7</v>
      </c>
      <c r="AJ69" s="142">
        <v>5.2911016796701376E-7</v>
      </c>
      <c r="AK69" s="142">
        <v>5.4536776089701969E-7</v>
      </c>
      <c r="AL69" s="142">
        <v>1.9931080088275633E-6</v>
      </c>
      <c r="AM69" s="142">
        <v>1.384974235404417E-6</v>
      </c>
      <c r="AN69" s="142">
        <v>5.1998495198312143E-7</v>
      </c>
      <c r="AO69" s="142">
        <v>1.7079244725574784E-6</v>
      </c>
      <c r="AP69" s="142">
        <v>1.5021638412758564E-6</v>
      </c>
      <c r="AQ69" s="142">
        <v>8.0556464671816995E-7</v>
      </c>
      <c r="AR69" s="142">
        <v>4.0985517765786679E-7</v>
      </c>
      <c r="AS69" s="142">
        <v>5.3218881789773286E-6</v>
      </c>
      <c r="AT69" s="142">
        <v>3.8135634766646736E-5</v>
      </c>
      <c r="AU69" s="142">
        <v>8.2595318327594641E-7</v>
      </c>
      <c r="AV69" s="142">
        <v>1.1481761028012193E-6</v>
      </c>
      <c r="AW69" s="142">
        <v>2.8668857787737802E-6</v>
      </c>
      <c r="AX69" s="142">
        <v>8.8794882244286045E-7</v>
      </c>
      <c r="AY69" s="142">
        <v>5.2118457684809834E-7</v>
      </c>
      <c r="AZ69" s="142">
        <v>1.065835585657766E-6</v>
      </c>
      <c r="BA69" s="142">
        <v>7.3551059049547623E-7</v>
      </c>
      <c r="BB69" s="142">
        <v>8.3175408266388113E-7</v>
      </c>
      <c r="BC69" s="142">
        <v>2.0567338915258499E-6</v>
      </c>
      <c r="BD69" s="142">
        <v>1.4559532622011193E-7</v>
      </c>
      <c r="BE69" s="142">
        <v>7.6783319695257316E-7</v>
      </c>
      <c r="BF69" s="142">
        <v>1.1692514285048485E-6</v>
      </c>
      <c r="BG69" s="142">
        <v>1.6082136483269531E-6</v>
      </c>
      <c r="BH69" s="142">
        <v>3.1467042423786688E-6</v>
      </c>
      <c r="BI69" s="142">
        <v>1.4798491051744798E-6</v>
      </c>
      <c r="BJ69" s="142">
        <v>4.5673541954898413E-6</v>
      </c>
      <c r="BK69" s="142">
        <v>0.26860539528540223</v>
      </c>
      <c r="BL69" s="142">
        <v>5.6283204649926221E-7</v>
      </c>
      <c r="BM69" s="142">
        <v>1.6629962225284003E-7</v>
      </c>
      <c r="BN69" s="142">
        <v>1.2230327001510611E-6</v>
      </c>
      <c r="BO69" s="142">
        <v>2.6903984446084023E-7</v>
      </c>
      <c r="BP69" s="142">
        <v>2.1646810883038026E-5</v>
      </c>
      <c r="BQ69" s="142">
        <v>2.8900355968567266E-6</v>
      </c>
      <c r="BR69" s="142">
        <v>2.7987654562547591E-5</v>
      </c>
      <c r="BS69" s="142">
        <v>1.1450728973383961E-6</v>
      </c>
      <c r="BT69" s="142">
        <v>1.0249498643377923E-6</v>
      </c>
      <c r="BU69" s="142">
        <v>2.5654604617395543E-5</v>
      </c>
      <c r="BV69" s="142">
        <v>1.2879782857810658E-5</v>
      </c>
      <c r="BW69" s="142">
        <v>1.6491438293905763E-6</v>
      </c>
      <c r="BX69" s="142">
        <v>8.6622577969209006E-4</v>
      </c>
      <c r="BY69" s="142">
        <v>1.3607175972462699E-6</v>
      </c>
      <c r="BZ69" s="142">
        <v>2.1797538334145231E-6</v>
      </c>
      <c r="CA69" s="142">
        <v>1.0189131589694768E-6</v>
      </c>
      <c r="CB69" s="142">
        <v>4.1870198862048167E-7</v>
      </c>
      <c r="CC69" s="142">
        <v>1.2788016878658099E-5</v>
      </c>
      <c r="CD69" s="142">
        <v>0</v>
      </c>
      <c r="CE69" s="142">
        <v>0</v>
      </c>
      <c r="CF69" s="142">
        <v>0</v>
      </c>
      <c r="CG69" s="142">
        <f t="shared" si="0"/>
        <v>0.27133426618823492</v>
      </c>
      <c r="CH69" s="114" t="s">
        <v>242</v>
      </c>
    </row>
    <row r="70" spans="1:86">
      <c r="A70" s="13" t="s">
        <v>64</v>
      </c>
      <c r="B70" s="114" t="s">
        <v>150</v>
      </c>
      <c r="C70" s="142">
        <v>2.5405250588825062E-3</v>
      </c>
      <c r="D70" s="142">
        <v>8.0710295799694888E-4</v>
      </c>
      <c r="E70" s="142">
        <v>1.2278446156189294E-3</v>
      </c>
      <c r="F70" s="142">
        <v>2.9955415885178703E-3</v>
      </c>
      <c r="G70" s="142">
        <v>3.4557606398458213E-3</v>
      </c>
      <c r="H70" s="142">
        <v>3.7727112188419999E-3</v>
      </c>
      <c r="I70" s="142">
        <v>5.0609747291769942E-4</v>
      </c>
      <c r="J70" s="142">
        <v>1.7788813134541827E-3</v>
      </c>
      <c r="K70" s="142">
        <v>1.9275131690432916E-3</v>
      </c>
      <c r="L70" s="142">
        <v>1.6774953440563164E-3</v>
      </c>
      <c r="M70" s="142">
        <v>2.4183438907484341E-3</v>
      </c>
      <c r="N70" s="142">
        <v>2.4599481101484125E-3</v>
      </c>
      <c r="O70" s="142">
        <v>5.0091672130270206E-3</v>
      </c>
      <c r="P70" s="142">
        <v>1.0326335610536491E-3</v>
      </c>
      <c r="Q70" s="142">
        <v>4.4302212451594212E-3</v>
      </c>
      <c r="R70" s="142">
        <v>5.2917541069481553E-3</v>
      </c>
      <c r="S70" s="142">
        <v>3.0359249492972178E-3</v>
      </c>
      <c r="T70" s="142">
        <v>2.9714416461751173E-3</v>
      </c>
      <c r="U70" s="142">
        <v>2.1624584639840403E-3</v>
      </c>
      <c r="V70" s="142">
        <v>4.020120615228359E-3</v>
      </c>
      <c r="W70" s="142">
        <v>2.4305087093518169E-3</v>
      </c>
      <c r="X70" s="142">
        <v>3.1710759352904269E-3</v>
      </c>
      <c r="Y70" s="142">
        <v>2.5846698086829686E-3</v>
      </c>
      <c r="Z70" s="142">
        <v>2.3424775909358366E-3</v>
      </c>
      <c r="AA70" s="142">
        <v>3.2628598068758234E-3</v>
      </c>
      <c r="AB70" s="142">
        <v>3.0884985623715871E-3</v>
      </c>
      <c r="AC70" s="142">
        <v>1.1118637868517689E-2</v>
      </c>
      <c r="AD70" s="142">
        <v>4.1134903073867272E-3</v>
      </c>
      <c r="AE70" s="142">
        <v>1.4660307510171386E-3</v>
      </c>
      <c r="AF70" s="142">
        <v>1.0498315192002923E-3</v>
      </c>
      <c r="AG70" s="142">
        <v>2.2299152693375742E-3</v>
      </c>
      <c r="AH70" s="142">
        <v>2.5501848597698899E-3</v>
      </c>
      <c r="AI70" s="142">
        <v>4.0488045601760978E-3</v>
      </c>
      <c r="AJ70" s="142">
        <v>2.9880802986396297E-3</v>
      </c>
      <c r="AK70" s="142">
        <v>3.0092692578295912E-3</v>
      </c>
      <c r="AL70" s="142">
        <v>6.2507820600906459E-3</v>
      </c>
      <c r="AM70" s="142">
        <v>1.0473762135232408E-2</v>
      </c>
      <c r="AN70" s="142">
        <v>5.9275851194477026E-3</v>
      </c>
      <c r="AO70" s="142">
        <v>9.1623027405016884E-3</v>
      </c>
      <c r="AP70" s="142">
        <v>7.7195253079007957E-3</v>
      </c>
      <c r="AQ70" s="142">
        <v>5.0507972507785621E-3</v>
      </c>
      <c r="AR70" s="142">
        <v>6.6224011695539048E-3</v>
      </c>
      <c r="AS70" s="142">
        <v>7.4096680949977747E-3</v>
      </c>
      <c r="AT70" s="142">
        <v>5.6462215327672286E-3</v>
      </c>
      <c r="AU70" s="142">
        <v>1.4767156559307408E-2</v>
      </c>
      <c r="AV70" s="142">
        <v>1.8302452358487934E-2</v>
      </c>
      <c r="AW70" s="142">
        <v>1.154776233554357E-2</v>
      </c>
      <c r="AX70" s="142">
        <v>5.7481932062175348E-3</v>
      </c>
      <c r="AY70" s="142">
        <v>1.6251632491891623E-2</v>
      </c>
      <c r="AZ70" s="142">
        <v>4.444632964107703E-3</v>
      </c>
      <c r="BA70" s="142">
        <v>2.8125279914125801E-3</v>
      </c>
      <c r="BB70" s="142">
        <v>1.8795967091029713E-3</v>
      </c>
      <c r="BC70" s="142">
        <v>3.0033560241309559E-3</v>
      </c>
      <c r="BD70" s="142">
        <v>6.42145322629802E-4</v>
      </c>
      <c r="BE70" s="142">
        <v>3.8632600953566782E-3</v>
      </c>
      <c r="BF70" s="142">
        <v>6.5471334710759865E-3</v>
      </c>
      <c r="BG70" s="142">
        <v>1.1676977581212068E-2</v>
      </c>
      <c r="BH70" s="142">
        <v>2.8156798614263584E-3</v>
      </c>
      <c r="BI70" s="142">
        <v>4.8098754970738811E-3</v>
      </c>
      <c r="BJ70" s="142">
        <v>5.4598642034868186E-3</v>
      </c>
      <c r="BK70" s="142">
        <v>3.4798202589891628E-3</v>
      </c>
      <c r="BL70" s="142">
        <v>0.41506342859817935</v>
      </c>
      <c r="BM70" s="142">
        <v>1.2044988127011707E-3</v>
      </c>
      <c r="BN70" s="142">
        <v>5.1188847834212937E-3</v>
      </c>
      <c r="BO70" s="142">
        <v>5.6672756156321349E-3</v>
      </c>
      <c r="BP70" s="142">
        <v>4.1075726537051268E-3</v>
      </c>
      <c r="BQ70" s="142">
        <v>3.3852012451562347E-3</v>
      </c>
      <c r="BR70" s="142">
        <v>1.2948459150743344E-3</v>
      </c>
      <c r="BS70" s="142">
        <v>8.3498840131711414E-4</v>
      </c>
      <c r="BT70" s="142">
        <v>2.9778283814845623E-3</v>
      </c>
      <c r="BU70" s="142">
        <v>2.2185596983558698E-3</v>
      </c>
      <c r="BV70" s="142">
        <v>1.7268005417728175E-3</v>
      </c>
      <c r="BW70" s="142">
        <v>1.1911489812392016E-2</v>
      </c>
      <c r="BX70" s="142">
        <v>3.6430820867941601E-3</v>
      </c>
      <c r="BY70" s="142">
        <v>7.2541923737954568E-3</v>
      </c>
      <c r="BZ70" s="142">
        <v>9.0178965630143704E-3</v>
      </c>
      <c r="CA70" s="142">
        <v>7.8484000980651933E-3</v>
      </c>
      <c r="CB70" s="142">
        <v>3.0831707083106884E-3</v>
      </c>
      <c r="CC70" s="142">
        <v>4.6471156107174014E-3</v>
      </c>
      <c r="CD70" s="142">
        <v>0</v>
      </c>
      <c r="CE70" s="142">
        <v>0</v>
      </c>
      <c r="CF70" s="142">
        <v>0</v>
      </c>
      <c r="CG70" s="142">
        <f t="shared" si="0"/>
        <v>0.77629616652894129</v>
      </c>
      <c r="CH70" s="114" t="s">
        <v>243</v>
      </c>
    </row>
    <row r="71" spans="1:86">
      <c r="A71" s="13" t="s">
        <v>65</v>
      </c>
      <c r="B71" s="114" t="s">
        <v>151</v>
      </c>
      <c r="C71" s="142">
        <v>5.0436477581106219E-4</v>
      </c>
      <c r="D71" s="142">
        <v>3.3848380207171448E-4</v>
      </c>
      <c r="E71" s="142">
        <v>3.5424300893402774E-4</v>
      </c>
      <c r="F71" s="142">
        <v>3.6321630685536786E-4</v>
      </c>
      <c r="G71" s="142">
        <v>5.8139405060125761E-4</v>
      </c>
      <c r="H71" s="142">
        <v>4.0651975232833379E-4</v>
      </c>
      <c r="I71" s="142">
        <v>3.8298737382628134E-5</v>
      </c>
      <c r="J71" s="142">
        <v>4.9642793830047174E-4</v>
      </c>
      <c r="K71" s="142">
        <v>2.2497955620879559E-4</v>
      </c>
      <c r="L71" s="142">
        <v>1.774498459897844E-4</v>
      </c>
      <c r="M71" s="142">
        <v>2.3581605251554047E-4</v>
      </c>
      <c r="N71" s="142">
        <v>3.623501172809316E-4</v>
      </c>
      <c r="O71" s="142">
        <v>4.0454706214834084E-4</v>
      </c>
      <c r="P71" s="142">
        <v>5.6478815659906049E-5</v>
      </c>
      <c r="Q71" s="142">
        <v>2.538919711332088E-4</v>
      </c>
      <c r="R71" s="142">
        <v>1.1526534970284752E-3</v>
      </c>
      <c r="S71" s="142">
        <v>1.4978383593480388E-3</v>
      </c>
      <c r="T71" s="142">
        <v>5.8060312118006876E-4</v>
      </c>
      <c r="U71" s="142">
        <v>3.0647950220715457E-4</v>
      </c>
      <c r="V71" s="142">
        <v>4.0119410290753282E-4</v>
      </c>
      <c r="W71" s="142">
        <v>1.6177398530234588E-2</v>
      </c>
      <c r="X71" s="142">
        <v>1.1231021920680526E-3</v>
      </c>
      <c r="Y71" s="142">
        <v>5.2566142555175721E-4</v>
      </c>
      <c r="Z71" s="142">
        <v>2.7538126063722467E-3</v>
      </c>
      <c r="AA71" s="142">
        <v>3.1649342409717317E-4</v>
      </c>
      <c r="AB71" s="142">
        <v>2.221689987335248E-4</v>
      </c>
      <c r="AC71" s="142">
        <v>3.0043151423377528E-4</v>
      </c>
      <c r="AD71" s="142">
        <v>7.3387931740502663E-4</v>
      </c>
      <c r="AE71" s="142">
        <v>1.4922059408187531E-4</v>
      </c>
      <c r="AF71" s="142">
        <v>2.3776083481872454E-4</v>
      </c>
      <c r="AG71" s="142">
        <v>5.5362587925492101E-4</v>
      </c>
      <c r="AH71" s="142">
        <v>3.0139260386713261E-4</v>
      </c>
      <c r="AI71" s="142">
        <v>4.1896768790657986E-4</v>
      </c>
      <c r="AJ71" s="142">
        <v>3.5050737346291203E-4</v>
      </c>
      <c r="AK71" s="142">
        <v>6.520319573801583E-4</v>
      </c>
      <c r="AL71" s="142">
        <v>7.2647496419376873E-4</v>
      </c>
      <c r="AM71" s="142">
        <v>3.7271302372412368E-4</v>
      </c>
      <c r="AN71" s="142">
        <v>6.4678334273793141E-4</v>
      </c>
      <c r="AO71" s="142">
        <v>4.6339070543306276E-4</v>
      </c>
      <c r="AP71" s="142">
        <v>1.9974196370474808E-4</v>
      </c>
      <c r="AQ71" s="142">
        <v>4.6276671378184204E-4</v>
      </c>
      <c r="AR71" s="142">
        <v>1.409766989371249E-3</v>
      </c>
      <c r="AS71" s="142">
        <v>4.1009781800973032E-4</v>
      </c>
      <c r="AT71" s="142">
        <v>9.7146508228071937E-4</v>
      </c>
      <c r="AU71" s="142">
        <v>6.8759889281412199E-4</v>
      </c>
      <c r="AV71" s="142">
        <v>3.3021168360807907E-4</v>
      </c>
      <c r="AW71" s="142">
        <v>1.9810036626941491E-4</v>
      </c>
      <c r="AX71" s="142">
        <v>6.8147650037450472E-3</v>
      </c>
      <c r="AY71" s="142">
        <v>5.6352762290823126E-4</v>
      </c>
      <c r="AZ71" s="142">
        <v>6.8661867233056476E-4</v>
      </c>
      <c r="BA71" s="142">
        <v>2.2767939739732213E-4</v>
      </c>
      <c r="BB71" s="142">
        <v>2.6853697692399346E-4</v>
      </c>
      <c r="BC71" s="142">
        <v>2.4231979990258683E-4</v>
      </c>
      <c r="BD71" s="142">
        <v>6.8001016074751951E-5</v>
      </c>
      <c r="BE71" s="142">
        <v>6.9526310754517763E-4</v>
      </c>
      <c r="BF71" s="142">
        <v>1.3404659048243679E-3</v>
      </c>
      <c r="BG71" s="142">
        <v>6.5091330254376752E-4</v>
      </c>
      <c r="BH71" s="142">
        <v>9.5451506049794256E-4</v>
      </c>
      <c r="BI71" s="142">
        <v>9.6924723664735179E-4</v>
      </c>
      <c r="BJ71" s="142">
        <v>1.0588862187218457E-3</v>
      </c>
      <c r="BK71" s="142">
        <v>3.3167438392093021E-4</v>
      </c>
      <c r="BL71" s="142">
        <v>5.0894712967655632E-4</v>
      </c>
      <c r="BM71" s="142">
        <v>0.10376703191640332</v>
      </c>
      <c r="BN71" s="142">
        <v>4.8341891890630028E-4</v>
      </c>
      <c r="BO71" s="142">
        <v>2.9248267252535517E-4</v>
      </c>
      <c r="BP71" s="142">
        <v>2.1708969602795509E-4</v>
      </c>
      <c r="BQ71" s="142">
        <v>5.1498868579274671E-3</v>
      </c>
      <c r="BR71" s="142">
        <v>2.0444298308751929E-4</v>
      </c>
      <c r="BS71" s="142">
        <v>8.1299828683467802E-5</v>
      </c>
      <c r="BT71" s="142">
        <v>2.7714522403678757E-4</v>
      </c>
      <c r="BU71" s="142">
        <v>2.423889581846955E-4</v>
      </c>
      <c r="BV71" s="142">
        <v>1.3821420713801773E-4</v>
      </c>
      <c r="BW71" s="142">
        <v>3.9277804492874848E-4</v>
      </c>
      <c r="BX71" s="142">
        <v>3.3979276670698268E-4</v>
      </c>
      <c r="BY71" s="142">
        <v>6.5578881598440562E-4</v>
      </c>
      <c r="BZ71" s="142">
        <v>3.9339705204219101E-4</v>
      </c>
      <c r="CA71" s="142">
        <v>4.8078718318596086E-4</v>
      </c>
      <c r="CB71" s="142">
        <v>2.367512525117471E-4</v>
      </c>
      <c r="CC71" s="142">
        <v>2.1272839063222803E-4</v>
      </c>
      <c r="CD71" s="142">
        <v>0</v>
      </c>
      <c r="CE71" s="142">
        <v>0</v>
      </c>
      <c r="CF71" s="142">
        <v>0</v>
      </c>
      <c r="CG71" s="142">
        <f t="shared" si="0"/>
        <v>0.16937958246386348</v>
      </c>
      <c r="CH71" s="114" t="s">
        <v>244</v>
      </c>
    </row>
    <row r="72" spans="1:86">
      <c r="A72" s="13" t="s">
        <v>66</v>
      </c>
      <c r="B72" s="114" t="s">
        <v>152</v>
      </c>
      <c r="C72" s="142">
        <v>2.0314401256377765E-4</v>
      </c>
      <c r="D72" s="142">
        <v>1.7217170583716396E-4</v>
      </c>
      <c r="E72" s="142">
        <v>2.2301053196802556E-4</v>
      </c>
      <c r="F72" s="142">
        <v>3.2082029709057066E-4</v>
      </c>
      <c r="G72" s="142">
        <v>2.8404415881460188E-4</v>
      </c>
      <c r="H72" s="142">
        <v>3.7188828624793406E-4</v>
      </c>
      <c r="I72" s="142">
        <v>5.6958079936270235E-5</v>
      </c>
      <c r="J72" s="142">
        <v>2.837831346036497E-4</v>
      </c>
      <c r="K72" s="142">
        <v>2.9664761636410026E-4</v>
      </c>
      <c r="L72" s="142">
        <v>2.694775316102136E-4</v>
      </c>
      <c r="M72" s="142">
        <v>3.4906201437714767E-4</v>
      </c>
      <c r="N72" s="142">
        <v>2.7142623639534678E-4</v>
      </c>
      <c r="O72" s="142">
        <v>4.6923764196900444E-4</v>
      </c>
      <c r="P72" s="142">
        <v>6.3648413062989247E-5</v>
      </c>
      <c r="Q72" s="142">
        <v>3.5222882417232316E-4</v>
      </c>
      <c r="R72" s="142">
        <v>7.0435175209096457E-4</v>
      </c>
      <c r="S72" s="142">
        <v>2.6356630021255243E-4</v>
      </c>
      <c r="T72" s="142">
        <v>3.8240079907250334E-4</v>
      </c>
      <c r="U72" s="142">
        <v>1.8419654074640327E-4</v>
      </c>
      <c r="V72" s="142">
        <v>2.4876198186369805E-4</v>
      </c>
      <c r="W72" s="142">
        <v>4.5096453618631913E-4</v>
      </c>
      <c r="X72" s="142">
        <v>4.3819351409572776E-4</v>
      </c>
      <c r="Y72" s="142">
        <v>2.8207072924549427E-4</v>
      </c>
      <c r="Z72" s="142">
        <v>9.1946574474190769E-5</v>
      </c>
      <c r="AA72" s="142">
        <v>3.5081314007679657E-4</v>
      </c>
      <c r="AB72" s="142">
        <v>4.8753975655253551E-4</v>
      </c>
      <c r="AC72" s="142">
        <v>4.1801386697193566E-4</v>
      </c>
      <c r="AD72" s="142">
        <v>8.0444401634831612E-4</v>
      </c>
      <c r="AE72" s="142">
        <v>1.0344108474718452E-4</v>
      </c>
      <c r="AF72" s="142">
        <v>9.022662009960361E-5</v>
      </c>
      <c r="AG72" s="142">
        <v>2.4281096106049661E-4</v>
      </c>
      <c r="AH72" s="142">
        <v>2.0578680121538539E-4</v>
      </c>
      <c r="AI72" s="142">
        <v>2.6322440508148105E-4</v>
      </c>
      <c r="AJ72" s="142">
        <v>2.2091486693112729E-4</v>
      </c>
      <c r="AK72" s="142">
        <v>4.0294971420887183E-4</v>
      </c>
      <c r="AL72" s="142">
        <v>4.4147979872762033E-4</v>
      </c>
      <c r="AM72" s="142">
        <v>3.7298665062121024E-4</v>
      </c>
      <c r="AN72" s="142">
        <v>7.5418833978542238E-4</v>
      </c>
      <c r="AO72" s="142">
        <v>3.1043701758706732E-4</v>
      </c>
      <c r="AP72" s="142">
        <v>2.3405541746364361E-2</v>
      </c>
      <c r="AQ72" s="142">
        <v>3.3453500806971613E-4</v>
      </c>
      <c r="AR72" s="142">
        <v>1.7628849056436385E-4</v>
      </c>
      <c r="AS72" s="142">
        <v>3.4435420249887645E-4</v>
      </c>
      <c r="AT72" s="142">
        <v>1.4600532745741093E-4</v>
      </c>
      <c r="AU72" s="142">
        <v>1.111608178077391E-3</v>
      </c>
      <c r="AV72" s="142">
        <v>1.1460143915826462E-3</v>
      </c>
      <c r="AW72" s="142">
        <v>1.7009285665186733E-3</v>
      </c>
      <c r="AX72" s="142">
        <v>3.3111236040547608E-4</v>
      </c>
      <c r="AY72" s="142">
        <v>8.6986510398507049E-4</v>
      </c>
      <c r="AZ72" s="142">
        <v>1.1364732563550854E-3</v>
      </c>
      <c r="BA72" s="142">
        <v>1.3755376493970669E-4</v>
      </c>
      <c r="BB72" s="142">
        <v>1.0862518455303315E-4</v>
      </c>
      <c r="BC72" s="142">
        <v>1.6087020881962603E-4</v>
      </c>
      <c r="BD72" s="142">
        <v>5.1627407606806664E-5</v>
      </c>
      <c r="BE72" s="142">
        <v>8.9549129322796816E-4</v>
      </c>
      <c r="BF72" s="142">
        <v>9.9369058207545075E-4</v>
      </c>
      <c r="BG72" s="142">
        <v>6.1074558799554819E-4</v>
      </c>
      <c r="BH72" s="142">
        <v>4.1260976483879259E-4</v>
      </c>
      <c r="BI72" s="142">
        <v>7.7893716089086481E-4</v>
      </c>
      <c r="BJ72" s="142">
        <v>1.5568464730885806E-3</v>
      </c>
      <c r="BK72" s="142">
        <v>3.0513592439092687E-4</v>
      </c>
      <c r="BL72" s="142">
        <v>4.3415082035831574E-4</v>
      </c>
      <c r="BM72" s="142">
        <v>5.1761214885042795E-4</v>
      </c>
      <c r="BN72" s="142">
        <v>0.61893849252513666</v>
      </c>
      <c r="BO72" s="142">
        <v>4.0344743749285518E-4</v>
      </c>
      <c r="BP72" s="142">
        <v>5.7024748766485583E-4</v>
      </c>
      <c r="BQ72" s="142">
        <v>1.3517551531134738E-3</v>
      </c>
      <c r="BR72" s="142">
        <v>4.1548854838009512E-4</v>
      </c>
      <c r="BS72" s="142">
        <v>9.0927325544975761E-5</v>
      </c>
      <c r="BT72" s="142">
        <v>2.3068371016880045E-4</v>
      </c>
      <c r="BU72" s="142">
        <v>1.1576843462299445E-4</v>
      </c>
      <c r="BV72" s="142">
        <v>9.7679235774694606E-5</v>
      </c>
      <c r="BW72" s="142">
        <v>1.6803497015199119E-3</v>
      </c>
      <c r="BX72" s="142">
        <v>2.5352609728951977E-4</v>
      </c>
      <c r="BY72" s="142">
        <v>2.7027702288749076E-4</v>
      </c>
      <c r="BZ72" s="142">
        <v>5.1011689425108477E-3</v>
      </c>
      <c r="CA72" s="142">
        <v>7.3992779740855263E-4</v>
      </c>
      <c r="CB72" s="142">
        <v>3.7383974263228113E-4</v>
      </c>
      <c r="CC72" s="142">
        <v>3.8582317731647057E-4</v>
      </c>
      <c r="CD72" s="142">
        <v>0</v>
      </c>
      <c r="CE72" s="142">
        <v>0</v>
      </c>
      <c r="CF72" s="142">
        <v>0</v>
      </c>
      <c r="CG72" s="142">
        <f t="shared" si="0"/>
        <v>0.68118928354599573</v>
      </c>
      <c r="CH72" s="114" t="s">
        <v>245</v>
      </c>
    </row>
    <row r="73" spans="1:86">
      <c r="A73" s="13" t="s">
        <v>67</v>
      </c>
      <c r="B73" s="114" t="s">
        <v>153</v>
      </c>
      <c r="C73" s="142">
        <v>1.9130789694795289E-4</v>
      </c>
      <c r="D73" s="142">
        <v>6.8995460804803602E-5</v>
      </c>
      <c r="E73" s="142">
        <v>3.9824623095558034E-4</v>
      </c>
      <c r="F73" s="142">
        <v>3.1643793707396121E-4</v>
      </c>
      <c r="G73" s="142">
        <v>2.7579038346403476E-4</v>
      </c>
      <c r="H73" s="142">
        <v>4.0998062621202028E-4</v>
      </c>
      <c r="I73" s="142">
        <v>1.8940619498054512E-4</v>
      </c>
      <c r="J73" s="142">
        <v>2.095120104625511E-4</v>
      </c>
      <c r="K73" s="142">
        <v>1.6395098956891325E-4</v>
      </c>
      <c r="L73" s="142">
        <v>1.6928293105478843E-4</v>
      </c>
      <c r="M73" s="142">
        <v>2.5200783712701593E-4</v>
      </c>
      <c r="N73" s="142">
        <v>3.7435203644237597E-4</v>
      </c>
      <c r="O73" s="142">
        <v>4.8193121824749994E-4</v>
      </c>
      <c r="P73" s="142">
        <v>8.7838707850177813E-5</v>
      </c>
      <c r="Q73" s="142">
        <v>3.4625485620816301E-4</v>
      </c>
      <c r="R73" s="142">
        <v>4.1260572964424013E-4</v>
      </c>
      <c r="S73" s="142">
        <v>2.8306726380202571E-4</v>
      </c>
      <c r="T73" s="142">
        <v>4.1258069835539035E-4</v>
      </c>
      <c r="U73" s="142">
        <v>4.5490572055661424E-4</v>
      </c>
      <c r="V73" s="142">
        <v>2.7844389525392635E-4</v>
      </c>
      <c r="W73" s="142">
        <v>1.777907229938043E-4</v>
      </c>
      <c r="X73" s="142">
        <v>6.5691266343102632E-4</v>
      </c>
      <c r="Y73" s="142">
        <v>2.187165993004843E-4</v>
      </c>
      <c r="Z73" s="142">
        <v>1.8733460521105875E-4</v>
      </c>
      <c r="AA73" s="142">
        <v>3.6630432792273651E-4</v>
      </c>
      <c r="AB73" s="142">
        <v>2.5206749736127074E-4</v>
      </c>
      <c r="AC73" s="142">
        <v>2.7006092299128288E-4</v>
      </c>
      <c r="AD73" s="142">
        <v>5.1607961715763795E-4</v>
      </c>
      <c r="AE73" s="142">
        <v>2.5153966310889169E-4</v>
      </c>
      <c r="AF73" s="142">
        <v>3.9471233612485096E-4</v>
      </c>
      <c r="AG73" s="142">
        <v>1.1045223349289456E-3</v>
      </c>
      <c r="AH73" s="142">
        <v>2.7229513803817869E-4</v>
      </c>
      <c r="AI73" s="142">
        <v>2.8895155974387941E-4</v>
      </c>
      <c r="AJ73" s="142">
        <v>2.4016811227454334E-4</v>
      </c>
      <c r="AK73" s="142">
        <v>4.3131894063920252E-4</v>
      </c>
      <c r="AL73" s="142">
        <v>3.1386915040252099E-4</v>
      </c>
      <c r="AM73" s="142">
        <v>1.1145112168522886E-3</v>
      </c>
      <c r="AN73" s="142">
        <v>5.601680954219763E-4</v>
      </c>
      <c r="AO73" s="142">
        <v>1.1054100447334095E-3</v>
      </c>
      <c r="AP73" s="142">
        <v>3.961132740920381E-4</v>
      </c>
      <c r="AQ73" s="142">
        <v>2.010004284711995E-3</v>
      </c>
      <c r="AR73" s="142">
        <v>4.7955113836492064E-4</v>
      </c>
      <c r="AS73" s="142">
        <v>4.5407820228720474E-4</v>
      </c>
      <c r="AT73" s="142">
        <v>3.0853925179121058E-4</v>
      </c>
      <c r="AU73" s="142">
        <v>3.4975998030449296E-4</v>
      </c>
      <c r="AV73" s="142">
        <v>4.9049868780582327E-4</v>
      </c>
      <c r="AW73" s="142">
        <v>5.42045871829168E-4</v>
      </c>
      <c r="AX73" s="142">
        <v>4.0236941262423797E-4</v>
      </c>
      <c r="AY73" s="142">
        <v>2.9167174034858628E-4</v>
      </c>
      <c r="AZ73" s="142">
        <v>4.6110832390903838E-4</v>
      </c>
      <c r="BA73" s="142">
        <v>7.2233464395106515E-4</v>
      </c>
      <c r="BB73" s="142">
        <v>1.1275582065847721E-4</v>
      </c>
      <c r="BC73" s="142">
        <v>2.0448020422283728E-4</v>
      </c>
      <c r="BD73" s="142">
        <v>2.3826739753766551E-4</v>
      </c>
      <c r="BE73" s="142">
        <v>3.6141417058802743E-4</v>
      </c>
      <c r="BF73" s="142">
        <v>6.0698699571875084E-4</v>
      </c>
      <c r="BG73" s="142">
        <v>3.1293294988228462E-4</v>
      </c>
      <c r="BH73" s="142">
        <v>1.1285774036759559E-3</v>
      </c>
      <c r="BI73" s="142">
        <v>2.5908231798714372E-4</v>
      </c>
      <c r="BJ73" s="142">
        <v>2.8310356741235906E-4</v>
      </c>
      <c r="BK73" s="142">
        <v>1.0561559066603243E-4</v>
      </c>
      <c r="BL73" s="142">
        <v>2.3593231838213677E-4</v>
      </c>
      <c r="BM73" s="142">
        <v>4.5280675222134099E-5</v>
      </c>
      <c r="BN73" s="142">
        <v>3.6167567250498626E-4</v>
      </c>
      <c r="BO73" s="142">
        <v>0.13848669697112212</v>
      </c>
      <c r="BP73" s="142">
        <v>1.8145570642535001E-4</v>
      </c>
      <c r="BQ73" s="142">
        <v>5.2624457130084304E-4</v>
      </c>
      <c r="BR73" s="142">
        <v>8.3413824152699491E-4</v>
      </c>
      <c r="BS73" s="142">
        <v>3.328318078196597E-4</v>
      </c>
      <c r="BT73" s="142">
        <v>6.4184037557711321E-4</v>
      </c>
      <c r="BU73" s="142">
        <v>4.0783886752534376E-4</v>
      </c>
      <c r="BV73" s="142">
        <v>5.6160165530231274E-4</v>
      </c>
      <c r="BW73" s="142">
        <v>5.8092860135640931E-4</v>
      </c>
      <c r="BX73" s="142">
        <v>1.7794583391525568E-3</v>
      </c>
      <c r="BY73" s="142">
        <v>1.1292901527484027E-3</v>
      </c>
      <c r="BZ73" s="142">
        <v>1.4000012237155135E-3</v>
      </c>
      <c r="CA73" s="142">
        <v>4.5351802919441043E-4</v>
      </c>
      <c r="CB73" s="142">
        <v>1.2507544370098873E-4</v>
      </c>
      <c r="CC73" s="142">
        <v>1.4480356109145137E-4</v>
      </c>
      <c r="CD73" s="142">
        <v>0</v>
      </c>
      <c r="CE73" s="142">
        <v>0</v>
      </c>
      <c r="CF73" s="142">
        <v>0</v>
      </c>
      <c r="CG73" s="142">
        <f t="shared" si="0"/>
        <v>0.1732495356176886</v>
      </c>
      <c r="CH73" s="114" t="s">
        <v>246</v>
      </c>
    </row>
    <row r="74" spans="1:86">
      <c r="A74" s="13" t="s">
        <v>68</v>
      </c>
      <c r="B74" s="114" t="s">
        <v>154</v>
      </c>
      <c r="C74" s="142">
        <v>4.9642755778139694E-4</v>
      </c>
      <c r="D74" s="142">
        <v>1.4099787020178017E-4</v>
      </c>
      <c r="E74" s="142">
        <v>5.9314056068265214E-4</v>
      </c>
      <c r="F74" s="142">
        <v>3.9165727951233332E-4</v>
      </c>
      <c r="G74" s="142">
        <v>6.041709609738502E-4</v>
      </c>
      <c r="H74" s="142">
        <v>6.7417749706470275E-4</v>
      </c>
      <c r="I74" s="142">
        <v>2.7607940467454126E-4</v>
      </c>
      <c r="J74" s="142">
        <v>2.4432789386357086E-4</v>
      </c>
      <c r="K74" s="142">
        <v>2.6399005858045719E-4</v>
      </c>
      <c r="L74" s="142">
        <v>3.127226389386286E-4</v>
      </c>
      <c r="M74" s="142">
        <v>2.3909702703366962E-4</v>
      </c>
      <c r="N74" s="142">
        <v>4.5782851710754691E-4</v>
      </c>
      <c r="O74" s="142">
        <v>5.0762034209826136E-4</v>
      </c>
      <c r="P74" s="142">
        <v>1.0930951998830521E-4</v>
      </c>
      <c r="Q74" s="142">
        <v>4.353494182336494E-4</v>
      </c>
      <c r="R74" s="142">
        <v>5.2376280378330954E-4</v>
      </c>
      <c r="S74" s="142">
        <v>3.2757995147033242E-4</v>
      </c>
      <c r="T74" s="142">
        <v>6.5871769572452049E-4</v>
      </c>
      <c r="U74" s="142">
        <v>6.3164038139080657E-4</v>
      </c>
      <c r="V74" s="142">
        <v>4.9980000398034275E-4</v>
      </c>
      <c r="W74" s="142">
        <v>3.8576044206826233E-4</v>
      </c>
      <c r="X74" s="142">
        <v>3.9793537623107454E-4</v>
      </c>
      <c r="Y74" s="142">
        <v>2.9232444626192016E-4</v>
      </c>
      <c r="Z74" s="142">
        <v>2.2089947198151687E-4</v>
      </c>
      <c r="AA74" s="142">
        <v>3.3164091107840257E-4</v>
      </c>
      <c r="AB74" s="142">
        <v>3.2762503743504628E-4</v>
      </c>
      <c r="AC74" s="142">
        <v>4.2177910735100542E-4</v>
      </c>
      <c r="AD74" s="142">
        <v>6.7483147877607389E-4</v>
      </c>
      <c r="AE74" s="142">
        <v>3.3067751893433613E-4</v>
      </c>
      <c r="AF74" s="142">
        <v>6.4081452385873479E-4</v>
      </c>
      <c r="AG74" s="142">
        <v>2.1107807680216871E-3</v>
      </c>
      <c r="AH74" s="142">
        <v>2.8848551707308091E-4</v>
      </c>
      <c r="AI74" s="142">
        <v>3.4010423183708986E-3</v>
      </c>
      <c r="AJ74" s="142">
        <v>2.5838545391126299E-4</v>
      </c>
      <c r="AK74" s="142">
        <v>6.0529233768681862E-4</v>
      </c>
      <c r="AL74" s="142">
        <v>5.3006364129025191E-4</v>
      </c>
      <c r="AM74" s="142">
        <v>9.012079646805234E-4</v>
      </c>
      <c r="AN74" s="142">
        <v>9.4546467080411844E-4</v>
      </c>
      <c r="AO74" s="142">
        <v>1.8970298684428974E-3</v>
      </c>
      <c r="AP74" s="142">
        <v>1.7697947475514182E-3</v>
      </c>
      <c r="AQ74" s="142">
        <v>3.6946358354542378E-3</v>
      </c>
      <c r="AR74" s="142">
        <v>6.7303634487161121E-4</v>
      </c>
      <c r="AS74" s="142">
        <v>1.6954166429080019E-3</v>
      </c>
      <c r="AT74" s="142">
        <v>1.094267265747342E-3</v>
      </c>
      <c r="AU74" s="142">
        <v>5.6290428828108469E-4</v>
      </c>
      <c r="AV74" s="142">
        <v>1.2638968810014363E-3</v>
      </c>
      <c r="AW74" s="142">
        <v>1.4468159252692058E-3</v>
      </c>
      <c r="AX74" s="142">
        <v>3.5985791304354159E-4</v>
      </c>
      <c r="AY74" s="142">
        <v>4.3062511836875031E-4</v>
      </c>
      <c r="AZ74" s="142">
        <v>6.1022774105646139E-4</v>
      </c>
      <c r="BA74" s="142">
        <v>7.2956992846646713E-4</v>
      </c>
      <c r="BB74" s="142">
        <v>2.8288181179613787E-4</v>
      </c>
      <c r="BC74" s="142">
        <v>7.9984631869154776E-4</v>
      </c>
      <c r="BD74" s="142">
        <v>2.9496832702925941E-4</v>
      </c>
      <c r="BE74" s="142">
        <v>7.5394423175419818E-4</v>
      </c>
      <c r="BF74" s="142">
        <v>6.8791743215349454E-4</v>
      </c>
      <c r="BG74" s="142">
        <v>5.8412225458877147E-4</v>
      </c>
      <c r="BH74" s="142">
        <v>1.6090660544033455E-3</v>
      </c>
      <c r="BI74" s="142">
        <v>5.4529037853602396E-4</v>
      </c>
      <c r="BJ74" s="142">
        <v>5.4895063376252259E-4</v>
      </c>
      <c r="BK74" s="142">
        <v>7.7631746349463894E-4</v>
      </c>
      <c r="BL74" s="142">
        <v>5.4066993307975498E-4</v>
      </c>
      <c r="BM74" s="142">
        <v>2.6158507378020444E-4</v>
      </c>
      <c r="BN74" s="142">
        <v>9.7793815567543481E-4</v>
      </c>
      <c r="BO74" s="142">
        <v>2.3002998674197012E-4</v>
      </c>
      <c r="BP74" s="142">
        <v>0.23999615749209149</v>
      </c>
      <c r="BQ74" s="142">
        <v>8.7758803640684629E-4</v>
      </c>
      <c r="BR74" s="142">
        <v>1.6208259417950786E-3</v>
      </c>
      <c r="BS74" s="142">
        <v>7.1135786912157714E-4</v>
      </c>
      <c r="BT74" s="142">
        <v>1.3615638647415213E-3</v>
      </c>
      <c r="BU74" s="142">
        <v>3.624655403677179E-3</v>
      </c>
      <c r="BV74" s="142">
        <v>1.5027822494305064E-3</v>
      </c>
      <c r="BW74" s="142">
        <v>1.9251217706332598E-3</v>
      </c>
      <c r="BX74" s="142">
        <v>6.1795428917039603E-3</v>
      </c>
      <c r="BY74" s="142">
        <v>9.9342366378097247E-4</v>
      </c>
      <c r="BZ74" s="142">
        <v>7.4412397771317987E-3</v>
      </c>
      <c r="CA74" s="142">
        <v>2.1061353862724176E-3</v>
      </c>
      <c r="CB74" s="142">
        <v>2.2792865753045385E-4</v>
      </c>
      <c r="CC74" s="142">
        <v>8.587967335013148E-4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0.3160021346626678</v>
      </c>
      <c r="CH74" s="114" t="s">
        <v>247</v>
      </c>
    </row>
    <row r="75" spans="1:86">
      <c r="A75" s="13" t="s">
        <v>69</v>
      </c>
      <c r="B75" s="114" t="s">
        <v>155</v>
      </c>
      <c r="C75" s="142">
        <v>3.5034766426563883E-3</v>
      </c>
      <c r="D75" s="142">
        <v>1.9153017148578705E-3</v>
      </c>
      <c r="E75" s="142">
        <v>6.9915434186383603E-3</v>
      </c>
      <c r="F75" s="142">
        <v>1.7400599650864653E-2</v>
      </c>
      <c r="G75" s="142">
        <v>5.4393943927187275E-3</v>
      </c>
      <c r="H75" s="142">
        <v>7.7298809834637754E-3</v>
      </c>
      <c r="I75" s="142">
        <v>7.3432047145676426E-4</v>
      </c>
      <c r="J75" s="142">
        <v>3.5575993405564531E-3</v>
      </c>
      <c r="K75" s="142">
        <v>3.4357409290544658E-3</v>
      </c>
      <c r="L75" s="142">
        <v>4.8239772311429001E-3</v>
      </c>
      <c r="M75" s="142">
        <v>4.8586863926894158E-3</v>
      </c>
      <c r="N75" s="142">
        <v>4.9726346386789145E-3</v>
      </c>
      <c r="O75" s="142">
        <v>5.4981377524584542E-3</v>
      </c>
      <c r="P75" s="142">
        <v>2.0411865936202389E-3</v>
      </c>
      <c r="Q75" s="142">
        <v>4.5894266729659145E-3</v>
      </c>
      <c r="R75" s="142">
        <v>2.9234798675251152E-3</v>
      </c>
      <c r="S75" s="142">
        <v>3.4977057171761538E-3</v>
      </c>
      <c r="T75" s="142">
        <v>1.36488307277816E-2</v>
      </c>
      <c r="U75" s="142">
        <v>4.6646739987352614E-3</v>
      </c>
      <c r="V75" s="142">
        <v>3.4680350526195857E-3</v>
      </c>
      <c r="W75" s="142">
        <v>4.2347206375043401E-3</v>
      </c>
      <c r="X75" s="142">
        <v>6.6936221054090242E-3</v>
      </c>
      <c r="Y75" s="142">
        <v>4.9128623240667097E-3</v>
      </c>
      <c r="Z75" s="142">
        <v>2.1295833973929462E-3</v>
      </c>
      <c r="AA75" s="142">
        <v>5.3873667560075103E-3</v>
      </c>
      <c r="AB75" s="142">
        <v>4.3038718451853036E-3</v>
      </c>
      <c r="AC75" s="142">
        <v>5.0375447594146134E-3</v>
      </c>
      <c r="AD75" s="142">
        <v>8.6930018020991168E-3</v>
      </c>
      <c r="AE75" s="142">
        <v>6.5429010560899194E-3</v>
      </c>
      <c r="AF75" s="142">
        <v>3.3299867980320203E-3</v>
      </c>
      <c r="AG75" s="142">
        <v>1.11426854151284E-2</v>
      </c>
      <c r="AH75" s="142">
        <v>7.3026758729674351E-3</v>
      </c>
      <c r="AI75" s="142">
        <v>9.1481789552218112E-3</v>
      </c>
      <c r="AJ75" s="142">
        <v>4.8556516045390385E-3</v>
      </c>
      <c r="AK75" s="142">
        <v>1.1893359204145982E-2</v>
      </c>
      <c r="AL75" s="142">
        <v>9.7408695090593789E-3</v>
      </c>
      <c r="AM75" s="142">
        <v>4.3896057539425156E-3</v>
      </c>
      <c r="AN75" s="142">
        <v>9.7419801323398916E-3</v>
      </c>
      <c r="AO75" s="142">
        <v>1.8483379889829239E-2</v>
      </c>
      <c r="AP75" s="142">
        <v>5.7585335541177427E-3</v>
      </c>
      <c r="AQ75" s="142">
        <v>1.3892113053500209E-2</v>
      </c>
      <c r="AR75" s="142">
        <v>8.7464370582627741E-3</v>
      </c>
      <c r="AS75" s="142">
        <v>5.9436720290300419E-3</v>
      </c>
      <c r="AT75" s="142">
        <v>3.067783055598718E-3</v>
      </c>
      <c r="AU75" s="142">
        <v>1.7434953698546293E-2</v>
      </c>
      <c r="AV75" s="142">
        <v>8.0646689167391469E-3</v>
      </c>
      <c r="AW75" s="142">
        <v>3.7708196836949864E-3</v>
      </c>
      <c r="AX75" s="142">
        <v>8.8688482420754087E-3</v>
      </c>
      <c r="AY75" s="142">
        <v>8.7722353866135101E-3</v>
      </c>
      <c r="AZ75" s="142">
        <v>3.1356282175682142E-2</v>
      </c>
      <c r="BA75" s="142">
        <v>6.8003684646279977E-3</v>
      </c>
      <c r="BB75" s="142">
        <v>6.4958418728852906E-3</v>
      </c>
      <c r="BC75" s="142">
        <v>8.0817351378468273E-3</v>
      </c>
      <c r="BD75" s="142">
        <v>1.7278797066902129E-3</v>
      </c>
      <c r="BE75" s="142">
        <v>7.7530562676063871E-3</v>
      </c>
      <c r="BF75" s="142">
        <v>2.9185108295673719E-2</v>
      </c>
      <c r="BG75" s="142">
        <v>1.9053030843543917E-2</v>
      </c>
      <c r="BH75" s="142">
        <v>5.8568881223714743E-3</v>
      </c>
      <c r="BI75" s="142">
        <v>3.8210693639687404E-2</v>
      </c>
      <c r="BJ75" s="142">
        <v>5.0804776997687658E-2</v>
      </c>
      <c r="BK75" s="142">
        <v>2.7050948813099802E-3</v>
      </c>
      <c r="BL75" s="142">
        <v>2.33855858759161E-2</v>
      </c>
      <c r="BM75" s="142">
        <v>1.6075530453640424E-3</v>
      </c>
      <c r="BN75" s="142">
        <v>2.1009603007022842E-2</v>
      </c>
      <c r="BO75" s="142">
        <v>4.1474487693302954E-3</v>
      </c>
      <c r="BP75" s="142">
        <v>5.8041980178373297E-3</v>
      </c>
      <c r="BQ75" s="142">
        <v>0.4499165890668943</v>
      </c>
      <c r="BR75" s="142">
        <v>8.2876023466799294E-3</v>
      </c>
      <c r="BS75" s="142">
        <v>2.8277753737949345E-3</v>
      </c>
      <c r="BT75" s="142">
        <v>7.2513705849281702E-3</v>
      </c>
      <c r="BU75" s="142">
        <v>2.8877822695592237E-3</v>
      </c>
      <c r="BV75" s="142">
        <v>2.9973690509312442E-3</v>
      </c>
      <c r="BW75" s="142">
        <v>1.9561255557843479E-2</v>
      </c>
      <c r="BX75" s="142">
        <v>1.5725711368950693E-2</v>
      </c>
      <c r="BY75" s="142">
        <v>3.0154339928230134E-2</v>
      </c>
      <c r="BZ75" s="142">
        <v>1.3997619614310503E-2</v>
      </c>
      <c r="CA75" s="142">
        <v>1.7008438952943628E-2</v>
      </c>
      <c r="CB75" s="142">
        <v>2.5157122111077561E-3</v>
      </c>
      <c r="CC75" s="142">
        <v>5.0641530048760623E-3</v>
      </c>
      <c r="CD75" s="142">
        <v>0</v>
      </c>
      <c r="CE75" s="142">
        <v>0</v>
      </c>
      <c r="CF75" s="142">
        <v>0</v>
      </c>
      <c r="CG75" s="142">
        <f t="shared" si="1"/>
        <v>1.1701594091383487</v>
      </c>
      <c r="CH75" s="114" t="s">
        <v>248</v>
      </c>
    </row>
    <row r="76" spans="1:86">
      <c r="A76" s="13" t="s">
        <v>70</v>
      </c>
      <c r="B76" s="114" t="s">
        <v>156</v>
      </c>
      <c r="C76" s="142">
        <v>4.0989363387581722E-4</v>
      </c>
      <c r="D76" s="142">
        <v>8.7778320705196936E-5</v>
      </c>
      <c r="E76" s="142">
        <v>1.1268925365489198E-4</v>
      </c>
      <c r="F76" s="142">
        <v>1.0600672716290648E-4</v>
      </c>
      <c r="G76" s="142">
        <v>1.6471998417855275E-4</v>
      </c>
      <c r="H76" s="142">
        <v>4.9530594979024496E-4</v>
      </c>
      <c r="I76" s="142">
        <v>2.1064705612377684E-5</v>
      </c>
      <c r="J76" s="142">
        <v>5.5811490736472839E-5</v>
      </c>
      <c r="K76" s="142">
        <v>5.9540434630618404E-5</v>
      </c>
      <c r="L76" s="142">
        <v>5.9570006965466744E-5</v>
      </c>
      <c r="M76" s="142">
        <v>9.558971244474256E-5</v>
      </c>
      <c r="N76" s="142">
        <v>1.0454034204111648E-4</v>
      </c>
      <c r="O76" s="142">
        <v>9.0215596500736164E-5</v>
      </c>
      <c r="P76" s="142">
        <v>5.2631128061434015E-4</v>
      </c>
      <c r="Q76" s="142">
        <v>9.1959926227770458E-5</v>
      </c>
      <c r="R76" s="142">
        <v>7.1950140321753485E-5</v>
      </c>
      <c r="S76" s="142">
        <v>6.9741930766125721E-5</v>
      </c>
      <c r="T76" s="142">
        <v>1.1907366664505263E-4</v>
      </c>
      <c r="U76" s="142">
        <v>1.3291488814368331E-4</v>
      </c>
      <c r="V76" s="142">
        <v>8.2291329003053996E-5</v>
      </c>
      <c r="W76" s="142">
        <v>4.4278660174064746E-5</v>
      </c>
      <c r="X76" s="142">
        <v>7.051786923160224E-5</v>
      </c>
      <c r="Y76" s="142">
        <v>6.8460322409906924E-5</v>
      </c>
      <c r="Z76" s="142">
        <v>3.3495390510964979E-5</v>
      </c>
      <c r="AA76" s="142">
        <v>6.7156664333319847E-5</v>
      </c>
      <c r="AB76" s="142">
        <v>8.9352672497947826E-5</v>
      </c>
      <c r="AC76" s="142">
        <v>8.2407331037931143E-5</v>
      </c>
      <c r="AD76" s="142">
        <v>1.2585692367779715E-4</v>
      </c>
      <c r="AE76" s="142">
        <v>9.555312456346215E-5</v>
      </c>
      <c r="AF76" s="142">
        <v>1.7433341540120799E-4</v>
      </c>
      <c r="AG76" s="142">
        <v>5.0294178944113857E-4</v>
      </c>
      <c r="AH76" s="142">
        <v>1.1607084054442708E-4</v>
      </c>
      <c r="AI76" s="142">
        <v>1.9155147687490925E-4</v>
      </c>
      <c r="AJ76" s="142">
        <v>1.2036845783124669E-4</v>
      </c>
      <c r="AK76" s="142">
        <v>1.113802214126333E-4</v>
      </c>
      <c r="AL76" s="142">
        <v>1.2657857388758133E-4</v>
      </c>
      <c r="AM76" s="142">
        <v>1.0886166793556157E-4</v>
      </c>
      <c r="AN76" s="142">
        <v>4.5258726796372018E-4</v>
      </c>
      <c r="AO76" s="142">
        <v>5.1967507211946127E-3</v>
      </c>
      <c r="AP76" s="142">
        <v>5.6781934752394962E-4</v>
      </c>
      <c r="AQ76" s="142">
        <v>5.9364815226981417E-4</v>
      </c>
      <c r="AR76" s="142">
        <v>8.5622257424106623E-5</v>
      </c>
      <c r="AS76" s="142">
        <v>1.3277046877717953E-4</v>
      </c>
      <c r="AT76" s="142">
        <v>9.4899896510301896E-5</v>
      </c>
      <c r="AU76" s="142">
        <v>1.5497425320188402E-4</v>
      </c>
      <c r="AV76" s="142">
        <v>1.3160632416018127E-4</v>
      </c>
      <c r="AW76" s="142">
        <v>9.6296274406215132E-5</v>
      </c>
      <c r="AX76" s="142">
        <v>3.5641804975860745E-3</v>
      </c>
      <c r="AY76" s="142">
        <v>1.6760873472969164E-4</v>
      </c>
      <c r="AZ76" s="142">
        <v>2.0328609336895249E-4</v>
      </c>
      <c r="BA76" s="142">
        <v>1.1188029100381094E-3</v>
      </c>
      <c r="BB76" s="142">
        <v>2.7883205963264899E-4</v>
      </c>
      <c r="BC76" s="142">
        <v>2.2085771167066983E-4</v>
      </c>
      <c r="BD76" s="142">
        <v>5.4843620060926408E-5</v>
      </c>
      <c r="BE76" s="142">
        <v>2.0662912879976534E-4</v>
      </c>
      <c r="BF76" s="142">
        <v>1.3003515669486293E-3</v>
      </c>
      <c r="BG76" s="142">
        <v>1.5981040010063896E-4</v>
      </c>
      <c r="BH76" s="142">
        <v>1.1973242351481364E-4</v>
      </c>
      <c r="BI76" s="142">
        <v>2.0752646408752688E-4</v>
      </c>
      <c r="BJ76" s="142">
        <v>2.3087935675464134E-4</v>
      </c>
      <c r="BK76" s="142">
        <v>1.2146884966496928E-4</v>
      </c>
      <c r="BL76" s="142">
        <v>1.2506478493052277E-4</v>
      </c>
      <c r="BM76" s="142">
        <v>2.2938696443507515E-5</v>
      </c>
      <c r="BN76" s="142">
        <v>2.3375463080912206E-4</v>
      </c>
      <c r="BO76" s="142">
        <v>6.7147497403731348E-5</v>
      </c>
      <c r="BP76" s="142">
        <v>7.5564183671553481E-5</v>
      </c>
      <c r="BQ76" s="142">
        <v>1.4523311041625086E-4</v>
      </c>
      <c r="BR76" s="142">
        <v>0.18195510854251051</v>
      </c>
      <c r="BS76" s="142">
        <v>4.574866902963754E-5</v>
      </c>
      <c r="BT76" s="142">
        <v>9.182984941262298E-5</v>
      </c>
      <c r="BU76" s="142">
        <v>8.3439562991804121E-5</v>
      </c>
      <c r="BV76" s="142">
        <v>7.1816302752701006E-5</v>
      </c>
      <c r="BW76" s="142">
        <v>1.0424531143910022E-4</v>
      </c>
      <c r="BX76" s="142">
        <v>6.8413430376717806E-4</v>
      </c>
      <c r="BY76" s="142">
        <v>1.5126060135183073E-4</v>
      </c>
      <c r="BZ76" s="142">
        <v>2.9531951238983601E-4</v>
      </c>
      <c r="CA76" s="142">
        <v>1.9986839730089603E-4</v>
      </c>
      <c r="CB76" s="142">
        <v>7.3008028325081704E-5</v>
      </c>
      <c r="CC76" s="142">
        <v>8.9171142360602965E-5</v>
      </c>
      <c r="CD76" s="142">
        <v>0</v>
      </c>
      <c r="CE76" s="142">
        <v>0</v>
      </c>
      <c r="CF76" s="142">
        <v>0</v>
      </c>
      <c r="CG76" s="142">
        <f t="shared" si="1"/>
        <v>0.20506257262948319</v>
      </c>
      <c r="CH76" s="114" t="s">
        <v>249</v>
      </c>
    </row>
    <row r="77" spans="1:86">
      <c r="A77" s="13" t="s">
        <v>71</v>
      </c>
      <c r="B77" s="114" t="s">
        <v>157</v>
      </c>
      <c r="C77" s="142">
        <v>4.2075148249985509E-5</v>
      </c>
      <c r="D77" s="142">
        <v>3.6798647402022557E-5</v>
      </c>
      <c r="E77" s="142">
        <v>1.4583245095926538E-4</v>
      </c>
      <c r="F77" s="142">
        <v>3.7677325473887457E-5</v>
      </c>
      <c r="G77" s="142">
        <v>5.6568453660228379E-5</v>
      </c>
      <c r="H77" s="142">
        <v>8.0187969311634941E-5</v>
      </c>
      <c r="I77" s="142">
        <v>5.8189652001052359E-6</v>
      </c>
      <c r="J77" s="142">
        <v>7.0942932089979743E-5</v>
      </c>
      <c r="K77" s="142">
        <v>5.8097173879046859E-5</v>
      </c>
      <c r="L77" s="142">
        <v>3.6412477260743834E-5</v>
      </c>
      <c r="M77" s="142">
        <v>5.0800205944702252E-5</v>
      </c>
      <c r="N77" s="142">
        <v>7.6678990776818268E-5</v>
      </c>
      <c r="O77" s="142">
        <v>6.2375316226185657E-5</v>
      </c>
      <c r="P77" s="142">
        <v>7.7503138100345158E-6</v>
      </c>
      <c r="Q77" s="142">
        <v>4.9117338546115415E-5</v>
      </c>
      <c r="R77" s="142">
        <v>1.2528578613913471E-4</v>
      </c>
      <c r="S77" s="142">
        <v>5.8590720447744505E-5</v>
      </c>
      <c r="T77" s="142">
        <v>6.9525963377467179E-5</v>
      </c>
      <c r="U77" s="142">
        <v>3.7408552208024409E-5</v>
      </c>
      <c r="V77" s="142">
        <v>7.4749805550879974E-5</v>
      </c>
      <c r="W77" s="142">
        <v>4.2897992926487138E-5</v>
      </c>
      <c r="X77" s="142">
        <v>7.1024373058810029E-5</v>
      </c>
      <c r="Y77" s="142">
        <v>4.9712617504110156E-5</v>
      </c>
      <c r="Z77" s="142">
        <v>5.0866510689907982E-5</v>
      </c>
      <c r="AA77" s="142">
        <v>6.3092876775835743E-5</v>
      </c>
      <c r="AB77" s="142">
        <v>5.3980805496019414E-5</v>
      </c>
      <c r="AC77" s="142">
        <v>5.755846354500851E-5</v>
      </c>
      <c r="AD77" s="142">
        <v>1.4066784813769148E-4</v>
      </c>
      <c r="AE77" s="142">
        <v>2.556178748545789E-5</v>
      </c>
      <c r="AF77" s="142">
        <v>4.4499273106221424E-5</v>
      </c>
      <c r="AG77" s="142">
        <v>6.2972224001367523E-5</v>
      </c>
      <c r="AH77" s="142">
        <v>6.3227709795164494E-5</v>
      </c>
      <c r="AI77" s="142">
        <v>7.7737994323991665E-5</v>
      </c>
      <c r="AJ77" s="142">
        <v>7.9151583569689251E-5</v>
      </c>
      <c r="AK77" s="142">
        <v>1.355723726342163E-4</v>
      </c>
      <c r="AL77" s="142">
        <v>8.4882789880049488E-5</v>
      </c>
      <c r="AM77" s="142">
        <v>8.360355111689178E-5</v>
      </c>
      <c r="AN77" s="142">
        <v>5.9539655473987066E-5</v>
      </c>
      <c r="AO77" s="142">
        <v>1.4797506363565572E-4</v>
      </c>
      <c r="AP77" s="142">
        <v>1.0963949268271717E-4</v>
      </c>
      <c r="AQ77" s="142">
        <v>2.3967158894717521E-4</v>
      </c>
      <c r="AR77" s="142">
        <v>3.4564201197376498E-5</v>
      </c>
      <c r="AS77" s="142">
        <v>6.0487695985559202E-5</v>
      </c>
      <c r="AT77" s="142">
        <v>3.3830240851510983E-5</v>
      </c>
      <c r="AU77" s="142">
        <v>1.031068251450893E-4</v>
      </c>
      <c r="AV77" s="142">
        <v>5.3916766887441039E-5</v>
      </c>
      <c r="AW77" s="142">
        <v>1.1852653056479171E-4</v>
      </c>
      <c r="AX77" s="142">
        <v>1.1065550630132723E-4</v>
      </c>
      <c r="AY77" s="142">
        <v>2.3203179829250887E-4</v>
      </c>
      <c r="AZ77" s="142">
        <v>6.2034255488114412E-5</v>
      </c>
      <c r="BA77" s="142">
        <v>1.4958198913832743E-4</v>
      </c>
      <c r="BB77" s="142">
        <v>1.0014473464682784E-4</v>
      </c>
      <c r="BC77" s="142">
        <v>9.842522034138562E-5</v>
      </c>
      <c r="BD77" s="142">
        <v>1.3500206031233396E-5</v>
      </c>
      <c r="BE77" s="142">
        <v>1.9683509443479673E-4</v>
      </c>
      <c r="BF77" s="142">
        <v>2.7622428253864698E-4</v>
      </c>
      <c r="BG77" s="142">
        <v>1.3400131387470037E-4</v>
      </c>
      <c r="BH77" s="142">
        <v>4.9163209292220139E-4</v>
      </c>
      <c r="BI77" s="142">
        <v>5.454988846152637E-5</v>
      </c>
      <c r="BJ77" s="142">
        <v>1.2055597300851001E-4</v>
      </c>
      <c r="BK77" s="142">
        <v>9.131550580500796E-5</v>
      </c>
      <c r="BL77" s="142">
        <v>5.2349625890062159E-5</v>
      </c>
      <c r="BM77" s="142">
        <v>1.2131152791352934E-4</v>
      </c>
      <c r="BN77" s="142">
        <v>9.5433795063126046E-5</v>
      </c>
      <c r="BO77" s="142">
        <v>4.5141565345157346E-5</v>
      </c>
      <c r="BP77" s="142">
        <v>5.6390085982448152E-5</v>
      </c>
      <c r="BQ77" s="142">
        <v>1.3067027077387516E-4</v>
      </c>
      <c r="BR77" s="142">
        <v>3.0620017589679096E-4</v>
      </c>
      <c r="BS77" s="142">
        <v>9.0929640241269233E-2</v>
      </c>
      <c r="BT77" s="142">
        <v>4.7717855199551973E-5</v>
      </c>
      <c r="BU77" s="142">
        <v>2.5057263925276742E-5</v>
      </c>
      <c r="BV77" s="142">
        <v>2.2605429724574392E-4</v>
      </c>
      <c r="BW77" s="142">
        <v>6.2293508424058139E-5</v>
      </c>
      <c r="BX77" s="142">
        <v>6.3940907323605125E-5</v>
      </c>
      <c r="BY77" s="142">
        <v>4.8126722791728311E-5</v>
      </c>
      <c r="BZ77" s="142">
        <v>6.7875542386329273E-5</v>
      </c>
      <c r="CA77" s="142">
        <v>5.941708638391895E-5</v>
      </c>
      <c r="CB77" s="142">
        <v>5.21130976706316E-5</v>
      </c>
      <c r="CC77" s="142">
        <v>3.5518290712737833E-5</v>
      </c>
      <c r="CD77" s="142">
        <v>0</v>
      </c>
      <c r="CE77" s="142">
        <v>0</v>
      </c>
      <c r="CF77" s="142">
        <v>0</v>
      </c>
      <c r="CG77" s="142">
        <f t="shared" si="1"/>
        <v>9.7887703093415143E-2</v>
      </c>
      <c r="CH77" s="114" t="s">
        <v>250</v>
      </c>
    </row>
    <row r="78" spans="1:86">
      <c r="A78" s="13" t="s">
        <v>72</v>
      </c>
      <c r="B78" s="114" t="s">
        <v>158</v>
      </c>
      <c r="C78" s="142">
        <v>2.7327848466517963E-4</v>
      </c>
      <c r="D78" s="142">
        <v>5.2078902498174651E-4</v>
      </c>
      <c r="E78" s="142">
        <v>5.9437776743546152E-4</v>
      </c>
      <c r="F78" s="142">
        <v>3.2653936457967888E-4</v>
      </c>
      <c r="G78" s="142">
        <v>2.9421368064111545E-4</v>
      </c>
      <c r="H78" s="142">
        <v>3.6406438290675073E-4</v>
      </c>
      <c r="I78" s="142">
        <v>3.0538066439056509E-4</v>
      </c>
      <c r="J78" s="142">
        <v>2.1331169560120827E-4</v>
      </c>
      <c r="K78" s="142">
        <v>2.3322777396754082E-4</v>
      </c>
      <c r="L78" s="142">
        <v>2.3348993211137075E-4</v>
      </c>
      <c r="M78" s="142">
        <v>3.1979542633055929E-4</v>
      </c>
      <c r="N78" s="142">
        <v>3.3713036301483975E-4</v>
      </c>
      <c r="O78" s="142">
        <v>5.068838954510143E-4</v>
      </c>
      <c r="P78" s="142">
        <v>5.877577493467425E-5</v>
      </c>
      <c r="Q78" s="142">
        <v>2.240822920959209E-4</v>
      </c>
      <c r="R78" s="142">
        <v>3.0436953291926511E-4</v>
      </c>
      <c r="S78" s="142">
        <v>2.2367792268289342E-4</v>
      </c>
      <c r="T78" s="142">
        <v>3.6593356309184164E-4</v>
      </c>
      <c r="U78" s="142">
        <v>1.9702766189802964E-4</v>
      </c>
      <c r="V78" s="142">
        <v>4.5329784360522991E-4</v>
      </c>
      <c r="W78" s="142">
        <v>1.6540220423103303E-4</v>
      </c>
      <c r="X78" s="142">
        <v>2.6248885747468372E-4</v>
      </c>
      <c r="Y78" s="142">
        <v>2.2271514170834835E-4</v>
      </c>
      <c r="Z78" s="142">
        <v>1.4611118835658731E-4</v>
      </c>
      <c r="AA78" s="142">
        <v>3.2525801543224476E-4</v>
      </c>
      <c r="AB78" s="142">
        <v>3.192778391196502E-4</v>
      </c>
      <c r="AC78" s="142">
        <v>3.6182862433172902E-4</v>
      </c>
      <c r="AD78" s="142">
        <v>5.5194788704367159E-4</v>
      </c>
      <c r="AE78" s="142">
        <v>2.225940854339347E-4</v>
      </c>
      <c r="AF78" s="142">
        <v>1.9785579795637761E-4</v>
      </c>
      <c r="AG78" s="142">
        <v>3.6224729402023817E-4</v>
      </c>
      <c r="AH78" s="142">
        <v>6.1297379342378647E-4</v>
      </c>
      <c r="AI78" s="142">
        <v>4.777682383485946E-4</v>
      </c>
      <c r="AJ78" s="142">
        <v>6.1309548163052509E-4</v>
      </c>
      <c r="AK78" s="142">
        <v>4.7003156495794147E-4</v>
      </c>
      <c r="AL78" s="142">
        <v>6.2465049407299284E-4</v>
      </c>
      <c r="AM78" s="142">
        <v>4.8950830015071748E-4</v>
      </c>
      <c r="AN78" s="142">
        <v>3.9614001910502508E-4</v>
      </c>
      <c r="AO78" s="142">
        <v>8.0135819180239163E-4</v>
      </c>
      <c r="AP78" s="142">
        <v>3.0436912130586582E-4</v>
      </c>
      <c r="AQ78" s="142">
        <v>4.2312925114598574E-4</v>
      </c>
      <c r="AR78" s="142">
        <v>3.6842468878347628E-4</v>
      </c>
      <c r="AS78" s="142">
        <v>6.8406296035488322E-4</v>
      </c>
      <c r="AT78" s="142">
        <v>3.6152393771639692E-4</v>
      </c>
      <c r="AU78" s="142">
        <v>1.7426119275055902E-3</v>
      </c>
      <c r="AV78" s="142">
        <v>4.7627871301413171E-3</v>
      </c>
      <c r="AW78" s="142">
        <v>1.4040596145171674E-3</v>
      </c>
      <c r="AX78" s="142">
        <v>6.2635595093757238E-4</v>
      </c>
      <c r="AY78" s="142">
        <v>1.3109615527205898E-3</v>
      </c>
      <c r="AZ78" s="142">
        <v>1.5698277397645632E-3</v>
      </c>
      <c r="BA78" s="142">
        <v>1.5691797715932697E-3</v>
      </c>
      <c r="BB78" s="142">
        <v>3.4682302946905823E-4</v>
      </c>
      <c r="BC78" s="142">
        <v>9.3031091656194142E-4</v>
      </c>
      <c r="BD78" s="142">
        <v>1.8486174128436481E-4</v>
      </c>
      <c r="BE78" s="142">
        <v>4.0874573672230741E-3</v>
      </c>
      <c r="BF78" s="142">
        <v>1.8940133470671731E-3</v>
      </c>
      <c r="BG78" s="142">
        <v>2.2013437536464947E-3</v>
      </c>
      <c r="BH78" s="142">
        <v>1.3448176805997817E-3</v>
      </c>
      <c r="BI78" s="142">
        <v>7.6464809779577684E-4</v>
      </c>
      <c r="BJ78" s="142">
        <v>2.772470750523278E-3</v>
      </c>
      <c r="BK78" s="142">
        <v>1.9260010432945768E-3</v>
      </c>
      <c r="BL78" s="142">
        <v>4.7581357978909478E-4</v>
      </c>
      <c r="BM78" s="142">
        <v>2.4576881539284547E-4</v>
      </c>
      <c r="BN78" s="142">
        <v>8.974961071745647E-4</v>
      </c>
      <c r="BO78" s="142">
        <v>2.987866716928888E-4</v>
      </c>
      <c r="BP78" s="142">
        <v>6.5604654714206069E-4</v>
      </c>
      <c r="BQ78" s="142">
        <v>9.9036033771900101E-4</v>
      </c>
      <c r="BR78" s="142">
        <v>6.8935849289943085E-4</v>
      </c>
      <c r="BS78" s="142">
        <v>8.8185817499587566E-4</v>
      </c>
      <c r="BT78" s="142">
        <v>0.29541228636461664</v>
      </c>
      <c r="BU78" s="142">
        <v>1.8477384108456388E-3</v>
      </c>
      <c r="BV78" s="142">
        <v>1.9561359524824721E-3</v>
      </c>
      <c r="BW78" s="142">
        <v>4.7902352107681428E-3</v>
      </c>
      <c r="BX78" s="142">
        <v>1.0785490379395192E-3</v>
      </c>
      <c r="BY78" s="142">
        <v>3.76846050354607E-4</v>
      </c>
      <c r="BZ78" s="142">
        <v>2.2923597048221398E-3</v>
      </c>
      <c r="CA78" s="142">
        <v>1.6276627073698649E-3</v>
      </c>
      <c r="CB78" s="142">
        <v>3.7789554378957549E-4</v>
      </c>
      <c r="CC78" s="142">
        <v>1.1773678992194679E-3</v>
      </c>
      <c r="CD78" s="142">
        <v>0</v>
      </c>
      <c r="CE78" s="142">
        <v>0</v>
      </c>
      <c r="CF78" s="142">
        <v>0</v>
      </c>
      <c r="CG78" s="142">
        <f t="shared" si="1"/>
        <v>0.36162550704887142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0.29959051143994214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0.29959051143994214</v>
      </c>
      <c r="CH79" s="114" t="s">
        <v>252</v>
      </c>
    </row>
    <row r="80" spans="1:86">
      <c r="A80" s="13" t="s">
        <v>74</v>
      </c>
      <c r="B80" s="114" t="s">
        <v>160</v>
      </c>
      <c r="C80" s="142">
        <v>7.2086051411845062E-8</v>
      </c>
      <c r="D80" s="142">
        <v>2.7839691823546696E-8</v>
      </c>
      <c r="E80" s="142">
        <v>7.8555846897792749E-8</v>
      </c>
      <c r="F80" s="142">
        <v>3.0786440452934255E-8</v>
      </c>
      <c r="G80" s="142">
        <v>4.6527574601138894E-8</v>
      </c>
      <c r="H80" s="142">
        <v>9.9468566342974191E-8</v>
      </c>
      <c r="I80" s="142">
        <v>5.3881209697018926E-9</v>
      </c>
      <c r="J80" s="142">
        <v>3.8476306150546843E-8</v>
      </c>
      <c r="K80" s="142">
        <v>3.3309634958422009E-8</v>
      </c>
      <c r="L80" s="142">
        <v>2.3942947309174865E-8</v>
      </c>
      <c r="M80" s="142">
        <v>3.5074053209479196E-8</v>
      </c>
      <c r="N80" s="142">
        <v>4.7515539330389187E-8</v>
      </c>
      <c r="O80" s="142">
        <v>3.9464626400453781E-8</v>
      </c>
      <c r="P80" s="142">
        <v>7.1488033563173676E-8</v>
      </c>
      <c r="Q80" s="142">
        <v>3.3745450429935091E-8</v>
      </c>
      <c r="R80" s="142">
        <v>6.4080717044859416E-8</v>
      </c>
      <c r="S80" s="142">
        <v>3.4817431475004319E-8</v>
      </c>
      <c r="T80" s="142">
        <v>4.6469276593350649E-8</v>
      </c>
      <c r="U80" s="142">
        <v>3.4697731275905135E-8</v>
      </c>
      <c r="V80" s="142">
        <v>4.3649477994357102E-8</v>
      </c>
      <c r="W80" s="142">
        <v>2.4599876779855309E-8</v>
      </c>
      <c r="X80" s="142">
        <v>4.0362146329158182E-8</v>
      </c>
      <c r="Y80" s="142">
        <v>3.0949306935877723E-8</v>
      </c>
      <c r="Z80" s="142">
        <v>2.6549279455455414E-8</v>
      </c>
      <c r="AA80" s="142">
        <v>3.6482991416526285E-8</v>
      </c>
      <c r="AB80" s="142">
        <v>3.5601442925429226E-8</v>
      </c>
      <c r="AC80" s="142">
        <v>3.6118309665388825E-8</v>
      </c>
      <c r="AD80" s="142">
        <v>7.9149693816013637E-8</v>
      </c>
      <c r="AE80" s="142">
        <v>2.4303578685748826E-8</v>
      </c>
      <c r="AF80" s="142">
        <v>4.3473773281406077E-8</v>
      </c>
      <c r="AG80" s="142">
        <v>9.8352087548064904E-8</v>
      </c>
      <c r="AH80" s="142">
        <v>4.3638866038558139E-8</v>
      </c>
      <c r="AI80" s="142">
        <v>5.9916716821691384E-8</v>
      </c>
      <c r="AJ80" s="142">
        <v>5.0432820305223235E-8</v>
      </c>
      <c r="AK80" s="142">
        <v>7.3811692396523804E-8</v>
      </c>
      <c r="AL80" s="142">
        <v>5.4090350510210179E-8</v>
      </c>
      <c r="AM80" s="142">
        <v>5.1220482240237251E-8</v>
      </c>
      <c r="AN80" s="142">
        <v>8.5065611810277733E-8</v>
      </c>
      <c r="AO80" s="142">
        <v>7.3701050304336605E-7</v>
      </c>
      <c r="AP80" s="142">
        <v>1.2141021244599128E-7</v>
      </c>
      <c r="AQ80" s="142">
        <v>1.824347551346313E-7</v>
      </c>
      <c r="AR80" s="142">
        <v>2.6786891982388076E-8</v>
      </c>
      <c r="AS80" s="142">
        <v>4.4722948590107677E-8</v>
      </c>
      <c r="AT80" s="142">
        <v>2.7431629188927074E-8</v>
      </c>
      <c r="AU80" s="142">
        <v>6.5799940704177573E-8</v>
      </c>
      <c r="AV80" s="142">
        <v>4.2970875608044551E-8</v>
      </c>
      <c r="AW80" s="142">
        <v>6.4657960323682374E-8</v>
      </c>
      <c r="AX80" s="142">
        <v>5.0875866970122724E-7</v>
      </c>
      <c r="AY80" s="142">
        <v>1.2297485757966672E-7</v>
      </c>
      <c r="AZ80" s="142">
        <v>5.4219017797841065E-8</v>
      </c>
      <c r="BA80" s="142">
        <v>2.3644369455336244E-7</v>
      </c>
      <c r="BB80" s="142">
        <v>8.608348259856084E-8</v>
      </c>
      <c r="BC80" s="142">
        <v>9.3883799706690329E-8</v>
      </c>
      <c r="BD80" s="142">
        <v>1.4083768959559879E-8</v>
      </c>
      <c r="BE80" s="142">
        <v>1.148452358874162E-7</v>
      </c>
      <c r="BF80" s="142">
        <v>2.9453546134010685E-7</v>
      </c>
      <c r="BG80" s="142">
        <v>7.9853780024221944E-8</v>
      </c>
      <c r="BH80" s="142">
        <v>2.2741398605976454E-5</v>
      </c>
      <c r="BI80" s="142">
        <v>5.1198805546305051E-8</v>
      </c>
      <c r="BJ80" s="142">
        <v>8.373870544402401E-8</v>
      </c>
      <c r="BK80" s="142">
        <v>5.5897025192193687E-8</v>
      </c>
      <c r="BL80" s="142">
        <v>4.0135291179164229E-8</v>
      </c>
      <c r="BM80" s="142">
        <v>5.5515074447754846E-8</v>
      </c>
      <c r="BN80" s="142">
        <v>7.2605850430944933E-8</v>
      </c>
      <c r="BO80" s="142">
        <v>2.849594224017343E-8</v>
      </c>
      <c r="BP80" s="142">
        <v>3.465830862903179E-8</v>
      </c>
      <c r="BQ80" s="142">
        <v>7.7557740290838062E-8</v>
      </c>
      <c r="BR80" s="142">
        <v>2.3623853334085567E-5</v>
      </c>
      <c r="BS80" s="142">
        <v>3.9262495769842732E-5</v>
      </c>
      <c r="BT80" s="142">
        <v>6.2270884299715016E-8</v>
      </c>
      <c r="BU80" s="142">
        <v>2.272102921965014E-8</v>
      </c>
      <c r="BV80" s="142">
        <v>0.17511366550908766</v>
      </c>
      <c r="BW80" s="142">
        <v>4.2419050885039759E-8</v>
      </c>
      <c r="BX80" s="142">
        <v>1.1714720869229474E-7</v>
      </c>
      <c r="BY80" s="142">
        <v>4.1612423769713677E-8</v>
      </c>
      <c r="BZ80" s="142">
        <v>7.1569249984067076E-8</v>
      </c>
      <c r="CA80" s="142">
        <v>5.5370088640701353E-8</v>
      </c>
      <c r="CB80" s="142">
        <v>3.2326313874290201E-8</v>
      </c>
      <c r="CC80" s="142">
        <v>2.7428724726690336E-8</v>
      </c>
      <c r="CD80" s="142">
        <v>0</v>
      </c>
      <c r="CE80" s="142">
        <v>0</v>
      </c>
      <c r="CF80" s="142">
        <v>0</v>
      </c>
      <c r="CG80" s="142">
        <f t="shared" si="1"/>
        <v>0.17520498633454543</v>
      </c>
      <c r="CH80" s="114" t="s">
        <v>253</v>
      </c>
    </row>
    <row r="81" spans="1:86">
      <c r="A81" s="13" t="s">
        <v>75</v>
      </c>
      <c r="B81" s="114" t="s">
        <v>161</v>
      </c>
      <c r="C81" s="142">
        <v>1.3954858517060316E-4</v>
      </c>
      <c r="D81" s="142">
        <v>1.0441366234850898E-4</v>
      </c>
      <c r="E81" s="142">
        <v>1.13854474335463E-4</v>
      </c>
      <c r="F81" s="142">
        <v>1.0060794770739616E-4</v>
      </c>
      <c r="G81" s="142">
        <v>1.124764077019006E-4</v>
      </c>
      <c r="H81" s="142">
        <v>2.3282395975978847E-4</v>
      </c>
      <c r="I81" s="142">
        <v>1.9529120688761945E-4</v>
      </c>
      <c r="J81" s="142">
        <v>6.1642426350147532E-5</v>
      </c>
      <c r="K81" s="142">
        <v>7.3880450045304087E-5</v>
      </c>
      <c r="L81" s="142">
        <v>8.1211898310261198E-5</v>
      </c>
      <c r="M81" s="142">
        <v>9.1785374197221145E-5</v>
      </c>
      <c r="N81" s="142">
        <v>1.2212661451594959E-4</v>
      </c>
      <c r="O81" s="142">
        <v>5.05004004089589E-5</v>
      </c>
      <c r="P81" s="142">
        <v>1.5557958432225389E-5</v>
      </c>
      <c r="Q81" s="142">
        <v>8.4298095781223012E-5</v>
      </c>
      <c r="R81" s="142">
        <v>1.5739295504472618E-4</v>
      </c>
      <c r="S81" s="142">
        <v>4.9650482426321256E-5</v>
      </c>
      <c r="T81" s="142">
        <v>1.2610739895564362E-4</v>
      </c>
      <c r="U81" s="142">
        <v>5.3929186396973104E-5</v>
      </c>
      <c r="V81" s="142">
        <v>8.6451354087901526E-5</v>
      </c>
      <c r="W81" s="142">
        <v>1.7897401656670291E-4</v>
      </c>
      <c r="X81" s="142">
        <v>9.3783210999527278E-5</v>
      </c>
      <c r="Y81" s="142">
        <v>8.5050549827175102E-5</v>
      </c>
      <c r="Z81" s="142">
        <v>2.7191331173656726E-5</v>
      </c>
      <c r="AA81" s="142">
        <v>4.3538671879114873E-5</v>
      </c>
      <c r="AB81" s="142">
        <v>1.2101919958812771E-4</v>
      </c>
      <c r="AC81" s="142">
        <v>1.2777041965619188E-4</v>
      </c>
      <c r="AD81" s="142">
        <v>7.0189936569701542E-5</v>
      </c>
      <c r="AE81" s="142">
        <v>3.9513493646055429E-5</v>
      </c>
      <c r="AF81" s="142">
        <v>2.602544095282249E-5</v>
      </c>
      <c r="AG81" s="142">
        <v>5.819790395677527E-5</v>
      </c>
      <c r="AH81" s="142">
        <v>6.4308827707163966E-5</v>
      </c>
      <c r="AI81" s="142">
        <v>5.5874564936504424E-5</v>
      </c>
      <c r="AJ81" s="142">
        <v>5.2492444796336222E-5</v>
      </c>
      <c r="AK81" s="142">
        <v>1.7715907272702715E-4</v>
      </c>
      <c r="AL81" s="142">
        <v>1.6162572597985524E-4</v>
      </c>
      <c r="AM81" s="142">
        <v>1.9943909356980236E-4</v>
      </c>
      <c r="AN81" s="142">
        <v>1.1015794069255458E-4</v>
      </c>
      <c r="AO81" s="142">
        <v>1.0426050849563605E-4</v>
      </c>
      <c r="AP81" s="142">
        <v>1.2341121277146354E-4</v>
      </c>
      <c r="AQ81" s="142">
        <v>9.2994459039783789E-5</v>
      </c>
      <c r="AR81" s="142">
        <v>3.1817533938994906E-4</v>
      </c>
      <c r="AS81" s="142">
        <v>1.2947573028484254E-4</v>
      </c>
      <c r="AT81" s="142">
        <v>6.696929585592235E-5</v>
      </c>
      <c r="AU81" s="142">
        <v>1.9104708054495566E-2</v>
      </c>
      <c r="AV81" s="142">
        <v>7.7984024248449078E-3</v>
      </c>
      <c r="AW81" s="142">
        <v>6.3962823314536446E-3</v>
      </c>
      <c r="AX81" s="142">
        <v>3.0841979292970138E-4</v>
      </c>
      <c r="AY81" s="142">
        <v>7.7356310168048102E-5</v>
      </c>
      <c r="AZ81" s="142">
        <v>1.0392605803429554E-4</v>
      </c>
      <c r="BA81" s="142">
        <v>7.4710248924075859E-5</v>
      </c>
      <c r="BB81" s="142">
        <v>4.9998958125808969E-5</v>
      </c>
      <c r="BC81" s="142">
        <v>5.0597293903590745E-5</v>
      </c>
      <c r="BD81" s="142">
        <v>1.414363370427117E-5</v>
      </c>
      <c r="BE81" s="142">
        <v>1.9509244936304109E-4</v>
      </c>
      <c r="BF81" s="142">
        <v>1.4188771856337091E-4</v>
      </c>
      <c r="BG81" s="142">
        <v>2.5430964221702027E-4</v>
      </c>
      <c r="BH81" s="142">
        <v>5.6412244717694631E-4</v>
      </c>
      <c r="BI81" s="142">
        <v>1.6956543075456406E-3</v>
      </c>
      <c r="BJ81" s="142">
        <v>1.4730359565889235E-4</v>
      </c>
      <c r="BK81" s="142">
        <v>6.5878107676282585E-5</v>
      </c>
      <c r="BL81" s="142">
        <v>1.0489039226547602E-4</v>
      </c>
      <c r="BM81" s="142">
        <v>1.7430486827490803E-5</v>
      </c>
      <c r="BN81" s="142">
        <v>1.3458344706680652E-3</v>
      </c>
      <c r="BO81" s="142">
        <v>4.0286426208761142E-5</v>
      </c>
      <c r="BP81" s="142">
        <v>7.9538421402144363E-5</v>
      </c>
      <c r="BQ81" s="142">
        <v>2.4185002091511897E-4</v>
      </c>
      <c r="BR81" s="142">
        <v>5.331420202078584E-4</v>
      </c>
      <c r="BS81" s="142">
        <v>3.7997803504053726E-4</v>
      </c>
      <c r="BT81" s="142">
        <v>5.6085415135707449E-5</v>
      </c>
      <c r="BU81" s="142">
        <v>6.6758843009029283E-5</v>
      </c>
      <c r="BV81" s="142">
        <v>4.5209430582277129E-5</v>
      </c>
      <c r="BW81" s="142">
        <v>0.43286608680231137</v>
      </c>
      <c r="BX81" s="142">
        <v>9.0633868568537295E-5</v>
      </c>
      <c r="BY81" s="142">
        <v>1.892820050295442E-4</v>
      </c>
      <c r="BZ81" s="142">
        <v>1.233136186542718E-4</v>
      </c>
      <c r="CA81" s="142">
        <v>1.8203655319319806E-2</v>
      </c>
      <c r="CB81" s="142">
        <v>4.9429158718978164E-5</v>
      </c>
      <c r="CC81" s="142">
        <v>1.4246781041300606E-4</v>
      </c>
      <c r="CD81" s="142">
        <v>0</v>
      </c>
      <c r="CE81" s="142">
        <v>0</v>
      </c>
      <c r="CF81" s="142">
        <v>0</v>
      </c>
      <c r="CG81" s="142">
        <f t="shared" si="1"/>
        <v>0.49619981514998984</v>
      </c>
      <c r="CH81" s="114" t="s">
        <v>254</v>
      </c>
    </row>
    <row r="82" spans="1:86">
      <c r="A82" s="13" t="s">
        <v>76</v>
      </c>
      <c r="B82" s="114" t="s">
        <v>162</v>
      </c>
      <c r="C82" s="142">
        <v>1.145139077065936E-5</v>
      </c>
      <c r="D82" s="142">
        <v>7.7280462008714582E-6</v>
      </c>
      <c r="E82" s="142">
        <v>1.5980034066095803E-5</v>
      </c>
      <c r="F82" s="142">
        <v>3.0145186387474519E-5</v>
      </c>
      <c r="G82" s="142">
        <v>1.2881052121081383E-5</v>
      </c>
      <c r="H82" s="142">
        <v>1.7905150001328187E-5</v>
      </c>
      <c r="I82" s="142">
        <v>1.9605728139630217E-6</v>
      </c>
      <c r="J82" s="142">
        <v>8.8730546665438861E-6</v>
      </c>
      <c r="K82" s="142">
        <v>8.4709165157386385E-6</v>
      </c>
      <c r="L82" s="142">
        <v>9.9247361922023469E-6</v>
      </c>
      <c r="M82" s="142">
        <v>1.1690197694682344E-5</v>
      </c>
      <c r="N82" s="142">
        <v>1.250541795040493E-5</v>
      </c>
      <c r="O82" s="142">
        <v>1.301844240019835E-5</v>
      </c>
      <c r="P82" s="142">
        <v>6.364197553975742E-6</v>
      </c>
      <c r="Q82" s="142">
        <v>1.0897835639781295E-5</v>
      </c>
      <c r="R82" s="142">
        <v>8.8885791006526549E-6</v>
      </c>
      <c r="S82" s="142">
        <v>8.3908096809823606E-6</v>
      </c>
      <c r="T82" s="142">
        <v>2.5341778210261955E-5</v>
      </c>
      <c r="U82" s="142">
        <v>1.0272248158762661E-5</v>
      </c>
      <c r="V82" s="142">
        <v>8.570146860778317E-6</v>
      </c>
      <c r="W82" s="142">
        <v>8.4835380015026449E-6</v>
      </c>
      <c r="X82" s="142">
        <v>1.3394182220329806E-5</v>
      </c>
      <c r="Y82" s="142">
        <v>1.0286797137583663E-5</v>
      </c>
      <c r="Z82" s="142">
        <v>4.8662357404221364E-6</v>
      </c>
      <c r="AA82" s="142">
        <v>1.1878953475631586E-5</v>
      </c>
      <c r="AB82" s="142">
        <v>1.0627999553586919E-5</v>
      </c>
      <c r="AC82" s="142">
        <v>1.1352562057113051E-5</v>
      </c>
      <c r="AD82" s="142">
        <v>2.1257838615810228E-5</v>
      </c>
      <c r="AE82" s="142">
        <v>1.4854294117873279E-5</v>
      </c>
      <c r="AF82" s="142">
        <v>9.3328462691644521E-6</v>
      </c>
      <c r="AG82" s="142">
        <v>2.4418268065029618E-5</v>
      </c>
      <c r="AH82" s="142">
        <v>1.6449210292703933E-5</v>
      </c>
      <c r="AI82" s="142">
        <v>2.137182422800318E-5</v>
      </c>
      <c r="AJ82" s="142">
        <v>1.109448952347174E-5</v>
      </c>
      <c r="AK82" s="142">
        <v>2.258653086798408E-5</v>
      </c>
      <c r="AL82" s="142">
        <v>1.9984507475898574E-5</v>
      </c>
      <c r="AM82" s="142">
        <v>1.3132087181791092E-5</v>
      </c>
      <c r="AN82" s="142">
        <v>2.0759305748351308E-5</v>
      </c>
      <c r="AO82" s="142">
        <v>5.8521782573513849E-5</v>
      </c>
      <c r="AP82" s="142">
        <v>1.4579512816525757E-5</v>
      </c>
      <c r="AQ82" s="142">
        <v>3.2381160039475345E-5</v>
      </c>
      <c r="AR82" s="142">
        <v>1.7212981770596034E-5</v>
      </c>
      <c r="AS82" s="142">
        <v>1.5979680932680525E-5</v>
      </c>
      <c r="AT82" s="142">
        <v>7.4035447662110555E-6</v>
      </c>
      <c r="AU82" s="142">
        <v>3.3957221478177805E-5</v>
      </c>
      <c r="AV82" s="142">
        <v>2.1584416231749275E-5</v>
      </c>
      <c r="AW82" s="142">
        <v>1.0271162350708192E-5</v>
      </c>
      <c r="AX82" s="142">
        <v>3.5007678841145899E-5</v>
      </c>
      <c r="AY82" s="142">
        <v>2.3876671178055333E-5</v>
      </c>
      <c r="AZ82" s="142">
        <v>5.519135939623549E-5</v>
      </c>
      <c r="BA82" s="142">
        <v>9.690108378332377E-5</v>
      </c>
      <c r="BB82" s="142">
        <v>1.0631816754643125E-4</v>
      </c>
      <c r="BC82" s="142">
        <v>3.7306654855559848E-4</v>
      </c>
      <c r="BD82" s="142">
        <v>8.5416914204364436E-6</v>
      </c>
      <c r="BE82" s="142">
        <v>1.1445707360816671E-4</v>
      </c>
      <c r="BF82" s="142">
        <v>1.263739324063229E-4</v>
      </c>
      <c r="BG82" s="142">
        <v>3.8448104134633549E-5</v>
      </c>
      <c r="BH82" s="142">
        <v>1.6448571556428737E-4</v>
      </c>
      <c r="BI82" s="142">
        <v>6.0678037463134724E-5</v>
      </c>
      <c r="BJ82" s="142">
        <v>8.7324097838155132E-5</v>
      </c>
      <c r="BK82" s="142">
        <v>8.7640303149102647E-6</v>
      </c>
      <c r="BL82" s="142">
        <v>4.2308002787405136E-5</v>
      </c>
      <c r="BM82" s="142">
        <v>3.8759470740455135E-6</v>
      </c>
      <c r="BN82" s="142">
        <v>3.8000663763179168E-5</v>
      </c>
      <c r="BO82" s="142">
        <v>8.682566179338243E-6</v>
      </c>
      <c r="BP82" s="142">
        <v>1.2407449525369793E-5</v>
      </c>
      <c r="BQ82" s="142">
        <v>6.6593290714528938E-4</v>
      </c>
      <c r="BR82" s="142">
        <v>7.5633599647498457E-4</v>
      </c>
      <c r="BS82" s="142">
        <v>1.9561550227930591E-4</v>
      </c>
      <c r="BT82" s="142">
        <v>2.2794171585520354E-5</v>
      </c>
      <c r="BU82" s="142">
        <v>8.2805885070253118E-6</v>
      </c>
      <c r="BV82" s="142">
        <v>2.7388197298122216E-5</v>
      </c>
      <c r="BW82" s="142">
        <v>3.5416663367866241E-5</v>
      </c>
      <c r="BX82" s="142">
        <v>0.34322556038792712</v>
      </c>
      <c r="BY82" s="142">
        <v>5.0733446175353266E-5</v>
      </c>
      <c r="BZ82" s="142">
        <v>3.3098706132347277E-5</v>
      </c>
      <c r="CA82" s="142">
        <v>3.4251977219858861E-5</v>
      </c>
      <c r="CB82" s="142">
        <v>6.3711111048580396E-6</v>
      </c>
      <c r="CC82" s="142">
        <v>1.0841377666241498E-5</v>
      </c>
      <c r="CD82" s="142">
        <v>0</v>
      </c>
      <c r="CE82" s="142">
        <v>0</v>
      </c>
      <c r="CF82" s="142">
        <v>0</v>
      </c>
      <c r="CG82" s="142">
        <f t="shared" si="1"/>
        <v>0.34719661258078233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0.32240718009562896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0.32240718009562896</v>
      </c>
      <c r="CH83" s="114" t="s">
        <v>256</v>
      </c>
    </row>
    <row r="84" spans="1:86">
      <c r="A84" s="13" t="s">
        <v>78</v>
      </c>
      <c r="B84" s="114" t="s">
        <v>164</v>
      </c>
      <c r="C84" s="142">
        <v>2.0181280135044607E-4</v>
      </c>
      <c r="D84" s="142">
        <v>1.2495203105026257E-4</v>
      </c>
      <c r="E84" s="142">
        <v>1.2090602654299528E-4</v>
      </c>
      <c r="F84" s="142">
        <v>1.4874125876136824E-4</v>
      </c>
      <c r="G84" s="142">
        <v>2.5915733990697907E-4</v>
      </c>
      <c r="H84" s="142">
        <v>7.8942694683898024E-4</v>
      </c>
      <c r="I84" s="142">
        <v>3.6381157922700182E-5</v>
      </c>
      <c r="J84" s="142">
        <v>8.496413353269454E-5</v>
      </c>
      <c r="K84" s="142">
        <v>8.811794746535301E-5</v>
      </c>
      <c r="L84" s="142">
        <v>1.5050261287356863E-4</v>
      </c>
      <c r="M84" s="142">
        <v>1.3513684937288989E-4</v>
      </c>
      <c r="N84" s="142">
        <v>1.3997460707124753E-4</v>
      </c>
      <c r="O84" s="142">
        <v>1.2080677125573213E-4</v>
      </c>
      <c r="P84" s="142">
        <v>4.7770583781751901E-5</v>
      </c>
      <c r="Q84" s="142">
        <v>1.4551287451016281E-4</v>
      </c>
      <c r="R84" s="142">
        <v>2.579117992296866E-4</v>
      </c>
      <c r="S84" s="142">
        <v>8.64839145048455E-5</v>
      </c>
      <c r="T84" s="142">
        <v>2.1022401666566075E-4</v>
      </c>
      <c r="U84" s="142">
        <v>9.9339405604184522E-5</v>
      </c>
      <c r="V84" s="142">
        <v>1.1491411060884891E-4</v>
      </c>
      <c r="W84" s="142">
        <v>8.1848509647417184E-5</v>
      </c>
      <c r="X84" s="142">
        <v>1.3016164214530463E-4</v>
      </c>
      <c r="Y84" s="142">
        <v>9.6381448103996357E-5</v>
      </c>
      <c r="Z84" s="142">
        <v>4.5896929260647315E-5</v>
      </c>
      <c r="AA84" s="142">
        <v>1.1759126606260445E-4</v>
      </c>
      <c r="AB84" s="142">
        <v>1.7119282804314663E-4</v>
      </c>
      <c r="AC84" s="142">
        <v>2.0006022414568653E-4</v>
      </c>
      <c r="AD84" s="142">
        <v>1.6024485543365865E-4</v>
      </c>
      <c r="AE84" s="142">
        <v>8.7481417915782761E-5</v>
      </c>
      <c r="AF84" s="142">
        <v>7.3535159258802523E-5</v>
      </c>
      <c r="AG84" s="142">
        <v>1.6511480591408474E-4</v>
      </c>
      <c r="AH84" s="142">
        <v>1.5481609141776507E-4</v>
      </c>
      <c r="AI84" s="142">
        <v>1.4526675301816775E-4</v>
      </c>
      <c r="AJ84" s="142">
        <v>1.0987763428236482E-4</v>
      </c>
      <c r="AK84" s="142">
        <v>3.9087348229403747E-4</v>
      </c>
      <c r="AL84" s="142">
        <v>5.9889730549816738E-4</v>
      </c>
      <c r="AM84" s="142">
        <v>4.0522172895809288E-4</v>
      </c>
      <c r="AN84" s="142">
        <v>1.8840882712548875E-4</v>
      </c>
      <c r="AO84" s="142">
        <v>5.3119534340571037E-4</v>
      </c>
      <c r="AP84" s="142">
        <v>1.7043805174222636E-4</v>
      </c>
      <c r="AQ84" s="142">
        <v>4.7931520694924828E-4</v>
      </c>
      <c r="AR84" s="142">
        <v>1.4928499154859867E-4</v>
      </c>
      <c r="AS84" s="142">
        <v>2.3921076286748449E-3</v>
      </c>
      <c r="AT84" s="142">
        <v>7.0526059541411003E-4</v>
      </c>
      <c r="AU84" s="142">
        <v>1.3111912526998649E-3</v>
      </c>
      <c r="AV84" s="142">
        <v>9.5959425669510864E-3</v>
      </c>
      <c r="AW84" s="142">
        <v>2.3409445357612999E-2</v>
      </c>
      <c r="AX84" s="142">
        <v>9.5883422125279494E-4</v>
      </c>
      <c r="AY84" s="142">
        <v>2.4618301484470535E-4</v>
      </c>
      <c r="AZ84" s="142">
        <v>3.1231497023509361E-4</v>
      </c>
      <c r="BA84" s="142">
        <v>3.5977871318918278E-4</v>
      </c>
      <c r="BB84" s="142">
        <v>2.3551621691910308E-4</v>
      </c>
      <c r="BC84" s="142">
        <v>1.7852437305972569E-4</v>
      </c>
      <c r="BD84" s="142">
        <v>5.0231957590320353E-5</v>
      </c>
      <c r="BE84" s="142">
        <v>3.8997830787865055E-4</v>
      </c>
      <c r="BF84" s="142">
        <v>5.8705434959567873E-4</v>
      </c>
      <c r="BG84" s="142">
        <v>3.4929709771488169E-4</v>
      </c>
      <c r="BH84" s="142">
        <v>4.9387063868548209E-4</v>
      </c>
      <c r="BI84" s="142">
        <v>9.8195000057972586E-3</v>
      </c>
      <c r="BJ84" s="142">
        <v>6.1024004435462583E-4</v>
      </c>
      <c r="BK84" s="142">
        <v>1.1683735258461665E-4</v>
      </c>
      <c r="BL84" s="142">
        <v>5.0099329194925246E-4</v>
      </c>
      <c r="BM84" s="142">
        <v>4.2105708572079596E-5</v>
      </c>
      <c r="BN84" s="142">
        <v>6.8587714098434366E-4</v>
      </c>
      <c r="BO84" s="142">
        <v>1.0928871373508369E-4</v>
      </c>
      <c r="BP84" s="142">
        <v>1.6081924725264366E-4</v>
      </c>
      <c r="BQ84" s="142">
        <v>1.9354743146992022E-3</v>
      </c>
      <c r="BR84" s="142">
        <v>7.0985940722106987E-4</v>
      </c>
      <c r="BS84" s="142">
        <v>2.537126685338071E-4</v>
      </c>
      <c r="BT84" s="142">
        <v>1.740441483897385E-4</v>
      </c>
      <c r="BU84" s="142">
        <v>1.2521401262459E-4</v>
      </c>
      <c r="BV84" s="142">
        <v>2.178075187271403E-4</v>
      </c>
      <c r="BW84" s="142">
        <v>1.1340341821155295E-2</v>
      </c>
      <c r="BX84" s="142">
        <v>4.5135610246709425E-3</v>
      </c>
      <c r="BY84" s="142">
        <v>7.5278574418362353E-4</v>
      </c>
      <c r="BZ84" s="142">
        <v>0.51051768135205167</v>
      </c>
      <c r="CA84" s="142">
        <v>1.8346960054819082E-2</v>
      </c>
      <c r="CB84" s="142">
        <v>1.7011300053891511E-4</v>
      </c>
      <c r="CC84" s="142">
        <v>2.1028114617817632E-4</v>
      </c>
      <c r="CD84" s="142">
        <v>0</v>
      </c>
      <c r="CE84" s="142">
        <v>0</v>
      </c>
      <c r="CF84" s="142">
        <v>0</v>
      </c>
      <c r="CG84" s="142">
        <f t="shared" si="1"/>
        <v>0.61090517067236305</v>
      </c>
      <c r="CH84" s="114" t="s">
        <v>257</v>
      </c>
    </row>
    <row r="85" spans="1:86">
      <c r="A85" s="13" t="s">
        <v>79</v>
      </c>
      <c r="B85" s="114" t="s">
        <v>165</v>
      </c>
      <c r="C85" s="142">
        <v>1.8998465503100952E-3</v>
      </c>
      <c r="D85" s="142">
        <v>1.8072492445766306E-3</v>
      </c>
      <c r="E85" s="142">
        <v>7.1395291317462078E-4</v>
      </c>
      <c r="F85" s="142">
        <v>3.2346515533207933E-4</v>
      </c>
      <c r="G85" s="142">
        <v>7.5522449412520373E-4</v>
      </c>
      <c r="H85" s="142">
        <v>8.4097233653205737E-4</v>
      </c>
      <c r="I85" s="142">
        <v>3.1057402143051028E-5</v>
      </c>
      <c r="J85" s="142">
        <v>2.3719930139934776E-4</v>
      </c>
      <c r="K85" s="142">
        <v>2.1107036188287552E-4</v>
      </c>
      <c r="L85" s="142">
        <v>2.843994932713243E-4</v>
      </c>
      <c r="M85" s="142">
        <v>5.8831168425824392E-4</v>
      </c>
      <c r="N85" s="142">
        <v>6.5531140587165746E-4</v>
      </c>
      <c r="O85" s="142">
        <v>4.1219330584455909E-4</v>
      </c>
      <c r="P85" s="142">
        <v>7.8465528455193832E-5</v>
      </c>
      <c r="Q85" s="142">
        <v>3.7551532745635656E-4</v>
      </c>
      <c r="R85" s="142">
        <v>1.1219218780520635E-3</v>
      </c>
      <c r="S85" s="142">
        <v>2.4514081151583964E-4</v>
      </c>
      <c r="T85" s="142">
        <v>5.7563710007113068E-4</v>
      </c>
      <c r="U85" s="142">
        <v>2.2637655046316981E-4</v>
      </c>
      <c r="V85" s="142">
        <v>4.3075794683267621E-4</v>
      </c>
      <c r="W85" s="142">
        <v>1.7947076043002891E-4</v>
      </c>
      <c r="X85" s="142">
        <v>3.3919273283536481E-4</v>
      </c>
      <c r="Y85" s="142">
        <v>2.2458513463670838E-4</v>
      </c>
      <c r="Z85" s="142">
        <v>9.6269716583628626E-5</v>
      </c>
      <c r="AA85" s="142">
        <v>2.8840005599854696E-4</v>
      </c>
      <c r="AB85" s="142">
        <v>3.3247771180906571E-4</v>
      </c>
      <c r="AC85" s="142">
        <v>2.8660317714741373E-4</v>
      </c>
      <c r="AD85" s="142">
        <v>3.276163155565488E-4</v>
      </c>
      <c r="AE85" s="142">
        <v>2.1744444407671668E-4</v>
      </c>
      <c r="AF85" s="142">
        <v>9.9690796520971619E-5</v>
      </c>
      <c r="AG85" s="142">
        <v>2.3610259832364895E-4</v>
      </c>
      <c r="AH85" s="142">
        <v>5.0433941718056291E-4</v>
      </c>
      <c r="AI85" s="142">
        <v>4.2279944194507956E-4</v>
      </c>
      <c r="AJ85" s="142">
        <v>4.4649850199150124E-4</v>
      </c>
      <c r="AK85" s="142">
        <v>5.0586249122519837E-4</v>
      </c>
      <c r="AL85" s="142">
        <v>6.8712172035595572E-4</v>
      </c>
      <c r="AM85" s="142">
        <v>4.2213427574024835E-4</v>
      </c>
      <c r="AN85" s="142">
        <v>6.7622537577157566E-4</v>
      </c>
      <c r="AO85" s="142">
        <v>4.4884513158927188E-4</v>
      </c>
      <c r="AP85" s="142">
        <v>3.128365108224767E-4</v>
      </c>
      <c r="AQ85" s="142">
        <v>3.3444028700720709E-4</v>
      </c>
      <c r="AR85" s="142">
        <v>7.2523624070373622E-4</v>
      </c>
      <c r="AS85" s="142">
        <v>7.2703513301553989E-4</v>
      </c>
      <c r="AT85" s="142">
        <v>3.2926123191867796E-4</v>
      </c>
      <c r="AU85" s="142">
        <v>7.0431482130176362E-4</v>
      </c>
      <c r="AV85" s="142">
        <v>7.0863991865472147E-4</v>
      </c>
      <c r="AW85" s="142">
        <v>3.5090766944036709E-4</v>
      </c>
      <c r="AX85" s="142">
        <v>2.8917153190826159E-4</v>
      </c>
      <c r="AY85" s="142">
        <v>5.0421640699865303E-4</v>
      </c>
      <c r="AZ85" s="142">
        <v>3.9034093931467404E-4</v>
      </c>
      <c r="BA85" s="142">
        <v>9.3280164597734315E-5</v>
      </c>
      <c r="BB85" s="142">
        <v>6.0536636060876357E-5</v>
      </c>
      <c r="BC85" s="142">
        <v>8.7701993791683514E-5</v>
      </c>
      <c r="BD85" s="142">
        <v>1.2707783437733482E-4</v>
      </c>
      <c r="BE85" s="142">
        <v>1.1713872629921832E-3</v>
      </c>
      <c r="BF85" s="142">
        <v>9.8273408188117336E-4</v>
      </c>
      <c r="BG85" s="142">
        <v>6.9779784649962593E-4</v>
      </c>
      <c r="BH85" s="142">
        <v>3.2255869198234629E-4</v>
      </c>
      <c r="BI85" s="142">
        <v>2.9825230270910213E-4</v>
      </c>
      <c r="BJ85" s="142">
        <v>6.5516014576104072E-4</v>
      </c>
      <c r="BK85" s="142">
        <v>3.1724970822444304E-4</v>
      </c>
      <c r="BL85" s="142">
        <v>2.6671900506975414E-4</v>
      </c>
      <c r="BM85" s="142">
        <v>1.2283896341218407E-4</v>
      </c>
      <c r="BN85" s="142">
        <v>1.5807615999457482E-3</v>
      </c>
      <c r="BO85" s="142">
        <v>2.220111411482284E-4</v>
      </c>
      <c r="BP85" s="142">
        <v>3.0998608056194356E-4</v>
      </c>
      <c r="BQ85" s="142">
        <v>2.8237596376367576E-4</v>
      </c>
      <c r="BR85" s="142">
        <v>6.1715335597935619E-5</v>
      </c>
      <c r="BS85" s="142">
        <v>9.1571410243765047E-5</v>
      </c>
      <c r="BT85" s="142">
        <v>2.5777877350156934E-4</v>
      </c>
      <c r="BU85" s="142">
        <v>1.796056317188439E-4</v>
      </c>
      <c r="BV85" s="142">
        <v>9.3870212198691623E-5</v>
      </c>
      <c r="BW85" s="142">
        <v>2.2357690520683062E-4</v>
      </c>
      <c r="BX85" s="142">
        <v>3.7450803569839976E-4</v>
      </c>
      <c r="BY85" s="142">
        <v>9.4351903565404111E-4</v>
      </c>
      <c r="BZ85" s="142">
        <v>5.6280013289151574E-4</v>
      </c>
      <c r="CA85" s="142">
        <v>0.43379077255526155</v>
      </c>
      <c r="CB85" s="142">
        <v>1.8388051716461583E-4</v>
      </c>
      <c r="CC85" s="142">
        <v>2.5919673699064457E-4</v>
      </c>
      <c r="CD85" s="142">
        <v>0</v>
      </c>
      <c r="CE85" s="142">
        <v>0</v>
      </c>
      <c r="CF85" s="142">
        <v>0</v>
      </c>
      <c r="CG85" s="142">
        <f t="shared" si="1"/>
        <v>0.46855337398727981</v>
      </c>
      <c r="CH85" s="114" t="s">
        <v>258</v>
      </c>
    </row>
    <row r="86" spans="1:86">
      <c r="A86" s="13" t="s">
        <v>80</v>
      </c>
      <c r="B86" s="114" t="s">
        <v>166</v>
      </c>
      <c r="C86" s="142">
        <v>2.1168346508202974E-4</v>
      </c>
      <c r="D86" s="142">
        <v>1.910694302500016E-4</v>
      </c>
      <c r="E86" s="142">
        <v>3.6177507889516508E-4</v>
      </c>
      <c r="F86" s="142">
        <v>8.0144432704210543E-4</v>
      </c>
      <c r="G86" s="142">
        <v>3.4739038979841446E-4</v>
      </c>
      <c r="H86" s="142">
        <v>4.1636814879416576E-4</v>
      </c>
      <c r="I86" s="142">
        <v>2.8196703933439516E-4</v>
      </c>
      <c r="J86" s="142">
        <v>2.7911542806227576E-4</v>
      </c>
      <c r="K86" s="142">
        <v>2.1903019487725241E-4</v>
      </c>
      <c r="L86" s="142">
        <v>2.275344376241469E-4</v>
      </c>
      <c r="M86" s="142">
        <v>4.5933705804516366E-4</v>
      </c>
      <c r="N86" s="142">
        <v>5.6511514028390454E-4</v>
      </c>
      <c r="O86" s="142">
        <v>4.5936859788208372E-4</v>
      </c>
      <c r="P86" s="142">
        <v>8.1827449526785832E-5</v>
      </c>
      <c r="Q86" s="142">
        <v>3.4108652507545582E-4</v>
      </c>
      <c r="R86" s="142">
        <v>3.4417947156862433E-4</v>
      </c>
      <c r="S86" s="142">
        <v>2.9473043383215948E-4</v>
      </c>
      <c r="T86" s="142">
        <v>5.7215163538519001E-4</v>
      </c>
      <c r="U86" s="142">
        <v>3.2828908043548873E-4</v>
      </c>
      <c r="V86" s="142">
        <v>3.2460816227768044E-4</v>
      </c>
      <c r="W86" s="142">
        <v>1.4302957087038794E-4</v>
      </c>
      <c r="X86" s="142">
        <v>2.7969889840377687E-4</v>
      </c>
      <c r="Y86" s="142">
        <v>1.9940993290008141E-4</v>
      </c>
      <c r="Z86" s="142">
        <v>1.7608600751089202E-4</v>
      </c>
      <c r="AA86" s="142">
        <v>2.4282230597205952E-4</v>
      </c>
      <c r="AB86" s="142">
        <v>3.1125378456165441E-4</v>
      </c>
      <c r="AC86" s="142">
        <v>3.1146500988000239E-4</v>
      </c>
      <c r="AD86" s="142">
        <v>6.6058207829358749E-4</v>
      </c>
      <c r="AE86" s="142">
        <v>3.2016151486068166E-4</v>
      </c>
      <c r="AF86" s="142">
        <v>3.3364056106631668E-4</v>
      </c>
      <c r="AG86" s="142">
        <v>7.9088917845023757E-4</v>
      </c>
      <c r="AH86" s="142">
        <v>3.8675840753150319E-4</v>
      </c>
      <c r="AI86" s="142">
        <v>4.4520560920742344E-4</v>
      </c>
      <c r="AJ86" s="142">
        <v>3.3979482692297604E-4</v>
      </c>
      <c r="AK86" s="142">
        <v>2.6818551797000878E-4</v>
      </c>
      <c r="AL86" s="142">
        <v>3.4086434437325774E-4</v>
      </c>
      <c r="AM86" s="142">
        <v>1.9199985253853013E-4</v>
      </c>
      <c r="AN86" s="142">
        <v>7.9387090336803382E-4</v>
      </c>
      <c r="AO86" s="142">
        <v>7.1619151436081775E-4</v>
      </c>
      <c r="AP86" s="142">
        <v>7.4027732057370703E-4</v>
      </c>
      <c r="AQ86" s="142">
        <v>6.596898856866979E-4</v>
      </c>
      <c r="AR86" s="142">
        <v>2.2298279116406743E-4</v>
      </c>
      <c r="AS86" s="142">
        <v>4.0378244088375804E-4</v>
      </c>
      <c r="AT86" s="142">
        <v>2.5382118172438873E-4</v>
      </c>
      <c r="AU86" s="142">
        <v>3.2016564999624625E-4</v>
      </c>
      <c r="AV86" s="142">
        <v>3.4144114240811769E-4</v>
      </c>
      <c r="AW86" s="142">
        <v>2.6358318526099704E-4</v>
      </c>
      <c r="AX86" s="142">
        <v>5.518184773652087E-4</v>
      </c>
      <c r="AY86" s="142">
        <v>4.6128462747788856E-4</v>
      </c>
      <c r="AZ86" s="142">
        <v>6.1062736969344251E-4</v>
      </c>
      <c r="BA86" s="142">
        <v>2.27823856918073E-3</v>
      </c>
      <c r="BB86" s="142">
        <v>5.1580196301664243E-4</v>
      </c>
      <c r="BC86" s="142">
        <v>1.5066872781862239E-3</v>
      </c>
      <c r="BD86" s="142">
        <v>1.4425068122557618E-4</v>
      </c>
      <c r="BE86" s="142">
        <v>2.9605813028013214E-4</v>
      </c>
      <c r="BF86" s="142">
        <v>7.6173730099990151E-4</v>
      </c>
      <c r="BG86" s="142">
        <v>3.5553685363049961E-4</v>
      </c>
      <c r="BH86" s="142">
        <v>3.5652668344662836E-4</v>
      </c>
      <c r="BI86" s="142">
        <v>2.2273209590548181E-4</v>
      </c>
      <c r="BJ86" s="142">
        <v>3.5657387154592132E-4</v>
      </c>
      <c r="BK86" s="142">
        <v>3.4166340033972E-4</v>
      </c>
      <c r="BL86" s="142">
        <v>5.8680791877016537E-4</v>
      </c>
      <c r="BM86" s="142">
        <v>5.3271842706066094E-5</v>
      </c>
      <c r="BN86" s="142">
        <v>5.1474192412114363E-4</v>
      </c>
      <c r="BO86" s="142">
        <v>1.8797456312241855E-4</v>
      </c>
      <c r="BP86" s="142">
        <v>3.157939158578573E-4</v>
      </c>
      <c r="BQ86" s="142">
        <v>3.4462800836662454E-4</v>
      </c>
      <c r="BR86" s="142">
        <v>3.5761225794474834E-4</v>
      </c>
      <c r="BS86" s="142">
        <v>1.9874901476208101E-4</v>
      </c>
      <c r="BT86" s="142">
        <v>3.7155874681268675E-4</v>
      </c>
      <c r="BU86" s="142">
        <v>1.8757276434603899E-4</v>
      </c>
      <c r="BV86" s="142">
        <v>2.5173650061024457E-4</v>
      </c>
      <c r="BW86" s="142">
        <v>5.3935428600052928E-4</v>
      </c>
      <c r="BX86" s="142">
        <v>7.776927411666443E-4</v>
      </c>
      <c r="BY86" s="142">
        <v>6.6101229052598564E-4</v>
      </c>
      <c r="BZ86" s="142">
        <v>6.020868236918936E-4</v>
      </c>
      <c r="CA86" s="142">
        <v>1.5619892378575752E-3</v>
      </c>
      <c r="CB86" s="142">
        <v>0.22079556233010142</v>
      </c>
      <c r="CC86" s="142">
        <v>2.1654509226900085E-4</v>
      </c>
      <c r="CD86" s="142">
        <v>0</v>
      </c>
      <c r="CE86" s="142">
        <v>0</v>
      </c>
      <c r="CF86" s="142">
        <v>0</v>
      </c>
      <c r="CG86" s="142">
        <f t="shared" si="1"/>
        <v>0.25484995247213976</v>
      </c>
      <c r="CH86" s="114" t="s">
        <v>259</v>
      </c>
    </row>
    <row r="87" spans="1:86">
      <c r="A87" s="13" t="s">
        <v>81</v>
      </c>
      <c r="B87" s="114" t="s">
        <v>167</v>
      </c>
      <c r="C87" s="142">
        <v>1.277004548494481E-5</v>
      </c>
      <c r="D87" s="142">
        <v>1.0663117312778094E-5</v>
      </c>
      <c r="E87" s="142">
        <v>6.9424518208517799E-6</v>
      </c>
      <c r="F87" s="142">
        <v>5.8828815616791709E-6</v>
      </c>
      <c r="G87" s="142">
        <v>9.3023683079927349E-6</v>
      </c>
      <c r="H87" s="142">
        <v>2.033228765035189E-5</v>
      </c>
      <c r="I87" s="142">
        <v>3.5334443796413781E-6</v>
      </c>
      <c r="J87" s="142">
        <v>3.5557701757346162E-6</v>
      </c>
      <c r="K87" s="142">
        <v>3.6954904200276196E-6</v>
      </c>
      <c r="L87" s="142">
        <v>5.111811104706342E-6</v>
      </c>
      <c r="M87" s="142">
        <v>6.2884017896387749E-6</v>
      </c>
      <c r="N87" s="142">
        <v>7.0042588602160911E-6</v>
      </c>
      <c r="O87" s="142">
        <v>5.0734896696800746E-6</v>
      </c>
      <c r="P87" s="142">
        <v>1.670399440259025E-6</v>
      </c>
      <c r="Q87" s="142">
        <v>5.4819837497751067E-6</v>
      </c>
      <c r="R87" s="142">
        <v>1.1263787759532143E-5</v>
      </c>
      <c r="S87" s="142">
        <v>3.5005411967858392E-6</v>
      </c>
      <c r="T87" s="142">
        <v>8.1816055345019404E-6</v>
      </c>
      <c r="U87" s="142">
        <v>3.6962654445501666E-6</v>
      </c>
      <c r="V87" s="142">
        <v>5.4042142156189696E-6</v>
      </c>
      <c r="W87" s="142">
        <v>4.8193092063551977E-6</v>
      </c>
      <c r="X87" s="142">
        <v>5.2746131530715845E-6</v>
      </c>
      <c r="Y87" s="142">
        <v>4.0963798427591294E-6</v>
      </c>
      <c r="Z87" s="142">
        <v>1.783344436955973E-6</v>
      </c>
      <c r="AA87" s="142">
        <v>4.3185227889435569E-6</v>
      </c>
      <c r="AB87" s="142">
        <v>6.3955054949355494E-6</v>
      </c>
      <c r="AC87" s="142">
        <v>6.7813426850141593E-6</v>
      </c>
      <c r="AD87" s="142">
        <v>6.2122279761484877E-6</v>
      </c>
      <c r="AE87" s="142">
        <v>3.4201848452106459E-6</v>
      </c>
      <c r="AF87" s="142">
        <v>2.4275619097573466E-6</v>
      </c>
      <c r="AG87" s="142">
        <v>5.4887218864839985E-6</v>
      </c>
      <c r="AH87" s="142">
        <v>6.2041388162945784E-6</v>
      </c>
      <c r="AI87" s="142">
        <v>5.8534110445530468E-6</v>
      </c>
      <c r="AJ87" s="142">
        <v>5.1716608626163821E-6</v>
      </c>
      <c r="AK87" s="142">
        <v>1.1749517596327593E-5</v>
      </c>
      <c r="AL87" s="142">
        <v>1.5821403683485995E-5</v>
      </c>
      <c r="AM87" s="142">
        <v>1.1769935061284649E-5</v>
      </c>
      <c r="AN87" s="142">
        <v>8.2730494282713499E-6</v>
      </c>
      <c r="AO87" s="142">
        <v>1.4809938823060501E-5</v>
      </c>
      <c r="AP87" s="142">
        <v>7.1445979579068287E-6</v>
      </c>
      <c r="AQ87" s="142">
        <v>1.0816350335021409E-5</v>
      </c>
      <c r="AR87" s="142">
        <v>9.9939062276104405E-6</v>
      </c>
      <c r="AS87" s="142">
        <v>1.8864001306721773E-4</v>
      </c>
      <c r="AT87" s="142">
        <v>4.0439565014698531E-5</v>
      </c>
      <c r="AU87" s="142">
        <v>2.7192716462073576E-4</v>
      </c>
      <c r="AV87" s="142">
        <v>4.1295384718173294E-4</v>
      </c>
      <c r="AW87" s="142">
        <v>5.9992275759533165E-4</v>
      </c>
      <c r="AX87" s="142">
        <v>2.6700971772245991E-5</v>
      </c>
      <c r="AY87" s="142">
        <v>9.3760191002208282E-6</v>
      </c>
      <c r="AZ87" s="142">
        <v>1.0617456681881273E-5</v>
      </c>
      <c r="BA87" s="142">
        <v>9.787456544956682E-6</v>
      </c>
      <c r="BB87" s="142">
        <v>6.5070995459859526E-6</v>
      </c>
      <c r="BC87" s="142">
        <v>7.8076427991563084E-6</v>
      </c>
      <c r="BD87" s="142">
        <v>1.7677509428498791E-6</v>
      </c>
      <c r="BE87" s="142">
        <v>3.0147363267859517E-5</v>
      </c>
      <c r="BF87" s="142">
        <v>1.8705231711876653E-5</v>
      </c>
      <c r="BG87" s="142">
        <v>1.4541543781921913E-5</v>
      </c>
      <c r="BH87" s="142">
        <v>7.6922118451949536E-5</v>
      </c>
      <c r="BI87" s="142">
        <v>1.9000386861790379E-4</v>
      </c>
      <c r="BJ87" s="142">
        <v>1.8990396739938068E-5</v>
      </c>
      <c r="BK87" s="142">
        <v>5.6145091459264878E-6</v>
      </c>
      <c r="BL87" s="142">
        <v>1.203578309813587E-5</v>
      </c>
      <c r="BM87" s="142">
        <v>1.8977310716144947E-6</v>
      </c>
      <c r="BN87" s="142">
        <v>3.6589871218618412E-5</v>
      </c>
      <c r="BO87" s="142">
        <v>3.8035267637316055E-6</v>
      </c>
      <c r="BP87" s="142">
        <v>5.8469156803860963E-6</v>
      </c>
      <c r="BQ87" s="142">
        <v>4.6409568328578022E-5</v>
      </c>
      <c r="BR87" s="142">
        <v>8.8166981148363031E-5</v>
      </c>
      <c r="BS87" s="142">
        <v>2.4363440797416021E-5</v>
      </c>
      <c r="BT87" s="142">
        <v>1.4492638111858241E-4</v>
      </c>
      <c r="BU87" s="142">
        <v>5.518143690436773E-6</v>
      </c>
      <c r="BV87" s="142">
        <v>4.8114379750675669E-5</v>
      </c>
      <c r="BW87" s="142">
        <v>5.7286573950397855E-3</v>
      </c>
      <c r="BX87" s="142">
        <v>1.7852106517945647E-3</v>
      </c>
      <c r="BY87" s="142">
        <v>1.989503007454652E-5</v>
      </c>
      <c r="BZ87" s="142">
        <v>7.1118954697559356E-3</v>
      </c>
      <c r="CA87" s="142">
        <v>2.1025458773549595E-3</v>
      </c>
      <c r="CB87" s="142">
        <v>4.9089003057208787E-6</v>
      </c>
      <c r="CC87" s="142">
        <v>0.22636462755339692</v>
      </c>
      <c r="CD87" s="142">
        <v>0</v>
      </c>
      <c r="CE87" s="142">
        <v>0</v>
      </c>
      <c r="CF87" s="142">
        <v>0</v>
      </c>
      <c r="CG87" s="142">
        <f t="shared" si="1"/>
        <v>0.24577476661691469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0</v>
      </c>
      <c r="CE88" s="142">
        <v>0</v>
      </c>
      <c r="CF88" s="142">
        <v>0</v>
      </c>
      <c r="CG88" s="142">
        <f t="shared" si="1"/>
        <v>0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0.88787778529767158</v>
      </c>
      <c r="D91" s="142">
        <f t="shared" ref="D91:BO91" si="2">SUM(D9:D90)</f>
        <v>0.34974416080886939</v>
      </c>
      <c r="E91" s="142">
        <f t="shared" si="2"/>
        <v>0.59143143898175887</v>
      </c>
      <c r="F91" s="142">
        <f t="shared" si="2"/>
        <v>0.80320269528591259</v>
      </c>
      <c r="G91" s="142">
        <f t="shared" si="2"/>
        <v>0.98838351806751512</v>
      </c>
      <c r="H91" s="142">
        <f t="shared" si="2"/>
        <v>0.93332604075377013</v>
      </c>
      <c r="I91" s="142">
        <f t="shared" si="2"/>
        <v>0.13230819717230449</v>
      </c>
      <c r="J91" s="142">
        <f t="shared" si="2"/>
        <v>0.57236551917884182</v>
      </c>
      <c r="K91" s="142">
        <f t="shared" si="2"/>
        <v>0.59089136132732933</v>
      </c>
      <c r="L91" s="142">
        <f t="shared" si="2"/>
        <v>0.5237421039572091</v>
      </c>
      <c r="M91" s="142">
        <f t="shared" si="2"/>
        <v>0.97058530590696124</v>
      </c>
      <c r="N91" s="142">
        <f t="shared" si="2"/>
        <v>0.96741015250821527</v>
      </c>
      <c r="O91" s="142">
        <f t="shared" si="2"/>
        <v>0.5690668702525441</v>
      </c>
      <c r="P91" s="142">
        <f t="shared" si="2"/>
        <v>0.18559158397594699</v>
      </c>
      <c r="Q91" s="142">
        <f t="shared" si="2"/>
        <v>0.61418783499824603</v>
      </c>
      <c r="R91" s="142">
        <f t="shared" si="2"/>
        <v>0.51197817776465748</v>
      </c>
      <c r="S91" s="142">
        <f t="shared" si="2"/>
        <v>0.48479054738685023</v>
      </c>
      <c r="T91" s="142">
        <f t="shared" si="2"/>
        <v>0.87189540363885476</v>
      </c>
      <c r="U91" s="142">
        <f t="shared" si="2"/>
        <v>0.76312002618817543</v>
      </c>
      <c r="V91" s="142">
        <f t="shared" si="2"/>
        <v>0.75112297439492193</v>
      </c>
      <c r="W91" s="142">
        <f t="shared" si="2"/>
        <v>0.43397406694608154</v>
      </c>
      <c r="X91" s="142">
        <f t="shared" si="2"/>
        <v>0.47760731630833186</v>
      </c>
      <c r="Y91" s="142">
        <f t="shared" si="2"/>
        <v>0.4789322930213844</v>
      </c>
      <c r="Z91" s="142">
        <f t="shared" si="2"/>
        <v>0.40317254155845633</v>
      </c>
      <c r="AA91" s="142">
        <f t="shared" si="2"/>
        <v>0.50237938914142843</v>
      </c>
      <c r="AB91" s="142">
        <f t="shared" si="2"/>
        <v>0.67915282337830296</v>
      </c>
      <c r="AC91" s="142">
        <f t="shared" si="2"/>
        <v>0.55579771499473363</v>
      </c>
      <c r="AD91" s="142">
        <f t="shared" si="2"/>
        <v>0.65654781991925448</v>
      </c>
      <c r="AE91" s="142">
        <f t="shared" si="2"/>
        <v>1.1856413095097984</v>
      </c>
      <c r="AF91" s="142">
        <f t="shared" si="2"/>
        <v>0.65111417966338736</v>
      </c>
      <c r="AG91" s="142">
        <f t="shared" si="2"/>
        <v>0.8491102232301021</v>
      </c>
      <c r="AH91" s="142">
        <f t="shared" si="2"/>
        <v>0.84783476372701183</v>
      </c>
      <c r="AI91" s="142">
        <f t="shared" si="2"/>
        <v>0.95166105295178671</v>
      </c>
      <c r="AJ91" s="142">
        <f t="shared" si="2"/>
        <v>0.76692696483473477</v>
      </c>
      <c r="AK91" s="142">
        <f t="shared" si="2"/>
        <v>0.51807518738793357</v>
      </c>
      <c r="AL91" s="142">
        <f t="shared" si="2"/>
        <v>0.50118618103972923</v>
      </c>
      <c r="AM91" s="142">
        <f t="shared" si="2"/>
        <v>0.46795217099259795</v>
      </c>
      <c r="AN91" s="142">
        <f t="shared" si="2"/>
        <v>0.72305568918658691</v>
      </c>
      <c r="AO91" s="142">
        <f t="shared" si="2"/>
        <v>1.0840926888924913</v>
      </c>
      <c r="AP91" s="142">
        <f t="shared" si="2"/>
        <v>0.66027560334672564</v>
      </c>
      <c r="AQ91" s="142">
        <f t="shared" si="2"/>
        <v>0.77969497809570587</v>
      </c>
      <c r="AR91" s="142">
        <f t="shared" si="2"/>
        <v>0.63524673435104806</v>
      </c>
      <c r="AS91" s="142">
        <f t="shared" si="2"/>
        <v>0.56368215827557466</v>
      </c>
      <c r="AT91" s="142">
        <f t="shared" si="2"/>
        <v>0.6426246303240315</v>
      </c>
      <c r="AU91" s="142">
        <f t="shared" si="2"/>
        <v>0.82954137530027749</v>
      </c>
      <c r="AV91" s="142">
        <f t="shared" si="2"/>
        <v>0.76603006447302302</v>
      </c>
      <c r="AW91" s="142">
        <f t="shared" si="2"/>
        <v>0.56325236925122846</v>
      </c>
      <c r="AX91" s="142">
        <f t="shared" si="2"/>
        <v>0.67448346245811619</v>
      </c>
      <c r="AY91" s="142">
        <f t="shared" si="2"/>
        <v>0.64478601870287866</v>
      </c>
      <c r="AZ91" s="142">
        <f t="shared" si="2"/>
        <v>0.71662834798314168</v>
      </c>
      <c r="BA91" s="142">
        <f t="shared" si="2"/>
        <v>0.49759321438086773</v>
      </c>
      <c r="BB91" s="142">
        <f t="shared" si="2"/>
        <v>0.76077355927841894</v>
      </c>
      <c r="BC91" s="142">
        <f t="shared" si="2"/>
        <v>0.59122931036129678</v>
      </c>
      <c r="BD91" s="142">
        <f t="shared" si="2"/>
        <v>0.14102383919172667</v>
      </c>
      <c r="BE91" s="142">
        <f t="shared" si="2"/>
        <v>0.47087536828064186</v>
      </c>
      <c r="BF91" s="142">
        <f t="shared" si="2"/>
        <v>0.96802178877344591</v>
      </c>
      <c r="BG91" s="142">
        <f t="shared" si="2"/>
        <v>0.72916819651156417</v>
      </c>
      <c r="BH91" s="142">
        <f t="shared" si="2"/>
        <v>0.34687128331142963</v>
      </c>
      <c r="BI91" s="142">
        <f t="shared" si="2"/>
        <v>0.9327248743156118</v>
      </c>
      <c r="BJ91" s="142">
        <f t="shared" si="2"/>
        <v>0.71301709580429073</v>
      </c>
      <c r="BK91" s="142">
        <f t="shared" si="2"/>
        <v>0.41847088673053529</v>
      </c>
      <c r="BL91" s="142">
        <f t="shared" si="2"/>
        <v>0.61206641560366859</v>
      </c>
      <c r="BM91" s="142">
        <f t="shared" si="2"/>
        <v>0.13355287617064387</v>
      </c>
      <c r="BN91" s="142">
        <f t="shared" si="2"/>
        <v>0.95220141122013946</v>
      </c>
      <c r="BO91" s="142">
        <f t="shared" si="2"/>
        <v>0.20488383742680752</v>
      </c>
      <c r="BP91" s="142">
        <f t="shared" ref="BP91:CF91" si="3">SUM(BP9:BP90)</f>
        <v>0.36203046208431883</v>
      </c>
      <c r="BQ91" s="142">
        <f t="shared" si="3"/>
        <v>0.60648756344281718</v>
      </c>
      <c r="BR91" s="142">
        <f t="shared" si="3"/>
        <v>0.30092853497320304</v>
      </c>
      <c r="BS91" s="142">
        <f t="shared" si="3"/>
        <v>0.14394095058223103</v>
      </c>
      <c r="BT91" s="142">
        <f t="shared" si="3"/>
        <v>0.44062731462494781</v>
      </c>
      <c r="BU91" s="142">
        <f t="shared" si="3"/>
        <v>0.49427096173645046</v>
      </c>
      <c r="BV91" s="142">
        <f t="shared" si="3"/>
        <v>0.28500763646443666</v>
      </c>
      <c r="BW91" s="142">
        <f t="shared" si="3"/>
        <v>0.6325029879112154</v>
      </c>
      <c r="BX91" s="142">
        <f t="shared" si="3"/>
        <v>0.57298403744860582</v>
      </c>
      <c r="BY91" s="142">
        <f t="shared" si="3"/>
        <v>0.54090181115205116</v>
      </c>
      <c r="BZ91" s="142">
        <f t="shared" si="3"/>
        <v>0.78011127737773189</v>
      </c>
      <c r="CA91" s="142">
        <f t="shared" si="3"/>
        <v>0.73078506331528958</v>
      </c>
      <c r="CB91" s="142">
        <f t="shared" si="3"/>
        <v>0.33450146949914566</v>
      </c>
      <c r="CC91" s="142">
        <f t="shared" si="3"/>
        <v>0.37432978812656847</v>
      </c>
      <c r="CD91" s="142">
        <f t="shared" si="3"/>
        <v>0</v>
      </c>
      <c r="CE91" s="142">
        <f t="shared" si="3"/>
        <v>0</v>
      </c>
      <c r="CF91" s="142">
        <f t="shared" si="3"/>
        <v>0</v>
      </c>
      <c r="CG91" s="142">
        <f>SUM(CG9:CG90)</f>
        <v>48.345365633192536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conditionalFormatting sqref="C9:CG91">
    <cfRule type="cellIs" dxfId="3" priority="1" operator="lessThan">
      <formula>0</formula>
    </cfRule>
  </conditionalFormatting>
  <pageMargins left="0.7" right="0.7" top="0.75" bottom="0.75" header="0.3" footer="0.3"/>
  <ignoredErrors>
    <ignoredError sqref="C92:CF92 A9:A90 C7:CF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362</v>
      </c>
      <c r="B2" s="139"/>
    </row>
    <row r="3" spans="1:86" s="140" customFormat="1" ht="13.5" customHeight="1">
      <c r="A3" s="144" t="s">
        <v>363</v>
      </c>
      <c r="B3" s="139"/>
    </row>
    <row r="4" spans="1:86" s="140" customFormat="1" ht="3.75" customHeight="1">
      <c r="A4" s="141"/>
      <c r="B4" s="141"/>
    </row>
    <row r="5" spans="1:86" s="140" customFormat="1" ht="11.25" customHeight="1">
      <c r="A5" s="73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5.75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0.40236598778138211</v>
      </c>
      <c r="D9" s="142">
        <v>6.1665917270950011E-4</v>
      </c>
      <c r="E9" s="142">
        <v>1.2913246551944581E-3</v>
      </c>
      <c r="F9" s="142">
        <v>1.9400647656256026E-4</v>
      </c>
      <c r="G9" s="142">
        <v>8.8887391458591661E-2</v>
      </c>
      <c r="H9" s="142">
        <v>3.0936084037076119E-2</v>
      </c>
      <c r="I9" s="142">
        <v>7.3663039844193521E-4</v>
      </c>
      <c r="J9" s="142">
        <v>5.1404047759732985E-4</v>
      </c>
      <c r="K9" s="142">
        <v>2.7313338305206002E-4</v>
      </c>
      <c r="L9" s="142">
        <v>1.0080466503392406E-3</v>
      </c>
      <c r="M9" s="142">
        <v>6.8631855798394225E-4</v>
      </c>
      <c r="N9" s="142">
        <v>4.4810275239116519E-4</v>
      </c>
      <c r="O9" s="142">
        <v>2.0464317500708574E-4</v>
      </c>
      <c r="P9" s="142">
        <v>5.2349051894021452E-5</v>
      </c>
      <c r="Q9" s="142">
        <v>1.3536288625084858E-3</v>
      </c>
      <c r="R9" s="142">
        <v>9.6131492236309964E-4</v>
      </c>
      <c r="S9" s="142">
        <v>2.3554284795062855E-3</v>
      </c>
      <c r="T9" s="142">
        <v>2.2435614654602167E-4</v>
      </c>
      <c r="U9" s="142">
        <v>1.3012306646867581E-4</v>
      </c>
      <c r="V9" s="142">
        <v>1.7337736702296183E-4</v>
      </c>
      <c r="W9" s="142">
        <v>1.4516387025579472E-4</v>
      </c>
      <c r="X9" s="142">
        <v>1.6762149612734129E-4</v>
      </c>
      <c r="Y9" s="142">
        <v>2.0506868678762016E-4</v>
      </c>
      <c r="Z9" s="142">
        <v>4.9468228920509128E-4</v>
      </c>
      <c r="AA9" s="142">
        <v>1.4262491275526291E-4</v>
      </c>
      <c r="AB9" s="142">
        <v>2.6103784095652841E-4</v>
      </c>
      <c r="AC9" s="142">
        <v>3.9438035447072231E-4</v>
      </c>
      <c r="AD9" s="142">
        <v>2.140091986538443E-4</v>
      </c>
      <c r="AE9" s="142">
        <v>5.9519277060747775E-5</v>
      </c>
      <c r="AF9" s="142">
        <v>1.1177583146988998E-4</v>
      </c>
      <c r="AG9" s="142">
        <v>2.6108223127323905E-4</v>
      </c>
      <c r="AH9" s="142">
        <v>2.0616842787178619E-4</v>
      </c>
      <c r="AI9" s="142">
        <v>2.8536643323434624E-4</v>
      </c>
      <c r="AJ9" s="142">
        <v>1.8983701218732601E-4</v>
      </c>
      <c r="AK9" s="142">
        <v>1.8535496570455521E-4</v>
      </c>
      <c r="AL9" s="142">
        <v>7.504357064112545E-4</v>
      </c>
      <c r="AM9" s="142">
        <v>5.2881619039556313E-4</v>
      </c>
      <c r="AN9" s="142">
        <v>1.5678648029794263E-4</v>
      </c>
      <c r="AO9" s="142">
        <v>3.2453719479567033E-4</v>
      </c>
      <c r="AP9" s="142">
        <v>5.046933670641567E-4</v>
      </c>
      <c r="AQ9" s="142">
        <v>2.5155142785125446E-4</v>
      </c>
      <c r="AR9" s="142">
        <v>1.3220945100907435E-4</v>
      </c>
      <c r="AS9" s="142">
        <v>2.0031957108611804E-3</v>
      </c>
      <c r="AT9" s="142">
        <v>1.3463303829390084E-2</v>
      </c>
      <c r="AU9" s="142">
        <v>2.7192379718926456E-4</v>
      </c>
      <c r="AV9" s="142">
        <v>4.0545076946278029E-4</v>
      </c>
      <c r="AW9" s="142">
        <v>1.1274188165270162E-3</v>
      </c>
      <c r="AX9" s="142">
        <v>1.2496715320399715E-4</v>
      </c>
      <c r="AY9" s="142">
        <v>1.6735960948127346E-4</v>
      </c>
      <c r="AZ9" s="142">
        <v>3.4784092179368845E-4</v>
      </c>
      <c r="BA9" s="142">
        <v>1.2840660471986578E-4</v>
      </c>
      <c r="BB9" s="142">
        <v>1.9149709926497279E-4</v>
      </c>
      <c r="BC9" s="142">
        <v>3.9598894685707523E-4</v>
      </c>
      <c r="BD9" s="142">
        <v>4.5198642927192093E-5</v>
      </c>
      <c r="BE9" s="142">
        <v>1.7394096172407118E-4</v>
      </c>
      <c r="BF9" s="142">
        <v>2.6434256508648551E-4</v>
      </c>
      <c r="BG9" s="142">
        <v>5.9631807275990452E-4</v>
      </c>
      <c r="BH9" s="142">
        <v>7.0666248469945011E-4</v>
      </c>
      <c r="BI9" s="142">
        <v>5.1821087664338469E-4</v>
      </c>
      <c r="BJ9" s="142">
        <v>1.7163928597840031E-3</v>
      </c>
      <c r="BK9" s="142">
        <v>1.8237526343918818E-3</v>
      </c>
      <c r="BL9" s="142">
        <v>1.6899861589305846E-4</v>
      </c>
      <c r="BM9" s="142">
        <v>5.7635746601031506E-5</v>
      </c>
      <c r="BN9" s="142">
        <v>4.152962488071157E-4</v>
      </c>
      <c r="BO9" s="142">
        <v>8.9714717551895101E-5</v>
      </c>
      <c r="BP9" s="142">
        <v>8.7642379595919296E-3</v>
      </c>
      <c r="BQ9" s="142">
        <v>4.688255758519317E-4</v>
      </c>
      <c r="BR9" s="142">
        <v>5.9346507852064165E-4</v>
      </c>
      <c r="BS9" s="142">
        <v>2.3656264356892212E-4</v>
      </c>
      <c r="BT9" s="142">
        <v>3.5538301781843848E-4</v>
      </c>
      <c r="BU9" s="142">
        <v>9.1900159272669465E-3</v>
      </c>
      <c r="BV9" s="142">
        <v>4.6149181956589135E-3</v>
      </c>
      <c r="BW9" s="142">
        <v>5.9279934497792554E-4</v>
      </c>
      <c r="BX9" s="142">
        <v>8.462336561882583E-4</v>
      </c>
      <c r="BY9" s="142">
        <v>4.7414417011448659E-4</v>
      </c>
      <c r="BZ9" s="142">
        <v>8.0736905914232499E-4</v>
      </c>
      <c r="CA9" s="142">
        <v>3.4535996087244557E-4</v>
      </c>
      <c r="CB9" s="142">
        <v>1.5026657002311844E-4</v>
      </c>
      <c r="CC9" s="142">
        <v>5.1634458358323148E-3</v>
      </c>
      <c r="CD9" s="142">
        <v>0</v>
      </c>
      <c r="CE9" s="142">
        <v>0</v>
      </c>
      <c r="CF9" s="142">
        <v>0</v>
      </c>
      <c r="CG9" s="142">
        <f>SUM(C9:CF9)</f>
        <v>0.5971925141995269</v>
      </c>
      <c r="CH9" s="114" t="s">
        <v>182</v>
      </c>
    </row>
    <row r="10" spans="1:86">
      <c r="A10" s="13" t="s">
        <v>4</v>
      </c>
      <c r="B10" s="114" t="s">
        <v>90</v>
      </c>
      <c r="C10" s="142">
        <v>1.4985277809220685E-3</v>
      </c>
      <c r="D10" s="142">
        <v>0.79892731335418654</v>
      </c>
      <c r="E10" s="142">
        <v>2.9276326309783245E-4</v>
      </c>
      <c r="F10" s="142">
        <v>3.1294828751625935E-4</v>
      </c>
      <c r="G10" s="142">
        <v>2.1090879083142493E-3</v>
      </c>
      <c r="H10" s="142">
        <v>4.7553243370610995E-3</v>
      </c>
      <c r="I10" s="142">
        <v>1.1491665586975865E-4</v>
      </c>
      <c r="J10" s="142">
        <v>2.5689601290293014E-4</v>
      </c>
      <c r="K10" s="142">
        <v>2.5066820615485833E-4</v>
      </c>
      <c r="L10" s="142">
        <v>5.3174350670946529E-4</v>
      </c>
      <c r="M10" s="142">
        <v>0.11620846895132059</v>
      </c>
      <c r="N10" s="142">
        <v>0.11053823003342375</v>
      </c>
      <c r="O10" s="142">
        <v>2.9581209797588551E-3</v>
      </c>
      <c r="P10" s="142">
        <v>4.329967192336745E-5</v>
      </c>
      <c r="Q10" s="142">
        <v>9.6493103617819914E-4</v>
      </c>
      <c r="R10" s="142">
        <v>9.1490187619230889E-4</v>
      </c>
      <c r="S10" s="142">
        <v>5.4199678511076903E-4</v>
      </c>
      <c r="T10" s="142">
        <v>1.5811901310119249E-3</v>
      </c>
      <c r="U10" s="142">
        <v>4.7275842966555513E-4</v>
      </c>
      <c r="V10" s="142">
        <v>4.5855937570401151E-4</v>
      </c>
      <c r="W10" s="142">
        <v>3.1403667854967344E-4</v>
      </c>
      <c r="X10" s="142">
        <v>8.3293675228801871E-4</v>
      </c>
      <c r="Y10" s="142">
        <v>3.9420492617821138E-4</v>
      </c>
      <c r="Z10" s="142">
        <v>1.9585092342643646E-4</v>
      </c>
      <c r="AA10" s="142">
        <v>5.494326139830804E-4</v>
      </c>
      <c r="AB10" s="142">
        <v>1.1334433172753082E-2</v>
      </c>
      <c r="AC10" s="142">
        <v>1.5488440266207978E-3</v>
      </c>
      <c r="AD10" s="142">
        <v>4.4510298245791971E-4</v>
      </c>
      <c r="AE10" s="142">
        <v>9.6833141719921998E-5</v>
      </c>
      <c r="AF10" s="142">
        <v>1.3231316463134418E-4</v>
      </c>
      <c r="AG10" s="142">
        <v>3.0218917668873256E-4</v>
      </c>
      <c r="AH10" s="142">
        <v>3.5912124971861385E-3</v>
      </c>
      <c r="AI10" s="142">
        <v>2.2447869600954618E-3</v>
      </c>
      <c r="AJ10" s="142">
        <v>3.8149684021636901E-3</v>
      </c>
      <c r="AK10" s="142">
        <v>1.9973456702433192E-4</v>
      </c>
      <c r="AL10" s="142">
        <v>4.4100608559533586E-4</v>
      </c>
      <c r="AM10" s="142">
        <v>4.8507394997994604E-4</v>
      </c>
      <c r="AN10" s="142">
        <v>2.4134642248451282E-4</v>
      </c>
      <c r="AO10" s="142">
        <v>4.9760470864111249E-4</v>
      </c>
      <c r="AP10" s="142">
        <v>1.9725546553578618E-4</v>
      </c>
      <c r="AQ10" s="142">
        <v>4.3156571446036312E-4</v>
      </c>
      <c r="AR10" s="142">
        <v>2.005470112823892E-4</v>
      </c>
      <c r="AS10" s="142">
        <v>3.598981756754927E-4</v>
      </c>
      <c r="AT10" s="142">
        <v>6.3295373054944213E-4</v>
      </c>
      <c r="AU10" s="142">
        <v>1.7310326552538143E-3</v>
      </c>
      <c r="AV10" s="142">
        <v>3.0241957373011724E-4</v>
      </c>
      <c r="AW10" s="142">
        <v>4.332973551152403E-4</v>
      </c>
      <c r="AX10" s="142">
        <v>1.4614252938564265E-4</v>
      </c>
      <c r="AY10" s="142">
        <v>3.5303953014208868E-4</v>
      </c>
      <c r="AZ10" s="142">
        <v>3.3652085378333693E-4</v>
      </c>
      <c r="BA10" s="142">
        <v>2.0770334171168128E-4</v>
      </c>
      <c r="BB10" s="142">
        <v>3.5380659899174604E-4</v>
      </c>
      <c r="BC10" s="142">
        <v>3.7343176058032531E-4</v>
      </c>
      <c r="BD10" s="142">
        <v>1.452046503560329E-4</v>
      </c>
      <c r="BE10" s="142">
        <v>4.2039972099228151E-4</v>
      </c>
      <c r="BF10" s="142">
        <v>4.8504483255802742E-4</v>
      </c>
      <c r="BG10" s="142">
        <v>8.3197187807846382E-4</v>
      </c>
      <c r="BH10" s="142">
        <v>8.2130144681570063E-4</v>
      </c>
      <c r="BI10" s="142">
        <v>4.1730863955517734E-4</v>
      </c>
      <c r="BJ10" s="142">
        <v>5.6514214739875838E-4</v>
      </c>
      <c r="BK10" s="142">
        <v>4.3158096048808895E-4</v>
      </c>
      <c r="BL10" s="142">
        <v>5.2289155717213703E-4</v>
      </c>
      <c r="BM10" s="142">
        <v>4.8474261541219275E-5</v>
      </c>
      <c r="BN10" s="142">
        <v>5.6506857159801561E-4</v>
      </c>
      <c r="BO10" s="142">
        <v>1.6622061446319717E-4</v>
      </c>
      <c r="BP10" s="142">
        <v>8.0390780248530485E-4</v>
      </c>
      <c r="BQ10" s="142">
        <v>6.4048694761207811E-4</v>
      </c>
      <c r="BR10" s="142">
        <v>3.9210998852647413E-4</v>
      </c>
      <c r="BS10" s="142">
        <v>2.7314353712598317E-4</v>
      </c>
      <c r="BT10" s="142">
        <v>2.2868896231305634E-4</v>
      </c>
      <c r="BU10" s="142">
        <v>2.8969960092017216E-4</v>
      </c>
      <c r="BV10" s="142">
        <v>1.9973101080957484E-4</v>
      </c>
      <c r="BW10" s="142">
        <v>2.1626232063178124E-4</v>
      </c>
      <c r="BX10" s="142">
        <v>2.6837790308214014E-4</v>
      </c>
      <c r="BY10" s="142">
        <v>2.6598655901702116E-4</v>
      </c>
      <c r="BZ10" s="142">
        <v>3.0593391157047431E-4</v>
      </c>
      <c r="CA10" s="142">
        <v>4.7291779334683771E-4</v>
      </c>
      <c r="CB10" s="142">
        <v>4.8625569783112714E-4</v>
      </c>
      <c r="CC10" s="142">
        <v>2.3871259038336462E-4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1.0879569959383615</v>
      </c>
      <c r="CH10" s="114" t="s">
        <v>183</v>
      </c>
    </row>
    <row r="11" spans="1:86">
      <c r="A11" s="13" t="s">
        <v>5</v>
      </c>
      <c r="B11" s="114" t="s">
        <v>91</v>
      </c>
      <c r="C11" s="142">
        <v>1.7110010051919446E-4</v>
      </c>
      <c r="D11" s="142">
        <v>4.5715904821419292E-6</v>
      </c>
      <c r="E11" s="142">
        <v>0.59659591368137421</v>
      </c>
      <c r="F11" s="142">
        <v>3.8643291374607992E-6</v>
      </c>
      <c r="G11" s="142">
        <v>8.7244718486425427E-4</v>
      </c>
      <c r="H11" s="142">
        <v>3.497012537115487E-5</v>
      </c>
      <c r="I11" s="142">
        <v>2.5780561792349283E-6</v>
      </c>
      <c r="J11" s="142">
        <v>3.760014641677922E-6</v>
      </c>
      <c r="K11" s="142">
        <v>3.598407534027901E-6</v>
      </c>
      <c r="L11" s="142">
        <v>1.1664359689262238E-5</v>
      </c>
      <c r="M11" s="142">
        <v>5.5896427722223516E-6</v>
      </c>
      <c r="N11" s="142">
        <v>6.1137646870099655E-6</v>
      </c>
      <c r="O11" s="142">
        <v>6.1126568975127096E-6</v>
      </c>
      <c r="P11" s="142">
        <v>2.0293277673045624E-6</v>
      </c>
      <c r="Q11" s="142">
        <v>1.2465317678433681E-5</v>
      </c>
      <c r="R11" s="142">
        <v>1.3446967375833701E-5</v>
      </c>
      <c r="S11" s="142">
        <v>4.6317555822065391E-6</v>
      </c>
      <c r="T11" s="142">
        <v>5.489450275594844E-6</v>
      </c>
      <c r="U11" s="142">
        <v>3.9650360330579793E-6</v>
      </c>
      <c r="V11" s="142">
        <v>1.9192292966746094E-6</v>
      </c>
      <c r="W11" s="142">
        <v>5.1648455892128816E-6</v>
      </c>
      <c r="X11" s="142">
        <v>3.1692010115364057E-6</v>
      </c>
      <c r="Y11" s="142">
        <v>2.6296378181308394E-6</v>
      </c>
      <c r="Z11" s="142">
        <v>2.3184236581460638E-6</v>
      </c>
      <c r="AA11" s="142">
        <v>4.0738212649559444E-6</v>
      </c>
      <c r="AB11" s="142">
        <v>6.1771455799744766E-6</v>
      </c>
      <c r="AC11" s="142">
        <v>6.5572401382608415E-6</v>
      </c>
      <c r="AD11" s="142">
        <v>7.2555817294099603E-6</v>
      </c>
      <c r="AE11" s="142">
        <v>1.9269506750380185E-6</v>
      </c>
      <c r="AF11" s="142">
        <v>5.9611224382038934E-6</v>
      </c>
      <c r="AG11" s="142">
        <v>1.0804438663604712E-5</v>
      </c>
      <c r="AH11" s="142">
        <v>3.4263035376328168E-6</v>
      </c>
      <c r="AI11" s="142">
        <v>4.6962304073231997E-6</v>
      </c>
      <c r="AJ11" s="142">
        <v>2.5930522631180598E-6</v>
      </c>
      <c r="AK11" s="142">
        <v>3.9020181952450942E-6</v>
      </c>
      <c r="AL11" s="142">
        <v>1.1664023039286864E-5</v>
      </c>
      <c r="AM11" s="142">
        <v>3.6702201781218327E-6</v>
      </c>
      <c r="AN11" s="142">
        <v>4.653561597430425E-6</v>
      </c>
      <c r="AO11" s="142">
        <v>1.6690719175354531E-5</v>
      </c>
      <c r="AP11" s="142">
        <v>4.8833289163184857E-5</v>
      </c>
      <c r="AQ11" s="142">
        <v>6.6946006240810475E-6</v>
      </c>
      <c r="AR11" s="142">
        <v>8.7425349084192912E-6</v>
      </c>
      <c r="AS11" s="142">
        <v>2.2940961415533303E-5</v>
      </c>
      <c r="AT11" s="142">
        <v>1.7546079769677702E-3</v>
      </c>
      <c r="AU11" s="142">
        <v>1.4254144797643801E-5</v>
      </c>
      <c r="AV11" s="142">
        <v>1.8980043384492672E-5</v>
      </c>
      <c r="AW11" s="142">
        <v>1.4879337234098309E-5</v>
      </c>
      <c r="AX11" s="142">
        <v>3.212242905256906E-6</v>
      </c>
      <c r="AY11" s="142">
        <v>7.3172790851711113E-6</v>
      </c>
      <c r="AZ11" s="142">
        <v>1.3364563008814216E-5</v>
      </c>
      <c r="BA11" s="142">
        <v>7.7263289488052493E-6</v>
      </c>
      <c r="BB11" s="142">
        <v>1.8545459023237544E-5</v>
      </c>
      <c r="BC11" s="142">
        <v>3.8217721055710647E-5</v>
      </c>
      <c r="BD11" s="142">
        <v>1.1852638048192978E-6</v>
      </c>
      <c r="BE11" s="142">
        <v>7.1365221740605903E-6</v>
      </c>
      <c r="BF11" s="142">
        <v>5.8058841812273494E-6</v>
      </c>
      <c r="BG11" s="142">
        <v>4.3208046031448308E-6</v>
      </c>
      <c r="BH11" s="142">
        <v>4.6122094700363602E-5</v>
      </c>
      <c r="BI11" s="142">
        <v>5.5934105304402924E-6</v>
      </c>
      <c r="BJ11" s="142">
        <v>1.9945616620217708E-5</v>
      </c>
      <c r="BK11" s="142">
        <v>1.0896925933620146E-5</v>
      </c>
      <c r="BL11" s="142">
        <v>6.1054014066078684E-6</v>
      </c>
      <c r="BM11" s="142">
        <v>3.204800318152775E-6</v>
      </c>
      <c r="BN11" s="142">
        <v>2.2364050314374945E-5</v>
      </c>
      <c r="BO11" s="142">
        <v>5.239314114692076E-6</v>
      </c>
      <c r="BP11" s="142">
        <v>9.3746630500919927E-6</v>
      </c>
      <c r="BQ11" s="142">
        <v>6.0150104708396588E-6</v>
      </c>
      <c r="BR11" s="142">
        <v>3.6908300186842194E-5</v>
      </c>
      <c r="BS11" s="142">
        <v>1.8672720744067622E-5</v>
      </c>
      <c r="BT11" s="142">
        <v>2.1915107851001939E-5</v>
      </c>
      <c r="BU11" s="142">
        <v>2.038784208421474E-4</v>
      </c>
      <c r="BV11" s="142">
        <v>9.4202611956048746E-5</v>
      </c>
      <c r="BW11" s="142">
        <v>2.7738178738006049E-5</v>
      </c>
      <c r="BX11" s="142">
        <v>2.8058986930109456E-5</v>
      </c>
      <c r="BY11" s="142">
        <v>9.617865628618501E-6</v>
      </c>
      <c r="BZ11" s="142">
        <v>2.1812903642447583E-5</v>
      </c>
      <c r="CA11" s="142">
        <v>1.775738625433437E-5</v>
      </c>
      <c r="CB11" s="142">
        <v>5.5014549987900685E-6</v>
      </c>
      <c r="CC11" s="142">
        <v>1.1367371349733698E-5</v>
      </c>
      <c r="CD11" s="142">
        <v>0</v>
      </c>
      <c r="CE11" s="142">
        <v>0</v>
      </c>
      <c r="CF11" s="142">
        <v>0</v>
      </c>
      <c r="CG11" s="142">
        <f t="shared" si="0"/>
        <v>0.60050262308898517</v>
      </c>
      <c r="CH11" s="114" t="s">
        <v>184</v>
      </c>
    </row>
    <row r="12" spans="1:86">
      <c r="A12" s="13" t="s">
        <v>6</v>
      </c>
      <c r="B12" s="114" t="s">
        <v>92</v>
      </c>
      <c r="C12" s="142">
        <v>5.3385143049103107E-4</v>
      </c>
      <c r="D12" s="142">
        <v>7.3556130429321977E-5</v>
      </c>
      <c r="E12" s="142">
        <v>1.9374250812631189E-4</v>
      </c>
      <c r="F12" s="142">
        <v>0.53969446054551395</v>
      </c>
      <c r="G12" s="142">
        <v>4.4917203192066404E-4</v>
      </c>
      <c r="H12" s="142">
        <v>2.0354308054998421E-3</v>
      </c>
      <c r="I12" s="142">
        <v>2.6147356920697657E-5</v>
      </c>
      <c r="J12" s="142">
        <v>7.0759077407058483E-5</v>
      </c>
      <c r="K12" s="142">
        <v>5.145173553679701E-5</v>
      </c>
      <c r="L12" s="142">
        <v>1.0015473838291902E-4</v>
      </c>
      <c r="M12" s="142">
        <v>2.8536230250517325E-4</v>
      </c>
      <c r="N12" s="142">
        <v>2.9132365017226446E-4</v>
      </c>
      <c r="O12" s="142">
        <v>2.0689810491330134E-4</v>
      </c>
      <c r="P12" s="142">
        <v>6.3501002976045463E-5</v>
      </c>
      <c r="Q12" s="142">
        <v>1.8321463059368073E-3</v>
      </c>
      <c r="R12" s="142">
        <v>3.4604970012012791E-4</v>
      </c>
      <c r="S12" s="142">
        <v>1.8066092640681906E-4</v>
      </c>
      <c r="T12" s="142">
        <v>4.4640965411432559E-2</v>
      </c>
      <c r="U12" s="142">
        <v>1.7390082966510861E-3</v>
      </c>
      <c r="V12" s="142">
        <v>8.2470475793980564E-4</v>
      </c>
      <c r="W12" s="142">
        <v>1.0344693795734108E-4</v>
      </c>
      <c r="X12" s="142">
        <v>4.8106740875037757E-4</v>
      </c>
      <c r="Y12" s="142">
        <v>2.7191444022799625E-4</v>
      </c>
      <c r="Z12" s="142">
        <v>2.4119968032627279E-4</v>
      </c>
      <c r="AA12" s="142">
        <v>2.4292461171808674E-4</v>
      </c>
      <c r="AB12" s="142">
        <v>3.5771724435973559E-4</v>
      </c>
      <c r="AC12" s="142">
        <v>4.2074400804841406E-4</v>
      </c>
      <c r="AD12" s="142">
        <v>2.8899494566472078E-4</v>
      </c>
      <c r="AE12" s="142">
        <v>7.6257889578828947E-5</v>
      </c>
      <c r="AF12" s="142">
        <v>8.6002593693532072E-4</v>
      </c>
      <c r="AG12" s="142">
        <v>8.1644965749520001E-4</v>
      </c>
      <c r="AH12" s="142">
        <v>7.4769991004874957E-3</v>
      </c>
      <c r="AI12" s="142">
        <v>6.9929706621207595E-3</v>
      </c>
      <c r="AJ12" s="142">
        <v>7.4028501999474031E-3</v>
      </c>
      <c r="AK12" s="142">
        <v>2.9782325081945571E-4</v>
      </c>
      <c r="AL12" s="142">
        <v>2.2410744563732414E-4</v>
      </c>
      <c r="AM12" s="142">
        <v>1.3257417402876299E-4</v>
      </c>
      <c r="AN12" s="142">
        <v>2.7589107786649207E-4</v>
      </c>
      <c r="AO12" s="142">
        <v>5.3777974156082257E-4</v>
      </c>
      <c r="AP12" s="142">
        <v>2.0938319046543083E-4</v>
      </c>
      <c r="AQ12" s="142">
        <v>4.0290730973184302E-4</v>
      </c>
      <c r="AR12" s="142">
        <v>1.6852713203135264E-4</v>
      </c>
      <c r="AS12" s="142">
        <v>2.2698463467706747E-4</v>
      </c>
      <c r="AT12" s="142">
        <v>3.0800570673679753E-4</v>
      </c>
      <c r="AU12" s="142">
        <v>1.0771361443973317E-4</v>
      </c>
      <c r="AV12" s="142">
        <v>9.9080074363438672E-5</v>
      </c>
      <c r="AW12" s="142">
        <v>1.0830120941915261E-4</v>
      </c>
      <c r="AX12" s="142">
        <v>9.6021201405970021E-5</v>
      </c>
      <c r="AY12" s="142">
        <v>1.2247200594797154E-4</v>
      </c>
      <c r="AZ12" s="142">
        <v>1.2248256187522954E-4</v>
      </c>
      <c r="BA12" s="142">
        <v>6.63983226525966E-5</v>
      </c>
      <c r="BB12" s="142">
        <v>7.7168529110965942E-5</v>
      </c>
      <c r="BC12" s="142">
        <v>7.1408025551783106E-5</v>
      </c>
      <c r="BD12" s="142">
        <v>1.2162379712590247E-4</v>
      </c>
      <c r="BE12" s="142">
        <v>1.5389901899276741E-4</v>
      </c>
      <c r="BF12" s="142">
        <v>9.7335072259440309E-5</v>
      </c>
      <c r="BG12" s="142">
        <v>3.5299792206483461E-4</v>
      </c>
      <c r="BH12" s="142">
        <v>6.6778773044060067E-4</v>
      </c>
      <c r="BI12" s="142">
        <v>1.0177934571332401E-4</v>
      </c>
      <c r="BJ12" s="142">
        <v>9.5497832341349175E-5</v>
      </c>
      <c r="BK12" s="142">
        <v>9.1584615186561207E-5</v>
      </c>
      <c r="BL12" s="142">
        <v>1.842171871164124E-4</v>
      </c>
      <c r="BM12" s="142">
        <v>1.7548091443582079E-5</v>
      </c>
      <c r="BN12" s="142">
        <v>1.4112963569800797E-4</v>
      </c>
      <c r="BO12" s="142">
        <v>3.3084773960805096E-5</v>
      </c>
      <c r="BP12" s="142">
        <v>4.1156290891600287E-4</v>
      </c>
      <c r="BQ12" s="142">
        <v>1.4085160304142585E-4</v>
      </c>
      <c r="BR12" s="142">
        <v>2.1533753693279146E-4</v>
      </c>
      <c r="BS12" s="142">
        <v>6.9197859960473622E-5</v>
      </c>
      <c r="BT12" s="142">
        <v>1.1991250894868463E-4</v>
      </c>
      <c r="BU12" s="142">
        <v>9.167686801760672E-5</v>
      </c>
      <c r="BV12" s="142">
        <v>6.919088227160497E-5</v>
      </c>
      <c r="BW12" s="142">
        <v>1.028824708108604E-4</v>
      </c>
      <c r="BX12" s="142">
        <v>2.4286206765870348E-4</v>
      </c>
      <c r="BY12" s="142">
        <v>1.3030170534890473E-4</v>
      </c>
      <c r="BZ12" s="142">
        <v>2.0105939747601446E-4</v>
      </c>
      <c r="CA12" s="142">
        <v>1.882302661160282E-4</v>
      </c>
      <c r="CB12" s="142">
        <v>1.0912830662973459E-4</v>
      </c>
      <c r="CC12" s="142">
        <v>8.0562053782348643E-5</v>
      </c>
      <c r="CD12" s="142">
        <v>0</v>
      </c>
      <c r="CE12" s="142">
        <v>0</v>
      </c>
      <c r="CF12" s="142">
        <v>0</v>
      </c>
      <c r="CG12" s="142">
        <f t="shared" si="0"/>
        <v>0.62755918020947732</v>
      </c>
      <c r="CH12" s="114" t="s">
        <v>185</v>
      </c>
    </row>
    <row r="13" spans="1:86">
      <c r="A13" s="13" t="s">
        <v>7</v>
      </c>
      <c r="B13" s="114" t="s">
        <v>93</v>
      </c>
      <c r="C13" s="142">
        <v>4.8161209309770629E-2</v>
      </c>
      <c r="D13" s="142">
        <v>1.4375979519641043E-4</v>
      </c>
      <c r="E13" s="142">
        <v>3.4097007568328606E-3</v>
      </c>
      <c r="F13" s="142">
        <v>1.6305249123051876E-4</v>
      </c>
      <c r="G13" s="142">
        <v>0.24828036764896885</v>
      </c>
      <c r="H13" s="142">
        <v>8.3106752749400395E-3</v>
      </c>
      <c r="I13" s="142">
        <v>3.4803806659858738E-4</v>
      </c>
      <c r="J13" s="142">
        <v>1.6270997289881327E-4</v>
      </c>
      <c r="K13" s="142">
        <v>1.6655995057172316E-4</v>
      </c>
      <c r="L13" s="142">
        <v>2.3497807986493013E-3</v>
      </c>
      <c r="M13" s="142">
        <v>2.0787482602768517E-4</v>
      </c>
      <c r="N13" s="142">
        <v>7.5032535259222542E-4</v>
      </c>
      <c r="O13" s="142">
        <v>2.0852298033703875E-4</v>
      </c>
      <c r="P13" s="142">
        <v>7.1130061190085542E-5</v>
      </c>
      <c r="Q13" s="142">
        <v>2.3519586367545657E-3</v>
      </c>
      <c r="R13" s="142">
        <v>1.5414313220986217E-3</v>
      </c>
      <c r="S13" s="142">
        <v>4.8120719571985709E-4</v>
      </c>
      <c r="T13" s="142">
        <v>1.8977701329996578E-4</v>
      </c>
      <c r="U13" s="142">
        <v>9.9409383755052309E-5</v>
      </c>
      <c r="V13" s="142">
        <v>1.056480846372612E-4</v>
      </c>
      <c r="W13" s="142">
        <v>1.134636922477916E-4</v>
      </c>
      <c r="X13" s="142">
        <v>1.2017614396822323E-4</v>
      </c>
      <c r="Y13" s="142">
        <v>8.943566520195095E-5</v>
      </c>
      <c r="Z13" s="142">
        <v>1.0462719253234292E-4</v>
      </c>
      <c r="AA13" s="142">
        <v>1.311647049240489E-4</v>
      </c>
      <c r="AB13" s="142">
        <v>1.8985917398114369E-4</v>
      </c>
      <c r="AC13" s="142">
        <v>3.4907961036313115E-4</v>
      </c>
      <c r="AD13" s="142">
        <v>1.590143073456132E-4</v>
      </c>
      <c r="AE13" s="142">
        <v>5.1788454191140914E-5</v>
      </c>
      <c r="AF13" s="142">
        <v>1.137545366407974E-4</v>
      </c>
      <c r="AG13" s="142">
        <v>2.1221571452205169E-4</v>
      </c>
      <c r="AH13" s="142">
        <v>1.3851956145952211E-4</v>
      </c>
      <c r="AI13" s="142">
        <v>1.4671527620154388E-4</v>
      </c>
      <c r="AJ13" s="142">
        <v>1.1268383695879692E-4</v>
      </c>
      <c r="AK13" s="142">
        <v>1.0606617986458911E-4</v>
      </c>
      <c r="AL13" s="142">
        <v>4.9002724857207327E-4</v>
      </c>
      <c r="AM13" s="142">
        <v>2.4806068619152838E-4</v>
      </c>
      <c r="AN13" s="142">
        <v>1.203817507753523E-4</v>
      </c>
      <c r="AO13" s="142">
        <v>3.3081155387417138E-4</v>
      </c>
      <c r="AP13" s="142">
        <v>7.3566132585553513E-4</v>
      </c>
      <c r="AQ13" s="142">
        <v>1.4775363313909856E-4</v>
      </c>
      <c r="AR13" s="142">
        <v>1.5474004586307253E-4</v>
      </c>
      <c r="AS13" s="142">
        <v>2.0166505872878048E-3</v>
      </c>
      <c r="AT13" s="142">
        <v>2.420973934340491E-2</v>
      </c>
      <c r="AU13" s="142">
        <v>2.7028936587089695E-4</v>
      </c>
      <c r="AV13" s="142">
        <v>4.2691325062292439E-4</v>
      </c>
      <c r="AW13" s="142">
        <v>3.8187962312946215E-4</v>
      </c>
      <c r="AX13" s="142">
        <v>7.0885676309034745E-5</v>
      </c>
      <c r="AY13" s="142">
        <v>1.4596808583409196E-4</v>
      </c>
      <c r="AZ13" s="142">
        <v>2.4290014536537181E-4</v>
      </c>
      <c r="BA13" s="142">
        <v>1.2464972133210939E-4</v>
      </c>
      <c r="BB13" s="142">
        <v>2.7511660373810562E-4</v>
      </c>
      <c r="BC13" s="142">
        <v>5.6212638743423056E-4</v>
      </c>
      <c r="BD13" s="142">
        <v>3.1894683641697793E-5</v>
      </c>
      <c r="BE13" s="142">
        <v>1.3114995674154992E-4</v>
      </c>
      <c r="BF13" s="142">
        <v>1.525887288856481E-4</v>
      </c>
      <c r="BG13" s="142">
        <v>1.788524158178732E-4</v>
      </c>
      <c r="BH13" s="142">
        <v>6.1368180505889589E-4</v>
      </c>
      <c r="BI13" s="142">
        <v>1.7472875178876937E-4</v>
      </c>
      <c r="BJ13" s="142">
        <v>6.4992182095267935E-4</v>
      </c>
      <c r="BK13" s="142">
        <v>1.3115386705385408E-3</v>
      </c>
      <c r="BL13" s="142">
        <v>1.3255060694641348E-4</v>
      </c>
      <c r="BM13" s="142">
        <v>6.1964838559568563E-5</v>
      </c>
      <c r="BN13" s="142">
        <v>3.9389362344782785E-4</v>
      </c>
      <c r="BO13" s="142">
        <v>9.1696712212691883E-5</v>
      </c>
      <c r="BP13" s="142">
        <v>1.1616855007942615E-3</v>
      </c>
      <c r="BQ13" s="142">
        <v>2.5957688919210902E-4</v>
      </c>
      <c r="BR13" s="142">
        <v>5.092133705464387E-4</v>
      </c>
      <c r="BS13" s="142">
        <v>3.3150462464450527E-4</v>
      </c>
      <c r="BT13" s="142">
        <v>4.2617400156439301E-4</v>
      </c>
      <c r="BU13" s="142">
        <v>1.7170792097873616E-2</v>
      </c>
      <c r="BV13" s="142">
        <v>8.2808082032343674E-3</v>
      </c>
      <c r="BW13" s="142">
        <v>4.7219976550701213E-4</v>
      </c>
      <c r="BX13" s="142">
        <v>3.4626400157140554E-4</v>
      </c>
      <c r="BY13" s="142">
        <v>2.8029106022315806E-4</v>
      </c>
      <c r="BZ13" s="142">
        <v>4.1595319809202769E-4</v>
      </c>
      <c r="CA13" s="142">
        <v>2.9836204831665649E-4</v>
      </c>
      <c r="CB13" s="142">
        <v>1.292896305885078E-4</v>
      </c>
      <c r="CC13" s="142">
        <v>7.7856528819979915E-4</v>
      </c>
      <c r="CD13" s="142">
        <v>0</v>
      </c>
      <c r="CE13" s="142">
        <v>0</v>
      </c>
      <c r="CF13" s="142">
        <v>0</v>
      </c>
      <c r="CG13" s="142">
        <f t="shared" si="0"/>
        <v>0.3853814003020129</v>
      </c>
      <c r="CH13" s="114" t="s">
        <v>186</v>
      </c>
    </row>
    <row r="14" spans="1:86">
      <c r="A14" s="13" t="s">
        <v>8</v>
      </c>
      <c r="B14" s="114" t="s">
        <v>94</v>
      </c>
      <c r="C14" s="142">
        <v>6.6981118980407597E-4</v>
      </c>
      <c r="D14" s="142">
        <v>1.2939155643621028E-4</v>
      </c>
      <c r="E14" s="142">
        <v>1.5111854587458807E-4</v>
      </c>
      <c r="F14" s="142">
        <v>7.1795921012551649E-4</v>
      </c>
      <c r="G14" s="142">
        <v>8.0867346044921498E-4</v>
      </c>
      <c r="H14" s="142">
        <v>0.3289434429219939</v>
      </c>
      <c r="I14" s="142">
        <v>7.595241381044314E-5</v>
      </c>
      <c r="J14" s="142">
        <v>2.7371961438532691E-4</v>
      </c>
      <c r="K14" s="142">
        <v>3.7797100851607668E-4</v>
      </c>
      <c r="L14" s="142">
        <v>3.8098814262211618E-4</v>
      </c>
      <c r="M14" s="142">
        <v>4.2241344976021763E-4</v>
      </c>
      <c r="N14" s="142">
        <v>3.1688416110652073E-4</v>
      </c>
      <c r="O14" s="142">
        <v>6.088347228644515E-4</v>
      </c>
      <c r="P14" s="142">
        <v>7.4456834142520268E-5</v>
      </c>
      <c r="Q14" s="142">
        <v>6.4499478699507845E-4</v>
      </c>
      <c r="R14" s="142">
        <v>1.4909690606087094E-3</v>
      </c>
      <c r="S14" s="142">
        <v>2.6888189087475537E-4</v>
      </c>
      <c r="T14" s="142">
        <v>4.0454855626839741E-4</v>
      </c>
      <c r="U14" s="142">
        <v>3.0203757998768489E-4</v>
      </c>
      <c r="V14" s="142">
        <v>4.6328937080468576E-4</v>
      </c>
      <c r="W14" s="142">
        <v>3.7100970911940501E-4</v>
      </c>
      <c r="X14" s="142">
        <v>2.6559984183139609E-4</v>
      </c>
      <c r="Y14" s="142">
        <v>3.122653914908135E-4</v>
      </c>
      <c r="Z14" s="142">
        <v>1.5411811723003264E-4</v>
      </c>
      <c r="AA14" s="142">
        <v>2.8814582510373345E-4</v>
      </c>
      <c r="AB14" s="142">
        <v>4.2271116871878871E-4</v>
      </c>
      <c r="AC14" s="142">
        <v>4.3668774242786799E-4</v>
      </c>
      <c r="AD14" s="142">
        <v>5.405454419128927E-4</v>
      </c>
      <c r="AE14" s="142">
        <v>1.0042317163737956E-4</v>
      </c>
      <c r="AF14" s="142">
        <v>2.0815148765600624E-4</v>
      </c>
      <c r="AG14" s="142">
        <v>5.8515046914836262E-4</v>
      </c>
      <c r="AH14" s="142">
        <v>5.6712637520363025E-4</v>
      </c>
      <c r="AI14" s="142">
        <v>3.5333080799724762E-4</v>
      </c>
      <c r="AJ14" s="142">
        <v>4.3491953995079856E-4</v>
      </c>
      <c r="AK14" s="142">
        <v>5.1887811220646619E-4</v>
      </c>
      <c r="AL14" s="142">
        <v>8.7237753832695975E-4</v>
      </c>
      <c r="AM14" s="142">
        <v>4.7334594920804096E-4</v>
      </c>
      <c r="AN14" s="142">
        <v>3.4606874135903931E-4</v>
      </c>
      <c r="AO14" s="142">
        <v>6.2292866391749967E-4</v>
      </c>
      <c r="AP14" s="142">
        <v>7.3240893564871219E-4</v>
      </c>
      <c r="AQ14" s="142">
        <v>2.8654173091732397E-4</v>
      </c>
      <c r="AR14" s="142">
        <v>2.1086653295298612E-4</v>
      </c>
      <c r="AS14" s="142">
        <v>3.9801120230296614E-4</v>
      </c>
      <c r="AT14" s="142">
        <v>2.0616541809859248E-2</v>
      </c>
      <c r="AU14" s="142">
        <v>6.1621556385689296E-4</v>
      </c>
      <c r="AV14" s="142">
        <v>5.9386699708471869E-4</v>
      </c>
      <c r="AW14" s="142">
        <v>2.0400301246647529E-3</v>
      </c>
      <c r="AX14" s="142">
        <v>2.3469508711506111E-4</v>
      </c>
      <c r="AY14" s="142">
        <v>4.0205333885862999E-4</v>
      </c>
      <c r="AZ14" s="142">
        <v>4.8549057708407583E-4</v>
      </c>
      <c r="BA14" s="142">
        <v>1.8545992170246935E-4</v>
      </c>
      <c r="BB14" s="142">
        <v>3.5441740652986526E-4</v>
      </c>
      <c r="BC14" s="142">
        <v>8.3977137413398573E-4</v>
      </c>
      <c r="BD14" s="142">
        <v>1.7407797741762681E-4</v>
      </c>
      <c r="BE14" s="142">
        <v>4.1398870619881449E-4</v>
      </c>
      <c r="BF14" s="142">
        <v>6.2161197876272874E-4</v>
      </c>
      <c r="BG14" s="142">
        <v>1.0531354031957873E-3</v>
      </c>
      <c r="BH14" s="142">
        <v>4.5069473027222785E-4</v>
      </c>
      <c r="BI14" s="142">
        <v>8.3880454684376847E-4</v>
      </c>
      <c r="BJ14" s="142">
        <v>7.1431206957144056E-4</v>
      </c>
      <c r="BK14" s="142">
        <v>4.4467940550846791E-4</v>
      </c>
      <c r="BL14" s="142">
        <v>3.6117997449798019E-4</v>
      </c>
      <c r="BM14" s="142">
        <v>1.5531556948877829E-4</v>
      </c>
      <c r="BN14" s="142">
        <v>1.0176874868633966E-3</v>
      </c>
      <c r="BO14" s="142">
        <v>2.7802442508449005E-4</v>
      </c>
      <c r="BP14" s="142">
        <v>4.2298526360381978E-4</v>
      </c>
      <c r="BQ14" s="142">
        <v>5.1471202663816472E-4</v>
      </c>
      <c r="BR14" s="142">
        <v>3.0416773640725862E-4</v>
      </c>
      <c r="BS14" s="142">
        <v>2.6512215762349196E-4</v>
      </c>
      <c r="BT14" s="142">
        <v>5.3660590682454623E-4</v>
      </c>
      <c r="BU14" s="142">
        <v>1.1072692550786376E-3</v>
      </c>
      <c r="BV14" s="142">
        <v>5.45606114781266E-4</v>
      </c>
      <c r="BW14" s="142">
        <v>6.7912483395686388E-4</v>
      </c>
      <c r="BX14" s="142">
        <v>3.7513890429489055E-4</v>
      </c>
      <c r="BY14" s="142">
        <v>1.6839921499464425E-3</v>
      </c>
      <c r="BZ14" s="142">
        <v>7.2330151881982465E-4</v>
      </c>
      <c r="CA14" s="142">
        <v>4.4019198335491945E-4</v>
      </c>
      <c r="CB14" s="142">
        <v>4.4100142416469051E-4</v>
      </c>
      <c r="CC14" s="142">
        <v>3.6580441881518659E-4</v>
      </c>
      <c r="CD14" s="142">
        <v>0</v>
      </c>
      <c r="CE14" s="142">
        <v>0</v>
      </c>
      <c r="CF14" s="142">
        <v>0</v>
      </c>
      <c r="CG14" s="142">
        <f t="shared" si="0"/>
        <v>0.38832502914260403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0.63599358595393007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0.63599358595393007</v>
      </c>
      <c r="CH15" s="114" t="s">
        <v>188</v>
      </c>
    </row>
    <row r="16" spans="1:86">
      <c r="A16" s="13" t="s">
        <v>10</v>
      </c>
      <c r="B16" s="114" t="s">
        <v>96</v>
      </c>
      <c r="C16" s="142">
        <v>1.7492749483373376E-3</v>
      </c>
      <c r="D16" s="142">
        <v>1.5879165790108657E-5</v>
      </c>
      <c r="E16" s="142">
        <v>2.553937986611405E-3</v>
      </c>
      <c r="F16" s="142">
        <v>9.617796288002282E-4</v>
      </c>
      <c r="G16" s="142">
        <v>4.8091245524482849E-4</v>
      </c>
      <c r="H16" s="142">
        <v>4.1062547664343253E-4</v>
      </c>
      <c r="I16" s="142">
        <v>1.3472403010119143E-5</v>
      </c>
      <c r="J16" s="142">
        <v>0.4377810297983552</v>
      </c>
      <c r="K16" s="142">
        <v>7.6482142336395956E-2</v>
      </c>
      <c r="L16" s="142">
        <v>5.1870529721074025E-3</v>
      </c>
      <c r="M16" s="142">
        <v>5.5368340301795995E-5</v>
      </c>
      <c r="N16" s="142">
        <v>1.3688886226424814E-4</v>
      </c>
      <c r="O16" s="142">
        <v>4.9363586955232602E-5</v>
      </c>
      <c r="P16" s="142">
        <v>9.646540393016248E-6</v>
      </c>
      <c r="Q16" s="142">
        <v>2.5732943765726242E-4</v>
      </c>
      <c r="R16" s="142">
        <v>1.2844961966852679E-3</v>
      </c>
      <c r="S16" s="142">
        <v>2.9054971778722238E-3</v>
      </c>
      <c r="T16" s="142">
        <v>6.2222271054340067E-4</v>
      </c>
      <c r="U16" s="142">
        <v>1.0575181185480602E-4</v>
      </c>
      <c r="V16" s="142">
        <v>9.6603536458291048E-5</v>
      </c>
      <c r="W16" s="142">
        <v>5.3778829086009E-5</v>
      </c>
      <c r="X16" s="142">
        <v>1.2114131430527426E-4</v>
      </c>
      <c r="Y16" s="142">
        <v>1.1830792778904852E-3</v>
      </c>
      <c r="Z16" s="142">
        <v>4.6827418509571882E-3</v>
      </c>
      <c r="AA16" s="142">
        <v>7.1194066964349039E-4</v>
      </c>
      <c r="AB16" s="142">
        <v>1.3107746754347838E-2</v>
      </c>
      <c r="AC16" s="142">
        <v>2.732922480812579E-3</v>
      </c>
      <c r="AD16" s="142">
        <v>2.8604095090606102E-4</v>
      </c>
      <c r="AE16" s="142">
        <v>1.3419913796281305E-5</v>
      </c>
      <c r="AF16" s="142">
        <v>2.503942919623822E-5</v>
      </c>
      <c r="AG16" s="142">
        <v>5.3534800897249175E-5</v>
      </c>
      <c r="AH16" s="142">
        <v>6.1071062289971899E-4</v>
      </c>
      <c r="AI16" s="142">
        <v>2.4996752296448338E-4</v>
      </c>
      <c r="AJ16" s="142">
        <v>3.8193422784721566E-4</v>
      </c>
      <c r="AK16" s="142">
        <v>3.8157575668322177E-4</v>
      </c>
      <c r="AL16" s="142">
        <v>6.4008013897162732E-5</v>
      </c>
      <c r="AM16" s="142">
        <v>1.217479271791954E-4</v>
      </c>
      <c r="AN16" s="142">
        <v>5.8525721521658446E-5</v>
      </c>
      <c r="AO16" s="142">
        <v>6.5962658465169844E-5</v>
      </c>
      <c r="AP16" s="142">
        <v>4.8670971302849708E-5</v>
      </c>
      <c r="AQ16" s="142">
        <v>4.3515913883857552E-5</v>
      </c>
      <c r="AR16" s="142">
        <v>3.0109134389943241E-5</v>
      </c>
      <c r="AS16" s="142">
        <v>1.0272735894681962E-3</v>
      </c>
      <c r="AT16" s="142">
        <v>3.3807286828430781E-4</v>
      </c>
      <c r="AU16" s="142">
        <v>5.5067425867197707E-5</v>
      </c>
      <c r="AV16" s="142">
        <v>1.7811132714674104E-4</v>
      </c>
      <c r="AW16" s="142">
        <v>1.4931632827627737E-4</v>
      </c>
      <c r="AX16" s="142">
        <v>2.4124978748900735E-5</v>
      </c>
      <c r="AY16" s="142">
        <v>3.9627215917009002E-5</v>
      </c>
      <c r="AZ16" s="142">
        <v>4.4562636473831008E-5</v>
      </c>
      <c r="BA16" s="142">
        <v>2.2373458226569686E-5</v>
      </c>
      <c r="BB16" s="142">
        <v>2.2055306579196669E-5</v>
      </c>
      <c r="BC16" s="142">
        <v>3.6652720798086278E-5</v>
      </c>
      <c r="BD16" s="142">
        <v>3.390680831715574E-5</v>
      </c>
      <c r="BE16" s="142">
        <v>3.4515263132113596E-5</v>
      </c>
      <c r="BF16" s="142">
        <v>5.4751919503834827E-5</v>
      </c>
      <c r="BG16" s="142">
        <v>7.4958758408652065E-5</v>
      </c>
      <c r="BH16" s="142">
        <v>4.7179407897705985E-4</v>
      </c>
      <c r="BI16" s="142">
        <v>6.2486396100976411E-5</v>
      </c>
      <c r="BJ16" s="142">
        <v>1.2174864975719296E-4</v>
      </c>
      <c r="BK16" s="142">
        <v>1.123609692613791E-4</v>
      </c>
      <c r="BL16" s="142">
        <v>4.3455891566288038E-5</v>
      </c>
      <c r="BM16" s="142">
        <v>1.5510419802667227E-5</v>
      </c>
      <c r="BN16" s="142">
        <v>4.9834523168575435E-5</v>
      </c>
      <c r="BO16" s="142">
        <v>1.1691308374964242E-4</v>
      </c>
      <c r="BP16" s="142">
        <v>1.6431976006520984E-4</v>
      </c>
      <c r="BQ16" s="142">
        <v>1.3136992436681087E-4</v>
      </c>
      <c r="BR16" s="142">
        <v>4.1493033023394502E-5</v>
      </c>
      <c r="BS16" s="142">
        <v>4.780769976846721E-5</v>
      </c>
      <c r="BT16" s="142">
        <v>4.3031020046915413E-4</v>
      </c>
      <c r="BU16" s="142">
        <v>6.311793843332093E-4</v>
      </c>
      <c r="BV16" s="142">
        <v>3.3663767182609067E-4</v>
      </c>
      <c r="BW16" s="142">
        <v>2.7308574697629511E-4</v>
      </c>
      <c r="BX16" s="142">
        <v>3.5553883032996399E-4</v>
      </c>
      <c r="BY16" s="142">
        <v>6.8175591067615713E-5</v>
      </c>
      <c r="BZ16" s="142">
        <v>6.8439416629906757E-4</v>
      </c>
      <c r="CA16" s="142">
        <v>8.9430069416275655E-5</v>
      </c>
      <c r="CB16" s="142">
        <v>4.7102919193113145E-4</v>
      </c>
      <c r="CC16" s="142">
        <v>1.6508823359874818E-4</v>
      </c>
      <c r="CD16" s="142">
        <v>0</v>
      </c>
      <c r="CE16" s="142">
        <v>0</v>
      </c>
      <c r="CF16" s="142">
        <v>0</v>
      </c>
      <c r="CG16" s="142">
        <f t="shared" si="0"/>
        <v>0.56320672423615803</v>
      </c>
      <c r="CH16" s="114" t="s">
        <v>189</v>
      </c>
    </row>
    <row r="17" spans="1:86">
      <c r="A17" s="13" t="s">
        <v>11</v>
      </c>
      <c r="B17" s="114" t="s">
        <v>97</v>
      </c>
      <c r="C17" s="142">
        <v>1.857561944865936E-5</v>
      </c>
      <c r="D17" s="142">
        <v>6.5252048655125176E-6</v>
      </c>
      <c r="E17" s="142">
        <v>1.7156144206529879E-5</v>
      </c>
      <c r="F17" s="142">
        <v>2.7548422133242249E-5</v>
      </c>
      <c r="G17" s="142">
        <v>3.6499206970149099E-5</v>
      </c>
      <c r="H17" s="142">
        <v>3.52282445922236E-5</v>
      </c>
      <c r="I17" s="142">
        <v>5.2244088561521062E-6</v>
      </c>
      <c r="J17" s="142">
        <v>2.4025705893717932E-4</v>
      </c>
      <c r="K17" s="142">
        <v>0.4398352112154138</v>
      </c>
      <c r="L17" s="142">
        <v>2.1904136178907185E-4</v>
      </c>
      <c r="M17" s="142">
        <v>2.4976758811781394E-5</v>
      </c>
      <c r="N17" s="142">
        <v>1.8392350900838567E-5</v>
      </c>
      <c r="O17" s="142">
        <v>3.1862206534933891E-5</v>
      </c>
      <c r="P17" s="142">
        <v>3.0200913680325292E-6</v>
      </c>
      <c r="Q17" s="142">
        <v>1.9917543419878689E-5</v>
      </c>
      <c r="R17" s="142">
        <v>9.0326608951696254E-5</v>
      </c>
      <c r="S17" s="142">
        <v>4.1597948819664779E-5</v>
      </c>
      <c r="T17" s="142">
        <v>4.2597543058716308E-5</v>
      </c>
      <c r="U17" s="142">
        <v>3.7851869954941005E-5</v>
      </c>
      <c r="V17" s="142">
        <v>5.4723762416943365E-5</v>
      </c>
      <c r="W17" s="142">
        <v>3.413880429916317E-5</v>
      </c>
      <c r="X17" s="142">
        <v>2.7979817620072288E-5</v>
      </c>
      <c r="Y17" s="142">
        <v>1.9076758252169208E-5</v>
      </c>
      <c r="Z17" s="142">
        <v>4.3401321080788042E-5</v>
      </c>
      <c r="AA17" s="142">
        <v>5.0167894635848214E-5</v>
      </c>
      <c r="AB17" s="142">
        <v>3.1230605494245343E-5</v>
      </c>
      <c r="AC17" s="142">
        <v>2.5772199787241131E-4</v>
      </c>
      <c r="AD17" s="142">
        <v>6.8880008486468152E-5</v>
      </c>
      <c r="AE17" s="142">
        <v>1.1827577487137078E-5</v>
      </c>
      <c r="AF17" s="142">
        <v>4.066185023596131E-5</v>
      </c>
      <c r="AG17" s="142">
        <v>9.9375765025646161E-5</v>
      </c>
      <c r="AH17" s="142">
        <v>3.9832479474204156E-5</v>
      </c>
      <c r="AI17" s="142">
        <v>2.2968153203272125E-5</v>
      </c>
      <c r="AJ17" s="142">
        <v>2.329766594674924E-5</v>
      </c>
      <c r="AK17" s="142">
        <v>4.3159870067366351E-5</v>
      </c>
      <c r="AL17" s="142">
        <v>3.6315292386896325E-5</v>
      </c>
      <c r="AM17" s="142">
        <v>2.0226156384812549E-4</v>
      </c>
      <c r="AN17" s="142">
        <v>4.5500822244884608E-5</v>
      </c>
      <c r="AO17" s="142">
        <v>5.0015805293565231E-5</v>
      </c>
      <c r="AP17" s="142">
        <v>6.2795215686822011E-5</v>
      </c>
      <c r="AQ17" s="142">
        <v>5.4050614016243868E-5</v>
      </c>
      <c r="AR17" s="142">
        <v>2.2641274505032968E-5</v>
      </c>
      <c r="AS17" s="142">
        <v>8.1968722937976585E-5</v>
      </c>
      <c r="AT17" s="142">
        <v>5.8835044704698231E-5</v>
      </c>
      <c r="AU17" s="142">
        <v>7.8982576957071864E-5</v>
      </c>
      <c r="AV17" s="142">
        <v>4.0751812661610573E-4</v>
      </c>
      <c r="AW17" s="142">
        <v>2.3113032033700051E-4</v>
      </c>
      <c r="AX17" s="142">
        <v>2.0827829227668694E-5</v>
      </c>
      <c r="AY17" s="142">
        <v>1.8907513292712351E-5</v>
      </c>
      <c r="AZ17" s="142">
        <v>3.2034722474191392E-5</v>
      </c>
      <c r="BA17" s="142">
        <v>1.110689577089571E-5</v>
      </c>
      <c r="BB17" s="142">
        <v>1.3010595784395074E-5</v>
      </c>
      <c r="BC17" s="142">
        <v>2.1753400597633699E-5</v>
      </c>
      <c r="BD17" s="142">
        <v>5.4486466646917224E-6</v>
      </c>
      <c r="BE17" s="142">
        <v>3.1481591592697023E-5</v>
      </c>
      <c r="BF17" s="142">
        <v>3.6800760128493149E-5</v>
      </c>
      <c r="BG17" s="142">
        <v>3.5307915248929636E-5</v>
      </c>
      <c r="BH17" s="142">
        <v>6.983098355604687E-5</v>
      </c>
      <c r="BI17" s="142">
        <v>9.1168679851643533E-5</v>
      </c>
      <c r="BJ17" s="142">
        <v>2.9374950595618277E-5</v>
      </c>
      <c r="BK17" s="142">
        <v>1.582592796033671E-5</v>
      </c>
      <c r="BL17" s="142">
        <v>2.5955215283619946E-5</v>
      </c>
      <c r="BM17" s="142">
        <v>5.6243568558972875E-5</v>
      </c>
      <c r="BN17" s="142">
        <v>4.4342435856186582E-5</v>
      </c>
      <c r="BO17" s="142">
        <v>5.7940645789451069E-4</v>
      </c>
      <c r="BP17" s="142">
        <v>6.7340160157757786E-5</v>
      </c>
      <c r="BQ17" s="142">
        <v>5.2549904225627887E-5</v>
      </c>
      <c r="BR17" s="142">
        <v>6.744996382010421E-5</v>
      </c>
      <c r="BS17" s="142">
        <v>3.8790023396292092E-5</v>
      </c>
      <c r="BT17" s="142">
        <v>5.8064008978973657E-5</v>
      </c>
      <c r="BU17" s="142">
        <v>5.038952897594472E-4</v>
      </c>
      <c r="BV17" s="142">
        <v>2.5016222455566926E-4</v>
      </c>
      <c r="BW17" s="142">
        <v>1.2437523674083191E-3</v>
      </c>
      <c r="BX17" s="142">
        <v>1.7346366223584186E-3</v>
      </c>
      <c r="BY17" s="142">
        <v>4.7765007673991252E-5</v>
      </c>
      <c r="BZ17" s="142">
        <v>3.5453851405651644E-3</v>
      </c>
      <c r="CA17" s="142">
        <v>2.1675256032543E-4</v>
      </c>
      <c r="CB17" s="142">
        <v>3.031362402487404E-5</v>
      </c>
      <c r="CC17" s="142">
        <v>2.6462368678692581E-5</v>
      </c>
      <c r="CD17" s="142">
        <v>0</v>
      </c>
      <c r="CE17" s="142">
        <v>0</v>
      </c>
      <c r="CF17" s="142">
        <v>0</v>
      </c>
      <c r="CG17" s="142">
        <f t="shared" si="0"/>
        <v>0.45197441687643408</v>
      </c>
      <c r="CH17" s="114" t="s">
        <v>190</v>
      </c>
    </row>
    <row r="18" spans="1:86">
      <c r="A18" s="13" t="s">
        <v>12</v>
      </c>
      <c r="B18" s="114" t="s">
        <v>98</v>
      </c>
      <c r="C18" s="142">
        <v>2.6833790481469119E-5</v>
      </c>
      <c r="D18" s="142">
        <v>2.845193042085424E-6</v>
      </c>
      <c r="E18" s="142">
        <v>7.2669560658850777E-6</v>
      </c>
      <c r="F18" s="142">
        <v>9.6030671144372235E-6</v>
      </c>
      <c r="G18" s="142">
        <v>2.0587411390217388E-5</v>
      </c>
      <c r="H18" s="142">
        <v>4.3298364903052894E-5</v>
      </c>
      <c r="I18" s="142">
        <v>2.4641758012913508E-6</v>
      </c>
      <c r="J18" s="142">
        <v>1.260312424104938E-4</v>
      </c>
      <c r="K18" s="142">
        <v>1.860108008061708E-4</v>
      </c>
      <c r="L18" s="142">
        <v>0.41947577524776042</v>
      </c>
      <c r="M18" s="142">
        <v>4.3487029217672842E-5</v>
      </c>
      <c r="N18" s="142">
        <v>9.2088470161109267E-6</v>
      </c>
      <c r="O18" s="142">
        <v>3.7414509824571223E-5</v>
      </c>
      <c r="P18" s="142">
        <v>1.3860308150049926E-6</v>
      </c>
      <c r="Q18" s="142">
        <v>8.6739282868239686E-6</v>
      </c>
      <c r="R18" s="142">
        <v>1.0294415128933987E-5</v>
      </c>
      <c r="S18" s="142">
        <v>2.3450278863838399E-4</v>
      </c>
      <c r="T18" s="142">
        <v>1.2703162420690665E-5</v>
      </c>
      <c r="U18" s="142">
        <v>1.3624178999339492E-5</v>
      </c>
      <c r="V18" s="142">
        <v>8.9823933015702022E-6</v>
      </c>
      <c r="W18" s="142">
        <v>6.7982721633273042E-6</v>
      </c>
      <c r="X18" s="142">
        <v>1.0545576084259265E-5</v>
      </c>
      <c r="Y18" s="142">
        <v>9.2931716799142548E-6</v>
      </c>
      <c r="Z18" s="142">
        <v>2.50563819498367E-5</v>
      </c>
      <c r="AA18" s="142">
        <v>7.1570739855796776E-6</v>
      </c>
      <c r="AB18" s="142">
        <v>2.1446886911437187E-3</v>
      </c>
      <c r="AC18" s="142">
        <v>2.6769422784462074E-4</v>
      </c>
      <c r="AD18" s="142">
        <v>4.1101628121686274E-5</v>
      </c>
      <c r="AE18" s="142">
        <v>3.6777498752273332E-6</v>
      </c>
      <c r="AF18" s="142">
        <v>6.3704916620922849E-6</v>
      </c>
      <c r="AG18" s="142">
        <v>1.0247356668268903E-5</v>
      </c>
      <c r="AH18" s="142">
        <v>2.4317775903253192E-5</v>
      </c>
      <c r="AI18" s="142">
        <v>1.2267179072364538E-5</v>
      </c>
      <c r="AJ18" s="142">
        <v>2.1229549888881936E-5</v>
      </c>
      <c r="AK18" s="142">
        <v>1.068484676701817E-5</v>
      </c>
      <c r="AL18" s="142">
        <v>5.640692414317142E-5</v>
      </c>
      <c r="AM18" s="142">
        <v>2.5135888919374052E-5</v>
      </c>
      <c r="AN18" s="142">
        <v>9.2436663425870508E-6</v>
      </c>
      <c r="AO18" s="142">
        <v>1.8467549715589378E-5</v>
      </c>
      <c r="AP18" s="142">
        <v>1.1186327429569829E-5</v>
      </c>
      <c r="AQ18" s="142">
        <v>3.8975132021798E-5</v>
      </c>
      <c r="AR18" s="142">
        <v>3.8357620096988271E-6</v>
      </c>
      <c r="AS18" s="142">
        <v>1.4205085348604351E-5</v>
      </c>
      <c r="AT18" s="142">
        <v>1.3407051063991947E-5</v>
      </c>
      <c r="AU18" s="142">
        <v>1.748238255960832E-5</v>
      </c>
      <c r="AV18" s="142">
        <v>1.4507220668556256E-5</v>
      </c>
      <c r="AW18" s="142">
        <v>4.734097880503109E-5</v>
      </c>
      <c r="AX18" s="142">
        <v>8.9629265872888571E-6</v>
      </c>
      <c r="AY18" s="142">
        <v>9.6912708094635864E-6</v>
      </c>
      <c r="AZ18" s="142">
        <v>9.4004796941003932E-6</v>
      </c>
      <c r="BA18" s="142">
        <v>1.6035499169908721E-5</v>
      </c>
      <c r="BB18" s="142">
        <v>5.9602167528824524E-6</v>
      </c>
      <c r="BC18" s="142">
        <v>1.1805249891404871E-5</v>
      </c>
      <c r="BD18" s="142">
        <v>2.287925120708315E-6</v>
      </c>
      <c r="BE18" s="142">
        <v>5.4031166166084273E-6</v>
      </c>
      <c r="BF18" s="142">
        <v>1.9145645934999838E-5</v>
      </c>
      <c r="BG18" s="142">
        <v>9.9519013284203216E-6</v>
      </c>
      <c r="BH18" s="142">
        <v>1.0418474036618866E-4</v>
      </c>
      <c r="BI18" s="142">
        <v>1.0125962141445986E-4</v>
      </c>
      <c r="BJ18" s="142">
        <v>1.587964686320849E-5</v>
      </c>
      <c r="BK18" s="142">
        <v>1.3698097438719059E-5</v>
      </c>
      <c r="BL18" s="142">
        <v>1.0866791026901346E-5</v>
      </c>
      <c r="BM18" s="142">
        <v>1.0173895619285052E-6</v>
      </c>
      <c r="BN18" s="142">
        <v>1.5244148224857918E-5</v>
      </c>
      <c r="BO18" s="142">
        <v>7.321997426425425E-6</v>
      </c>
      <c r="BP18" s="142">
        <v>8.7225282440952915E-6</v>
      </c>
      <c r="BQ18" s="142">
        <v>1.9620466754723788E-5</v>
      </c>
      <c r="BR18" s="142">
        <v>4.4269888743124673E-6</v>
      </c>
      <c r="BS18" s="142">
        <v>2.4615677861700089E-6</v>
      </c>
      <c r="BT18" s="142">
        <v>8.2044022559571709E-6</v>
      </c>
      <c r="BU18" s="142">
        <v>7.7171242903257282E-6</v>
      </c>
      <c r="BV18" s="142">
        <v>5.0286554221147519E-6</v>
      </c>
      <c r="BW18" s="142">
        <v>1.0171406052584378E-5</v>
      </c>
      <c r="BX18" s="142">
        <v>1.4251564277263898E-5</v>
      </c>
      <c r="BY18" s="142">
        <v>9.7932834395426054E-5</v>
      </c>
      <c r="BZ18" s="142">
        <v>1.3377341921663906E-4</v>
      </c>
      <c r="CA18" s="142">
        <v>2.0328290283596293E-5</v>
      </c>
      <c r="CB18" s="142">
        <v>1.131382344703514E-3</v>
      </c>
      <c r="CC18" s="142">
        <v>6.2315450223271534E-6</v>
      </c>
      <c r="CD18" s="142">
        <v>0</v>
      </c>
      <c r="CE18" s="142">
        <v>0</v>
      </c>
      <c r="CF18" s="142">
        <v>0</v>
      </c>
      <c r="CG18" s="142">
        <f t="shared" si="0"/>
        <v>0.42499068727706985</v>
      </c>
      <c r="CH18" s="114" t="s">
        <v>191</v>
      </c>
    </row>
    <row r="19" spans="1:86">
      <c r="A19" s="13" t="s">
        <v>13</v>
      </c>
      <c r="B19" s="114" t="s">
        <v>99</v>
      </c>
      <c r="C19" s="142">
        <v>2.9281115683929119E-3</v>
      </c>
      <c r="D19" s="142">
        <v>8.799164698973588E-5</v>
      </c>
      <c r="E19" s="142">
        <v>2.4704217213905333E-4</v>
      </c>
      <c r="F19" s="142">
        <v>4.4579827854570946E-4</v>
      </c>
      <c r="G19" s="142">
        <v>1.1348377895245916E-3</v>
      </c>
      <c r="H19" s="142">
        <v>9.7550747311850837E-3</v>
      </c>
      <c r="I19" s="142">
        <v>4.5738304514679411E-5</v>
      </c>
      <c r="J19" s="142">
        <v>1.7569421534171218E-4</v>
      </c>
      <c r="K19" s="142">
        <v>1.2067249535699351E-4</v>
      </c>
      <c r="L19" s="142">
        <v>2.8809799563383581E-4</v>
      </c>
      <c r="M19" s="142">
        <v>0.38125987991646976</v>
      </c>
      <c r="N19" s="142">
        <v>3.9075342049788098E-3</v>
      </c>
      <c r="O19" s="142">
        <v>2.9308451225713931E-4</v>
      </c>
      <c r="P19" s="142">
        <v>5.3496074840091864E-5</v>
      </c>
      <c r="Q19" s="142">
        <v>6.4756093647825815E-4</v>
      </c>
      <c r="R19" s="142">
        <v>2.8105232011800893E-4</v>
      </c>
      <c r="S19" s="142">
        <v>6.0614904439319382E-4</v>
      </c>
      <c r="T19" s="142">
        <v>2.7714299927643557E-3</v>
      </c>
      <c r="U19" s="142">
        <v>7.9358934608307966E-4</v>
      </c>
      <c r="V19" s="142">
        <v>8.7817987624956334E-4</v>
      </c>
      <c r="W19" s="142">
        <v>1.6554798087935584E-4</v>
      </c>
      <c r="X19" s="142">
        <v>1.9595268447733932E-3</v>
      </c>
      <c r="Y19" s="142">
        <v>4.0196510312015982E-4</v>
      </c>
      <c r="Z19" s="142">
        <v>2.1729670294574617E-4</v>
      </c>
      <c r="AA19" s="142">
        <v>7.1747442516617371E-4</v>
      </c>
      <c r="AB19" s="142">
        <v>3.3547336814632893E-2</v>
      </c>
      <c r="AC19" s="142">
        <v>3.1588786811381966E-3</v>
      </c>
      <c r="AD19" s="142">
        <v>4.3431580577210367E-4</v>
      </c>
      <c r="AE19" s="142">
        <v>8.3719413115795806E-5</v>
      </c>
      <c r="AF19" s="142">
        <v>2.1761697659809114E-4</v>
      </c>
      <c r="AG19" s="142">
        <v>5.2114191652562094E-4</v>
      </c>
      <c r="AH19" s="142">
        <v>1.1171871233660518E-2</v>
      </c>
      <c r="AI19" s="142">
        <v>6.7701546883730561E-3</v>
      </c>
      <c r="AJ19" s="142">
        <v>1.1824185122953414E-2</v>
      </c>
      <c r="AK19" s="142">
        <v>1.6441422357581302E-4</v>
      </c>
      <c r="AL19" s="142">
        <v>5.4003658170639457E-4</v>
      </c>
      <c r="AM19" s="142">
        <v>8.1346879591222743E-4</v>
      </c>
      <c r="AN19" s="142">
        <v>3.5874811430797009E-4</v>
      </c>
      <c r="AO19" s="142">
        <v>7.9473762763582819E-4</v>
      </c>
      <c r="AP19" s="142">
        <v>3.3676574606887513E-4</v>
      </c>
      <c r="AQ19" s="142">
        <v>9.8750180633079142E-4</v>
      </c>
      <c r="AR19" s="142">
        <v>2.81136815473422E-4</v>
      </c>
      <c r="AS19" s="142">
        <v>4.8601022633326782E-4</v>
      </c>
      <c r="AT19" s="142">
        <v>9.3038125073633673E-4</v>
      </c>
      <c r="AU19" s="142">
        <v>2.3862632638691129E-4</v>
      </c>
      <c r="AV19" s="142">
        <v>2.2668699460979552E-4</v>
      </c>
      <c r="AW19" s="142">
        <v>2.2193884787286689E-4</v>
      </c>
      <c r="AX19" s="142">
        <v>1.4973565765849154E-4</v>
      </c>
      <c r="AY19" s="142">
        <v>2.3615539383446799E-4</v>
      </c>
      <c r="AZ19" s="142">
        <v>2.3222743767657128E-4</v>
      </c>
      <c r="BA19" s="142">
        <v>1.215039185431084E-4</v>
      </c>
      <c r="BB19" s="142">
        <v>1.4890953884713336E-4</v>
      </c>
      <c r="BC19" s="142">
        <v>1.6452357169438904E-4</v>
      </c>
      <c r="BD19" s="142">
        <v>2.8824417970538328E-4</v>
      </c>
      <c r="BE19" s="142">
        <v>1.9433734789533105E-4</v>
      </c>
      <c r="BF19" s="142">
        <v>2.4448840134932894E-4</v>
      </c>
      <c r="BG19" s="142">
        <v>4.6579064347398004E-4</v>
      </c>
      <c r="BH19" s="142">
        <v>4.777497654033051E-4</v>
      </c>
      <c r="BI19" s="142">
        <v>2.1887399969503771E-4</v>
      </c>
      <c r="BJ19" s="142">
        <v>4.04636665516087E-4</v>
      </c>
      <c r="BK19" s="142">
        <v>2.4730818186992132E-4</v>
      </c>
      <c r="BL19" s="142">
        <v>1.208091240221159E-3</v>
      </c>
      <c r="BM19" s="142">
        <v>3.0535561167671682E-5</v>
      </c>
      <c r="BN19" s="142">
        <v>2.6261716473567501E-4</v>
      </c>
      <c r="BO19" s="142">
        <v>7.3675718286894348E-5</v>
      </c>
      <c r="BP19" s="142">
        <v>2.4661171032703692E-4</v>
      </c>
      <c r="BQ19" s="142">
        <v>6.6567383161059135E-4</v>
      </c>
      <c r="BR19" s="142">
        <v>2.8704043461705346E-4</v>
      </c>
      <c r="BS19" s="142">
        <v>1.2268134549800727E-4</v>
      </c>
      <c r="BT19" s="142">
        <v>1.7322583500018412E-4</v>
      </c>
      <c r="BU19" s="142">
        <v>2.1456085772188614E-4</v>
      </c>
      <c r="BV19" s="142">
        <v>2.4623862331839866E-4</v>
      </c>
      <c r="BW19" s="142">
        <v>2.1080923784276293E-4</v>
      </c>
      <c r="BX19" s="142">
        <v>4.4950523238662839E-4</v>
      </c>
      <c r="BY19" s="142">
        <v>4.4204110307404827E-4</v>
      </c>
      <c r="BZ19" s="142">
        <v>4.3658450960155329E-4</v>
      </c>
      <c r="CA19" s="142">
        <v>3.5306026698418583E-4</v>
      </c>
      <c r="CB19" s="142">
        <v>3.3734289247847168E-4</v>
      </c>
      <c r="CC19" s="142">
        <v>4.0889555080504507E-4</v>
      </c>
      <c r="CD19" s="142">
        <v>0</v>
      </c>
      <c r="CE19" s="142">
        <v>0</v>
      </c>
      <c r="CF19" s="142">
        <v>0</v>
      </c>
      <c r="CG19" s="142">
        <f t="shared" si="0"/>
        <v>0.49405617630770143</v>
      </c>
      <c r="CH19" s="114" t="s">
        <v>192</v>
      </c>
    </row>
    <row r="20" spans="1:86">
      <c r="A20" s="13" t="s">
        <v>14</v>
      </c>
      <c r="B20" s="114" t="s">
        <v>100</v>
      </c>
      <c r="C20" s="142">
        <v>1.1919632748656976E-3</v>
      </c>
      <c r="D20" s="142">
        <v>8.2626242433937161E-5</v>
      </c>
      <c r="E20" s="142">
        <v>4.5160891401925735E-4</v>
      </c>
      <c r="F20" s="142">
        <v>3.4755769346178091E-4</v>
      </c>
      <c r="G20" s="142">
        <v>3.7289860019824239E-3</v>
      </c>
      <c r="H20" s="142">
        <v>3.7971215883220643E-3</v>
      </c>
      <c r="I20" s="142">
        <v>2.1321228694760227E-4</v>
      </c>
      <c r="J20" s="142">
        <v>4.2026707626939975E-4</v>
      </c>
      <c r="K20" s="142">
        <v>4.4701558844698346E-4</v>
      </c>
      <c r="L20" s="142">
        <v>9.2315995972004183E-4</v>
      </c>
      <c r="M20" s="142">
        <v>1.1437321155965022E-3</v>
      </c>
      <c r="N20" s="142">
        <v>0.23418982105161126</v>
      </c>
      <c r="O20" s="142">
        <v>6.1112266263209153E-3</v>
      </c>
      <c r="P20" s="142">
        <v>4.4433015890281867E-5</v>
      </c>
      <c r="Q20" s="142">
        <v>1.0046913332262921E-3</v>
      </c>
      <c r="R20" s="142">
        <v>1.7361580572441044E-3</v>
      </c>
      <c r="S20" s="142">
        <v>7.1825864250660417E-4</v>
      </c>
      <c r="T20" s="142">
        <v>1.5346609565263822E-3</v>
      </c>
      <c r="U20" s="142">
        <v>4.791796477925506E-4</v>
      </c>
      <c r="V20" s="142">
        <v>3.8676078020024397E-4</v>
      </c>
      <c r="W20" s="142">
        <v>5.5150887330956239E-4</v>
      </c>
      <c r="X20" s="142">
        <v>4.8560815812625076E-4</v>
      </c>
      <c r="Y20" s="142">
        <v>5.6712306818408652E-4</v>
      </c>
      <c r="Z20" s="142">
        <v>2.6977785088971135E-4</v>
      </c>
      <c r="AA20" s="142">
        <v>6.82804117447582E-4</v>
      </c>
      <c r="AB20" s="142">
        <v>1.5812095449372842E-3</v>
      </c>
      <c r="AC20" s="142">
        <v>1.2325509718580732E-3</v>
      </c>
      <c r="AD20" s="142">
        <v>6.1005988883101501E-4</v>
      </c>
      <c r="AE20" s="142">
        <v>1.4519490989718775E-4</v>
      </c>
      <c r="AF20" s="142">
        <v>1.3039042853081798E-4</v>
      </c>
      <c r="AG20" s="142">
        <v>2.802424443169573E-4</v>
      </c>
      <c r="AH20" s="142">
        <v>3.7441622815276038E-4</v>
      </c>
      <c r="AI20" s="142">
        <v>3.3262316797758485E-4</v>
      </c>
      <c r="AJ20" s="142">
        <v>3.549088498366606E-4</v>
      </c>
      <c r="AK20" s="142">
        <v>3.0659603945237482E-4</v>
      </c>
      <c r="AL20" s="142">
        <v>3.9390374663427499E-4</v>
      </c>
      <c r="AM20" s="142">
        <v>4.5294106983744523E-4</v>
      </c>
      <c r="AN20" s="142">
        <v>2.5936602653741877E-4</v>
      </c>
      <c r="AO20" s="142">
        <v>5.06163973247203E-4</v>
      </c>
      <c r="AP20" s="142">
        <v>1.8365059582450873E-4</v>
      </c>
      <c r="AQ20" s="142">
        <v>2.5071414987629846E-4</v>
      </c>
      <c r="AR20" s="142">
        <v>2.366775765539908E-4</v>
      </c>
      <c r="AS20" s="142">
        <v>4.309129524485323E-4</v>
      </c>
      <c r="AT20" s="142">
        <v>7.1723109175896266E-4</v>
      </c>
      <c r="AU20" s="142">
        <v>3.5299463118271786E-3</v>
      </c>
      <c r="AV20" s="142">
        <v>4.7911796103258602E-4</v>
      </c>
      <c r="AW20" s="142">
        <v>7.6676923204006743E-4</v>
      </c>
      <c r="AX20" s="142">
        <v>1.9584382939984721E-4</v>
      </c>
      <c r="AY20" s="142">
        <v>5.8771566986727107E-4</v>
      </c>
      <c r="AZ20" s="142">
        <v>5.4996485758682524E-4</v>
      </c>
      <c r="BA20" s="142">
        <v>3.5236858213205023E-4</v>
      </c>
      <c r="BB20" s="142">
        <v>6.5445087692175895E-4</v>
      </c>
      <c r="BC20" s="142">
        <v>6.8119807418203632E-4</v>
      </c>
      <c r="BD20" s="142">
        <v>1.1960831695105953E-4</v>
      </c>
      <c r="BE20" s="142">
        <v>6.3813214061309758E-4</v>
      </c>
      <c r="BF20" s="142">
        <v>8.5584429828271583E-4</v>
      </c>
      <c r="BG20" s="142">
        <v>1.458648610193776E-3</v>
      </c>
      <c r="BH20" s="142">
        <v>6.4538194014396126E-4</v>
      </c>
      <c r="BI20" s="142">
        <v>7.3289189280144611E-4</v>
      </c>
      <c r="BJ20" s="142">
        <v>9.1017996848679022E-4</v>
      </c>
      <c r="BK20" s="142">
        <v>7.3930813868667059E-4</v>
      </c>
      <c r="BL20" s="142">
        <v>3.1800064110898689E-4</v>
      </c>
      <c r="BM20" s="142">
        <v>8.0980032554359423E-5</v>
      </c>
      <c r="BN20" s="142">
        <v>1.0166319464455544E-3</v>
      </c>
      <c r="BO20" s="142">
        <v>3.0253546286737761E-4</v>
      </c>
      <c r="BP20" s="142">
        <v>2.7341515643737173E-4</v>
      </c>
      <c r="BQ20" s="142">
        <v>8.1973081226287064E-4</v>
      </c>
      <c r="BR20" s="142">
        <v>1.9750736587236521E-4</v>
      </c>
      <c r="BS20" s="142">
        <v>4.9524426318754916E-4</v>
      </c>
      <c r="BT20" s="142">
        <v>3.4646463344110132E-4</v>
      </c>
      <c r="BU20" s="142">
        <v>4.4494586512182566E-4</v>
      </c>
      <c r="BV20" s="142">
        <v>2.5029204218849325E-4</v>
      </c>
      <c r="BW20" s="142">
        <v>3.0109752376290729E-4</v>
      </c>
      <c r="BX20" s="142">
        <v>2.3698694497483524E-4</v>
      </c>
      <c r="BY20" s="142">
        <v>2.6198328364349251E-4</v>
      </c>
      <c r="BZ20" s="142">
        <v>3.1591533385809937E-4</v>
      </c>
      <c r="CA20" s="142">
        <v>7.5881345396413939E-4</v>
      </c>
      <c r="CB20" s="142">
        <v>8.114924436318097E-4</v>
      </c>
      <c r="CC20" s="142">
        <v>2.2472819345299559E-4</v>
      </c>
      <c r="CD20" s="142">
        <v>0</v>
      </c>
      <c r="CE20" s="142">
        <v>0</v>
      </c>
      <c r="CF20" s="142">
        <v>0</v>
      </c>
      <c r="CG20" s="142">
        <f t="shared" si="0"/>
        <v>0.29164315267777641</v>
      </c>
      <c r="CH20" s="114" t="s">
        <v>193</v>
      </c>
    </row>
    <row r="21" spans="1:86">
      <c r="A21" s="13" t="s">
        <v>15</v>
      </c>
      <c r="B21" s="114" t="s">
        <v>101</v>
      </c>
      <c r="C21" s="142">
        <v>1.6713717941200077E-3</v>
      </c>
      <c r="D21" s="142">
        <v>5.0207983863081995E-4</v>
      </c>
      <c r="E21" s="142">
        <v>1.9172349000520798E-3</v>
      </c>
      <c r="F21" s="142">
        <v>1.844495197542588E-3</v>
      </c>
      <c r="G21" s="142">
        <v>2.6367779969282915E-3</v>
      </c>
      <c r="H21" s="142">
        <v>6.5525904757041675E-3</v>
      </c>
      <c r="I21" s="142">
        <v>3.9500550822396918E-4</v>
      </c>
      <c r="J21" s="142">
        <v>6.8124924358530414E-4</v>
      </c>
      <c r="K21" s="142">
        <v>6.3214911784582471E-4</v>
      </c>
      <c r="L21" s="142">
        <v>9.7758397429150551E-4</v>
      </c>
      <c r="M21" s="142">
        <v>6.439940781782184E-4</v>
      </c>
      <c r="N21" s="142">
        <v>2.3120815729914083E-3</v>
      </c>
      <c r="O21" s="142">
        <v>0.49256262484482488</v>
      </c>
      <c r="P21" s="142">
        <v>2.4118829193514217E-4</v>
      </c>
      <c r="Q21" s="142">
        <v>1.459951777078255E-3</v>
      </c>
      <c r="R21" s="142">
        <v>4.8393997246172892E-3</v>
      </c>
      <c r="S21" s="142">
        <v>9.6896788995625078E-4</v>
      </c>
      <c r="T21" s="142">
        <v>2.1459716200757529E-3</v>
      </c>
      <c r="U21" s="142">
        <v>6.0067847695857268E-4</v>
      </c>
      <c r="V21" s="142">
        <v>1.2521482096696842E-3</v>
      </c>
      <c r="W21" s="142">
        <v>6.4179560608183318E-4</v>
      </c>
      <c r="X21" s="142">
        <v>6.0672479368920843E-4</v>
      </c>
      <c r="Y21" s="142">
        <v>6.8623759735261076E-4</v>
      </c>
      <c r="Z21" s="142">
        <v>3.1525834982674576E-4</v>
      </c>
      <c r="AA21" s="142">
        <v>1.2139308807207557E-3</v>
      </c>
      <c r="AB21" s="142">
        <v>1.3158585288898226E-3</v>
      </c>
      <c r="AC21" s="142">
        <v>2.2633976779564105E-3</v>
      </c>
      <c r="AD21" s="142">
        <v>1.079752216401531E-3</v>
      </c>
      <c r="AE21" s="142">
        <v>1.5639041148182381E-3</v>
      </c>
      <c r="AF21" s="142">
        <v>5.8011785618657845E-4</v>
      </c>
      <c r="AG21" s="142">
        <v>1.0944449295951719E-3</v>
      </c>
      <c r="AH21" s="142">
        <v>8.1061707381160778E-4</v>
      </c>
      <c r="AI21" s="142">
        <v>7.3155950580518464E-4</v>
      </c>
      <c r="AJ21" s="142">
        <v>5.8372059128043816E-4</v>
      </c>
      <c r="AK21" s="142">
        <v>1.8863120554626933E-3</v>
      </c>
      <c r="AL21" s="142">
        <v>2.9073752770402256E-3</v>
      </c>
      <c r="AM21" s="142">
        <v>1.908491873575439E-3</v>
      </c>
      <c r="AN21" s="142">
        <v>1.0889922871503844E-3</v>
      </c>
      <c r="AO21" s="142">
        <v>3.1074259454368786E-3</v>
      </c>
      <c r="AP21" s="142">
        <v>2.4339466516015399E-3</v>
      </c>
      <c r="AQ21" s="142">
        <v>1.0134410177379443E-3</v>
      </c>
      <c r="AR21" s="142">
        <v>1.5235423677428892E-3</v>
      </c>
      <c r="AS21" s="142">
        <v>1.4916955810482706E-3</v>
      </c>
      <c r="AT21" s="142">
        <v>1.3229590433571868E-3</v>
      </c>
      <c r="AU21" s="142">
        <v>5.6830745518336521E-2</v>
      </c>
      <c r="AV21" s="142">
        <v>5.0545849935139898E-3</v>
      </c>
      <c r="AW21" s="142">
        <v>2.9506932975615482E-3</v>
      </c>
      <c r="AX21" s="142">
        <v>1.9651027558736365E-3</v>
      </c>
      <c r="AY21" s="142">
        <v>3.4146679643595173E-3</v>
      </c>
      <c r="AZ21" s="142">
        <v>2.4821656633341369E-3</v>
      </c>
      <c r="BA21" s="142">
        <v>9.4781537842510502E-4</v>
      </c>
      <c r="BB21" s="142">
        <v>1.920550312552747E-3</v>
      </c>
      <c r="BC21" s="142">
        <v>2.3210301243436872E-3</v>
      </c>
      <c r="BD21" s="142">
        <v>1.2213886951353546E-3</v>
      </c>
      <c r="BE21" s="142">
        <v>1.09701496470108E-3</v>
      </c>
      <c r="BF21" s="142">
        <v>5.8485978698292074E-3</v>
      </c>
      <c r="BG21" s="142">
        <v>1.6334688608181296E-3</v>
      </c>
      <c r="BH21" s="142">
        <v>1.8179945671542707E-3</v>
      </c>
      <c r="BI21" s="142">
        <v>1.7220988091557185E-2</v>
      </c>
      <c r="BJ21" s="142">
        <v>4.0841686705355255E-3</v>
      </c>
      <c r="BK21" s="142">
        <v>6.5128808592363613E-4</v>
      </c>
      <c r="BL21" s="142">
        <v>3.4732862940979724E-3</v>
      </c>
      <c r="BM21" s="142">
        <v>4.2810717138498926E-4</v>
      </c>
      <c r="BN21" s="142">
        <v>5.0188134226895047E-2</v>
      </c>
      <c r="BO21" s="142">
        <v>9.9909143889403474E-4</v>
      </c>
      <c r="BP21" s="142">
        <v>7.9137633825968935E-4</v>
      </c>
      <c r="BQ21" s="142">
        <v>4.1517666714653645E-3</v>
      </c>
      <c r="BR21" s="142">
        <v>7.0185127942079778E-4</v>
      </c>
      <c r="BS21" s="142">
        <v>9.9820504909710513E-4</v>
      </c>
      <c r="BT21" s="142">
        <v>1.6792031717994108E-3</v>
      </c>
      <c r="BU21" s="142">
        <v>9.791866305633955E-4</v>
      </c>
      <c r="BV21" s="142">
        <v>8.599082259685112E-4</v>
      </c>
      <c r="BW21" s="142">
        <v>1.7291355628187388E-3</v>
      </c>
      <c r="BX21" s="142">
        <v>1.404048013729534E-3</v>
      </c>
      <c r="BY21" s="142">
        <v>4.3763741631417949E-3</v>
      </c>
      <c r="BZ21" s="142">
        <v>3.9376284462650972E-3</v>
      </c>
      <c r="CA21" s="142">
        <v>5.5504029386476885E-3</v>
      </c>
      <c r="CB21" s="142">
        <v>1.499273339786512E-3</v>
      </c>
      <c r="CC21" s="142">
        <v>2.5797141648436759E-3</v>
      </c>
      <c r="CD21" s="142">
        <v>0</v>
      </c>
      <c r="CE21" s="142">
        <v>0</v>
      </c>
      <c r="CF21" s="142">
        <v>0</v>
      </c>
      <c r="CG21" s="142">
        <f t="shared" si="0"/>
        <v>0.75479800529681407</v>
      </c>
      <c r="CH21" s="114" t="s">
        <v>194</v>
      </c>
    </row>
    <row r="22" spans="1:86">
      <c r="A22" s="13" t="s">
        <v>16</v>
      </c>
      <c r="B22" s="114" t="s">
        <v>102</v>
      </c>
      <c r="C22" s="142">
        <v>1.4271853662130871E-3</v>
      </c>
      <c r="D22" s="142">
        <v>6.2707599900677547E-4</v>
      </c>
      <c r="E22" s="142">
        <v>2.3093237749531995E-3</v>
      </c>
      <c r="F22" s="142">
        <v>1.7201178953427409E-3</v>
      </c>
      <c r="G22" s="142">
        <v>8.1015387782453949E-4</v>
      </c>
      <c r="H22" s="142">
        <v>5.5345701828730888E-4</v>
      </c>
      <c r="I22" s="142">
        <v>9.4574487988703583E-5</v>
      </c>
      <c r="J22" s="142">
        <v>3.2927978403845393E-4</v>
      </c>
      <c r="K22" s="142">
        <v>2.8344693943017468E-4</v>
      </c>
      <c r="L22" s="142">
        <v>2.6156795147166674E-4</v>
      </c>
      <c r="M22" s="142">
        <v>6.3399442735443702E-4</v>
      </c>
      <c r="N22" s="142">
        <v>6.9060819026687701E-4</v>
      </c>
      <c r="O22" s="142">
        <v>3.3514253418346349E-4</v>
      </c>
      <c r="P22" s="142">
        <v>6.010216877155377E-2</v>
      </c>
      <c r="Q22" s="142">
        <v>1.6813928101295846E-3</v>
      </c>
      <c r="R22" s="142">
        <v>2.650931083276016E-4</v>
      </c>
      <c r="S22" s="142">
        <v>4.7616480460473094E-4</v>
      </c>
      <c r="T22" s="142">
        <v>1.3315489953806745E-3</v>
      </c>
      <c r="U22" s="142">
        <v>3.9537848188216443E-4</v>
      </c>
      <c r="V22" s="142">
        <v>5.1061042060713093E-4</v>
      </c>
      <c r="W22" s="142">
        <v>1.5344193201868961E-4</v>
      </c>
      <c r="X22" s="142">
        <v>3.3376899428535535E-4</v>
      </c>
      <c r="Y22" s="142">
        <v>2.8168209436221688E-4</v>
      </c>
      <c r="Z22" s="142">
        <v>1.4403605438656692E-4</v>
      </c>
      <c r="AA22" s="142">
        <v>2.7423483507620045E-4</v>
      </c>
      <c r="AB22" s="142">
        <v>4.8821974451638796E-4</v>
      </c>
      <c r="AC22" s="142">
        <v>6.5361844786415301E-4</v>
      </c>
      <c r="AD22" s="142">
        <v>5.1892288362608376E-4</v>
      </c>
      <c r="AE22" s="142">
        <v>2.9563303966851598E-4</v>
      </c>
      <c r="AF22" s="142">
        <v>2.4321774730165811E-4</v>
      </c>
      <c r="AG22" s="142">
        <v>6.7854999696742113E-4</v>
      </c>
      <c r="AH22" s="142">
        <v>7.5988640275953729E-4</v>
      </c>
      <c r="AI22" s="142">
        <v>9.0079212038694019E-4</v>
      </c>
      <c r="AJ22" s="142">
        <v>1.1101555300774592E-3</v>
      </c>
      <c r="AK22" s="142">
        <v>4.6047894846878502E-4</v>
      </c>
      <c r="AL22" s="142">
        <v>6.9621793862855537E-4</v>
      </c>
      <c r="AM22" s="142">
        <v>4.5988113058023817E-4</v>
      </c>
      <c r="AN22" s="142">
        <v>5.4756005824172574E-3</v>
      </c>
      <c r="AO22" s="142">
        <v>1.2033306091555394E-3</v>
      </c>
      <c r="AP22" s="142">
        <v>6.9147519201791614E-3</v>
      </c>
      <c r="AQ22" s="142">
        <v>3.6056412063521374E-4</v>
      </c>
      <c r="AR22" s="142">
        <v>4.0014670881312407E-4</v>
      </c>
      <c r="AS22" s="142">
        <v>1.6243551680841965E-4</v>
      </c>
      <c r="AT22" s="142">
        <v>2.5598948679572865E-4</v>
      </c>
      <c r="AU22" s="142">
        <v>2.4596990426086943E-4</v>
      </c>
      <c r="AV22" s="142">
        <v>2.4707623592442837E-4</v>
      </c>
      <c r="AW22" s="142">
        <v>1.4228684513021067E-4</v>
      </c>
      <c r="AX22" s="142">
        <v>1.1181660583502424E-4</v>
      </c>
      <c r="AY22" s="142">
        <v>1.6757785792072488E-4</v>
      </c>
      <c r="AZ22" s="142">
        <v>1.401883452217178E-4</v>
      </c>
      <c r="BA22" s="142">
        <v>9.9271455403391083E-5</v>
      </c>
      <c r="BB22" s="142">
        <v>1.3755263978702426E-4</v>
      </c>
      <c r="BC22" s="142">
        <v>1.9455930391356716E-4</v>
      </c>
      <c r="BD22" s="142">
        <v>2.899818230927155E-5</v>
      </c>
      <c r="BE22" s="142">
        <v>2.2291369411803959E-4</v>
      </c>
      <c r="BF22" s="142">
        <v>2.8602948025045701E-4</v>
      </c>
      <c r="BG22" s="142">
        <v>3.7568859059687604E-4</v>
      </c>
      <c r="BH22" s="142">
        <v>2.3276050044122117E-4</v>
      </c>
      <c r="BI22" s="142">
        <v>1.7394797002951091E-4</v>
      </c>
      <c r="BJ22" s="142">
        <v>3.3813641656938581E-4</v>
      </c>
      <c r="BK22" s="142">
        <v>3.6843523831311622E-4</v>
      </c>
      <c r="BL22" s="142">
        <v>5.5664830757550334E-4</v>
      </c>
      <c r="BM22" s="142">
        <v>7.2132504568643398E-5</v>
      </c>
      <c r="BN22" s="142">
        <v>1.6121016741301481E-3</v>
      </c>
      <c r="BO22" s="142">
        <v>1.9274569829490389E-4</v>
      </c>
      <c r="BP22" s="142">
        <v>5.5898251279791001E-4</v>
      </c>
      <c r="BQ22" s="142">
        <v>3.0273617968256999E-4</v>
      </c>
      <c r="BR22" s="142">
        <v>3.2315831911722834E-4</v>
      </c>
      <c r="BS22" s="142">
        <v>1.0442520976163343E-4</v>
      </c>
      <c r="BT22" s="142">
        <v>2.3182450829651566E-4</v>
      </c>
      <c r="BU22" s="142">
        <v>8.3081838819237103E-4</v>
      </c>
      <c r="BV22" s="142">
        <v>5.6549410386060018E-4</v>
      </c>
      <c r="BW22" s="142">
        <v>2.604415370543232E-4</v>
      </c>
      <c r="BX22" s="142">
        <v>4.4511224840050698E-4</v>
      </c>
      <c r="BY22" s="142">
        <v>1.4581023166956639E-4</v>
      </c>
      <c r="BZ22" s="142">
        <v>5.1455099827145303E-4</v>
      </c>
      <c r="CA22" s="142">
        <v>3.8908381692967774E-4</v>
      </c>
      <c r="CB22" s="142">
        <v>4.5308141877366633E-4</v>
      </c>
      <c r="CC22" s="142">
        <v>1.9559876242924989E-4</v>
      </c>
      <c r="CD22" s="142">
        <v>0</v>
      </c>
      <c r="CE22" s="142">
        <v>0</v>
      </c>
      <c r="CF22" s="142">
        <v>0</v>
      </c>
      <c r="CG22" s="142">
        <f t="shared" si="0"/>
        <v>0.10933179811045755</v>
      </c>
      <c r="CH22" s="114" t="s">
        <v>195</v>
      </c>
    </row>
    <row r="23" spans="1:86">
      <c r="A23" s="13" t="s">
        <v>17</v>
      </c>
      <c r="B23" s="114" t="s">
        <v>103</v>
      </c>
      <c r="C23" s="142">
        <v>4.2896883897704189E-3</v>
      </c>
      <c r="D23" s="142">
        <v>6.6943600373079175E-4</v>
      </c>
      <c r="E23" s="142">
        <v>6.6509037813633411E-4</v>
      </c>
      <c r="F23" s="142">
        <v>6.4266295254346E-3</v>
      </c>
      <c r="G23" s="142">
        <v>1.8144044084927875E-3</v>
      </c>
      <c r="H23" s="142">
        <v>2.8551383394081328E-3</v>
      </c>
      <c r="I23" s="142">
        <v>8.0213627042671014E-5</v>
      </c>
      <c r="J23" s="142">
        <v>2.1642912588556787E-3</v>
      </c>
      <c r="K23" s="142">
        <v>5.9901648609496198E-4</v>
      </c>
      <c r="L23" s="142">
        <v>2.7256383240959006E-3</v>
      </c>
      <c r="M23" s="142">
        <v>3.2975899208852878E-3</v>
      </c>
      <c r="N23" s="142">
        <v>3.7907429465496413E-3</v>
      </c>
      <c r="O23" s="142">
        <v>7.7760340920656713E-3</v>
      </c>
      <c r="P23" s="142">
        <v>3.4742120346594129E-3</v>
      </c>
      <c r="Q23" s="142">
        <v>0.22252427717793158</v>
      </c>
      <c r="R23" s="142">
        <v>8.8663598366010253E-3</v>
      </c>
      <c r="S23" s="142">
        <v>1.3025889205699324E-2</v>
      </c>
      <c r="T23" s="142">
        <v>4.9770909316599766E-3</v>
      </c>
      <c r="U23" s="142">
        <v>8.9171834756456155E-4</v>
      </c>
      <c r="V23" s="142">
        <v>3.5324251591001264E-3</v>
      </c>
      <c r="W23" s="142">
        <v>6.8001201663515714E-4</v>
      </c>
      <c r="X23" s="142">
        <v>4.4479665531893427E-3</v>
      </c>
      <c r="Y23" s="142">
        <v>1.0127999455787778E-3</v>
      </c>
      <c r="Z23" s="142">
        <v>9.9326803379825787E-4</v>
      </c>
      <c r="AA23" s="142">
        <v>4.4807076720246993E-3</v>
      </c>
      <c r="AB23" s="142">
        <v>3.6928573926056211E-3</v>
      </c>
      <c r="AC23" s="142">
        <v>4.1131214921436522E-3</v>
      </c>
      <c r="AD23" s="142">
        <v>1.4869735042950757E-3</v>
      </c>
      <c r="AE23" s="142">
        <v>2.1664907248194578E-4</v>
      </c>
      <c r="AF23" s="142">
        <v>1.0617062247323889E-3</v>
      </c>
      <c r="AG23" s="142">
        <v>1.3092716723920417E-3</v>
      </c>
      <c r="AH23" s="142">
        <v>3.5371251200255289E-3</v>
      </c>
      <c r="AI23" s="142">
        <v>2.3602969269482426E-3</v>
      </c>
      <c r="AJ23" s="142">
        <v>2.9099069468217372E-3</v>
      </c>
      <c r="AK23" s="142">
        <v>1.0980551768658251E-3</v>
      </c>
      <c r="AL23" s="142">
        <v>4.1588230393486682E-4</v>
      </c>
      <c r="AM23" s="142">
        <v>4.5482642282685331E-4</v>
      </c>
      <c r="AN23" s="142">
        <v>9.1550978044888803E-4</v>
      </c>
      <c r="AO23" s="142">
        <v>6.481555094791766E-4</v>
      </c>
      <c r="AP23" s="142">
        <v>6.1490458522777465E-4</v>
      </c>
      <c r="AQ23" s="142">
        <v>3.7753194880932539E-4</v>
      </c>
      <c r="AR23" s="142">
        <v>2.3642114129952344E-4</v>
      </c>
      <c r="AS23" s="142">
        <v>7.558739572281945E-4</v>
      </c>
      <c r="AT23" s="142">
        <v>6.0218125969328708E-4</v>
      </c>
      <c r="AU23" s="142">
        <v>2.1938926902179052E-3</v>
      </c>
      <c r="AV23" s="142">
        <v>8.6673685924914092E-4</v>
      </c>
      <c r="AW23" s="142">
        <v>9.4403435939925098E-4</v>
      </c>
      <c r="AX23" s="142">
        <v>2.2466360646564412E-4</v>
      </c>
      <c r="AY23" s="142">
        <v>7.8947417916600362E-4</v>
      </c>
      <c r="AZ23" s="142">
        <v>4.3361444851453641E-4</v>
      </c>
      <c r="BA23" s="142">
        <v>1.4197188740537923E-4</v>
      </c>
      <c r="BB23" s="142">
        <v>1.723031555466374E-4</v>
      </c>
      <c r="BC23" s="142">
        <v>1.9819323470242925E-4</v>
      </c>
      <c r="BD23" s="142">
        <v>9.8630272012754195E-5</v>
      </c>
      <c r="BE23" s="142">
        <v>3.2779509873792829E-4</v>
      </c>
      <c r="BF23" s="142">
        <v>4.8828489227528108E-4</v>
      </c>
      <c r="BG23" s="142">
        <v>1.0049238143771586E-3</v>
      </c>
      <c r="BH23" s="142">
        <v>1.1598341461825392E-3</v>
      </c>
      <c r="BI23" s="142">
        <v>6.6254063642483653E-4</v>
      </c>
      <c r="BJ23" s="142">
        <v>6.4646863883434272E-4</v>
      </c>
      <c r="BK23" s="142">
        <v>7.7896246117293698E-4</v>
      </c>
      <c r="BL23" s="142">
        <v>3.5500166867189549E-4</v>
      </c>
      <c r="BM23" s="142">
        <v>5.1575891801108234E-5</v>
      </c>
      <c r="BN23" s="142">
        <v>1.1502840665552651E-3</v>
      </c>
      <c r="BO23" s="142">
        <v>2.3539145909228261E-4</v>
      </c>
      <c r="BP23" s="142">
        <v>2.0633703982164196E-3</v>
      </c>
      <c r="BQ23" s="142">
        <v>4.9943261555702588E-4</v>
      </c>
      <c r="BR23" s="142">
        <v>2.418384661552062E-4</v>
      </c>
      <c r="BS23" s="142">
        <v>3.4457388651234718E-4</v>
      </c>
      <c r="BT23" s="142">
        <v>3.6492372734928911E-3</v>
      </c>
      <c r="BU23" s="142">
        <v>5.368529628353685E-4</v>
      </c>
      <c r="BV23" s="142">
        <v>2.7788222610221114E-4</v>
      </c>
      <c r="BW23" s="142">
        <v>9.1649543842273521E-4</v>
      </c>
      <c r="BX23" s="142">
        <v>3.7202384988342018E-4</v>
      </c>
      <c r="BY23" s="142">
        <v>6.0785455989316266E-4</v>
      </c>
      <c r="BZ23" s="142">
        <v>7.2892968830821437E-4</v>
      </c>
      <c r="CA23" s="142">
        <v>7.3970306458336641E-4</v>
      </c>
      <c r="CB23" s="142">
        <v>8.3823360227960875E-4</v>
      </c>
      <c r="CC23" s="142">
        <v>1.853636934892247E-3</v>
      </c>
      <c r="CD23" s="142">
        <v>0</v>
      </c>
      <c r="CE23" s="142">
        <v>0</v>
      </c>
      <c r="CF23" s="142">
        <v>0</v>
      </c>
      <c r="CG23" s="142">
        <f t="shared" si="0"/>
        <v>0.35946253348720453</v>
      </c>
      <c r="CH23" s="114" t="s">
        <v>196</v>
      </c>
    </row>
    <row r="24" spans="1:86">
      <c r="A24" s="13" t="s">
        <v>18</v>
      </c>
      <c r="B24" s="114" t="s">
        <v>104</v>
      </c>
      <c r="C24" s="142">
        <v>1.133457885690419E-4</v>
      </c>
      <c r="D24" s="142">
        <v>1.6761957863042492E-5</v>
      </c>
      <c r="E24" s="142">
        <v>2.9830690314832963E-5</v>
      </c>
      <c r="F24" s="142">
        <v>3.1053925720131893E-5</v>
      </c>
      <c r="G24" s="142">
        <v>2.6571813447829522E-4</v>
      </c>
      <c r="H24" s="142">
        <v>1.0931611343365133E-4</v>
      </c>
      <c r="I24" s="142">
        <v>7.6548294221167188E-6</v>
      </c>
      <c r="J24" s="142">
        <v>2.9622739738993607E-5</v>
      </c>
      <c r="K24" s="142">
        <v>2.6351079557578372E-5</v>
      </c>
      <c r="L24" s="142">
        <v>6.5815819886846775E-5</v>
      </c>
      <c r="M24" s="142">
        <v>4.422745000512835E-5</v>
      </c>
      <c r="N24" s="142">
        <v>5.1402546580911994E-5</v>
      </c>
      <c r="O24" s="142">
        <v>3.5168531769795582E-5</v>
      </c>
      <c r="P24" s="142">
        <v>6.9983934520214326E-6</v>
      </c>
      <c r="Q24" s="142">
        <v>1.8396930410044928E-4</v>
      </c>
      <c r="R24" s="142">
        <v>0.46547351895455469</v>
      </c>
      <c r="S24" s="142">
        <v>3.8014323208788081E-5</v>
      </c>
      <c r="T24" s="142">
        <v>5.8308599098231505E-5</v>
      </c>
      <c r="U24" s="142">
        <v>3.4609269289365445E-5</v>
      </c>
      <c r="V24" s="142">
        <v>4.443305286137029E-5</v>
      </c>
      <c r="W24" s="142">
        <v>3.2724567264525948E-5</v>
      </c>
      <c r="X24" s="142">
        <v>3.2146959727505767E-5</v>
      </c>
      <c r="Y24" s="142">
        <v>3.5306101368124978E-5</v>
      </c>
      <c r="Z24" s="142">
        <v>1.359430827072059E-5</v>
      </c>
      <c r="AA24" s="142">
        <v>4.0626909163429796E-5</v>
      </c>
      <c r="AB24" s="142">
        <v>6.3238155709190855E-5</v>
      </c>
      <c r="AC24" s="142">
        <v>5.5448493557672029E-5</v>
      </c>
      <c r="AD24" s="142">
        <v>3.8220466090483181E-5</v>
      </c>
      <c r="AE24" s="142">
        <v>1.2989053129320596E-5</v>
      </c>
      <c r="AF24" s="142">
        <v>1.7743405427817108E-5</v>
      </c>
      <c r="AG24" s="142">
        <v>3.8412307312332832E-5</v>
      </c>
      <c r="AH24" s="142">
        <v>5.9557933266021402E-5</v>
      </c>
      <c r="AI24" s="142">
        <v>4.4637988363353976E-5</v>
      </c>
      <c r="AJ24" s="142">
        <v>5.0145253158339068E-5</v>
      </c>
      <c r="AK24" s="142">
        <v>1.9517149143925599E-5</v>
      </c>
      <c r="AL24" s="142">
        <v>6.8742564633969615E-4</v>
      </c>
      <c r="AM24" s="142">
        <v>5.4857224579150307E-5</v>
      </c>
      <c r="AN24" s="142">
        <v>2.219793974015231E-5</v>
      </c>
      <c r="AO24" s="142">
        <v>6.7889417346624084E-5</v>
      </c>
      <c r="AP24" s="142">
        <v>2.5172523853061531E-5</v>
      </c>
      <c r="AQ24" s="142">
        <v>2.952422958860804E-5</v>
      </c>
      <c r="AR24" s="142">
        <v>4.7568775105661867E-5</v>
      </c>
      <c r="AS24" s="142">
        <v>4.414597187456097E-5</v>
      </c>
      <c r="AT24" s="142">
        <v>9.8725053896311216E-5</v>
      </c>
      <c r="AU24" s="142">
        <v>4.9272091113704443E-5</v>
      </c>
      <c r="AV24" s="142">
        <v>9.8587878862542146E-5</v>
      </c>
      <c r="AW24" s="142">
        <v>3.8969282031078801E-5</v>
      </c>
      <c r="AX24" s="142">
        <v>2.0248792757001331E-5</v>
      </c>
      <c r="AY24" s="142">
        <v>3.5172637409208295E-5</v>
      </c>
      <c r="AZ24" s="142">
        <v>3.8312194794336553E-5</v>
      </c>
      <c r="BA24" s="142">
        <v>3.1622520700854887E-5</v>
      </c>
      <c r="BB24" s="142">
        <v>1.1082726785183253E-5</v>
      </c>
      <c r="BC24" s="142">
        <v>2.5714732658585495E-5</v>
      </c>
      <c r="BD24" s="142">
        <v>6.3555385661911422E-6</v>
      </c>
      <c r="BE24" s="142">
        <v>7.844674322180917E-5</v>
      </c>
      <c r="BF24" s="142">
        <v>4.6114062624131601E-5</v>
      </c>
      <c r="BG24" s="142">
        <v>5.6637901993591038E-5</v>
      </c>
      <c r="BH24" s="142">
        <v>6.8173410514270154E-4</v>
      </c>
      <c r="BI24" s="142">
        <v>2.4944576409950478E-5</v>
      </c>
      <c r="BJ24" s="142">
        <v>6.4101253224268975E-5</v>
      </c>
      <c r="BK24" s="142">
        <v>3.8367139401107922E-4</v>
      </c>
      <c r="BL24" s="142">
        <v>2.7514668447998807E-5</v>
      </c>
      <c r="BM24" s="142">
        <v>1.0516785060431201E-5</v>
      </c>
      <c r="BN24" s="142">
        <v>4.2658974950899537E-5</v>
      </c>
      <c r="BO24" s="142">
        <v>1.1513944893244541E-5</v>
      </c>
      <c r="BP24" s="142">
        <v>3.7153792736545199E-5</v>
      </c>
      <c r="BQ24" s="142">
        <v>3.2525274363738357E-5</v>
      </c>
      <c r="BR24" s="142">
        <v>2.4422321871013648E-5</v>
      </c>
      <c r="BS24" s="142">
        <v>2.3332956694901583E-5</v>
      </c>
      <c r="BT24" s="142">
        <v>5.1534454671152566E-3</v>
      </c>
      <c r="BU24" s="142">
        <v>4.2837444774598019E-4</v>
      </c>
      <c r="BV24" s="142">
        <v>1.8054983153136043E-4</v>
      </c>
      <c r="BW24" s="142">
        <v>1.0037698233974496E-4</v>
      </c>
      <c r="BX24" s="142">
        <v>3.1236091560130622E-5</v>
      </c>
      <c r="BY24" s="142">
        <v>2.2974347756012437E-5</v>
      </c>
      <c r="BZ24" s="142">
        <v>6.6480796578704854E-5</v>
      </c>
      <c r="CA24" s="142">
        <v>4.2615207682404692E-5</v>
      </c>
      <c r="CB24" s="142">
        <v>2.5286185424619799E-5</v>
      </c>
      <c r="CC24" s="142">
        <v>7.547023093178538E-5</v>
      </c>
      <c r="CD24" s="142">
        <v>0</v>
      </c>
      <c r="CE24" s="142">
        <v>0</v>
      </c>
      <c r="CF24" s="142">
        <v>0</v>
      </c>
      <c r="CG24" s="142">
        <f t="shared" si="0"/>
        <v>0.47632537407717312</v>
      </c>
      <c r="CH24" s="114" t="s">
        <v>197</v>
      </c>
    </row>
    <row r="25" spans="1:86">
      <c r="A25" s="13" t="s">
        <v>19</v>
      </c>
      <c r="B25" s="114" t="s">
        <v>105</v>
      </c>
      <c r="C25" s="142">
        <v>1.3422882161646134E-3</v>
      </c>
      <c r="D25" s="142">
        <v>1.7594201677902316E-4</v>
      </c>
      <c r="E25" s="142">
        <v>5.8951186334630149E-4</v>
      </c>
      <c r="F25" s="142">
        <v>6.1376748000265728E-4</v>
      </c>
      <c r="G25" s="142">
        <v>4.2749530519449576E-3</v>
      </c>
      <c r="H25" s="142">
        <v>8.8507387905568842E-3</v>
      </c>
      <c r="I25" s="142">
        <v>3.8720000972565049E-4</v>
      </c>
      <c r="J25" s="142">
        <v>1.0244179280291226E-3</v>
      </c>
      <c r="K25" s="142">
        <v>7.6477957156286544E-4</v>
      </c>
      <c r="L25" s="142">
        <v>3.0085160905130508E-3</v>
      </c>
      <c r="M25" s="142">
        <v>2.0026326732792343E-3</v>
      </c>
      <c r="N25" s="142">
        <v>6.8461434309907232E-4</v>
      </c>
      <c r="O25" s="142">
        <v>1.2625361461301499E-3</v>
      </c>
      <c r="P25" s="142">
        <v>1.0952600404058381E-4</v>
      </c>
      <c r="Q25" s="142">
        <v>2.4150796134844448E-3</v>
      </c>
      <c r="R25" s="142">
        <v>2.5805910431886251E-3</v>
      </c>
      <c r="S25" s="142">
        <v>0.32607003846243809</v>
      </c>
      <c r="T25" s="142">
        <v>3.5141751513945185E-3</v>
      </c>
      <c r="U25" s="142">
        <v>1.0959486050152643E-3</v>
      </c>
      <c r="V25" s="142">
        <v>3.5311132970807257E-3</v>
      </c>
      <c r="W25" s="142">
        <v>3.6029155992668193E-3</v>
      </c>
      <c r="X25" s="142">
        <v>6.7289162444311573E-3</v>
      </c>
      <c r="Y25" s="142">
        <v>4.4129594756867809E-3</v>
      </c>
      <c r="Z25" s="142">
        <v>4.5997723528930622E-3</v>
      </c>
      <c r="AA25" s="142">
        <v>1.2309663846005326E-3</v>
      </c>
      <c r="AB25" s="142">
        <v>3.3167408971265934E-3</v>
      </c>
      <c r="AC25" s="142">
        <v>2.0219694700757643E-2</v>
      </c>
      <c r="AD25" s="142">
        <v>2.7069518205352114E-3</v>
      </c>
      <c r="AE25" s="142">
        <v>2.1701549784473474E-4</v>
      </c>
      <c r="AF25" s="142">
        <v>4.1288139023603417E-4</v>
      </c>
      <c r="AG25" s="142">
        <v>6.9352505366385197E-4</v>
      </c>
      <c r="AH25" s="142">
        <v>3.2836055925881008E-3</v>
      </c>
      <c r="AI25" s="142">
        <v>3.0248345711885276E-3</v>
      </c>
      <c r="AJ25" s="142">
        <v>3.5854379048929105E-3</v>
      </c>
      <c r="AK25" s="142">
        <v>2.5734252519963685E-3</v>
      </c>
      <c r="AL25" s="142">
        <v>5.7414752564863302E-4</v>
      </c>
      <c r="AM25" s="142">
        <v>1.3856193426122518E-3</v>
      </c>
      <c r="AN25" s="142">
        <v>6.7781352362866569E-4</v>
      </c>
      <c r="AO25" s="142">
        <v>7.76423866730107E-4</v>
      </c>
      <c r="AP25" s="142">
        <v>3.8425364946006259E-4</v>
      </c>
      <c r="AQ25" s="142">
        <v>6.7785481162287728E-4</v>
      </c>
      <c r="AR25" s="142">
        <v>2.6859737813719417E-4</v>
      </c>
      <c r="AS25" s="142">
        <v>3.5983371086583467E-4</v>
      </c>
      <c r="AT25" s="142">
        <v>1.4961996824881002E-3</v>
      </c>
      <c r="AU25" s="142">
        <v>6.6090311499416101E-4</v>
      </c>
      <c r="AV25" s="142">
        <v>1.8057049888587967E-3</v>
      </c>
      <c r="AW25" s="142">
        <v>2.0652642718995912E-3</v>
      </c>
      <c r="AX25" s="142">
        <v>4.2416190176056991E-4</v>
      </c>
      <c r="AY25" s="142">
        <v>8.8562667145790992E-4</v>
      </c>
      <c r="AZ25" s="142">
        <v>7.8443240184204678E-4</v>
      </c>
      <c r="BA25" s="142">
        <v>2.273318886699749E-4</v>
      </c>
      <c r="BB25" s="142">
        <v>1.6922575032245953E-4</v>
      </c>
      <c r="BC25" s="142">
        <v>2.6146744617952582E-4</v>
      </c>
      <c r="BD25" s="142">
        <v>1.2792777357515528E-4</v>
      </c>
      <c r="BE25" s="142">
        <v>3.2261576492046209E-4</v>
      </c>
      <c r="BF25" s="142">
        <v>8.7966296223850407E-4</v>
      </c>
      <c r="BG25" s="142">
        <v>3.8848075518789597E-3</v>
      </c>
      <c r="BH25" s="142">
        <v>5.6457995413975836E-4</v>
      </c>
      <c r="BI25" s="142">
        <v>1.1622647907841828E-3</v>
      </c>
      <c r="BJ25" s="142">
        <v>3.6132524313990167E-3</v>
      </c>
      <c r="BK25" s="142">
        <v>7.0827037114436827E-4</v>
      </c>
      <c r="BL25" s="142">
        <v>5.2088038944792371E-4</v>
      </c>
      <c r="BM25" s="142">
        <v>5.4892308288970343E-5</v>
      </c>
      <c r="BN25" s="142">
        <v>6.1892645005108516E-4</v>
      </c>
      <c r="BO25" s="142">
        <v>4.0875801257521176E-4</v>
      </c>
      <c r="BP25" s="142">
        <v>3.8081444919703974E-3</v>
      </c>
      <c r="BQ25" s="142">
        <v>3.5202425865010645E-3</v>
      </c>
      <c r="BR25" s="142">
        <v>2.7078535472958393E-4</v>
      </c>
      <c r="BS25" s="142">
        <v>1.2219366447905057E-4</v>
      </c>
      <c r="BT25" s="142">
        <v>5.9305819023753529E-4</v>
      </c>
      <c r="BU25" s="142">
        <v>6.208214902379734E-4</v>
      </c>
      <c r="BV25" s="142">
        <v>3.1986727161546226E-4</v>
      </c>
      <c r="BW25" s="142">
        <v>5.7064536572569219E-4</v>
      </c>
      <c r="BX25" s="142">
        <v>5.6476937217451507E-4</v>
      </c>
      <c r="BY25" s="142">
        <v>8.2319203827574134E-4</v>
      </c>
      <c r="BZ25" s="142">
        <v>6.966648784538929E-4</v>
      </c>
      <c r="CA25" s="142">
        <v>4.8479250825241027E-4</v>
      </c>
      <c r="CB25" s="142">
        <v>3.4508905073323166E-3</v>
      </c>
      <c r="CC25" s="142">
        <v>3.5288925819974208E-4</v>
      </c>
      <c r="CD25" s="142">
        <v>0</v>
      </c>
      <c r="CE25" s="142">
        <v>0</v>
      </c>
      <c r="CF25" s="142">
        <v>0</v>
      </c>
      <c r="CG25" s="142">
        <f t="shared" si="0"/>
        <v>0.46785867076129217</v>
      </c>
      <c r="CH25" s="114" t="s">
        <v>198</v>
      </c>
    </row>
    <row r="26" spans="1:86">
      <c r="A26" s="13" t="s">
        <v>20</v>
      </c>
      <c r="B26" s="114" t="s">
        <v>106</v>
      </c>
      <c r="C26" s="142">
        <v>2.7852453894193236E-3</v>
      </c>
      <c r="D26" s="142">
        <v>2.2353483493361471E-4</v>
      </c>
      <c r="E26" s="142">
        <v>6.2759917261852262E-4</v>
      </c>
      <c r="F26" s="142">
        <v>1.1749649078718087E-3</v>
      </c>
      <c r="G26" s="142">
        <v>1.9842992605175326E-3</v>
      </c>
      <c r="H26" s="142">
        <v>1.51447678929858E-2</v>
      </c>
      <c r="I26" s="142">
        <v>9.9729805474104807E-5</v>
      </c>
      <c r="J26" s="142">
        <v>2.2883790134969572E-4</v>
      </c>
      <c r="K26" s="142">
        <v>1.9500507464052487E-4</v>
      </c>
      <c r="L26" s="142">
        <v>3.3537153827473582E-4</v>
      </c>
      <c r="M26" s="142">
        <v>1.2934290996906845E-3</v>
      </c>
      <c r="N26" s="142">
        <v>8.7750913785867928E-4</v>
      </c>
      <c r="O26" s="142">
        <v>8.0319468448436775E-4</v>
      </c>
      <c r="P26" s="142">
        <v>1.475004124523635E-4</v>
      </c>
      <c r="Q26" s="142">
        <v>2.2239896315289528E-3</v>
      </c>
      <c r="R26" s="142">
        <v>1.8198226493650626E-3</v>
      </c>
      <c r="S26" s="142">
        <v>4.6652893046086858E-4</v>
      </c>
      <c r="T26" s="142">
        <v>0.34722388281082378</v>
      </c>
      <c r="U26" s="142">
        <v>1.6274704668186688E-3</v>
      </c>
      <c r="V26" s="142">
        <v>4.1585587533097277E-3</v>
      </c>
      <c r="W26" s="142">
        <v>5.4399741439400766E-4</v>
      </c>
      <c r="X26" s="142">
        <v>2.088737824890058E-3</v>
      </c>
      <c r="Y26" s="142">
        <v>1.031050614986646E-3</v>
      </c>
      <c r="Z26" s="142">
        <v>1.4437762341859845E-3</v>
      </c>
      <c r="AA26" s="142">
        <v>8.6027917046224949E-4</v>
      </c>
      <c r="AB26" s="142">
        <v>2.1594065964970974E-3</v>
      </c>
      <c r="AC26" s="142">
        <v>1.9407918184250388E-3</v>
      </c>
      <c r="AD26" s="142">
        <v>1.3468435243035046E-3</v>
      </c>
      <c r="AE26" s="142">
        <v>1.8649273183456069E-4</v>
      </c>
      <c r="AF26" s="142">
        <v>8.1855946078615929E-4</v>
      </c>
      <c r="AG26" s="142">
        <v>1.3025890833714701E-3</v>
      </c>
      <c r="AH26" s="142">
        <v>2.9149462109313372E-2</v>
      </c>
      <c r="AI26" s="142">
        <v>2.1100899382184044E-2</v>
      </c>
      <c r="AJ26" s="142">
        <v>2.3484045845616031E-2</v>
      </c>
      <c r="AK26" s="142">
        <v>1.947463194717931E-3</v>
      </c>
      <c r="AL26" s="142">
        <v>6.8756239807487695E-4</v>
      </c>
      <c r="AM26" s="142">
        <v>6.2315456103676306E-4</v>
      </c>
      <c r="AN26" s="142">
        <v>9.706895030617516E-4</v>
      </c>
      <c r="AO26" s="142">
        <v>1.8631217045502438E-3</v>
      </c>
      <c r="AP26" s="142">
        <v>7.2111211118263958E-4</v>
      </c>
      <c r="AQ26" s="142">
        <v>1.5693623343933771E-3</v>
      </c>
      <c r="AR26" s="142">
        <v>6.5492204791961592E-4</v>
      </c>
      <c r="AS26" s="142">
        <v>1.0955347540660743E-3</v>
      </c>
      <c r="AT26" s="142">
        <v>1.9574072749461149E-3</v>
      </c>
      <c r="AU26" s="142">
        <v>4.1339810020612881E-4</v>
      </c>
      <c r="AV26" s="142">
        <v>3.680101473245002E-4</v>
      </c>
      <c r="AW26" s="142">
        <v>4.942859573127793E-4</v>
      </c>
      <c r="AX26" s="142">
        <v>3.1725331924159527E-4</v>
      </c>
      <c r="AY26" s="142">
        <v>4.7108506382591758E-4</v>
      </c>
      <c r="AZ26" s="142">
        <v>4.7431244082062871E-4</v>
      </c>
      <c r="BA26" s="142">
        <v>2.5029987533001333E-4</v>
      </c>
      <c r="BB26" s="142">
        <v>3.0446366151401483E-4</v>
      </c>
      <c r="BC26" s="142">
        <v>3.0005620009926798E-4</v>
      </c>
      <c r="BD26" s="142">
        <v>4.4161011086824871E-4</v>
      </c>
      <c r="BE26" s="142">
        <v>4.9562285842439172E-4</v>
      </c>
      <c r="BF26" s="142">
        <v>3.9280979504395671E-4</v>
      </c>
      <c r="BG26" s="142">
        <v>8.4329236837087172E-4</v>
      </c>
      <c r="BH26" s="142">
        <v>6.7225882527431808E-4</v>
      </c>
      <c r="BI26" s="142">
        <v>3.9913429581120522E-4</v>
      </c>
      <c r="BJ26" s="142">
        <v>3.7832931918960265E-4</v>
      </c>
      <c r="BK26" s="142">
        <v>3.4255929492987846E-4</v>
      </c>
      <c r="BL26" s="142">
        <v>7.5889702319541274E-4</v>
      </c>
      <c r="BM26" s="142">
        <v>5.9536461439876551E-5</v>
      </c>
      <c r="BN26" s="142">
        <v>5.4505485190324207E-4</v>
      </c>
      <c r="BO26" s="142">
        <v>1.3437443515375365E-4</v>
      </c>
      <c r="BP26" s="142">
        <v>4.6503352017397774E-4</v>
      </c>
      <c r="BQ26" s="142">
        <v>5.1144676731407831E-4</v>
      </c>
      <c r="BR26" s="142">
        <v>7.2266932849508281E-4</v>
      </c>
      <c r="BS26" s="142">
        <v>2.219066076955271E-4</v>
      </c>
      <c r="BT26" s="142">
        <v>3.8216719850274526E-4</v>
      </c>
      <c r="BU26" s="142">
        <v>3.6842877760607249E-4</v>
      </c>
      <c r="BV26" s="142">
        <v>2.6835639206440419E-4</v>
      </c>
      <c r="BW26" s="142">
        <v>3.7025126899375001E-4</v>
      </c>
      <c r="BX26" s="142">
        <v>8.2273876834991488E-4</v>
      </c>
      <c r="BY26" s="142">
        <v>5.6192396961734798E-4</v>
      </c>
      <c r="BZ26" s="142">
        <v>6.9071798506271649E-4</v>
      </c>
      <c r="CA26" s="142">
        <v>6.9545518253343204E-4</v>
      </c>
      <c r="CB26" s="142">
        <v>5.0272686207391811E-4</v>
      </c>
      <c r="CC26" s="142">
        <v>2.6345418285734346E-4</v>
      </c>
      <c r="CD26" s="142">
        <v>0</v>
      </c>
      <c r="CE26" s="142">
        <v>0</v>
      </c>
      <c r="CF26" s="142">
        <v>0</v>
      </c>
      <c r="CG26" s="142">
        <f t="shared" si="0"/>
        <v>0.4986924252666986</v>
      </c>
      <c r="CH26" s="114" t="s">
        <v>199</v>
      </c>
    </row>
    <row r="27" spans="1:86">
      <c r="A27" s="13" t="s">
        <v>21</v>
      </c>
      <c r="B27" s="114" t="s">
        <v>107</v>
      </c>
      <c r="C27" s="142">
        <v>9.539156267798348E-5</v>
      </c>
      <c r="D27" s="142">
        <v>3.2442263331755475E-5</v>
      </c>
      <c r="E27" s="142">
        <v>1.2235333582202572E-4</v>
      </c>
      <c r="F27" s="142">
        <v>2.0507823158866326E-4</v>
      </c>
      <c r="G27" s="142">
        <v>8.8081767779600313E-5</v>
      </c>
      <c r="H27" s="142">
        <v>1.4573998599397568E-4</v>
      </c>
      <c r="I27" s="142">
        <v>1.2602389167487126E-5</v>
      </c>
      <c r="J27" s="142">
        <v>7.6927292608715297E-5</v>
      </c>
      <c r="K27" s="142">
        <v>5.4263971362130154E-5</v>
      </c>
      <c r="L27" s="142">
        <v>8.3195070438650767E-5</v>
      </c>
      <c r="M27" s="142">
        <v>2.4651080403499301E-4</v>
      </c>
      <c r="N27" s="142">
        <v>1.3362551598978419E-4</v>
      </c>
      <c r="O27" s="142">
        <v>3.6496083796783754E-4</v>
      </c>
      <c r="P27" s="142">
        <v>2.0914469198436366E-5</v>
      </c>
      <c r="Q27" s="142">
        <v>1.3469426192708983E-4</v>
      </c>
      <c r="R27" s="142">
        <v>2.301519212141498E-4</v>
      </c>
      <c r="S27" s="142">
        <v>3.3515694654881337E-4</v>
      </c>
      <c r="T27" s="142">
        <v>6.1247191870445882E-4</v>
      </c>
      <c r="U27" s="142">
        <v>0.13063807058371046</v>
      </c>
      <c r="V27" s="142">
        <v>6.5506412132381054E-3</v>
      </c>
      <c r="W27" s="142">
        <v>6.4900583800194173E-4</v>
      </c>
      <c r="X27" s="142">
        <v>4.7707896282217447E-3</v>
      </c>
      <c r="Y27" s="142">
        <v>7.1446369062055926E-3</v>
      </c>
      <c r="Z27" s="142">
        <v>2.5868769228965371E-3</v>
      </c>
      <c r="AA27" s="142">
        <v>2.0664441719577338E-3</v>
      </c>
      <c r="AB27" s="142">
        <v>7.7347392243323396E-4</v>
      </c>
      <c r="AC27" s="142">
        <v>1.165804059134771E-3</v>
      </c>
      <c r="AD27" s="142">
        <v>1.3485891693306806E-3</v>
      </c>
      <c r="AE27" s="142">
        <v>4.1793591367938394E-5</v>
      </c>
      <c r="AF27" s="142">
        <v>9.1501383263901766E-5</v>
      </c>
      <c r="AG27" s="142">
        <v>1.2547826268719786E-4</v>
      </c>
      <c r="AH27" s="142">
        <v>1.1327315814712883E-3</v>
      </c>
      <c r="AI27" s="142">
        <v>1.5837641854319073E-3</v>
      </c>
      <c r="AJ27" s="142">
        <v>1.3430403702201414E-3</v>
      </c>
      <c r="AK27" s="142">
        <v>6.3484838402832783E-4</v>
      </c>
      <c r="AL27" s="142">
        <v>7.0704639109819733E-5</v>
      </c>
      <c r="AM27" s="142">
        <v>6.7084380481404382E-5</v>
      </c>
      <c r="AN27" s="142">
        <v>1.2487415397066944E-4</v>
      </c>
      <c r="AO27" s="142">
        <v>2.8734481313033155E-4</v>
      </c>
      <c r="AP27" s="142">
        <v>8.1529561271485951E-5</v>
      </c>
      <c r="AQ27" s="142">
        <v>1.297082328127592E-4</v>
      </c>
      <c r="AR27" s="142">
        <v>5.2281013519568213E-5</v>
      </c>
      <c r="AS27" s="142">
        <v>7.8378517307763955E-5</v>
      </c>
      <c r="AT27" s="142">
        <v>5.6966494261253388E-5</v>
      </c>
      <c r="AU27" s="142">
        <v>8.8459501824441432E-5</v>
      </c>
      <c r="AV27" s="142">
        <v>9.4478848077791843E-5</v>
      </c>
      <c r="AW27" s="142">
        <v>5.378754897800492E-5</v>
      </c>
      <c r="AX27" s="142">
        <v>8.4306119570496654E-5</v>
      </c>
      <c r="AY27" s="142">
        <v>7.3316542565083845E-5</v>
      </c>
      <c r="AZ27" s="142">
        <v>6.4764423424048325E-5</v>
      </c>
      <c r="BA27" s="142">
        <v>1.9263575594069371E-5</v>
      </c>
      <c r="BB27" s="142">
        <v>2.0410455324580953E-5</v>
      </c>
      <c r="BC27" s="142">
        <v>2.4836949887559611E-5</v>
      </c>
      <c r="BD27" s="142">
        <v>2.0028346688679841E-5</v>
      </c>
      <c r="BE27" s="142">
        <v>4.8494159853839957E-5</v>
      </c>
      <c r="BF27" s="142">
        <v>4.6558783926597522E-5</v>
      </c>
      <c r="BG27" s="142">
        <v>2.1889093572301303E-4</v>
      </c>
      <c r="BH27" s="142">
        <v>1.149072387796777E-4</v>
      </c>
      <c r="BI27" s="142">
        <v>5.9793582936706591E-5</v>
      </c>
      <c r="BJ27" s="142">
        <v>6.4552239480775706E-5</v>
      </c>
      <c r="BK27" s="142">
        <v>8.2221284799081112E-5</v>
      </c>
      <c r="BL27" s="142">
        <v>9.3457898285268228E-5</v>
      </c>
      <c r="BM27" s="142">
        <v>6.5889057350777448E-6</v>
      </c>
      <c r="BN27" s="142">
        <v>9.5104633010907231E-5</v>
      </c>
      <c r="BO27" s="142">
        <v>3.0700083215215786E-5</v>
      </c>
      <c r="BP27" s="142">
        <v>4.4015109359110043E-5</v>
      </c>
      <c r="BQ27" s="142">
        <v>6.6044982618357416E-5</v>
      </c>
      <c r="BR27" s="142">
        <v>5.0609694954015209E-5</v>
      </c>
      <c r="BS27" s="142">
        <v>1.6956475072781534E-5</v>
      </c>
      <c r="BT27" s="142">
        <v>4.0553286526933774E-5</v>
      </c>
      <c r="BU27" s="142">
        <v>5.4393482807042764E-5</v>
      </c>
      <c r="BV27" s="142">
        <v>2.0485284873596332E-5</v>
      </c>
      <c r="BW27" s="142">
        <v>5.6224687035946433E-5</v>
      </c>
      <c r="BX27" s="142">
        <v>6.4957670943697961E-5</v>
      </c>
      <c r="BY27" s="142">
        <v>5.6390826668811462E-5</v>
      </c>
      <c r="BZ27" s="142">
        <v>8.5276333232818077E-5</v>
      </c>
      <c r="CA27" s="142">
        <v>5.4560542429639894E-5</v>
      </c>
      <c r="CB27" s="142">
        <v>1.6124474319366866E-4</v>
      </c>
      <c r="CC27" s="142">
        <v>5.2379824480531632E-5</v>
      </c>
      <c r="CD27" s="142">
        <v>0</v>
      </c>
      <c r="CE27" s="142">
        <v>0</v>
      </c>
      <c r="CF27" s="142">
        <v>0</v>
      </c>
      <c r="CG27" s="142">
        <f t="shared" si="0"/>
        <v>0.16881993952770097</v>
      </c>
      <c r="CH27" s="114" t="s">
        <v>200</v>
      </c>
    </row>
    <row r="28" spans="1:86">
      <c r="A28" s="13" t="s">
        <v>22</v>
      </c>
      <c r="B28" s="114" t="s">
        <v>108</v>
      </c>
      <c r="C28" s="142">
        <v>1.7163262565057023E-3</v>
      </c>
      <c r="D28" s="142">
        <v>5.7265610050671856E-4</v>
      </c>
      <c r="E28" s="142">
        <v>2.6619201614163624E-3</v>
      </c>
      <c r="F28" s="142">
        <v>3.0937292829610339E-3</v>
      </c>
      <c r="G28" s="142">
        <v>1.8119419590976683E-3</v>
      </c>
      <c r="H28" s="142">
        <v>3.7886023466361567E-3</v>
      </c>
      <c r="I28" s="142">
        <v>2.1564677526133714E-4</v>
      </c>
      <c r="J28" s="142">
        <v>1.2006698004381987E-3</v>
      </c>
      <c r="K28" s="142">
        <v>1.5701713278697751E-3</v>
      </c>
      <c r="L28" s="142">
        <v>2.1038404469195353E-3</v>
      </c>
      <c r="M28" s="142">
        <v>3.3072109670122256E-3</v>
      </c>
      <c r="N28" s="142">
        <v>1.6449259926635664E-3</v>
      </c>
      <c r="O28" s="142">
        <v>1.8048004087872574E-3</v>
      </c>
      <c r="P28" s="142">
        <v>4.2818744004976828E-4</v>
      </c>
      <c r="Q28" s="142">
        <v>1.4094507341323144E-3</v>
      </c>
      <c r="R28" s="142">
        <v>2.0596508103618016E-3</v>
      </c>
      <c r="S28" s="142">
        <v>2.1135356413180197E-3</v>
      </c>
      <c r="T28" s="142">
        <v>3.0658334326743465E-3</v>
      </c>
      <c r="U28" s="142">
        <v>4.1112026492488626E-3</v>
      </c>
      <c r="V28" s="142">
        <v>0.43569313965642587</v>
      </c>
      <c r="W28" s="142">
        <v>2.4425360918754568E-3</v>
      </c>
      <c r="X28" s="142">
        <v>6.5969992214439553E-3</v>
      </c>
      <c r="Y28" s="142">
        <v>1.849921669236507E-2</v>
      </c>
      <c r="Z28" s="142">
        <v>3.003291941938747E-3</v>
      </c>
      <c r="AA28" s="142">
        <v>3.1777219595863736E-2</v>
      </c>
      <c r="AB28" s="142">
        <v>4.7055654831804229E-3</v>
      </c>
      <c r="AC28" s="142">
        <v>2.9620561086125701E-3</v>
      </c>
      <c r="AD28" s="142">
        <v>2.2664223983479004E-2</v>
      </c>
      <c r="AE28" s="142">
        <v>6.8227084062028281E-4</v>
      </c>
      <c r="AF28" s="142">
        <v>7.5932376130297358E-4</v>
      </c>
      <c r="AG28" s="142">
        <v>2.5304820719040159E-3</v>
      </c>
      <c r="AH28" s="142">
        <v>2.1265929388677333E-2</v>
      </c>
      <c r="AI28" s="142">
        <v>1.150456337634255E-2</v>
      </c>
      <c r="AJ28" s="142">
        <v>2.0979501166763687E-2</v>
      </c>
      <c r="AK28" s="142">
        <v>1.9884039620406864E-3</v>
      </c>
      <c r="AL28" s="142">
        <v>2.692825395290577E-3</v>
      </c>
      <c r="AM28" s="142">
        <v>2.2686701691661424E-3</v>
      </c>
      <c r="AN28" s="142">
        <v>2.010396907489418E-3</v>
      </c>
      <c r="AO28" s="142">
        <v>8.6373038134808598E-3</v>
      </c>
      <c r="AP28" s="142">
        <v>1.1016917584935335E-3</v>
      </c>
      <c r="AQ28" s="142">
        <v>1.2130426338081192E-3</v>
      </c>
      <c r="AR28" s="142">
        <v>1.0269140910915823E-3</v>
      </c>
      <c r="AS28" s="142">
        <v>1.8123776384129709E-3</v>
      </c>
      <c r="AT28" s="142">
        <v>1.3481281708564272E-3</v>
      </c>
      <c r="AU28" s="142">
        <v>1.1234149588408909E-3</v>
      </c>
      <c r="AV28" s="142">
        <v>2.6466550452209333E-3</v>
      </c>
      <c r="AW28" s="142">
        <v>1.3002100537067964E-3</v>
      </c>
      <c r="AX28" s="142">
        <v>7.8886489740875008E-4</v>
      </c>
      <c r="AY28" s="142">
        <v>1.4754216269720055E-3</v>
      </c>
      <c r="AZ28" s="142">
        <v>1.6583539949965433E-3</v>
      </c>
      <c r="BA28" s="142">
        <v>4.2029062495706231E-4</v>
      </c>
      <c r="BB28" s="142">
        <v>4.2038728066191172E-4</v>
      </c>
      <c r="BC28" s="142">
        <v>6.7030945175255323E-4</v>
      </c>
      <c r="BD28" s="142">
        <v>3.9384864052393307E-4</v>
      </c>
      <c r="BE28" s="142">
        <v>9.4037491342387073E-4</v>
      </c>
      <c r="BF28" s="142">
        <v>1.0237314632616634E-3</v>
      </c>
      <c r="BG28" s="142">
        <v>4.478988686669458E-3</v>
      </c>
      <c r="BH28" s="142">
        <v>1.1893226107902585E-3</v>
      </c>
      <c r="BI28" s="142">
        <v>1.5190865260428555E-3</v>
      </c>
      <c r="BJ28" s="142">
        <v>1.7605608764464751E-3</v>
      </c>
      <c r="BK28" s="142">
        <v>2.3655839811040557E-3</v>
      </c>
      <c r="BL28" s="142">
        <v>2.5527061411337142E-3</v>
      </c>
      <c r="BM28" s="142">
        <v>1.5963081449637214E-4</v>
      </c>
      <c r="BN28" s="142">
        <v>1.3791933954941482E-3</v>
      </c>
      <c r="BO28" s="142">
        <v>1.087873086890816E-3</v>
      </c>
      <c r="BP28" s="142">
        <v>1.3957077453957409E-3</v>
      </c>
      <c r="BQ28" s="142">
        <v>1.2445609345557232E-3</v>
      </c>
      <c r="BR28" s="142">
        <v>7.3730653181464285E-4</v>
      </c>
      <c r="BS28" s="142">
        <v>3.9532376355420136E-4</v>
      </c>
      <c r="BT28" s="142">
        <v>8.8898339658355829E-4</v>
      </c>
      <c r="BU28" s="142">
        <v>1.5740201407971647E-3</v>
      </c>
      <c r="BV28" s="142">
        <v>5.4094343498266024E-4</v>
      </c>
      <c r="BW28" s="142">
        <v>1.7999978624114741E-3</v>
      </c>
      <c r="BX28" s="142">
        <v>1.4858146611646268E-3</v>
      </c>
      <c r="BY28" s="142">
        <v>1.2877835323319197E-3</v>
      </c>
      <c r="BZ28" s="142">
        <v>2.315058445921015E-3</v>
      </c>
      <c r="CA28" s="142">
        <v>1.149342326106823E-3</v>
      </c>
      <c r="CB28" s="142">
        <v>6.9207584912382783E-3</v>
      </c>
      <c r="CC28" s="142">
        <v>1.1501611997222026E-3</v>
      </c>
      <c r="CD28" s="142">
        <v>0</v>
      </c>
      <c r="CE28" s="142">
        <v>0</v>
      </c>
      <c r="CF28" s="142">
        <v>0</v>
      </c>
      <c r="CG28" s="142">
        <f t="shared" si="0"/>
        <v>0.70108694799216209</v>
      </c>
      <c r="CH28" s="114" t="s">
        <v>201</v>
      </c>
    </row>
    <row r="29" spans="1:86">
      <c r="A29" s="13" t="s">
        <v>23</v>
      </c>
      <c r="B29" s="114" t="s">
        <v>109</v>
      </c>
      <c r="C29" s="142">
        <v>3.0687906710735254E-5</v>
      </c>
      <c r="D29" s="142">
        <v>2.1754124453610285E-5</v>
      </c>
      <c r="E29" s="142">
        <v>3.6018734694449788E-5</v>
      </c>
      <c r="F29" s="142">
        <v>3.9080849937751132E-5</v>
      </c>
      <c r="G29" s="142">
        <v>3.9551483979010495E-5</v>
      </c>
      <c r="H29" s="142">
        <v>4.1992043620183258E-5</v>
      </c>
      <c r="I29" s="142">
        <v>5.9347997446477695E-6</v>
      </c>
      <c r="J29" s="142">
        <v>1.6921407577686332E-5</v>
      </c>
      <c r="K29" s="142">
        <v>1.8764251058096531E-5</v>
      </c>
      <c r="L29" s="142">
        <v>2.9014072563834499E-5</v>
      </c>
      <c r="M29" s="142">
        <v>3.1018786547975216E-5</v>
      </c>
      <c r="N29" s="142">
        <v>3.502249522991398E-5</v>
      </c>
      <c r="O29" s="142">
        <v>2.9161308669575432E-5</v>
      </c>
      <c r="P29" s="142">
        <v>7.8040241233225295E-6</v>
      </c>
      <c r="Q29" s="142">
        <v>3.5352841378225178E-5</v>
      </c>
      <c r="R29" s="142">
        <v>3.2375797908586277E-5</v>
      </c>
      <c r="S29" s="142">
        <v>2.3752287683078615E-5</v>
      </c>
      <c r="T29" s="142">
        <v>4.6026866755913437E-5</v>
      </c>
      <c r="U29" s="142">
        <v>2.9494849334424994E-5</v>
      </c>
      <c r="V29" s="142">
        <v>4.5551403349137698E-5</v>
      </c>
      <c r="W29" s="142">
        <v>0.21689939213704656</v>
      </c>
      <c r="X29" s="142">
        <v>8.4788716106667049E-5</v>
      </c>
      <c r="Y29" s="142">
        <v>4.8006046292933355E-5</v>
      </c>
      <c r="Z29" s="142">
        <v>9.0842189889300744E-5</v>
      </c>
      <c r="AA29" s="142">
        <v>7.2990309617108906E-5</v>
      </c>
      <c r="AB29" s="142">
        <v>3.5790019303334235E-5</v>
      </c>
      <c r="AC29" s="142">
        <v>3.0459130544426433E-4</v>
      </c>
      <c r="AD29" s="142">
        <v>5.2766885360117316E-4</v>
      </c>
      <c r="AE29" s="142">
        <v>1.9230839880536013E-5</v>
      </c>
      <c r="AF29" s="142">
        <v>2.4394382484753394E-5</v>
      </c>
      <c r="AG29" s="142">
        <v>3.1823013717044146E-5</v>
      </c>
      <c r="AH29" s="142">
        <v>4.11289249961637E-5</v>
      </c>
      <c r="AI29" s="142">
        <v>4.1692896178870351E-5</v>
      </c>
      <c r="AJ29" s="142">
        <v>3.4809721560576912E-5</v>
      </c>
      <c r="AK29" s="142">
        <v>8.363787303977414E-5</v>
      </c>
      <c r="AL29" s="142">
        <v>2.2532287288878222E-4</v>
      </c>
      <c r="AM29" s="142">
        <v>3.9307925079244993E-5</v>
      </c>
      <c r="AN29" s="142">
        <v>4.8114592096242872E-5</v>
      </c>
      <c r="AO29" s="142">
        <v>6.1039765028293722E-5</v>
      </c>
      <c r="AP29" s="142">
        <v>3.2361189841735123E-5</v>
      </c>
      <c r="AQ29" s="142">
        <v>3.1789821427393014E-5</v>
      </c>
      <c r="AR29" s="142">
        <v>2.1623517194974486E-5</v>
      </c>
      <c r="AS29" s="142">
        <v>3.2790823443560791E-5</v>
      </c>
      <c r="AT29" s="142">
        <v>3.466909193327019E-5</v>
      </c>
      <c r="AU29" s="142">
        <v>7.508275344014061E-5</v>
      </c>
      <c r="AV29" s="142">
        <v>4.9281839581600204E-5</v>
      </c>
      <c r="AW29" s="142">
        <v>7.5284076285007316E-5</v>
      </c>
      <c r="AX29" s="142">
        <v>5.8282124525985601E-4</v>
      </c>
      <c r="AY29" s="142">
        <v>4.5321854209077377E-4</v>
      </c>
      <c r="AZ29" s="142">
        <v>1.3018914380683811E-4</v>
      </c>
      <c r="BA29" s="142">
        <v>3.5979320605465362E-5</v>
      </c>
      <c r="BB29" s="142">
        <v>2.5656066586529198E-5</v>
      </c>
      <c r="BC29" s="142">
        <v>3.6225204261318742E-5</v>
      </c>
      <c r="BD29" s="142">
        <v>5.635465534955068E-6</v>
      </c>
      <c r="BE29" s="142">
        <v>4.2131536313486114E-5</v>
      </c>
      <c r="BF29" s="142">
        <v>9.6442759993818321E-5</v>
      </c>
      <c r="BG29" s="142">
        <v>1.1635091517248701E-4</v>
      </c>
      <c r="BH29" s="142">
        <v>3.7561914916572125E-5</v>
      </c>
      <c r="BI29" s="142">
        <v>6.0136424578178315E-5</v>
      </c>
      <c r="BJ29" s="142">
        <v>7.4073283546954735E-5</v>
      </c>
      <c r="BK29" s="142">
        <v>4.6063391158306825E-5</v>
      </c>
      <c r="BL29" s="142">
        <v>1.9192575831080905E-4</v>
      </c>
      <c r="BM29" s="142">
        <v>6.0395646069015974E-6</v>
      </c>
      <c r="BN29" s="142">
        <v>4.5911894981199612E-5</v>
      </c>
      <c r="BO29" s="142">
        <v>1.7854705414828566E-5</v>
      </c>
      <c r="BP29" s="142">
        <v>2.2061420118618704E-5</v>
      </c>
      <c r="BQ29" s="142">
        <v>1.7256619471227912E-4</v>
      </c>
      <c r="BR29" s="142">
        <v>1.6999941281743818E-5</v>
      </c>
      <c r="BS29" s="142">
        <v>8.246575618566545E-6</v>
      </c>
      <c r="BT29" s="142">
        <v>3.1630871661850969E-5</v>
      </c>
      <c r="BU29" s="142">
        <v>2.3429643692843892E-5</v>
      </c>
      <c r="BV29" s="142">
        <v>1.4049709123246042E-5</v>
      </c>
      <c r="BW29" s="142">
        <v>1.2166500369816376E-4</v>
      </c>
      <c r="BX29" s="142">
        <v>3.2662890344732057E-5</v>
      </c>
      <c r="BY29" s="142">
        <v>5.2770944551069532E-5</v>
      </c>
      <c r="BZ29" s="142">
        <v>6.3686218546455713E-5</v>
      </c>
      <c r="CA29" s="142">
        <v>5.2936343851209376E-5</v>
      </c>
      <c r="CB29" s="142">
        <v>7.2327558153937265E-4</v>
      </c>
      <c r="CC29" s="142">
        <v>2.5790011230110292E-5</v>
      </c>
      <c r="CD29" s="142">
        <v>0</v>
      </c>
      <c r="CE29" s="142">
        <v>0</v>
      </c>
      <c r="CF29" s="142">
        <v>0</v>
      </c>
      <c r="CG29" s="142">
        <f t="shared" si="0"/>
        <v>0.22302872431982912</v>
      </c>
      <c r="CH29" s="114" t="s">
        <v>202</v>
      </c>
    </row>
    <row r="30" spans="1:86">
      <c r="A30" s="13" t="s">
        <v>24</v>
      </c>
      <c r="B30" s="114" t="s">
        <v>110</v>
      </c>
      <c r="C30" s="142">
        <v>8.1057396163472585E-5</v>
      </c>
      <c r="D30" s="142">
        <v>5.4159891839156569E-5</v>
      </c>
      <c r="E30" s="142">
        <v>1.5314008685492875E-4</v>
      </c>
      <c r="F30" s="142">
        <v>1.5359650449680299E-4</v>
      </c>
      <c r="G30" s="142">
        <v>9.161454956850463E-5</v>
      </c>
      <c r="H30" s="142">
        <v>1.0252921294684044E-4</v>
      </c>
      <c r="I30" s="142">
        <v>2.2598582613205455E-5</v>
      </c>
      <c r="J30" s="142">
        <v>4.8924131975047523E-5</v>
      </c>
      <c r="K30" s="142">
        <v>5.0172294782442088E-5</v>
      </c>
      <c r="L30" s="142">
        <v>5.496603491314036E-5</v>
      </c>
      <c r="M30" s="142">
        <v>9.476304035843243E-5</v>
      </c>
      <c r="N30" s="142">
        <v>9.2217012730098363E-5</v>
      </c>
      <c r="O30" s="142">
        <v>9.447734405872198E-5</v>
      </c>
      <c r="P30" s="142">
        <v>3.2696378541491162E-5</v>
      </c>
      <c r="Q30" s="142">
        <v>8.9265923755520041E-5</v>
      </c>
      <c r="R30" s="142">
        <v>7.4154240157170607E-5</v>
      </c>
      <c r="S30" s="142">
        <v>1.7174010435061941E-4</v>
      </c>
      <c r="T30" s="142">
        <v>1.4724133993958082E-4</v>
      </c>
      <c r="U30" s="142">
        <v>8.8800437490289076E-5</v>
      </c>
      <c r="V30" s="142">
        <v>7.9968993563455851E-5</v>
      </c>
      <c r="W30" s="142">
        <v>3.6120056411327976E-3</v>
      </c>
      <c r="X30" s="142">
        <v>0.2117736593652792</v>
      </c>
      <c r="Y30" s="142">
        <v>7.0262797920917256E-4</v>
      </c>
      <c r="Z30" s="142">
        <v>1.103427278568922E-3</v>
      </c>
      <c r="AA30" s="142">
        <v>2.850150180405086E-4</v>
      </c>
      <c r="AB30" s="142">
        <v>8.6965710718010152E-5</v>
      </c>
      <c r="AC30" s="142">
        <v>2.1885816100121371E-4</v>
      </c>
      <c r="AD30" s="142">
        <v>2.3551649007094609E-3</v>
      </c>
      <c r="AE30" s="142">
        <v>2.4921013813398199E-4</v>
      </c>
      <c r="AF30" s="142">
        <v>5.3143522982700822E-5</v>
      </c>
      <c r="AG30" s="142">
        <v>1.200734140768093E-4</v>
      </c>
      <c r="AH30" s="142">
        <v>2.6704498126633794E-3</v>
      </c>
      <c r="AI30" s="142">
        <v>1.6704778131409893E-3</v>
      </c>
      <c r="AJ30" s="142">
        <v>3.0746579699396318E-3</v>
      </c>
      <c r="AK30" s="142">
        <v>1.6651176326690863E-4</v>
      </c>
      <c r="AL30" s="142">
        <v>9.4398210367005377E-5</v>
      </c>
      <c r="AM30" s="142">
        <v>7.3788469666056337E-5</v>
      </c>
      <c r="AN30" s="142">
        <v>2.004022935239051E-4</v>
      </c>
      <c r="AO30" s="142">
        <v>2.9226460653681863E-4</v>
      </c>
      <c r="AP30" s="142">
        <v>1.0868492468763289E-4</v>
      </c>
      <c r="AQ30" s="142">
        <v>1.3793992097119119E-4</v>
      </c>
      <c r="AR30" s="142">
        <v>1.1162483125300983E-4</v>
      </c>
      <c r="AS30" s="142">
        <v>1.8886571805476113E-4</v>
      </c>
      <c r="AT30" s="142">
        <v>7.574783556883662E-5</v>
      </c>
      <c r="AU30" s="142">
        <v>1.2258309689132851E-4</v>
      </c>
      <c r="AV30" s="142">
        <v>6.4193401042488083E-4</v>
      </c>
      <c r="AW30" s="142">
        <v>5.3170087567422798E-4</v>
      </c>
      <c r="AX30" s="142">
        <v>1.8237571807330208E-3</v>
      </c>
      <c r="AY30" s="142">
        <v>6.8042830667238146E-4</v>
      </c>
      <c r="AZ30" s="142">
        <v>1.9553472741135427E-4</v>
      </c>
      <c r="BA30" s="142">
        <v>7.8515012706077418E-5</v>
      </c>
      <c r="BB30" s="142">
        <v>8.107368657854841E-5</v>
      </c>
      <c r="BC30" s="142">
        <v>6.8842555714898986E-5</v>
      </c>
      <c r="BD30" s="142">
        <v>4.6164963396954267E-5</v>
      </c>
      <c r="BE30" s="142">
        <v>1.3990212677392156E-4</v>
      </c>
      <c r="BF30" s="142">
        <v>1.4418225371999355E-4</v>
      </c>
      <c r="BG30" s="142">
        <v>6.4475178776385593E-4</v>
      </c>
      <c r="BH30" s="142">
        <v>1.1689254525995262E-4</v>
      </c>
      <c r="BI30" s="142">
        <v>2.2310153331601032E-4</v>
      </c>
      <c r="BJ30" s="142">
        <v>2.5564472782499528E-4</v>
      </c>
      <c r="BK30" s="142">
        <v>9.3844910839683087E-5</v>
      </c>
      <c r="BL30" s="142">
        <v>1.6929713310461164E-4</v>
      </c>
      <c r="BM30" s="142">
        <v>1.5407095328613042E-5</v>
      </c>
      <c r="BN30" s="142">
        <v>1.4201439997276949E-4</v>
      </c>
      <c r="BO30" s="142">
        <v>8.5079297105393486E-5</v>
      </c>
      <c r="BP30" s="142">
        <v>6.0237906935490459E-5</v>
      </c>
      <c r="BQ30" s="142">
        <v>3.0201094051984984E-4</v>
      </c>
      <c r="BR30" s="142">
        <v>9.3037435964965067E-5</v>
      </c>
      <c r="BS30" s="142">
        <v>3.3464586873389787E-5</v>
      </c>
      <c r="BT30" s="142">
        <v>7.5583921619572404E-5</v>
      </c>
      <c r="BU30" s="142">
        <v>4.1719295375912062E-5</v>
      </c>
      <c r="BV30" s="142">
        <v>3.3734719599014557E-5</v>
      </c>
      <c r="BW30" s="142">
        <v>1.1697189250108703E-4</v>
      </c>
      <c r="BX30" s="142">
        <v>1.343871704071412E-4</v>
      </c>
      <c r="BY30" s="142">
        <v>1.5570882946295793E-4</v>
      </c>
      <c r="BZ30" s="142">
        <v>1.8310636791993347E-4</v>
      </c>
      <c r="CA30" s="142">
        <v>1.5995906887950357E-4</v>
      </c>
      <c r="CB30" s="142">
        <v>1.2097829678246258E-4</v>
      </c>
      <c r="CC30" s="142">
        <v>6.3092693314831922E-5</v>
      </c>
      <c r="CD30" s="142">
        <v>0</v>
      </c>
      <c r="CE30" s="142">
        <v>0</v>
      </c>
      <c r="CF30" s="142">
        <v>0</v>
      </c>
      <c r="CG30" s="142">
        <f t="shared" si="0"/>
        <v>0.23907869415396144</v>
      </c>
      <c r="CH30" s="114" t="s">
        <v>203</v>
      </c>
    </row>
    <row r="31" spans="1:86">
      <c r="A31" s="13" t="s">
        <v>25</v>
      </c>
      <c r="B31" s="114" t="s">
        <v>111</v>
      </c>
      <c r="C31" s="142">
        <v>1.6382613734353422E-4</v>
      </c>
      <c r="D31" s="142">
        <v>7.1262430490433417E-5</v>
      </c>
      <c r="E31" s="142">
        <v>3.1772738468178308E-4</v>
      </c>
      <c r="F31" s="142">
        <v>2.2301678502081556E-4</v>
      </c>
      <c r="G31" s="142">
        <v>1.7160192347179341E-4</v>
      </c>
      <c r="H31" s="142">
        <v>5.871549444198057E-4</v>
      </c>
      <c r="I31" s="142">
        <v>1.758066127878523E-5</v>
      </c>
      <c r="J31" s="142">
        <v>1.1472719402810387E-4</v>
      </c>
      <c r="K31" s="142">
        <v>1.072597929127647E-4</v>
      </c>
      <c r="L31" s="142">
        <v>1.1409406106952216E-4</v>
      </c>
      <c r="M31" s="142">
        <v>8.5203445499668437E-5</v>
      </c>
      <c r="N31" s="142">
        <v>3.0603202731116995E-4</v>
      </c>
      <c r="O31" s="142">
        <v>7.9781726598928581E-5</v>
      </c>
      <c r="P31" s="142">
        <v>2.5355007302143218E-5</v>
      </c>
      <c r="Q31" s="142">
        <v>9.5972930034846806E-5</v>
      </c>
      <c r="R31" s="142">
        <v>6.2287921679526621E-4</v>
      </c>
      <c r="S31" s="142">
        <v>1.2310696012344811E-4</v>
      </c>
      <c r="T31" s="142">
        <v>7.8601663777611117E-4</v>
      </c>
      <c r="U31" s="142">
        <v>1.2464932087939275E-4</v>
      </c>
      <c r="V31" s="142">
        <v>6.8234247512458394E-4</v>
      </c>
      <c r="W31" s="142">
        <v>9.9661850034933001E-4</v>
      </c>
      <c r="X31" s="142">
        <v>1.7739566604480716E-3</v>
      </c>
      <c r="Y31" s="142">
        <v>0.33334886518463541</v>
      </c>
      <c r="Z31" s="142">
        <v>5.0325737181548846E-4</v>
      </c>
      <c r="AA31" s="142">
        <v>6.5783495516038323E-4</v>
      </c>
      <c r="AB31" s="142">
        <v>1.0177584345724776E-4</v>
      </c>
      <c r="AC31" s="142">
        <v>1.8262530155999248E-4</v>
      </c>
      <c r="AD31" s="142">
        <v>2.2632904537371492E-3</v>
      </c>
      <c r="AE31" s="142">
        <v>6.015566432321159E-5</v>
      </c>
      <c r="AF31" s="142">
        <v>2.8606995301726744E-4</v>
      </c>
      <c r="AG31" s="142">
        <v>1.884934435614687E-4</v>
      </c>
      <c r="AH31" s="142">
        <v>1.5070477295433854E-3</v>
      </c>
      <c r="AI31" s="142">
        <v>1.4095418853100653E-3</v>
      </c>
      <c r="AJ31" s="142">
        <v>1.9628386207216071E-3</v>
      </c>
      <c r="AK31" s="142">
        <v>4.7892861425614735E-4</v>
      </c>
      <c r="AL31" s="142">
        <v>7.7766114312269706E-5</v>
      </c>
      <c r="AM31" s="142">
        <v>7.4786686984653557E-5</v>
      </c>
      <c r="AN31" s="142">
        <v>3.1783063958186366E-4</v>
      </c>
      <c r="AO31" s="142">
        <v>2.7904241278519943E-4</v>
      </c>
      <c r="AP31" s="142">
        <v>1.1131416875349418E-4</v>
      </c>
      <c r="AQ31" s="142">
        <v>9.8561865192991341E-5</v>
      </c>
      <c r="AR31" s="142">
        <v>7.6173813132111615E-5</v>
      </c>
      <c r="AS31" s="142">
        <v>3.4706746674603305E-4</v>
      </c>
      <c r="AT31" s="142">
        <v>1.1108702312365295E-4</v>
      </c>
      <c r="AU31" s="142">
        <v>6.2485611575473907E-5</v>
      </c>
      <c r="AV31" s="142">
        <v>7.7942229606406052E-5</v>
      </c>
      <c r="AW31" s="142">
        <v>7.1079086389790383E-5</v>
      </c>
      <c r="AX31" s="142">
        <v>7.9660626164695269E-5</v>
      </c>
      <c r="AY31" s="142">
        <v>1.03676474926773E-4</v>
      </c>
      <c r="AZ31" s="142">
        <v>8.1822416825046135E-5</v>
      </c>
      <c r="BA31" s="142">
        <v>3.3044869674259979E-5</v>
      </c>
      <c r="BB31" s="142">
        <v>2.7828381859673031E-5</v>
      </c>
      <c r="BC31" s="142">
        <v>3.3830281716457054E-5</v>
      </c>
      <c r="BD31" s="142">
        <v>2.7940239489261071E-5</v>
      </c>
      <c r="BE31" s="142">
        <v>6.1382483148313339E-5</v>
      </c>
      <c r="BF31" s="142">
        <v>7.3235946430573587E-5</v>
      </c>
      <c r="BG31" s="142">
        <v>3.572906350443845E-4</v>
      </c>
      <c r="BH31" s="142">
        <v>1.0194565489142265E-4</v>
      </c>
      <c r="BI31" s="142">
        <v>4.7403868894532821E-5</v>
      </c>
      <c r="BJ31" s="142">
        <v>8.6149429572172258E-5</v>
      </c>
      <c r="BK31" s="142">
        <v>5.171079441727976E-5</v>
      </c>
      <c r="BL31" s="142">
        <v>1.8353736002558104E-4</v>
      </c>
      <c r="BM31" s="142">
        <v>9.0521681709410916E-6</v>
      </c>
      <c r="BN31" s="142">
        <v>9.4516535748599212E-5</v>
      </c>
      <c r="BO31" s="142">
        <v>3.298129156397594E-5</v>
      </c>
      <c r="BP31" s="142">
        <v>9.5512283879650543E-5</v>
      </c>
      <c r="BQ31" s="142">
        <v>1.2442819409696278E-4</v>
      </c>
      <c r="BR31" s="142">
        <v>1.9494279270615037E-4</v>
      </c>
      <c r="BS31" s="142">
        <v>2.506609217140067E-5</v>
      </c>
      <c r="BT31" s="142">
        <v>6.3689636902021228E-5</v>
      </c>
      <c r="BU31" s="142">
        <v>4.5447945690672896E-4</v>
      </c>
      <c r="BV31" s="142">
        <v>5.4333115068510421E-5</v>
      </c>
      <c r="BW31" s="142">
        <v>6.0167803991509085E-5</v>
      </c>
      <c r="BX31" s="142">
        <v>9.442292046143152E-5</v>
      </c>
      <c r="BY31" s="142">
        <v>1.5679481257459746E-4</v>
      </c>
      <c r="BZ31" s="142">
        <v>9.3573726014837679E-5</v>
      </c>
      <c r="CA31" s="142">
        <v>7.3458158562900603E-5</v>
      </c>
      <c r="CB31" s="142">
        <v>8.1703921595494347E-4</v>
      </c>
      <c r="CC31" s="142">
        <v>5.341833166112674E-5</v>
      </c>
      <c r="CD31" s="142">
        <v>0</v>
      </c>
      <c r="CE31" s="142">
        <v>0</v>
      </c>
      <c r="CF31" s="142">
        <v>0</v>
      </c>
      <c r="CG31" s="142">
        <f t="shared" si="0"/>
        <v>0.35609436436175962</v>
      </c>
      <c r="CH31" s="114" t="s">
        <v>204</v>
      </c>
    </row>
    <row r="32" spans="1:86">
      <c r="A32" s="13" t="s">
        <v>26</v>
      </c>
      <c r="B32" s="114" t="s">
        <v>112</v>
      </c>
      <c r="C32" s="142">
        <v>7.4872367226817488E-5</v>
      </c>
      <c r="D32" s="142">
        <v>3.8928039411376415E-5</v>
      </c>
      <c r="E32" s="142">
        <v>8.4130420672005066E-5</v>
      </c>
      <c r="F32" s="142">
        <v>2.6165697034578402E-3</v>
      </c>
      <c r="G32" s="142">
        <v>7.8557258653754461E-5</v>
      </c>
      <c r="H32" s="142">
        <v>7.789607239095929E-5</v>
      </c>
      <c r="I32" s="142">
        <v>4.9870852834691039E-5</v>
      </c>
      <c r="J32" s="142">
        <v>3.7811567015873193E-5</v>
      </c>
      <c r="K32" s="142">
        <v>3.0933474427447947E-5</v>
      </c>
      <c r="L32" s="142">
        <v>4.1542365210463477E-5</v>
      </c>
      <c r="M32" s="142">
        <v>6.2803372132162096E-5</v>
      </c>
      <c r="N32" s="142">
        <v>6.7121906192308864E-5</v>
      </c>
      <c r="O32" s="142">
        <v>5.6228712211242887E-5</v>
      </c>
      <c r="P32" s="142">
        <v>1.6892133968056592E-5</v>
      </c>
      <c r="Q32" s="142">
        <v>8.3000114772159819E-5</v>
      </c>
      <c r="R32" s="142">
        <v>4.402002167550891E-5</v>
      </c>
      <c r="S32" s="142">
        <v>5.0692309882631486E-5</v>
      </c>
      <c r="T32" s="142">
        <v>2.9996942798291324E-4</v>
      </c>
      <c r="U32" s="142">
        <v>9.6891814848640891E-5</v>
      </c>
      <c r="V32" s="142">
        <v>2.8123432375215654E-4</v>
      </c>
      <c r="W32" s="142">
        <v>3.002516229937557E-5</v>
      </c>
      <c r="X32" s="142">
        <v>1.3311719142949281E-4</v>
      </c>
      <c r="Y32" s="142">
        <v>1.2676599777751782E-4</v>
      </c>
      <c r="Z32" s="142">
        <v>0.18143197353341531</v>
      </c>
      <c r="AA32" s="142">
        <v>3.1180817407002191E-4</v>
      </c>
      <c r="AB32" s="142">
        <v>5.0721991922507386E-5</v>
      </c>
      <c r="AC32" s="142">
        <v>1.9023077021872035E-4</v>
      </c>
      <c r="AD32" s="142">
        <v>1.4284511410588932E-4</v>
      </c>
      <c r="AE32" s="142">
        <v>3.6724839762162981E-5</v>
      </c>
      <c r="AF32" s="142">
        <v>6.5239617267813201E-5</v>
      </c>
      <c r="AG32" s="142">
        <v>1.0269263072342685E-4</v>
      </c>
      <c r="AH32" s="142">
        <v>8.6936312267898695E-5</v>
      </c>
      <c r="AI32" s="142">
        <v>8.3025049102535459E-5</v>
      </c>
      <c r="AJ32" s="142">
        <v>9.47394403823067E-5</v>
      </c>
      <c r="AK32" s="142">
        <v>1.1470429964992233E-2</v>
      </c>
      <c r="AL32" s="142">
        <v>7.6468205525292545E-5</v>
      </c>
      <c r="AM32" s="142">
        <v>1.2063444032721899E-4</v>
      </c>
      <c r="AN32" s="142">
        <v>3.9022170968286635E-4</v>
      </c>
      <c r="AO32" s="142">
        <v>1.0160392262408958E-4</v>
      </c>
      <c r="AP32" s="142">
        <v>1.0142597850414342E-4</v>
      </c>
      <c r="AQ32" s="142">
        <v>4.656659325216571E-5</v>
      </c>
      <c r="AR32" s="142">
        <v>5.1623127269202674E-5</v>
      </c>
      <c r="AS32" s="142">
        <v>5.9851375444732751E-5</v>
      </c>
      <c r="AT32" s="142">
        <v>3.4504193904408643E-5</v>
      </c>
      <c r="AU32" s="142">
        <v>4.2162907691471486E-5</v>
      </c>
      <c r="AV32" s="142">
        <v>4.3068435765610514E-5</v>
      </c>
      <c r="AW32" s="142">
        <v>5.0154371291627199E-5</v>
      </c>
      <c r="AX32" s="142">
        <v>2.6853026207654077E-5</v>
      </c>
      <c r="AY32" s="142">
        <v>5.7256759989419211E-5</v>
      </c>
      <c r="AZ32" s="142">
        <v>6.8344378967940628E-5</v>
      </c>
      <c r="BA32" s="142">
        <v>8.993788426911938E-6</v>
      </c>
      <c r="BB32" s="142">
        <v>7.3314675199605723E-6</v>
      </c>
      <c r="BC32" s="142">
        <v>1.0964258162601858E-5</v>
      </c>
      <c r="BD32" s="142">
        <v>5.9618805766563594E-6</v>
      </c>
      <c r="BE32" s="142">
        <v>3.3418893250577066E-5</v>
      </c>
      <c r="BF32" s="142">
        <v>4.0257979291895274E-5</v>
      </c>
      <c r="BG32" s="142">
        <v>7.3767140475777346E-5</v>
      </c>
      <c r="BH32" s="142">
        <v>1.2551823487609649E-4</v>
      </c>
      <c r="BI32" s="142">
        <v>2.977753002050336E-5</v>
      </c>
      <c r="BJ32" s="142">
        <v>5.4864587846827743E-5</v>
      </c>
      <c r="BK32" s="142">
        <v>5.8136104912311667E-5</v>
      </c>
      <c r="BL32" s="142">
        <v>1.4851615693006734E-4</v>
      </c>
      <c r="BM32" s="142">
        <v>8.9111014320809842E-6</v>
      </c>
      <c r="BN32" s="142">
        <v>8.3286503170169879E-5</v>
      </c>
      <c r="BO32" s="142">
        <v>3.4002863064060219E-5</v>
      </c>
      <c r="BP32" s="142">
        <v>4.483139255316679E-5</v>
      </c>
      <c r="BQ32" s="142">
        <v>5.212380208659832E-5</v>
      </c>
      <c r="BR32" s="142">
        <v>7.2748596939491682E-5</v>
      </c>
      <c r="BS32" s="142">
        <v>1.0087683755199792E-5</v>
      </c>
      <c r="BT32" s="142">
        <v>2.7209376776276482E-5</v>
      </c>
      <c r="BU32" s="142">
        <v>1.577398588282667E-4</v>
      </c>
      <c r="BV32" s="142">
        <v>2.5363266658248177E-5</v>
      </c>
      <c r="BW32" s="142">
        <v>5.8983537419332825E-5</v>
      </c>
      <c r="BX32" s="142">
        <v>1.1575605596014108E-4</v>
      </c>
      <c r="BY32" s="142">
        <v>9.5740359571324282E-5</v>
      </c>
      <c r="BZ32" s="142">
        <v>1.0510558213275711E-4</v>
      </c>
      <c r="CA32" s="142">
        <v>4.8649866490743293E-5</v>
      </c>
      <c r="CB32" s="142">
        <v>4.7009909150049207E-5</v>
      </c>
      <c r="CC32" s="142">
        <v>3.7551741444349493E-5</v>
      </c>
      <c r="CD32" s="142">
        <v>0</v>
      </c>
      <c r="CE32" s="142">
        <v>0</v>
      </c>
      <c r="CF32" s="142">
        <v>0</v>
      </c>
      <c r="CG32" s="142">
        <f t="shared" si="0"/>
        <v>0.20144059099462655</v>
      </c>
      <c r="CH32" s="114" t="s">
        <v>205</v>
      </c>
    </row>
    <row r="33" spans="1:86">
      <c r="A33" s="13" t="s">
        <v>27</v>
      </c>
      <c r="B33" s="114" t="s">
        <v>113</v>
      </c>
      <c r="C33" s="142">
        <v>7.6488195153172478E-6</v>
      </c>
      <c r="D33" s="142">
        <v>3.4846646875824637E-6</v>
      </c>
      <c r="E33" s="142">
        <v>6.7053096289734795E-5</v>
      </c>
      <c r="F33" s="142">
        <v>1.5591810809694918E-5</v>
      </c>
      <c r="G33" s="142">
        <v>1.0565981821907007E-5</v>
      </c>
      <c r="H33" s="142">
        <v>1.1352178035013106E-5</v>
      </c>
      <c r="I33" s="142">
        <v>4.2917178738479484E-6</v>
      </c>
      <c r="J33" s="142">
        <v>1.1104738480278819E-5</v>
      </c>
      <c r="K33" s="142">
        <v>6.7273512536695925E-6</v>
      </c>
      <c r="L33" s="142">
        <v>7.9730640292425451E-6</v>
      </c>
      <c r="M33" s="142">
        <v>9.736728008993226E-6</v>
      </c>
      <c r="N33" s="142">
        <v>1.1157580166697231E-5</v>
      </c>
      <c r="O33" s="142">
        <v>8.383800822334633E-6</v>
      </c>
      <c r="P33" s="142">
        <v>1.4379208486274867E-6</v>
      </c>
      <c r="Q33" s="142">
        <v>7.7725320514980969E-6</v>
      </c>
      <c r="R33" s="142">
        <v>8.6267088963613256E-6</v>
      </c>
      <c r="S33" s="142">
        <v>6.5789376970754915E-6</v>
      </c>
      <c r="T33" s="142">
        <v>1.2605766798706491E-5</v>
      </c>
      <c r="U33" s="142">
        <v>2.6689829112691976E-5</v>
      </c>
      <c r="V33" s="142">
        <v>9.9623724251649842E-5</v>
      </c>
      <c r="W33" s="142">
        <v>4.6141648285882539E-6</v>
      </c>
      <c r="X33" s="142">
        <v>8.0222299341189188E-6</v>
      </c>
      <c r="Y33" s="142">
        <v>1.918568586980018E-5</v>
      </c>
      <c r="Z33" s="142">
        <v>3.2174014414711118E-5</v>
      </c>
      <c r="AA33" s="142">
        <v>0.22405794663344766</v>
      </c>
      <c r="AB33" s="142">
        <v>9.6644261484714921E-6</v>
      </c>
      <c r="AC33" s="142">
        <v>7.5209144974880458E-4</v>
      </c>
      <c r="AD33" s="142">
        <v>2.2257991311078015E-5</v>
      </c>
      <c r="AE33" s="142">
        <v>4.8174738338637494E-6</v>
      </c>
      <c r="AF33" s="142">
        <v>5.8423561305152731E-6</v>
      </c>
      <c r="AG33" s="142">
        <v>1.3419749424056625E-5</v>
      </c>
      <c r="AH33" s="142">
        <v>1.3350009228142077E-5</v>
      </c>
      <c r="AI33" s="142">
        <v>1.2845892969397734E-5</v>
      </c>
      <c r="AJ33" s="142">
        <v>1.467254680511648E-5</v>
      </c>
      <c r="AK33" s="142">
        <v>1.5383260621314179E-4</v>
      </c>
      <c r="AL33" s="142">
        <v>5.2758512963810194E-5</v>
      </c>
      <c r="AM33" s="142">
        <v>1.4640928144734216E-5</v>
      </c>
      <c r="AN33" s="142">
        <v>1.3910581348160814E-5</v>
      </c>
      <c r="AO33" s="142">
        <v>2.8699398675300588E-5</v>
      </c>
      <c r="AP33" s="142">
        <v>1.1318138314286889E-5</v>
      </c>
      <c r="AQ33" s="142">
        <v>9.6514609784235541E-6</v>
      </c>
      <c r="AR33" s="142">
        <v>4.1346697077009036E-6</v>
      </c>
      <c r="AS33" s="142">
        <v>7.9498560713608923E-6</v>
      </c>
      <c r="AT33" s="142">
        <v>9.1686606921912991E-6</v>
      </c>
      <c r="AU33" s="142">
        <v>6.0540577390782941E-6</v>
      </c>
      <c r="AV33" s="142">
        <v>6.6290952287723177E-6</v>
      </c>
      <c r="AW33" s="142">
        <v>5.2590163166386453E-6</v>
      </c>
      <c r="AX33" s="142">
        <v>7.8204414783659238E-6</v>
      </c>
      <c r="AY33" s="142">
        <v>7.4475482196100416E-6</v>
      </c>
      <c r="AZ33" s="142">
        <v>9.5835630847231031E-6</v>
      </c>
      <c r="BA33" s="142">
        <v>2.8190079087562873E-5</v>
      </c>
      <c r="BB33" s="142">
        <v>6.7288083024765091E-6</v>
      </c>
      <c r="BC33" s="142">
        <v>1.9039294645282136E-5</v>
      </c>
      <c r="BD33" s="142">
        <v>2.0633885359450055E-6</v>
      </c>
      <c r="BE33" s="142">
        <v>4.9627114909575215E-6</v>
      </c>
      <c r="BF33" s="142">
        <v>1.0747515649551816E-5</v>
      </c>
      <c r="BG33" s="142">
        <v>7.7472020624356131E-6</v>
      </c>
      <c r="BH33" s="142">
        <v>7.9012507259919187E-6</v>
      </c>
      <c r="BI33" s="142">
        <v>4.2515754929873614E-6</v>
      </c>
      <c r="BJ33" s="142">
        <v>6.8609347864983912E-6</v>
      </c>
      <c r="BK33" s="142">
        <v>2.5425921241373732E-5</v>
      </c>
      <c r="BL33" s="142">
        <v>1.0178770393300683E-5</v>
      </c>
      <c r="BM33" s="142">
        <v>9.5444642088616074E-7</v>
      </c>
      <c r="BN33" s="142">
        <v>9.6056355908426831E-6</v>
      </c>
      <c r="BO33" s="142">
        <v>3.4532908284177577E-6</v>
      </c>
      <c r="BP33" s="142">
        <v>6.4856324192295114E-6</v>
      </c>
      <c r="BQ33" s="142">
        <v>6.1199430310419455E-6</v>
      </c>
      <c r="BR33" s="142">
        <v>5.8350447286806711E-6</v>
      </c>
      <c r="BS33" s="142">
        <v>3.1885350275685515E-6</v>
      </c>
      <c r="BT33" s="142">
        <v>9.8315645077633386E-6</v>
      </c>
      <c r="BU33" s="142">
        <v>8.564309168905998E-6</v>
      </c>
      <c r="BV33" s="142">
        <v>5.1806587164953973E-6</v>
      </c>
      <c r="BW33" s="142">
        <v>9.0082189336929631E-6</v>
      </c>
      <c r="BX33" s="142">
        <v>1.2113850107912339E-5</v>
      </c>
      <c r="BY33" s="142">
        <v>1.0885214382033179E-5</v>
      </c>
      <c r="BZ33" s="142">
        <v>1.2648441313294046E-5</v>
      </c>
      <c r="CA33" s="142">
        <v>2.0899568363712639E-5</v>
      </c>
      <c r="CB33" s="142">
        <v>2.6927311393502742E-3</v>
      </c>
      <c r="CC33" s="142">
        <v>5.9682318390990798E-6</v>
      </c>
      <c r="CD33" s="142">
        <v>0</v>
      </c>
      <c r="CE33" s="142">
        <v>0</v>
      </c>
      <c r="CF33" s="142">
        <v>0</v>
      </c>
      <c r="CG33" s="142">
        <f t="shared" si="0"/>
        <v>0.2286157412878658</v>
      </c>
      <c r="CH33" s="114" t="s">
        <v>206</v>
      </c>
    </row>
    <row r="34" spans="1:86">
      <c r="A34" s="13" t="s">
        <v>28</v>
      </c>
      <c r="B34" s="114" t="s">
        <v>114</v>
      </c>
      <c r="C34" s="142">
        <v>1.5815552187592024E-4</v>
      </c>
      <c r="D34" s="142">
        <v>1.78687104904413E-5</v>
      </c>
      <c r="E34" s="142">
        <v>3.5930353652231797E-5</v>
      </c>
      <c r="F34" s="142">
        <v>3.2716996575268716E-5</v>
      </c>
      <c r="G34" s="142">
        <v>6.4586544851934311E-4</v>
      </c>
      <c r="H34" s="142">
        <v>3.3849596753960103E-3</v>
      </c>
      <c r="I34" s="142">
        <v>1.1155152439937339E-5</v>
      </c>
      <c r="J34" s="142">
        <v>2.4184996426680388E-5</v>
      </c>
      <c r="K34" s="142">
        <v>2.457271920914629E-5</v>
      </c>
      <c r="L34" s="142">
        <v>3.8341147954879581E-5</v>
      </c>
      <c r="M34" s="142">
        <v>2.1367198117029862E-4</v>
      </c>
      <c r="N34" s="142">
        <v>6.352803382461667E-5</v>
      </c>
      <c r="O34" s="142">
        <v>4.3812416071068752E-5</v>
      </c>
      <c r="P34" s="142">
        <v>1.3243500387209129E-5</v>
      </c>
      <c r="Q34" s="142">
        <v>5.2011470165589025E-5</v>
      </c>
      <c r="R34" s="142">
        <v>7.6326162274985456E-5</v>
      </c>
      <c r="S34" s="142">
        <v>3.2029368866709544E-5</v>
      </c>
      <c r="T34" s="142">
        <v>6.2957894415934966E-5</v>
      </c>
      <c r="U34" s="142">
        <v>2.0851856960588265E-4</v>
      </c>
      <c r="V34" s="142">
        <v>4.4397866764162189E-5</v>
      </c>
      <c r="W34" s="142">
        <v>3.3744935323589996E-5</v>
      </c>
      <c r="X34" s="142">
        <v>3.5064288987797696E-5</v>
      </c>
      <c r="Y34" s="142">
        <v>1.2394872919622101E-4</v>
      </c>
      <c r="Z34" s="142">
        <v>3.7406107669121124E-5</v>
      </c>
      <c r="AA34" s="142">
        <v>7.5876464780047636E-5</v>
      </c>
      <c r="AB34" s="142">
        <v>0.37870174773836651</v>
      </c>
      <c r="AC34" s="142">
        <v>7.8825977737605635E-4</v>
      </c>
      <c r="AD34" s="142">
        <v>6.454758067153137E-5</v>
      </c>
      <c r="AE34" s="142">
        <v>1.227670626619946E-5</v>
      </c>
      <c r="AF34" s="142">
        <v>2.2526759569754812E-5</v>
      </c>
      <c r="AG34" s="142">
        <v>5.9680277191177331E-5</v>
      </c>
      <c r="AH34" s="142">
        <v>2.4874567309187438E-3</v>
      </c>
      <c r="AI34" s="142">
        <v>5.6616482852190383E-4</v>
      </c>
      <c r="AJ34" s="142">
        <v>2.0690659316627501E-3</v>
      </c>
      <c r="AK34" s="142">
        <v>5.2612775528919821E-5</v>
      </c>
      <c r="AL34" s="142">
        <v>1.4233234867948148E-4</v>
      </c>
      <c r="AM34" s="142">
        <v>5.3151805464323399E-5</v>
      </c>
      <c r="AN34" s="142">
        <v>6.3023582423874601E-5</v>
      </c>
      <c r="AO34" s="142">
        <v>8.8883880433053106E-5</v>
      </c>
      <c r="AP34" s="142">
        <v>1.5118987611783765E-4</v>
      </c>
      <c r="AQ34" s="142">
        <v>5.4251758557347042E-5</v>
      </c>
      <c r="AR34" s="142">
        <v>6.0900810813104696E-5</v>
      </c>
      <c r="AS34" s="142">
        <v>1.1641394877222866E-3</v>
      </c>
      <c r="AT34" s="142">
        <v>5.1022716902859205E-4</v>
      </c>
      <c r="AU34" s="142">
        <v>4.2496830349363758E-5</v>
      </c>
      <c r="AV34" s="142">
        <v>1.8925107314523518E-4</v>
      </c>
      <c r="AW34" s="142">
        <v>6.2170678309577732E-5</v>
      </c>
      <c r="AX34" s="142">
        <v>2.4921282557118647E-5</v>
      </c>
      <c r="AY34" s="142">
        <v>5.4291180496527805E-5</v>
      </c>
      <c r="AZ34" s="142">
        <v>5.252491959113226E-5</v>
      </c>
      <c r="BA34" s="142">
        <v>3.1762317892574337E-5</v>
      </c>
      <c r="BB34" s="142">
        <v>8.5231679423804473E-5</v>
      </c>
      <c r="BC34" s="142">
        <v>2.3155929695331193E-4</v>
      </c>
      <c r="BD34" s="142">
        <v>1.0120646506754947E-4</v>
      </c>
      <c r="BE34" s="142">
        <v>4.7739387651627295E-5</v>
      </c>
      <c r="BF34" s="142">
        <v>1.5455241891349197E-4</v>
      </c>
      <c r="BG34" s="142">
        <v>8.7756050353217857E-5</v>
      </c>
      <c r="BH34" s="142">
        <v>1.2573341843352901E-4</v>
      </c>
      <c r="BI34" s="142">
        <v>3.5691935712728655E-5</v>
      </c>
      <c r="BJ34" s="142">
        <v>6.7764175289086167E-5</v>
      </c>
      <c r="BK34" s="142">
        <v>1.7894086141373661E-4</v>
      </c>
      <c r="BL34" s="142">
        <v>8.787341387726791E-5</v>
      </c>
      <c r="BM34" s="142">
        <v>1.108946371655514E-5</v>
      </c>
      <c r="BN34" s="142">
        <v>1.1108411329427653E-4</v>
      </c>
      <c r="BO34" s="142">
        <v>1.5852256790909561E-5</v>
      </c>
      <c r="BP34" s="142">
        <v>3.5507478357748362E-5</v>
      </c>
      <c r="BQ34" s="142">
        <v>7.4738855305780561E-5</v>
      </c>
      <c r="BR34" s="142">
        <v>6.9953511466505121E-5</v>
      </c>
      <c r="BS34" s="142">
        <v>4.4795268638134477E-5</v>
      </c>
      <c r="BT34" s="142">
        <v>5.318072802434164E-5</v>
      </c>
      <c r="BU34" s="142">
        <v>1.3432347398459126E-4</v>
      </c>
      <c r="BV34" s="142">
        <v>6.8034038330435606E-5</v>
      </c>
      <c r="BW34" s="142">
        <v>6.1871574744722278E-5</v>
      </c>
      <c r="BX34" s="142">
        <v>4.2327778955384825E-4</v>
      </c>
      <c r="BY34" s="142">
        <v>9.8046200825163102E-5</v>
      </c>
      <c r="BZ34" s="142">
        <v>7.6306515634466939E-5</v>
      </c>
      <c r="CA34" s="142">
        <v>4.2095770657594995E-4</v>
      </c>
      <c r="CB34" s="142">
        <v>5.3726600525391337E-5</v>
      </c>
      <c r="CC34" s="142">
        <v>4.7341314443449265E-5</v>
      </c>
      <c r="CD34" s="142">
        <v>0</v>
      </c>
      <c r="CE34" s="142">
        <v>0</v>
      </c>
      <c r="CF34" s="142">
        <v>0</v>
      </c>
      <c r="CG34" s="142">
        <f t="shared" si="0"/>
        <v>0.3960642826129997</v>
      </c>
      <c r="CH34" s="114" t="s">
        <v>207</v>
      </c>
    </row>
    <row r="35" spans="1:86">
      <c r="A35" s="13" t="s">
        <v>29</v>
      </c>
      <c r="B35" s="114" t="s">
        <v>115</v>
      </c>
      <c r="C35" s="142">
        <v>8.0992467417620898E-5</v>
      </c>
      <c r="D35" s="142">
        <v>2.0258635249008654E-5</v>
      </c>
      <c r="E35" s="142">
        <v>5.446690322584184E-5</v>
      </c>
      <c r="F35" s="142">
        <v>1.9834794201939232E-4</v>
      </c>
      <c r="G35" s="142">
        <v>9.1822409075260363E-5</v>
      </c>
      <c r="H35" s="142">
        <v>1.018532952744688E-4</v>
      </c>
      <c r="I35" s="142">
        <v>1.6326339082595816E-5</v>
      </c>
      <c r="J35" s="142">
        <v>9.8141393083433514E-5</v>
      </c>
      <c r="K35" s="142">
        <v>5.312250267193602E-4</v>
      </c>
      <c r="L35" s="142">
        <v>7.7615973291163696E-5</v>
      </c>
      <c r="M35" s="142">
        <v>8.1726447281602296E-5</v>
      </c>
      <c r="N35" s="142">
        <v>6.8717792903133097E-5</v>
      </c>
      <c r="O35" s="142">
        <v>1.3310368742424221E-4</v>
      </c>
      <c r="P35" s="142">
        <v>1.127839461544011E-5</v>
      </c>
      <c r="Q35" s="142">
        <v>7.1775779481648833E-5</v>
      </c>
      <c r="R35" s="142">
        <v>5.6085495770677061E-4</v>
      </c>
      <c r="S35" s="142">
        <v>9.5287967648818208E-5</v>
      </c>
      <c r="T35" s="142">
        <v>1.4896102751534195E-4</v>
      </c>
      <c r="U35" s="142">
        <v>1.0326517748661529E-2</v>
      </c>
      <c r="V35" s="142">
        <v>6.1946185141910923E-4</v>
      </c>
      <c r="W35" s="142">
        <v>1.2152909426593837E-4</v>
      </c>
      <c r="X35" s="142">
        <v>4.6757245004410845E-4</v>
      </c>
      <c r="Y35" s="142">
        <v>6.4815790370328777E-4</v>
      </c>
      <c r="Z35" s="142">
        <v>2.5789884541072157E-4</v>
      </c>
      <c r="AA35" s="142">
        <v>2.0045715120653026E-4</v>
      </c>
      <c r="AB35" s="142">
        <v>1.4783682880859075E-4</v>
      </c>
      <c r="AC35" s="142">
        <v>0.40677196858376879</v>
      </c>
      <c r="AD35" s="142">
        <v>2.546407424417398E-4</v>
      </c>
      <c r="AE35" s="142">
        <v>2.4814044057906839E-5</v>
      </c>
      <c r="AF35" s="142">
        <v>7.0992881021376934E-5</v>
      </c>
      <c r="AG35" s="142">
        <v>1.7410335182243593E-4</v>
      </c>
      <c r="AH35" s="142">
        <v>1.8151875230388984E-4</v>
      </c>
      <c r="AI35" s="142">
        <v>2.1956211421797389E-4</v>
      </c>
      <c r="AJ35" s="142">
        <v>2.2636102424181047E-4</v>
      </c>
      <c r="AK35" s="142">
        <v>1.5278872398521024E-4</v>
      </c>
      <c r="AL35" s="142">
        <v>1.1699338552916232E-4</v>
      </c>
      <c r="AM35" s="142">
        <v>5.809067530345652E-5</v>
      </c>
      <c r="AN35" s="142">
        <v>1.0878736567321106E-4</v>
      </c>
      <c r="AO35" s="142">
        <v>1.3281510413570155E-4</v>
      </c>
      <c r="AP35" s="142">
        <v>7.5886045213484064E-5</v>
      </c>
      <c r="AQ35" s="142">
        <v>1.0887597657909631E-4</v>
      </c>
      <c r="AR35" s="142">
        <v>1.437474253107036E-4</v>
      </c>
      <c r="AS35" s="142">
        <v>2.7610732066701263E-4</v>
      </c>
      <c r="AT35" s="142">
        <v>1.0513107115897709E-4</v>
      </c>
      <c r="AU35" s="142">
        <v>1.4675211203028871E-4</v>
      </c>
      <c r="AV35" s="142">
        <v>2.2297485382705642E-4</v>
      </c>
      <c r="AW35" s="142">
        <v>9.2909794032078818E-5</v>
      </c>
      <c r="AX35" s="142">
        <v>5.6459283415169787E-5</v>
      </c>
      <c r="AY35" s="142">
        <v>1.3916704216200435E-4</v>
      </c>
      <c r="AZ35" s="142">
        <v>1.6648685173916792E-4</v>
      </c>
      <c r="BA35" s="142">
        <v>3.261016977971849E-5</v>
      </c>
      <c r="BB35" s="142">
        <v>1.7165965183852857E-5</v>
      </c>
      <c r="BC35" s="142">
        <v>2.7842281393087249E-5</v>
      </c>
      <c r="BD35" s="142">
        <v>1.7214613508567528E-5</v>
      </c>
      <c r="BE35" s="142">
        <v>1.906770862379286E-4</v>
      </c>
      <c r="BF35" s="142">
        <v>1.220291081509242E-4</v>
      </c>
      <c r="BG35" s="142">
        <v>2.0775230190372046E-4</v>
      </c>
      <c r="BH35" s="142">
        <v>2.2535325818449385E-4</v>
      </c>
      <c r="BI35" s="142">
        <v>1.1951071666059148E-4</v>
      </c>
      <c r="BJ35" s="142">
        <v>3.0926681481613686E-4</v>
      </c>
      <c r="BK35" s="142">
        <v>9.0687816664906853E-3</v>
      </c>
      <c r="BL35" s="142">
        <v>1.2026926284616697E-4</v>
      </c>
      <c r="BM35" s="142">
        <v>3.4854194915442939E-5</v>
      </c>
      <c r="BN35" s="142">
        <v>2.7325379094647324E-4</v>
      </c>
      <c r="BO35" s="142">
        <v>9.3034371286178225E-5</v>
      </c>
      <c r="BP35" s="142">
        <v>2.0752442067962511E-4</v>
      </c>
      <c r="BQ35" s="142">
        <v>1.6635540840173173E-4</v>
      </c>
      <c r="BR35" s="142">
        <v>3.4334624159834172E-4</v>
      </c>
      <c r="BS35" s="142">
        <v>1.5278338527602628E-4</v>
      </c>
      <c r="BT35" s="142">
        <v>1.4137980279612557E-3</v>
      </c>
      <c r="BU35" s="142">
        <v>5.8417072022273427E-4</v>
      </c>
      <c r="BV35" s="142">
        <v>1.475701076248893E-4</v>
      </c>
      <c r="BW35" s="142">
        <v>2.0498617724794551E-4</v>
      </c>
      <c r="BX35" s="142">
        <v>1.2000428967943877E-4</v>
      </c>
      <c r="BY35" s="142">
        <v>2.4992662373795157E-4</v>
      </c>
      <c r="BZ35" s="142">
        <v>2.5209344197816338E-4</v>
      </c>
      <c r="CA35" s="142">
        <v>2.0986255423712714E-4</v>
      </c>
      <c r="CB35" s="142">
        <v>2.0959199934990225E-4</v>
      </c>
      <c r="CC35" s="142">
        <v>4.9121787432392951E-4</v>
      </c>
      <c r="CD35" s="142">
        <v>0</v>
      </c>
      <c r="CE35" s="142">
        <v>0</v>
      </c>
      <c r="CF35" s="142">
        <v>0</v>
      </c>
      <c r="CG35" s="142">
        <f t="shared" si="0"/>
        <v>0.44087296971179563</v>
      </c>
      <c r="CH35" s="114" t="s">
        <v>208</v>
      </c>
    </row>
    <row r="36" spans="1:86">
      <c r="A36" s="13" t="s">
        <v>30</v>
      </c>
      <c r="B36" s="114" t="s">
        <v>116</v>
      </c>
      <c r="C36" s="142">
        <v>2.6119862771174537E-3</v>
      </c>
      <c r="D36" s="142">
        <v>3.4964564599282767E-3</v>
      </c>
      <c r="E36" s="142">
        <v>1.5941680577316947E-2</v>
      </c>
      <c r="F36" s="142">
        <v>1.1346130273287635E-2</v>
      </c>
      <c r="G36" s="142">
        <v>5.8846601541824653E-3</v>
      </c>
      <c r="H36" s="142">
        <v>5.5002841419904951E-3</v>
      </c>
      <c r="I36" s="142">
        <v>1.2632456072926015E-3</v>
      </c>
      <c r="J36" s="142">
        <v>2.2787754818996897E-3</v>
      </c>
      <c r="K36" s="142">
        <v>3.4247560699849208E-3</v>
      </c>
      <c r="L36" s="142">
        <v>3.2400404193581936E-3</v>
      </c>
      <c r="M36" s="142">
        <v>6.9023713466359561E-3</v>
      </c>
      <c r="N36" s="142">
        <v>5.7806322504450752E-3</v>
      </c>
      <c r="O36" s="142">
        <v>6.2077410224838378E-3</v>
      </c>
      <c r="P36" s="142">
        <v>2.3851819588913709E-3</v>
      </c>
      <c r="Q36" s="142">
        <v>4.3920806458397424E-3</v>
      </c>
      <c r="R36" s="142">
        <v>4.5909224170901783E-3</v>
      </c>
      <c r="S36" s="142">
        <v>4.7503303408019679E-3</v>
      </c>
      <c r="T36" s="142">
        <v>8.3484192835249754E-3</v>
      </c>
      <c r="U36" s="142">
        <v>3.7933602876494216E-3</v>
      </c>
      <c r="V36" s="142">
        <v>4.3874372837362629E-3</v>
      </c>
      <c r="W36" s="142">
        <v>2.6206197127954349E-3</v>
      </c>
      <c r="X36" s="142">
        <v>4.3704190383527476E-3</v>
      </c>
      <c r="Y36" s="142">
        <v>3.801535161509289E-3</v>
      </c>
      <c r="Z36" s="142">
        <v>2.0234034828818729E-3</v>
      </c>
      <c r="AA36" s="142">
        <v>5.0036008688151487E-3</v>
      </c>
      <c r="AB36" s="142">
        <v>5.4045575484616233E-3</v>
      </c>
      <c r="AC36" s="142">
        <v>5.8864040228846348E-3</v>
      </c>
      <c r="AD36" s="142">
        <v>0.43749627143610786</v>
      </c>
      <c r="AE36" s="142">
        <v>3.9171991948751556E-3</v>
      </c>
      <c r="AF36" s="142">
        <v>2.0405107913521836E-3</v>
      </c>
      <c r="AG36" s="142">
        <v>4.0375466999521912E-3</v>
      </c>
      <c r="AH36" s="142">
        <v>2.820266753204756E-3</v>
      </c>
      <c r="AI36" s="142">
        <v>2.7317284130570175E-3</v>
      </c>
      <c r="AJ36" s="142">
        <v>3.1533354159772212E-3</v>
      </c>
      <c r="AK36" s="142">
        <v>3.2206392261852164E-3</v>
      </c>
      <c r="AL36" s="142">
        <v>1.543936416317015E-3</v>
      </c>
      <c r="AM36" s="142">
        <v>1.5682690450968735E-3</v>
      </c>
      <c r="AN36" s="142">
        <v>1.1417487915773437E-2</v>
      </c>
      <c r="AO36" s="142">
        <v>2.2604519956671291E-2</v>
      </c>
      <c r="AP36" s="142">
        <v>7.3975520967280274E-3</v>
      </c>
      <c r="AQ36" s="142">
        <v>2.8388498413976231E-3</v>
      </c>
      <c r="AR36" s="142">
        <v>5.7971229685482746E-3</v>
      </c>
      <c r="AS36" s="142">
        <v>5.5275667195889252E-3</v>
      </c>
      <c r="AT36" s="142">
        <v>1.9058098159162016E-3</v>
      </c>
      <c r="AU36" s="142">
        <v>3.9387448156946179E-3</v>
      </c>
      <c r="AV36" s="142">
        <v>5.6834582975970761E-3</v>
      </c>
      <c r="AW36" s="142">
        <v>2.7116599157825895E-3</v>
      </c>
      <c r="AX36" s="142">
        <v>5.3313758231378358E-3</v>
      </c>
      <c r="AY36" s="142">
        <v>6.8894778038249629E-3</v>
      </c>
      <c r="AZ36" s="142">
        <v>6.5446434487371067E-3</v>
      </c>
      <c r="BA36" s="142">
        <v>9.7854838581093689E-4</v>
      </c>
      <c r="BB36" s="142">
        <v>9.664502319282457E-4</v>
      </c>
      <c r="BC36" s="142">
        <v>1.04480264564309E-3</v>
      </c>
      <c r="BD36" s="142">
        <v>4.7162931170223764E-4</v>
      </c>
      <c r="BE36" s="142">
        <v>3.8644271513679847E-3</v>
      </c>
      <c r="BF36" s="142">
        <v>3.8508841550695919E-3</v>
      </c>
      <c r="BG36" s="142">
        <v>3.7104029565587795E-3</v>
      </c>
      <c r="BH36" s="142">
        <v>1.7251335234726177E-3</v>
      </c>
      <c r="BI36" s="142">
        <v>2.204226534137454E-3</v>
      </c>
      <c r="BJ36" s="142">
        <v>3.8389987013105883E-3</v>
      </c>
      <c r="BK36" s="142">
        <v>3.678481780964036E-3</v>
      </c>
      <c r="BL36" s="142">
        <v>1.0040093565746224E-2</v>
      </c>
      <c r="BM36" s="142">
        <v>5.7638442046546148E-4</v>
      </c>
      <c r="BN36" s="142">
        <v>7.7676098394253122E-3</v>
      </c>
      <c r="BO36" s="142">
        <v>2.2470894799310995E-3</v>
      </c>
      <c r="BP36" s="142">
        <v>2.3155279917743236E-3</v>
      </c>
      <c r="BQ36" s="142">
        <v>3.9003560795631701E-3</v>
      </c>
      <c r="BR36" s="142">
        <v>7.6863851517690741E-4</v>
      </c>
      <c r="BS36" s="142">
        <v>7.9242337114701644E-4</v>
      </c>
      <c r="BT36" s="142">
        <v>3.227784703053078E-3</v>
      </c>
      <c r="BU36" s="142">
        <v>1.4397339427535908E-3</v>
      </c>
      <c r="BV36" s="142">
        <v>8.7074886314202906E-4</v>
      </c>
      <c r="BW36" s="142">
        <v>3.0129470532934575E-3</v>
      </c>
      <c r="BX36" s="142">
        <v>3.3386715852192967E-3</v>
      </c>
      <c r="BY36" s="142">
        <v>4.8323019988020339E-3</v>
      </c>
      <c r="BZ36" s="142">
        <v>4.9113048607521883E-3</v>
      </c>
      <c r="CA36" s="142">
        <v>2.2737829797539362E-3</v>
      </c>
      <c r="CB36" s="142">
        <v>2.3773083652985538E-3</v>
      </c>
      <c r="CC36" s="142">
        <v>2.1942508699344739E-3</v>
      </c>
      <c r="CD36" s="142">
        <v>0</v>
      </c>
      <c r="CE36" s="142">
        <v>0</v>
      </c>
      <c r="CF36" s="142">
        <v>0</v>
      </c>
      <c r="CG36" s="142">
        <f t="shared" si="0"/>
        <v>0.76997594880987918</v>
      </c>
      <c r="CH36" s="114" t="s">
        <v>209</v>
      </c>
    </row>
    <row r="37" spans="1:86">
      <c r="A37" s="13" t="s">
        <v>31</v>
      </c>
      <c r="B37" s="114" t="s">
        <v>117</v>
      </c>
      <c r="C37" s="142">
        <v>1.8701395604880034E-2</v>
      </c>
      <c r="D37" s="142">
        <v>2.4990942330850043E-3</v>
      </c>
      <c r="E37" s="142">
        <v>2.2245605420708716E-2</v>
      </c>
      <c r="F37" s="142">
        <v>4.1440136153686379E-2</v>
      </c>
      <c r="G37" s="142">
        <v>2.2601621954504027E-2</v>
      </c>
      <c r="H37" s="142">
        <v>2.1181287976888022E-2</v>
      </c>
      <c r="I37" s="142">
        <v>7.3776407176034007E-3</v>
      </c>
      <c r="J37" s="142">
        <v>2.9771110341557123E-2</v>
      </c>
      <c r="K37" s="142">
        <v>1.9160429766600994E-2</v>
      </c>
      <c r="L37" s="142">
        <v>9.4110336693100441E-3</v>
      </c>
      <c r="M37" s="142">
        <v>2.5135848359051194E-2</v>
      </c>
      <c r="N37" s="142">
        <v>4.0398843876338762E-2</v>
      </c>
      <c r="O37" s="142">
        <v>1.8905901333530629E-2</v>
      </c>
      <c r="P37" s="142">
        <v>1.2973415718364309E-2</v>
      </c>
      <c r="Q37" s="142">
        <v>3.3792068510562517E-2</v>
      </c>
      <c r="R37" s="142">
        <v>1.1934733538781109E-2</v>
      </c>
      <c r="S37" s="142">
        <v>2.2985603851704978E-2</v>
      </c>
      <c r="T37" s="142">
        <v>4.0979743221926983E-2</v>
      </c>
      <c r="U37" s="142">
        <v>3.7398299197826154E-2</v>
      </c>
      <c r="V37" s="142">
        <v>1.8187336266916359E-2</v>
      </c>
      <c r="W37" s="142">
        <v>7.3296357940102336E-3</v>
      </c>
      <c r="X37" s="142">
        <v>1.1859139457825104E-2</v>
      </c>
      <c r="Y37" s="142">
        <v>1.0944453024392788E-2</v>
      </c>
      <c r="Z37" s="142">
        <v>7.4843748340098519E-3</v>
      </c>
      <c r="AA37" s="142">
        <v>1.1274965492442333E-2</v>
      </c>
      <c r="AB37" s="142">
        <v>2.0560842699334756E-2</v>
      </c>
      <c r="AC37" s="142">
        <v>1.1220389122019954E-2</v>
      </c>
      <c r="AD37" s="142">
        <v>9.2948901398036757E-3</v>
      </c>
      <c r="AE37" s="142">
        <v>0.60471814996068263</v>
      </c>
      <c r="AF37" s="142">
        <v>1.3730685001204165E-2</v>
      </c>
      <c r="AG37" s="142">
        <v>2.781814162124608E-2</v>
      </c>
      <c r="AH37" s="142">
        <v>9.725859905912685E-3</v>
      </c>
      <c r="AI37" s="142">
        <v>8.4884481037344889E-3</v>
      </c>
      <c r="AJ37" s="142">
        <v>8.5308672880789142E-3</v>
      </c>
      <c r="AK37" s="142">
        <v>1.0421846678762014E-2</v>
      </c>
      <c r="AL37" s="142">
        <v>9.3093069481441498E-3</v>
      </c>
      <c r="AM37" s="142">
        <v>1.089237702354336E-2</v>
      </c>
      <c r="AN37" s="142">
        <v>1.2158992155353349E-2</v>
      </c>
      <c r="AO37" s="142">
        <v>2.3425014777430333E-2</v>
      </c>
      <c r="AP37" s="142">
        <v>5.6783969417576411E-3</v>
      </c>
      <c r="AQ37" s="142">
        <v>1.7495599713499031E-2</v>
      </c>
      <c r="AR37" s="142">
        <v>6.0638198033982592E-3</v>
      </c>
      <c r="AS37" s="142">
        <v>2.6978683007284156E-2</v>
      </c>
      <c r="AT37" s="142">
        <v>2.2191455901594281E-2</v>
      </c>
      <c r="AU37" s="142">
        <v>1.0441181618040776E-2</v>
      </c>
      <c r="AV37" s="142">
        <v>1.0735858172380888E-2</v>
      </c>
      <c r="AW37" s="142">
        <v>7.8984712196517662E-3</v>
      </c>
      <c r="AX37" s="142">
        <v>9.3988481731791841E-3</v>
      </c>
      <c r="AY37" s="142">
        <v>5.0494037386927364E-3</v>
      </c>
      <c r="AZ37" s="142">
        <v>6.6883862302798362E-3</v>
      </c>
      <c r="BA37" s="142">
        <v>5.119727112827455E-3</v>
      </c>
      <c r="BB37" s="142">
        <v>5.606657987397577E-3</v>
      </c>
      <c r="BC37" s="142">
        <v>4.3718907045263711E-3</v>
      </c>
      <c r="BD37" s="142">
        <v>2.4166889785445355E-3</v>
      </c>
      <c r="BE37" s="142">
        <v>7.0967376904407901E-3</v>
      </c>
      <c r="BF37" s="142">
        <v>8.278304618005241E-3</v>
      </c>
      <c r="BG37" s="142">
        <v>6.8040907509033625E-3</v>
      </c>
      <c r="BH37" s="142">
        <v>7.9521755154412302E-3</v>
      </c>
      <c r="BI37" s="142">
        <v>6.5383800528456201E-2</v>
      </c>
      <c r="BJ37" s="142">
        <v>7.8401764157564856E-3</v>
      </c>
      <c r="BK37" s="142">
        <v>5.300191401805994E-3</v>
      </c>
      <c r="BL37" s="142">
        <v>6.0037779924644779E-3</v>
      </c>
      <c r="BM37" s="142">
        <v>1.1596544600736818E-3</v>
      </c>
      <c r="BN37" s="142">
        <v>1.0533996302114448E-2</v>
      </c>
      <c r="BO37" s="142">
        <v>2.3111797617383434E-3</v>
      </c>
      <c r="BP37" s="142">
        <v>4.1919992249529062E-3</v>
      </c>
      <c r="BQ37" s="142">
        <v>9.4913066840317459E-3</v>
      </c>
      <c r="BR37" s="142">
        <v>1.0723737501135793E-2</v>
      </c>
      <c r="BS37" s="142">
        <v>4.774726124901014E-3</v>
      </c>
      <c r="BT37" s="142">
        <v>9.3182270034509254E-3</v>
      </c>
      <c r="BU37" s="142">
        <v>1.3104474059264102E-2</v>
      </c>
      <c r="BV37" s="142">
        <v>6.3265616675808895E-3</v>
      </c>
      <c r="BW37" s="142">
        <v>6.3484658820639629E-3</v>
      </c>
      <c r="BX37" s="142">
        <v>2.825658800791573E-2</v>
      </c>
      <c r="BY37" s="142">
        <v>1.5691341124112169E-2</v>
      </c>
      <c r="BZ37" s="142">
        <v>2.4766204249743157E-2</v>
      </c>
      <c r="CA37" s="142">
        <v>2.2349657066893312E-2</v>
      </c>
      <c r="CB37" s="142">
        <v>5.6760121398254648E-3</v>
      </c>
      <c r="CC37" s="142">
        <v>1.9715736955959316E-2</v>
      </c>
      <c r="CD37" s="142">
        <v>0</v>
      </c>
      <c r="CE37" s="142">
        <v>0</v>
      </c>
      <c r="CF37" s="142">
        <v>0</v>
      </c>
      <c r="CG37" s="142">
        <f t="shared" si="0"/>
        <v>1.7418037221738427</v>
      </c>
      <c r="CH37" s="114" t="s">
        <v>210</v>
      </c>
    </row>
    <row r="38" spans="1:86">
      <c r="A38" s="13" t="s">
        <v>32</v>
      </c>
      <c r="B38" s="114" t="s">
        <v>118</v>
      </c>
      <c r="C38" s="142">
        <v>1.3745614772344081E-3</v>
      </c>
      <c r="D38" s="142">
        <v>1.4763290920890565E-4</v>
      </c>
      <c r="E38" s="142">
        <v>1.0982850901937746E-3</v>
      </c>
      <c r="F38" s="142">
        <v>4.2048024600642989E-4</v>
      </c>
      <c r="G38" s="142">
        <v>1.2047493081764071E-3</v>
      </c>
      <c r="H38" s="142">
        <v>1.5471556343158433E-3</v>
      </c>
      <c r="I38" s="142">
        <v>6.6117026445655386E-4</v>
      </c>
      <c r="J38" s="142">
        <v>3.3709479517998498E-4</v>
      </c>
      <c r="K38" s="142">
        <v>2.8872468997464878E-4</v>
      </c>
      <c r="L38" s="142">
        <v>2.2894075897669832E-4</v>
      </c>
      <c r="M38" s="142">
        <v>3.6301702917895036E-4</v>
      </c>
      <c r="N38" s="142">
        <v>5.3919453911558063E-4</v>
      </c>
      <c r="O38" s="142">
        <v>4.5412570894336494E-4</v>
      </c>
      <c r="P38" s="142">
        <v>4.996003743947499E-4</v>
      </c>
      <c r="Q38" s="142">
        <v>5.0056251004804023E-4</v>
      </c>
      <c r="R38" s="142">
        <v>6.5582761555320519E-4</v>
      </c>
      <c r="S38" s="142">
        <v>2.915027610809608E-4</v>
      </c>
      <c r="T38" s="142">
        <v>7.3099687772389913E-4</v>
      </c>
      <c r="U38" s="142">
        <v>2.1438133689410483E-3</v>
      </c>
      <c r="V38" s="142">
        <v>4.6482828397410907E-4</v>
      </c>
      <c r="W38" s="142">
        <v>2.0907736955125622E-4</v>
      </c>
      <c r="X38" s="142">
        <v>3.7344563406963417E-4</v>
      </c>
      <c r="Y38" s="142">
        <v>4.8353369903439316E-4</v>
      </c>
      <c r="Z38" s="142">
        <v>1.7394445014482407E-4</v>
      </c>
      <c r="AA38" s="142">
        <v>3.3381566314148622E-4</v>
      </c>
      <c r="AB38" s="142">
        <v>3.6505870036314587E-4</v>
      </c>
      <c r="AC38" s="142">
        <v>4.1862160186666733E-4</v>
      </c>
      <c r="AD38" s="142">
        <v>9.7828304046779354E-4</v>
      </c>
      <c r="AE38" s="142">
        <v>3.8179628437711311E-4</v>
      </c>
      <c r="AF38" s="142">
        <v>0.70326001529977689</v>
      </c>
      <c r="AG38" s="142">
        <v>1.1902702474667444E-2</v>
      </c>
      <c r="AH38" s="142">
        <v>5.6964291573372114E-4</v>
      </c>
      <c r="AI38" s="142">
        <v>3.3768968819713335E-4</v>
      </c>
      <c r="AJ38" s="142">
        <v>3.1187323006678892E-4</v>
      </c>
      <c r="AK38" s="142">
        <v>7.1691328821304719E-4</v>
      </c>
      <c r="AL38" s="142">
        <v>4.2617786708757901E-4</v>
      </c>
      <c r="AM38" s="142">
        <v>1.011681218826097E-3</v>
      </c>
      <c r="AN38" s="142">
        <v>1.1628532623462423E-3</v>
      </c>
      <c r="AO38" s="142">
        <v>8.2056485205725567E-4</v>
      </c>
      <c r="AP38" s="142">
        <v>4.3182780197766947E-4</v>
      </c>
      <c r="AQ38" s="142">
        <v>1.6923230934744985E-3</v>
      </c>
      <c r="AR38" s="142">
        <v>2.1157486008706138E-4</v>
      </c>
      <c r="AS38" s="142">
        <v>4.3915815029942672E-3</v>
      </c>
      <c r="AT38" s="142">
        <v>2.4226649197741632E-3</v>
      </c>
      <c r="AU38" s="142">
        <v>3.7343404319205151E-4</v>
      </c>
      <c r="AV38" s="142">
        <v>7.378396033398888E-4</v>
      </c>
      <c r="AW38" s="142">
        <v>9.9341496446618245E-4</v>
      </c>
      <c r="AX38" s="142">
        <v>2.6431313611825199E-4</v>
      </c>
      <c r="AY38" s="142">
        <v>2.8484495559455338E-4</v>
      </c>
      <c r="AZ38" s="142">
        <v>3.1330969652786415E-4</v>
      </c>
      <c r="BA38" s="142">
        <v>3.0310456159104196E-4</v>
      </c>
      <c r="BB38" s="142">
        <v>3.5969420911583595E-4</v>
      </c>
      <c r="BC38" s="142">
        <v>5.0449565189844786E-4</v>
      </c>
      <c r="BD38" s="142">
        <v>2.7487657344583819E-4</v>
      </c>
      <c r="BE38" s="142">
        <v>1.0474751831550462E-3</v>
      </c>
      <c r="BF38" s="142">
        <v>5.3764086104731974E-4</v>
      </c>
      <c r="BG38" s="142">
        <v>5.0164391731219297E-4</v>
      </c>
      <c r="BH38" s="142">
        <v>1.5638560384871121E-3</v>
      </c>
      <c r="BI38" s="142">
        <v>4.5135754663392687E-4</v>
      </c>
      <c r="BJ38" s="142">
        <v>5.201181814304094E-4</v>
      </c>
      <c r="BK38" s="142">
        <v>9.9370589789408732E-4</v>
      </c>
      <c r="BL38" s="142">
        <v>3.3214695832189332E-4</v>
      </c>
      <c r="BM38" s="142">
        <v>7.6336953939522463E-5</v>
      </c>
      <c r="BN38" s="142">
        <v>8.9416614720352243E-4</v>
      </c>
      <c r="BO38" s="142">
        <v>1.373859839723788E-4</v>
      </c>
      <c r="BP38" s="142">
        <v>5.0077049514393604E-4</v>
      </c>
      <c r="BQ38" s="142">
        <v>8.8557872593623564E-4</v>
      </c>
      <c r="BR38" s="142">
        <v>3.4003662275875627E-3</v>
      </c>
      <c r="BS38" s="142">
        <v>1.4290897620989136E-3</v>
      </c>
      <c r="BT38" s="142">
        <v>2.3340469030851789E-3</v>
      </c>
      <c r="BU38" s="142">
        <v>4.785604020628065E-3</v>
      </c>
      <c r="BV38" s="142">
        <v>2.0476012308795763E-3</v>
      </c>
      <c r="BW38" s="142">
        <v>8.1364318381634286E-4</v>
      </c>
      <c r="BX38" s="142">
        <v>1.8536343216608756E-2</v>
      </c>
      <c r="BY38" s="142">
        <v>9.6583049690060344E-4</v>
      </c>
      <c r="BZ38" s="142">
        <v>7.7710388155478359E-3</v>
      </c>
      <c r="CA38" s="142">
        <v>4.3440737498702435E-3</v>
      </c>
      <c r="CB38" s="142">
        <v>3.2795352546177058E-4</v>
      </c>
      <c r="CC38" s="142">
        <v>1.777281649373853E-3</v>
      </c>
      <c r="CD38" s="142">
        <v>0</v>
      </c>
      <c r="CE38" s="142">
        <v>0</v>
      </c>
      <c r="CF38" s="142">
        <v>0</v>
      </c>
      <c r="CG38" s="142">
        <f t="shared" si="0"/>
        <v>0.80872431002859957</v>
      </c>
      <c r="CH38" s="114" t="s">
        <v>211</v>
      </c>
    </row>
    <row r="39" spans="1:86">
      <c r="A39" s="13" t="s">
        <v>33</v>
      </c>
      <c r="B39" s="114" t="s">
        <v>119</v>
      </c>
      <c r="C39" s="142">
        <v>9.6232673601239155E-4</v>
      </c>
      <c r="D39" s="142">
        <v>1.7118948014909058E-4</v>
      </c>
      <c r="E39" s="142">
        <v>8.5755920889413672E-4</v>
      </c>
      <c r="F39" s="142">
        <v>7.8242870616788832E-4</v>
      </c>
      <c r="G39" s="142">
        <v>1.3102166828662385E-3</v>
      </c>
      <c r="H39" s="142">
        <v>1.9931710924663663E-3</v>
      </c>
      <c r="I39" s="142">
        <v>7.5932051455631028E-4</v>
      </c>
      <c r="J39" s="142">
        <v>4.7236499390155819E-4</v>
      </c>
      <c r="K39" s="142">
        <v>3.9366746837915284E-4</v>
      </c>
      <c r="L39" s="142">
        <v>3.5888998720124966E-4</v>
      </c>
      <c r="M39" s="142">
        <v>3.0930344102928129E-3</v>
      </c>
      <c r="N39" s="142">
        <v>1.1671229719678326E-2</v>
      </c>
      <c r="O39" s="142">
        <v>1.0561588705516915E-3</v>
      </c>
      <c r="P39" s="142">
        <v>7.623863094544022E-4</v>
      </c>
      <c r="Q39" s="142">
        <v>2.0514670596594895E-3</v>
      </c>
      <c r="R39" s="142">
        <v>1.0681576698706823E-3</v>
      </c>
      <c r="S39" s="142">
        <v>1.2196412270562701E-3</v>
      </c>
      <c r="T39" s="142">
        <v>1.2478193541918356E-2</v>
      </c>
      <c r="U39" s="142">
        <v>9.4367600584641359E-2</v>
      </c>
      <c r="V39" s="142">
        <v>5.4383729030439186E-3</v>
      </c>
      <c r="W39" s="142">
        <v>7.5671666512925999E-4</v>
      </c>
      <c r="X39" s="142">
        <v>3.92544641657198E-3</v>
      </c>
      <c r="Y39" s="142">
        <v>1.4027168509740234E-2</v>
      </c>
      <c r="Z39" s="142">
        <v>2.0921100177982085E-3</v>
      </c>
      <c r="AA39" s="142">
        <v>2.6131653480646585E-3</v>
      </c>
      <c r="AB39" s="142">
        <v>1.5060742434581547E-3</v>
      </c>
      <c r="AC39" s="142">
        <v>1.4218408764337851E-3</v>
      </c>
      <c r="AD39" s="142">
        <v>1.6748494267231555E-3</v>
      </c>
      <c r="AE39" s="142">
        <v>1.45627280846767E-3</v>
      </c>
      <c r="AF39" s="142">
        <v>9.9790042524323011E-2</v>
      </c>
      <c r="AG39" s="142">
        <v>0.57254698803583082</v>
      </c>
      <c r="AH39" s="142">
        <v>2.4601952339699013E-3</v>
      </c>
      <c r="AI39" s="142">
        <v>2.3770627117634413E-3</v>
      </c>
      <c r="AJ39" s="142">
        <v>2.1913616606524236E-3</v>
      </c>
      <c r="AK39" s="142">
        <v>2.1041225199853455E-3</v>
      </c>
      <c r="AL39" s="142">
        <v>4.8134049312997291E-4</v>
      </c>
      <c r="AM39" s="142">
        <v>1.1540527429909754E-3</v>
      </c>
      <c r="AN39" s="142">
        <v>1.155210346208548E-3</v>
      </c>
      <c r="AO39" s="142">
        <v>1.1335310108073653E-3</v>
      </c>
      <c r="AP39" s="142">
        <v>4.8307406162296715E-4</v>
      </c>
      <c r="AQ39" s="142">
        <v>1.0651948822553471E-3</v>
      </c>
      <c r="AR39" s="142">
        <v>3.4199672962199413E-4</v>
      </c>
      <c r="AS39" s="142">
        <v>4.1474947557599683E-3</v>
      </c>
      <c r="AT39" s="142">
        <v>2.3002006330354197E-3</v>
      </c>
      <c r="AU39" s="142">
        <v>7.780875789550664E-4</v>
      </c>
      <c r="AV39" s="142">
        <v>8.6877831502319509E-4</v>
      </c>
      <c r="AW39" s="142">
        <v>6.2670950199814144E-4</v>
      </c>
      <c r="AX39" s="142">
        <v>4.9226152171077139E-4</v>
      </c>
      <c r="AY39" s="142">
        <v>4.5135036250118407E-4</v>
      </c>
      <c r="AZ39" s="142">
        <v>5.2145461346569325E-4</v>
      </c>
      <c r="BA39" s="142">
        <v>3.3133126244791873E-4</v>
      </c>
      <c r="BB39" s="142">
        <v>3.7057134705279442E-4</v>
      </c>
      <c r="BC39" s="142">
        <v>4.3402502487780125E-4</v>
      </c>
      <c r="BD39" s="142">
        <v>2.8979203042495458E-4</v>
      </c>
      <c r="BE39" s="142">
        <v>2.5047382672474237E-3</v>
      </c>
      <c r="BF39" s="142">
        <v>7.6717755147848448E-4</v>
      </c>
      <c r="BG39" s="142">
        <v>8.8053551198805785E-4</v>
      </c>
      <c r="BH39" s="142">
        <v>1.2761939108569625E-3</v>
      </c>
      <c r="BI39" s="142">
        <v>6.5503283293786587E-4</v>
      </c>
      <c r="BJ39" s="142">
        <v>8.0430530298577097E-4</v>
      </c>
      <c r="BK39" s="142">
        <v>1.1212936392829516E-3</v>
      </c>
      <c r="BL39" s="142">
        <v>5.2507607918497246E-4</v>
      </c>
      <c r="BM39" s="142">
        <v>9.4124694113089212E-5</v>
      </c>
      <c r="BN39" s="142">
        <v>1.0004086398690537E-3</v>
      </c>
      <c r="BO39" s="142">
        <v>2.0034859399956247E-4</v>
      </c>
      <c r="BP39" s="142">
        <v>6.3452705176157654E-4</v>
      </c>
      <c r="BQ39" s="142">
        <v>2.0340414281874069E-3</v>
      </c>
      <c r="BR39" s="142">
        <v>8.2331358000281192E-3</v>
      </c>
      <c r="BS39" s="142">
        <v>7.1158008157812724E-4</v>
      </c>
      <c r="BT39" s="142">
        <v>1.2637678312298519E-3</v>
      </c>
      <c r="BU39" s="142">
        <v>2.4054093632745873E-3</v>
      </c>
      <c r="BV39" s="142">
        <v>1.0079645574328207E-3</v>
      </c>
      <c r="BW39" s="142">
        <v>7.1805193184006533E-4</v>
      </c>
      <c r="BX39" s="142">
        <v>1.3980061831835654E-2</v>
      </c>
      <c r="BY39" s="142">
        <v>1.2436833529465901E-3</v>
      </c>
      <c r="BZ39" s="142">
        <v>5.7356233425357346E-3</v>
      </c>
      <c r="CA39" s="142">
        <v>2.3999330003330824E-3</v>
      </c>
      <c r="CB39" s="142">
        <v>5.6622786964728744E-4</v>
      </c>
      <c r="CC39" s="142">
        <v>1.6952051458842482E-3</v>
      </c>
      <c r="CD39" s="142">
        <v>0</v>
      </c>
      <c r="CE39" s="142">
        <v>0</v>
      </c>
      <c r="CF39" s="142">
        <v>0</v>
      </c>
      <c r="CG39" s="142">
        <f t="shared" si="0"/>
        <v>0.92209569899202293</v>
      </c>
      <c r="CH39" s="114" t="s">
        <v>212</v>
      </c>
    </row>
    <row r="40" spans="1:86">
      <c r="A40" s="13" t="s">
        <v>34</v>
      </c>
      <c r="B40" s="114" t="s">
        <v>120</v>
      </c>
      <c r="C40" s="142">
        <v>1.3631939382401613E-3</v>
      </c>
      <c r="D40" s="142">
        <v>5.001101725994882E-4</v>
      </c>
      <c r="E40" s="142">
        <v>1.1089035284975158E-3</v>
      </c>
      <c r="F40" s="142">
        <v>1.0511894456889826E-3</v>
      </c>
      <c r="G40" s="142">
        <v>2.5383300170332135E-3</v>
      </c>
      <c r="H40" s="142">
        <v>3.010738735505517E-3</v>
      </c>
      <c r="I40" s="142">
        <v>8.0984734716669853E-4</v>
      </c>
      <c r="J40" s="142">
        <v>1.4711910903278671E-3</v>
      </c>
      <c r="K40" s="142">
        <v>9.873847873243444E-4</v>
      </c>
      <c r="L40" s="142">
        <v>2.0813381858284189E-3</v>
      </c>
      <c r="M40" s="142">
        <v>3.4375133999171004E-3</v>
      </c>
      <c r="N40" s="142">
        <v>2.7426461766805257E-3</v>
      </c>
      <c r="O40" s="142">
        <v>3.4838041506140148E-3</v>
      </c>
      <c r="P40" s="142">
        <v>2.890044662143791E-4</v>
      </c>
      <c r="Q40" s="142">
        <v>2.8318092495731658E-3</v>
      </c>
      <c r="R40" s="142">
        <v>1.5725419711455891E-3</v>
      </c>
      <c r="S40" s="142">
        <v>1.3145044977677818E-3</v>
      </c>
      <c r="T40" s="142">
        <v>4.0253291672170946E-3</v>
      </c>
      <c r="U40" s="142">
        <v>2.5393808265519232E-3</v>
      </c>
      <c r="V40" s="142">
        <v>1.8603005721878334E-3</v>
      </c>
      <c r="W40" s="142">
        <v>8.6582813928257269E-4</v>
      </c>
      <c r="X40" s="142">
        <v>2.1390122337519393E-3</v>
      </c>
      <c r="Y40" s="142">
        <v>1.5658423445683116E-3</v>
      </c>
      <c r="Z40" s="142">
        <v>1.2422576761916635E-3</v>
      </c>
      <c r="AA40" s="142">
        <v>4.5754556329294987E-3</v>
      </c>
      <c r="AB40" s="142">
        <v>2.4460733619561434E-3</v>
      </c>
      <c r="AC40" s="142">
        <v>2.0522134252178104E-3</v>
      </c>
      <c r="AD40" s="142">
        <v>5.4407466329606273E-3</v>
      </c>
      <c r="AE40" s="142">
        <v>5.2703343833839943E-4</v>
      </c>
      <c r="AF40" s="142">
        <v>1.2249905407879231E-3</v>
      </c>
      <c r="AG40" s="142">
        <v>5.629467173281515E-3</v>
      </c>
      <c r="AH40" s="142">
        <v>0.39707049626645735</v>
      </c>
      <c r="AI40" s="142">
        <v>2.1269980314836803E-2</v>
      </c>
      <c r="AJ40" s="142">
        <v>1.2056849452638072E-3</v>
      </c>
      <c r="AK40" s="142">
        <v>1.965479295535727E-3</v>
      </c>
      <c r="AL40" s="142">
        <v>2.9001275941723925E-3</v>
      </c>
      <c r="AM40" s="142">
        <v>3.4917774465468721E-3</v>
      </c>
      <c r="AN40" s="142">
        <v>1.7037491050381954E-3</v>
      </c>
      <c r="AO40" s="142">
        <v>7.0068033468868116E-3</v>
      </c>
      <c r="AP40" s="142">
        <v>1.3092902762258183E-3</v>
      </c>
      <c r="AQ40" s="142">
        <v>2.7966024039787012E-3</v>
      </c>
      <c r="AR40" s="142">
        <v>7.8056124339790731E-3</v>
      </c>
      <c r="AS40" s="142">
        <v>4.116635377249757E-3</v>
      </c>
      <c r="AT40" s="142">
        <v>1.6765711625448085E-3</v>
      </c>
      <c r="AU40" s="142">
        <v>2.241574296163821E-3</v>
      </c>
      <c r="AV40" s="142">
        <v>2.6966621651627583E-3</v>
      </c>
      <c r="AW40" s="142">
        <v>2.0457464473726842E-3</v>
      </c>
      <c r="AX40" s="142">
        <v>1.0538627189886193E-3</v>
      </c>
      <c r="AY40" s="142">
        <v>4.5266098720956128E-3</v>
      </c>
      <c r="AZ40" s="142">
        <v>4.4000076213537801E-3</v>
      </c>
      <c r="BA40" s="142">
        <v>2.6994866112693048E-3</v>
      </c>
      <c r="BB40" s="142">
        <v>3.2362047426800229E-3</v>
      </c>
      <c r="BC40" s="142">
        <v>2.2430597608915268E-3</v>
      </c>
      <c r="BD40" s="142">
        <v>5.3210944550826566E-3</v>
      </c>
      <c r="BE40" s="142">
        <v>3.8009248346494977E-3</v>
      </c>
      <c r="BF40" s="142">
        <v>2.5889159077034547E-3</v>
      </c>
      <c r="BG40" s="142">
        <v>3.9280850031161709E-3</v>
      </c>
      <c r="BH40" s="142">
        <v>2.5223860626798467E-3</v>
      </c>
      <c r="BI40" s="142">
        <v>1.3661881600489948E-3</v>
      </c>
      <c r="BJ40" s="142">
        <v>2.3229661712794916E-3</v>
      </c>
      <c r="BK40" s="142">
        <v>2.3263195014648925E-3</v>
      </c>
      <c r="BL40" s="142">
        <v>7.4370865720560656E-3</v>
      </c>
      <c r="BM40" s="142">
        <v>3.8909067261340684E-4</v>
      </c>
      <c r="BN40" s="142">
        <v>3.2801465590402727E-3</v>
      </c>
      <c r="BO40" s="142">
        <v>9.5725601597017372E-4</v>
      </c>
      <c r="BP40" s="142">
        <v>2.2268492092761944E-3</v>
      </c>
      <c r="BQ40" s="142">
        <v>3.0274760375153566E-3</v>
      </c>
      <c r="BR40" s="142">
        <v>5.9106179744329449E-3</v>
      </c>
      <c r="BS40" s="142">
        <v>2.3380942956719225E-3</v>
      </c>
      <c r="BT40" s="142">
        <v>2.6925920352347875E-3</v>
      </c>
      <c r="BU40" s="142">
        <v>9.8716541082923513E-4</v>
      </c>
      <c r="BV40" s="142">
        <v>1.7966551847979693E-3</v>
      </c>
      <c r="BW40" s="142">
        <v>2.909488364475403E-3</v>
      </c>
      <c r="BX40" s="142">
        <v>9.2486131169325619E-3</v>
      </c>
      <c r="BY40" s="142">
        <v>3.839452421527952E-3</v>
      </c>
      <c r="BZ40" s="142">
        <v>4.7443702265004307E-3</v>
      </c>
      <c r="CA40" s="142">
        <v>7.4689244829533631E-3</v>
      </c>
      <c r="CB40" s="142">
        <v>1.4295141492996616E-3</v>
      </c>
      <c r="CC40" s="142">
        <v>1.0394955967629952E-3</v>
      </c>
      <c r="CD40" s="142">
        <v>0</v>
      </c>
      <c r="CE40" s="142">
        <v>0</v>
      </c>
      <c r="CF40" s="142">
        <v>0</v>
      </c>
      <c r="CG40" s="142">
        <f t="shared" si="0"/>
        <v>0.63208977495195773</v>
      </c>
      <c r="CH40" s="114" t="s">
        <v>213</v>
      </c>
    </row>
    <row r="41" spans="1:86">
      <c r="A41" s="13" t="s">
        <v>35</v>
      </c>
      <c r="B41" s="114" t="s">
        <v>121</v>
      </c>
      <c r="C41" s="142">
        <v>6.4936467561330031E-3</v>
      </c>
      <c r="D41" s="142">
        <v>2.7964713628173799E-3</v>
      </c>
      <c r="E41" s="142">
        <v>9.0735119067340431E-3</v>
      </c>
      <c r="F41" s="142">
        <v>6.0740447678987505E-3</v>
      </c>
      <c r="G41" s="142">
        <v>2.0544243506090457E-3</v>
      </c>
      <c r="H41" s="142">
        <v>1.2809882059388433E-3</v>
      </c>
      <c r="I41" s="142">
        <v>1.7875305060559917E-4</v>
      </c>
      <c r="J41" s="142">
        <v>3.6571799129634194E-4</v>
      </c>
      <c r="K41" s="142">
        <v>5.3113917692620993E-4</v>
      </c>
      <c r="L41" s="142">
        <v>6.229573788897304E-4</v>
      </c>
      <c r="M41" s="142">
        <v>1.1259147870367509E-3</v>
      </c>
      <c r="N41" s="142">
        <v>1.179145772940823E-3</v>
      </c>
      <c r="O41" s="142">
        <v>4.3811326097014546E-4</v>
      </c>
      <c r="P41" s="142">
        <v>1.5570081370656394E-3</v>
      </c>
      <c r="Q41" s="142">
        <v>8.7267361338451801E-4</v>
      </c>
      <c r="R41" s="142">
        <v>4.4457027339299529E-4</v>
      </c>
      <c r="S41" s="142">
        <v>7.4046653161087398E-4</v>
      </c>
      <c r="T41" s="142">
        <v>1.4462256834931165E-3</v>
      </c>
      <c r="U41" s="142">
        <v>1.0996585777881813E-3</v>
      </c>
      <c r="V41" s="142">
        <v>6.6082448284582112E-4</v>
      </c>
      <c r="W41" s="142">
        <v>4.5985821812639683E-4</v>
      </c>
      <c r="X41" s="142">
        <v>6.7562367353950627E-4</v>
      </c>
      <c r="Y41" s="142">
        <v>5.7417984569527213E-4</v>
      </c>
      <c r="Z41" s="142">
        <v>2.8173034623182517E-4</v>
      </c>
      <c r="AA41" s="142">
        <v>6.5902539373785302E-4</v>
      </c>
      <c r="AB41" s="142">
        <v>6.8347140061938234E-4</v>
      </c>
      <c r="AC41" s="142">
        <v>7.5662588215048366E-4</v>
      </c>
      <c r="AD41" s="142">
        <v>9.8042898236309515E-4</v>
      </c>
      <c r="AE41" s="142">
        <v>2.0470947664452304E-3</v>
      </c>
      <c r="AF41" s="142">
        <v>7.147087092122358E-4</v>
      </c>
      <c r="AG41" s="142">
        <v>3.2471753996966804E-3</v>
      </c>
      <c r="AH41" s="142">
        <v>8.6293076694410522E-3</v>
      </c>
      <c r="AI41" s="142">
        <v>0.42067062959479701</v>
      </c>
      <c r="AJ41" s="142">
        <v>4.4293932809664387E-4</v>
      </c>
      <c r="AK41" s="142">
        <v>5.5150991523183167E-4</v>
      </c>
      <c r="AL41" s="142">
        <v>8.5647682765531842E-4</v>
      </c>
      <c r="AM41" s="142">
        <v>7.1949264747104755E-4</v>
      </c>
      <c r="AN41" s="142">
        <v>8.7300237006240327E-3</v>
      </c>
      <c r="AO41" s="142">
        <v>2.1925596077282988E-2</v>
      </c>
      <c r="AP41" s="142">
        <v>9.55877516277669E-3</v>
      </c>
      <c r="AQ41" s="142">
        <v>1.6370823438486958E-2</v>
      </c>
      <c r="AR41" s="142">
        <v>5.6588493145691855E-4</v>
      </c>
      <c r="AS41" s="142">
        <v>4.3606836265250092E-4</v>
      </c>
      <c r="AT41" s="142">
        <v>5.7817747052624604E-4</v>
      </c>
      <c r="AU41" s="142">
        <v>4.3585590900517915E-4</v>
      </c>
      <c r="AV41" s="142">
        <v>4.4328674540582586E-4</v>
      </c>
      <c r="AW41" s="142">
        <v>3.5168912352327296E-4</v>
      </c>
      <c r="AX41" s="142">
        <v>3.3299075463488173E-3</v>
      </c>
      <c r="AY41" s="142">
        <v>4.097653110866679E-4</v>
      </c>
      <c r="AZ41" s="142">
        <v>4.8544782951342606E-4</v>
      </c>
      <c r="BA41" s="142">
        <v>2.4429316719787005E-4</v>
      </c>
      <c r="BB41" s="142">
        <v>2.8808698692990131E-4</v>
      </c>
      <c r="BC41" s="142">
        <v>3.8638537786198421E-4</v>
      </c>
      <c r="BD41" s="142">
        <v>1.5485351771352362E-4</v>
      </c>
      <c r="BE41" s="142">
        <v>1.4570006195247828E-3</v>
      </c>
      <c r="BF41" s="142">
        <v>5.6972541018276545E-4</v>
      </c>
      <c r="BG41" s="142">
        <v>4.4763708348582039E-4</v>
      </c>
      <c r="BH41" s="142">
        <v>5.4601229556044332E-4</v>
      </c>
      <c r="BI41" s="142">
        <v>6.0939362448356909E-4</v>
      </c>
      <c r="BJ41" s="142">
        <v>6.2148158832180393E-4</v>
      </c>
      <c r="BK41" s="142">
        <v>3.1409691906178093E-4</v>
      </c>
      <c r="BL41" s="142">
        <v>6.5155143219306866E-4</v>
      </c>
      <c r="BM41" s="142">
        <v>1.1607225441038036E-4</v>
      </c>
      <c r="BN41" s="142">
        <v>1.785759820601868E-3</v>
      </c>
      <c r="BO41" s="142">
        <v>1.5752109808880803E-4</v>
      </c>
      <c r="BP41" s="142">
        <v>3.7033230842944227E-4</v>
      </c>
      <c r="BQ41" s="142">
        <v>1.1874849691769392E-3</v>
      </c>
      <c r="BR41" s="142">
        <v>4.9337467477884459E-3</v>
      </c>
      <c r="BS41" s="142">
        <v>1.4013942248615721E-4</v>
      </c>
      <c r="BT41" s="142">
        <v>2.714404162781199E-4</v>
      </c>
      <c r="BU41" s="142">
        <v>3.6843835960138406E-4</v>
      </c>
      <c r="BV41" s="142">
        <v>2.4311797203693727E-4</v>
      </c>
      <c r="BW41" s="142">
        <v>3.9916319986444147E-4</v>
      </c>
      <c r="BX41" s="142">
        <v>5.970313436142391E-4</v>
      </c>
      <c r="BY41" s="142">
        <v>4.7530968263207412E-4</v>
      </c>
      <c r="BZ41" s="142">
        <v>2.8185333969635586E-3</v>
      </c>
      <c r="CA41" s="142">
        <v>7.0795315924726716E-4</v>
      </c>
      <c r="CB41" s="142">
        <v>2.994880362957194E-4</v>
      </c>
      <c r="CC41" s="142">
        <v>3.5082877571976877E-4</v>
      </c>
      <c r="CD41" s="142">
        <v>0</v>
      </c>
      <c r="CE41" s="142">
        <v>0</v>
      </c>
      <c r="CF41" s="142">
        <v>0</v>
      </c>
      <c r="CG41" s="142">
        <f t="shared" si="0"/>
        <v>0.56712071526333119</v>
      </c>
      <c r="CH41" s="114" t="s">
        <v>214</v>
      </c>
    </row>
    <row r="42" spans="1:86">
      <c r="A42" s="13" t="s">
        <v>36</v>
      </c>
      <c r="B42" s="114" t="s">
        <v>122</v>
      </c>
      <c r="C42" s="142">
        <v>1.0795865112922924E-3</v>
      </c>
      <c r="D42" s="142">
        <v>4.5298694493250448E-4</v>
      </c>
      <c r="E42" s="142">
        <v>1.3992506993764264E-3</v>
      </c>
      <c r="F42" s="142">
        <v>9.7909040296911419E-4</v>
      </c>
      <c r="G42" s="142">
        <v>6.3077571312196358E-4</v>
      </c>
      <c r="H42" s="142">
        <v>5.893215498039945E-4</v>
      </c>
      <c r="I42" s="142">
        <v>1.357299612931932E-4</v>
      </c>
      <c r="J42" s="142">
        <v>2.5220542205508671E-4</v>
      </c>
      <c r="K42" s="142">
        <v>2.0853127566176718E-4</v>
      </c>
      <c r="L42" s="142">
        <v>3.7131015338108704E-4</v>
      </c>
      <c r="M42" s="142">
        <v>6.2658892818502501E-4</v>
      </c>
      <c r="N42" s="142">
        <v>5.3852534592702464E-4</v>
      </c>
      <c r="O42" s="142">
        <v>5.3841375201477658E-4</v>
      </c>
      <c r="P42" s="142">
        <v>2.5366080330099322E-4</v>
      </c>
      <c r="Q42" s="142">
        <v>5.0864292490717072E-4</v>
      </c>
      <c r="R42" s="142">
        <v>2.7695453903129068E-4</v>
      </c>
      <c r="S42" s="142">
        <v>2.8220208396209043E-4</v>
      </c>
      <c r="T42" s="142">
        <v>7.5129777505812407E-4</v>
      </c>
      <c r="U42" s="142">
        <v>4.9970127837448803E-4</v>
      </c>
      <c r="V42" s="142">
        <v>3.4617466996526391E-4</v>
      </c>
      <c r="W42" s="142">
        <v>1.8204891000971581E-4</v>
      </c>
      <c r="X42" s="142">
        <v>3.8646514350692E-4</v>
      </c>
      <c r="Y42" s="142">
        <v>2.9384795424673612E-4</v>
      </c>
      <c r="Z42" s="142">
        <v>2.0923726222873881E-4</v>
      </c>
      <c r="AA42" s="142">
        <v>7.1861817904692916E-4</v>
      </c>
      <c r="AB42" s="142">
        <v>4.2969236985821081E-4</v>
      </c>
      <c r="AC42" s="142">
        <v>3.8568361844578531E-4</v>
      </c>
      <c r="AD42" s="142">
        <v>8.8156782510010205E-4</v>
      </c>
      <c r="AE42" s="142">
        <v>3.5369135233883714E-4</v>
      </c>
      <c r="AF42" s="142">
        <v>2.6637831758569901E-4</v>
      </c>
      <c r="AG42" s="142">
        <v>1.2190179209752125E-3</v>
      </c>
      <c r="AH42" s="142">
        <v>5.5689206799774946E-2</v>
      </c>
      <c r="AI42" s="142">
        <v>6.0735302791842215E-2</v>
      </c>
      <c r="AJ42" s="142">
        <v>0.50144910351069094</v>
      </c>
      <c r="AK42" s="142">
        <v>3.4558837676502871E-4</v>
      </c>
      <c r="AL42" s="142">
        <v>5.1579554156284653E-4</v>
      </c>
      <c r="AM42" s="142">
        <v>5.7818062636734999E-4</v>
      </c>
      <c r="AN42" s="142">
        <v>1.4336929715976069E-3</v>
      </c>
      <c r="AO42" s="142">
        <v>3.9751715755420797E-3</v>
      </c>
      <c r="AP42" s="142">
        <v>1.49344896688426E-3</v>
      </c>
      <c r="AQ42" s="142">
        <v>2.6338339562207006E-3</v>
      </c>
      <c r="AR42" s="142">
        <v>1.14919991774998E-3</v>
      </c>
      <c r="AS42" s="142">
        <v>6.2499871967637522E-4</v>
      </c>
      <c r="AT42" s="142">
        <v>3.0959615156124704E-4</v>
      </c>
      <c r="AU42" s="142">
        <v>3.6759162419870771E-4</v>
      </c>
      <c r="AV42" s="142">
        <v>4.3108275199268292E-4</v>
      </c>
      <c r="AW42" s="142">
        <v>3.2914350124387405E-4</v>
      </c>
      <c r="AX42" s="142">
        <v>6.0231168204146911E-4</v>
      </c>
      <c r="AY42" s="142">
        <v>6.7765720198944451E-4</v>
      </c>
      <c r="AZ42" s="142">
        <v>6.7068094964298913E-4</v>
      </c>
      <c r="BA42" s="142">
        <v>4.0418779784045925E-4</v>
      </c>
      <c r="BB42" s="142">
        <v>4.8382412860939787E-4</v>
      </c>
      <c r="BC42" s="142">
        <v>3.610538772480933E-4</v>
      </c>
      <c r="BD42" s="142">
        <v>7.5167679918928859E-4</v>
      </c>
      <c r="BE42" s="142">
        <v>7.2198079243654953E-4</v>
      </c>
      <c r="BF42" s="142">
        <v>4.3368382890387265E-4</v>
      </c>
      <c r="BG42" s="142">
        <v>6.007069868412333E-4</v>
      </c>
      <c r="BH42" s="142">
        <v>4.8091037575636296E-4</v>
      </c>
      <c r="BI42" s="142">
        <v>2.7128285634700218E-4</v>
      </c>
      <c r="BJ42" s="142">
        <v>4.0427692562083233E-4</v>
      </c>
      <c r="BK42" s="142">
        <v>3.6248850143237604E-4</v>
      </c>
      <c r="BL42" s="142">
        <v>1.1103900863696566E-3</v>
      </c>
      <c r="BM42" s="142">
        <v>6.9360920068902264E-5</v>
      </c>
      <c r="BN42" s="142">
        <v>6.9567634627264478E-4</v>
      </c>
      <c r="BO42" s="142">
        <v>1.5304619863176108E-4</v>
      </c>
      <c r="BP42" s="142">
        <v>3.5656340760739251E-4</v>
      </c>
      <c r="BQ42" s="142">
        <v>5.7877190718718871E-4</v>
      </c>
      <c r="BR42" s="142">
        <v>1.4894129196714808E-3</v>
      </c>
      <c r="BS42" s="142">
        <v>3.4019546519060517E-4</v>
      </c>
      <c r="BT42" s="142">
        <v>4.069019245734138E-4</v>
      </c>
      <c r="BU42" s="142">
        <v>1.8614119457724108E-4</v>
      </c>
      <c r="BV42" s="142">
        <v>2.8003002191360278E-4</v>
      </c>
      <c r="BW42" s="142">
        <v>4.5423008160291981E-4</v>
      </c>
      <c r="BX42" s="142">
        <v>1.3515526249060913E-3</v>
      </c>
      <c r="BY42" s="142">
        <v>5.9234452997801554E-4</v>
      </c>
      <c r="BZ42" s="142">
        <v>1.0386092203390053E-3</v>
      </c>
      <c r="CA42" s="142">
        <v>1.1225183477836386E-3</v>
      </c>
      <c r="CB42" s="142">
        <v>2.3738158093962485E-4</v>
      </c>
      <c r="CC42" s="142">
        <v>1.9090272430367499E-4</v>
      </c>
      <c r="CD42" s="142">
        <v>0</v>
      </c>
      <c r="CE42" s="142">
        <v>0</v>
      </c>
      <c r="CF42" s="142">
        <v>0</v>
      </c>
      <c r="CG42" s="142">
        <f t="shared" si="0"/>
        <v>0.66598888957744384</v>
      </c>
      <c r="CH42" s="114" t="s">
        <v>215</v>
      </c>
    </row>
    <row r="43" spans="1:86">
      <c r="A43" s="13" t="s">
        <v>37</v>
      </c>
      <c r="B43" s="114" t="s">
        <v>123</v>
      </c>
      <c r="C43" s="142">
        <v>2.6373039062576251E-3</v>
      </c>
      <c r="D43" s="142">
        <v>1.428609737513795E-3</v>
      </c>
      <c r="E43" s="142">
        <v>2.8394739576549388E-3</v>
      </c>
      <c r="F43" s="142">
        <v>9.8642249617423659E-3</v>
      </c>
      <c r="G43" s="142">
        <v>2.795230209011638E-3</v>
      </c>
      <c r="H43" s="142">
        <v>2.4798051150468946E-3</v>
      </c>
      <c r="I43" s="142">
        <v>2.0809819306892205E-3</v>
      </c>
      <c r="J43" s="142">
        <v>1.3872741039151185E-3</v>
      </c>
      <c r="K43" s="142">
        <v>1.0839469458187045E-3</v>
      </c>
      <c r="L43" s="142">
        <v>1.5095296153042877E-3</v>
      </c>
      <c r="M43" s="142">
        <v>2.1728721084966094E-3</v>
      </c>
      <c r="N43" s="142">
        <v>2.3736258438900931E-3</v>
      </c>
      <c r="O43" s="142">
        <v>2.1348443330697917E-3</v>
      </c>
      <c r="P43" s="142">
        <v>5.709171995199509E-4</v>
      </c>
      <c r="Q43" s="142">
        <v>2.0322140060632767E-3</v>
      </c>
      <c r="R43" s="142">
        <v>1.5679978390537538E-3</v>
      </c>
      <c r="S43" s="142">
        <v>1.715138985876778E-3</v>
      </c>
      <c r="T43" s="142">
        <v>3.7728300450767535E-3</v>
      </c>
      <c r="U43" s="142">
        <v>2.7501255995280114E-3</v>
      </c>
      <c r="V43" s="142">
        <v>2.2441900596980677E-3</v>
      </c>
      <c r="W43" s="142">
        <v>9.3462619732260046E-4</v>
      </c>
      <c r="X43" s="142">
        <v>1.943890250917826E-3</v>
      </c>
      <c r="Y43" s="142">
        <v>1.4050685035494341E-3</v>
      </c>
      <c r="Z43" s="142">
        <v>2.1281634254034661E-3</v>
      </c>
      <c r="AA43" s="142">
        <v>6.0612477237215814E-3</v>
      </c>
      <c r="AB43" s="142">
        <v>1.6913706009520947E-3</v>
      </c>
      <c r="AC43" s="142">
        <v>1.6598165089865924E-3</v>
      </c>
      <c r="AD43" s="142">
        <v>3.9780546439186553E-3</v>
      </c>
      <c r="AE43" s="142">
        <v>1.3857800797971841E-3</v>
      </c>
      <c r="AF43" s="142">
        <v>2.5736990572532452E-3</v>
      </c>
      <c r="AG43" s="142">
        <v>3.9770729687605526E-3</v>
      </c>
      <c r="AH43" s="142">
        <v>1.585614178021852E-3</v>
      </c>
      <c r="AI43" s="142">
        <v>1.7313051075787162E-3</v>
      </c>
      <c r="AJ43" s="142">
        <v>1.8912476315905754E-3</v>
      </c>
      <c r="AK43" s="142">
        <v>0.49933737560062785</v>
      </c>
      <c r="AL43" s="142">
        <v>2.3940161338784544E-3</v>
      </c>
      <c r="AM43" s="142">
        <v>3.5939408708748795E-3</v>
      </c>
      <c r="AN43" s="142">
        <v>8.1706121388007182E-3</v>
      </c>
      <c r="AO43" s="142">
        <v>3.8147888069994928E-3</v>
      </c>
      <c r="AP43" s="142">
        <v>3.7400058327200915E-3</v>
      </c>
      <c r="AQ43" s="142">
        <v>1.7184519149375617E-3</v>
      </c>
      <c r="AR43" s="142">
        <v>1.9391004553484916E-3</v>
      </c>
      <c r="AS43" s="142">
        <v>2.3872414323059389E-3</v>
      </c>
      <c r="AT43" s="142">
        <v>1.1882613627329894E-3</v>
      </c>
      <c r="AU43" s="142">
        <v>1.5492554450696476E-3</v>
      </c>
      <c r="AV43" s="142">
        <v>1.5737726400180073E-3</v>
      </c>
      <c r="AW43" s="142">
        <v>2.0015135506812362E-3</v>
      </c>
      <c r="AX43" s="142">
        <v>9.7075215680258856E-4</v>
      </c>
      <c r="AY43" s="142">
        <v>2.2431291311036487E-3</v>
      </c>
      <c r="AZ43" s="142">
        <v>2.7813148460596906E-3</v>
      </c>
      <c r="BA43" s="142">
        <v>2.999061682141998E-4</v>
      </c>
      <c r="BB43" s="142">
        <v>2.2949445752043677E-4</v>
      </c>
      <c r="BC43" s="142">
        <v>3.4651025639825149E-4</v>
      </c>
      <c r="BD43" s="142">
        <v>2.1010836864725012E-4</v>
      </c>
      <c r="BE43" s="142">
        <v>1.2191422404434511E-3</v>
      </c>
      <c r="BF43" s="142">
        <v>1.4617476549125318E-3</v>
      </c>
      <c r="BG43" s="142">
        <v>2.8328711538218062E-3</v>
      </c>
      <c r="BH43" s="142">
        <v>8.1461733320170246E-4</v>
      </c>
      <c r="BI43" s="142">
        <v>1.1133785002993613E-3</v>
      </c>
      <c r="BJ43" s="142">
        <v>2.1225352698242758E-3</v>
      </c>
      <c r="BK43" s="142">
        <v>2.186282540967993E-3</v>
      </c>
      <c r="BL43" s="142">
        <v>4.3567662966229508E-3</v>
      </c>
      <c r="BM43" s="142">
        <v>3.4537933162817868E-4</v>
      </c>
      <c r="BN43" s="142">
        <v>3.3290827147281895E-3</v>
      </c>
      <c r="BO43" s="142">
        <v>1.3662748928066713E-3</v>
      </c>
      <c r="BP43" s="142">
        <v>1.7136944245751769E-3</v>
      </c>
      <c r="BQ43" s="142">
        <v>1.7944284413005773E-3</v>
      </c>
      <c r="BR43" s="142">
        <v>1.0249237120182086E-3</v>
      </c>
      <c r="BS43" s="142">
        <v>3.3979764020866557E-4</v>
      </c>
      <c r="BT43" s="142">
        <v>9.9657894401005971E-4</v>
      </c>
      <c r="BU43" s="142">
        <v>6.677061414537843E-3</v>
      </c>
      <c r="BV43" s="142">
        <v>9.88798504660843E-4</v>
      </c>
      <c r="BW43" s="142">
        <v>2.3450266745201763E-3</v>
      </c>
      <c r="BX43" s="142">
        <v>4.8564096661744723E-3</v>
      </c>
      <c r="BY43" s="142">
        <v>3.9248356057045132E-3</v>
      </c>
      <c r="BZ43" s="142">
        <v>4.2429568437392486E-3</v>
      </c>
      <c r="CA43" s="142">
        <v>1.7933428325012056E-3</v>
      </c>
      <c r="CB43" s="142">
        <v>1.6009157180326627E-3</v>
      </c>
      <c r="CC43" s="142">
        <v>1.4629538932759065E-3</v>
      </c>
      <c r="CD43" s="142">
        <v>0</v>
      </c>
      <c r="CE43" s="142">
        <v>0</v>
      </c>
      <c r="CF43" s="142">
        <v>0</v>
      </c>
      <c r="CG43" s="142">
        <f t="shared" si="0"/>
        <v>0.67778744719526018</v>
      </c>
      <c r="CH43" s="114" t="s">
        <v>216</v>
      </c>
    </row>
    <row r="44" spans="1:86">
      <c r="A44" s="13" t="s">
        <v>38</v>
      </c>
      <c r="B44" s="114" t="s">
        <v>124</v>
      </c>
      <c r="C44" s="142">
        <v>4.8234539451668224E-2</v>
      </c>
      <c r="D44" s="142">
        <v>6.2034370925917147E-3</v>
      </c>
      <c r="E44" s="142">
        <v>1.1766355454222171E-2</v>
      </c>
      <c r="F44" s="142">
        <v>1.5769378058733824E-2</v>
      </c>
      <c r="G44" s="142">
        <v>6.3453673773705518E-2</v>
      </c>
      <c r="H44" s="142">
        <v>5.952292401739933E-2</v>
      </c>
      <c r="I44" s="142">
        <v>1.6480281336336262E-3</v>
      </c>
      <c r="J44" s="142">
        <v>2.031537448710306E-2</v>
      </c>
      <c r="K44" s="142">
        <v>1.9525115510114537E-2</v>
      </c>
      <c r="L44" s="142">
        <v>5.4803769114993829E-2</v>
      </c>
      <c r="M44" s="142">
        <v>3.3500874942994377E-2</v>
      </c>
      <c r="N44" s="142">
        <v>3.935213198642231E-2</v>
      </c>
      <c r="O44" s="142">
        <v>1.9049027029829562E-2</v>
      </c>
      <c r="P44" s="142">
        <v>1.3922462918349251E-3</v>
      </c>
      <c r="Q44" s="142">
        <v>3.2847261527859765E-2</v>
      </c>
      <c r="R44" s="142">
        <v>3.2346142555613439E-2</v>
      </c>
      <c r="S44" s="142">
        <v>2.3086254954181644E-2</v>
      </c>
      <c r="T44" s="142">
        <v>4.469767603289846E-2</v>
      </c>
      <c r="U44" s="142">
        <v>2.7178126276873927E-2</v>
      </c>
      <c r="V44" s="142">
        <v>3.0818095597952358E-2</v>
      </c>
      <c r="W44" s="142">
        <v>2.4073701458375708E-2</v>
      </c>
      <c r="X44" s="142">
        <v>2.2176436607159389E-2</v>
      </c>
      <c r="Y44" s="142">
        <v>2.8398665962102134E-2</v>
      </c>
      <c r="Z44" s="142">
        <v>9.1921021619988507E-3</v>
      </c>
      <c r="AA44" s="142">
        <v>3.0039296991691982E-2</v>
      </c>
      <c r="AB44" s="142">
        <v>5.1813729915210903E-2</v>
      </c>
      <c r="AC44" s="142">
        <v>4.3628400172872825E-2</v>
      </c>
      <c r="AD44" s="142">
        <v>2.4295531892068109E-2</v>
      </c>
      <c r="AE44" s="142">
        <v>2.8725404732050717E-3</v>
      </c>
      <c r="AF44" s="142">
        <v>8.9027373617475581E-3</v>
      </c>
      <c r="AG44" s="142">
        <v>2.1672347524766624E-2</v>
      </c>
      <c r="AH44" s="142">
        <v>3.9542566577654877E-2</v>
      </c>
      <c r="AI44" s="142">
        <v>2.7444608917125378E-2</v>
      </c>
      <c r="AJ44" s="142">
        <v>3.5083688892177327E-2</v>
      </c>
      <c r="AK44" s="142">
        <v>8.2943712370942436E-3</v>
      </c>
      <c r="AL44" s="142">
        <v>0.66087333915469026</v>
      </c>
      <c r="AM44" s="142">
        <v>1.0082182641802976E-2</v>
      </c>
      <c r="AN44" s="142">
        <v>7.8103878565230662E-3</v>
      </c>
      <c r="AO44" s="142">
        <v>1.7081285733815055E-2</v>
      </c>
      <c r="AP44" s="142">
        <v>6.3139376620842715E-3</v>
      </c>
      <c r="AQ44" s="142">
        <v>6.7745623535676817E-3</v>
      </c>
      <c r="AR44" s="142">
        <v>3.0426594696186722E-3</v>
      </c>
      <c r="AS44" s="142">
        <v>1.7762484782863585E-2</v>
      </c>
      <c r="AT44" s="142">
        <v>6.7866127820962976E-2</v>
      </c>
      <c r="AU44" s="142">
        <v>1.4912723744531179E-2</v>
      </c>
      <c r="AV44" s="142">
        <v>1.2145020973146566E-2</v>
      </c>
      <c r="AW44" s="142">
        <v>1.1871540950398529E-2</v>
      </c>
      <c r="AX44" s="142">
        <v>5.9719655628790429E-3</v>
      </c>
      <c r="AY44" s="142">
        <v>6.4792077314398096E-3</v>
      </c>
      <c r="AZ44" s="142">
        <v>7.4474144157974228E-3</v>
      </c>
      <c r="BA44" s="142">
        <v>2.3568013548778606E-3</v>
      </c>
      <c r="BB44" s="142">
        <v>3.0840068162476769E-3</v>
      </c>
      <c r="BC44" s="142">
        <v>4.7716465400992648E-3</v>
      </c>
      <c r="BD44" s="142">
        <v>1.555901010937451E-3</v>
      </c>
      <c r="BE44" s="142">
        <v>4.8879159088352948E-3</v>
      </c>
      <c r="BF44" s="142">
        <v>6.8693930275788616E-3</v>
      </c>
      <c r="BG44" s="142">
        <v>1.4253649837555355E-2</v>
      </c>
      <c r="BH44" s="142">
        <v>9.4969547500790268E-3</v>
      </c>
      <c r="BI44" s="142">
        <v>7.9364967021151953E-3</v>
      </c>
      <c r="BJ44" s="142">
        <v>1.1580250183275898E-2</v>
      </c>
      <c r="BK44" s="142">
        <v>4.66843108652936E-2</v>
      </c>
      <c r="BL44" s="142">
        <v>1.0580236155848279E-2</v>
      </c>
      <c r="BM44" s="142">
        <v>1.2231505645284345E-3</v>
      </c>
      <c r="BN44" s="142">
        <v>1.8530839028339356E-2</v>
      </c>
      <c r="BO44" s="142">
        <v>4.1264807522469922E-3</v>
      </c>
      <c r="BP44" s="142">
        <v>1.8597010815996934E-2</v>
      </c>
      <c r="BQ44" s="142">
        <v>9.807014354749401E-3</v>
      </c>
      <c r="BR44" s="142">
        <v>4.246933690747791E-3</v>
      </c>
      <c r="BS44" s="142">
        <v>3.7904532808002373E-3</v>
      </c>
      <c r="BT44" s="142">
        <v>2.9299275183671258E-2</v>
      </c>
      <c r="BU44" s="142">
        <v>3.7336460335889131E-2</v>
      </c>
      <c r="BV44" s="142">
        <v>1.7984539866800594E-2</v>
      </c>
      <c r="BW44" s="142">
        <v>1.1912728881288527E-2</v>
      </c>
      <c r="BX44" s="142">
        <v>7.3508976599827537E-3</v>
      </c>
      <c r="BY44" s="142">
        <v>1.1457645078239724E-2</v>
      </c>
      <c r="BZ44" s="142">
        <v>1.8030978562709084E-2</v>
      </c>
      <c r="CA44" s="142">
        <v>7.8587707820705361E-3</v>
      </c>
      <c r="CB44" s="142">
        <v>1.6232366203881889E-2</v>
      </c>
      <c r="CC44" s="142">
        <v>2.3021402787571532E-2</v>
      </c>
      <c r="CD44" s="142">
        <v>0</v>
      </c>
      <c r="CE44" s="142">
        <v>0</v>
      </c>
      <c r="CF44" s="142">
        <v>0</v>
      </c>
      <c r="CG44" s="142">
        <f t="shared" si="0"/>
        <v>2.1842405102722564</v>
      </c>
      <c r="CH44" s="114" t="s">
        <v>217</v>
      </c>
    </row>
    <row r="45" spans="1:86">
      <c r="A45" s="13" t="s">
        <v>39</v>
      </c>
      <c r="B45" s="114" t="s">
        <v>125</v>
      </c>
      <c r="C45" s="142">
        <v>1.4891484394254605E-2</v>
      </c>
      <c r="D45" s="142">
        <v>4.5262876867918156E-3</v>
      </c>
      <c r="E45" s="142">
        <v>1.3973894892003548E-2</v>
      </c>
      <c r="F45" s="142">
        <v>1.1494690087049215E-2</v>
      </c>
      <c r="G45" s="142">
        <v>1.5073036369476869E-2</v>
      </c>
      <c r="H45" s="142">
        <v>1.3123919686298235E-2</v>
      </c>
      <c r="I45" s="142">
        <v>1.1858252833419503E-3</v>
      </c>
      <c r="J45" s="142">
        <v>4.9391590739203649E-3</v>
      </c>
      <c r="K45" s="142">
        <v>4.1031549481510996E-3</v>
      </c>
      <c r="L45" s="142">
        <v>9.9317925303736791E-3</v>
      </c>
      <c r="M45" s="142">
        <v>8.65290767866469E-3</v>
      </c>
      <c r="N45" s="142">
        <v>1.0580977910061955E-2</v>
      </c>
      <c r="O45" s="142">
        <v>4.8249382734703158E-3</v>
      </c>
      <c r="P45" s="142">
        <v>7.0097991296454729E-4</v>
      </c>
      <c r="Q45" s="142">
        <v>9.8656933729966024E-3</v>
      </c>
      <c r="R45" s="142">
        <v>6.6506579447626829E-3</v>
      </c>
      <c r="S45" s="142">
        <v>6.1169481640072822E-3</v>
      </c>
      <c r="T45" s="142">
        <v>1.4177527217003858E-2</v>
      </c>
      <c r="U45" s="142">
        <v>6.9828269673672004E-3</v>
      </c>
      <c r="V45" s="142">
        <v>7.6052794145784449E-3</v>
      </c>
      <c r="W45" s="142">
        <v>4.8939883158377597E-3</v>
      </c>
      <c r="X45" s="142">
        <v>4.7070255963819274E-3</v>
      </c>
      <c r="Y45" s="142">
        <v>6.3153121106358651E-3</v>
      </c>
      <c r="Z45" s="142">
        <v>2.2117421565001306E-3</v>
      </c>
      <c r="AA45" s="142">
        <v>6.4317566971789962E-3</v>
      </c>
      <c r="AB45" s="142">
        <v>1.1216578277775634E-2</v>
      </c>
      <c r="AC45" s="142">
        <v>1.003981868833761E-2</v>
      </c>
      <c r="AD45" s="142">
        <v>6.3895035584132622E-3</v>
      </c>
      <c r="AE45" s="142">
        <v>2.9099114832652393E-3</v>
      </c>
      <c r="AF45" s="142">
        <v>2.902408489967207E-3</v>
      </c>
      <c r="AG45" s="142">
        <v>7.6573232808843919E-3</v>
      </c>
      <c r="AH45" s="142">
        <v>1.079028516518208E-2</v>
      </c>
      <c r="AI45" s="142">
        <v>9.3869470187677231E-3</v>
      </c>
      <c r="AJ45" s="142">
        <v>1.1663472260972387E-2</v>
      </c>
      <c r="AK45" s="142">
        <v>3.4203801035963084E-3</v>
      </c>
      <c r="AL45" s="142">
        <v>4.1787495488756201E-3</v>
      </c>
      <c r="AM45" s="142">
        <v>0.67068648526399455</v>
      </c>
      <c r="AN45" s="142">
        <v>2.6067641855951985E-2</v>
      </c>
      <c r="AO45" s="142">
        <v>1.0376762728693992E-2</v>
      </c>
      <c r="AP45" s="142">
        <v>1.3995641118998902E-2</v>
      </c>
      <c r="AQ45" s="142">
        <v>2.719506360675561E-3</v>
      </c>
      <c r="AR45" s="142">
        <v>2.159937898713609E-3</v>
      </c>
      <c r="AS45" s="142">
        <v>3.779039834888278E-3</v>
      </c>
      <c r="AT45" s="142">
        <v>1.3388202396897888E-2</v>
      </c>
      <c r="AU45" s="142">
        <v>3.5432355357381692E-3</v>
      </c>
      <c r="AV45" s="142">
        <v>3.1826258238374359E-3</v>
      </c>
      <c r="AW45" s="142">
        <v>2.7272861526277561E-3</v>
      </c>
      <c r="AX45" s="142">
        <v>1.1805579077326979E-3</v>
      </c>
      <c r="AY45" s="142">
        <v>1.7350879335521895E-3</v>
      </c>
      <c r="AZ45" s="142">
        <v>1.9544633079937265E-3</v>
      </c>
      <c r="BA45" s="142">
        <v>1.00466179214312E-3</v>
      </c>
      <c r="BB45" s="142">
        <v>1.1535316811133699E-3</v>
      </c>
      <c r="BC45" s="142">
        <v>1.7893832288522209E-3</v>
      </c>
      <c r="BD45" s="142">
        <v>4.1841103374442364E-4</v>
      </c>
      <c r="BE45" s="142">
        <v>1.9494641925626641E-3</v>
      </c>
      <c r="BF45" s="142">
        <v>2.4542318061281866E-3</v>
      </c>
      <c r="BG45" s="142">
        <v>4.4958680323606481E-3</v>
      </c>
      <c r="BH45" s="142">
        <v>2.5507259803203113E-3</v>
      </c>
      <c r="BI45" s="142">
        <v>2.2516035416991322E-3</v>
      </c>
      <c r="BJ45" s="142">
        <v>3.5608925000978633E-3</v>
      </c>
      <c r="BK45" s="142">
        <v>1.0264100786650609E-2</v>
      </c>
      <c r="BL45" s="142">
        <v>3.7920451929012154E-3</v>
      </c>
      <c r="BM45" s="142">
        <v>5.1011677898720788E-4</v>
      </c>
      <c r="BN45" s="142">
        <v>6.0065586583326318E-3</v>
      </c>
      <c r="BO45" s="142">
        <v>1.8174976313102154E-3</v>
      </c>
      <c r="BP45" s="142">
        <v>5.9353008147789849E-3</v>
      </c>
      <c r="BQ45" s="142">
        <v>3.0646176256380791E-3</v>
      </c>
      <c r="BR45" s="142">
        <v>1.9689594305542478E-3</v>
      </c>
      <c r="BS45" s="142">
        <v>1.1106685164807934E-3</v>
      </c>
      <c r="BT45" s="142">
        <v>6.3374891338506606E-3</v>
      </c>
      <c r="BU45" s="142">
        <v>1.1173968977467103E-2</v>
      </c>
      <c r="BV45" s="142">
        <v>8.4721362914563243E-3</v>
      </c>
      <c r="BW45" s="142">
        <v>3.0063298656658145E-3</v>
      </c>
      <c r="BX45" s="142">
        <v>3.7034540894325882E-3</v>
      </c>
      <c r="BY45" s="142">
        <v>2.3330037721162266E-3</v>
      </c>
      <c r="BZ45" s="142">
        <v>5.6377861069355287E-3</v>
      </c>
      <c r="CA45" s="142">
        <v>3.2240455983210351E-3</v>
      </c>
      <c r="CB45" s="142">
        <v>4.9140577949981753E-3</v>
      </c>
      <c r="CC45" s="142">
        <v>5.2011473892594482E-3</v>
      </c>
      <c r="CD45" s="142">
        <v>0</v>
      </c>
      <c r="CE45" s="142">
        <v>0</v>
      </c>
      <c r="CF45" s="142">
        <v>0</v>
      </c>
      <c r="CG45" s="142">
        <f t="shared" si="0"/>
        <v>1.1421157169245661</v>
      </c>
      <c r="CH45" s="114" t="s">
        <v>218</v>
      </c>
    </row>
    <row r="46" spans="1:86">
      <c r="A46" s="13" t="s">
        <v>40</v>
      </c>
      <c r="B46" s="114" t="s">
        <v>126</v>
      </c>
      <c r="C46" s="142">
        <v>1.9492950287832746E-2</v>
      </c>
      <c r="D46" s="142">
        <v>1.1979055783469503E-2</v>
      </c>
      <c r="E46" s="142">
        <v>5.3100227170528305E-3</v>
      </c>
      <c r="F46" s="142">
        <v>2.3930801785408053E-2</v>
      </c>
      <c r="G46" s="142">
        <v>2.1211182660559508E-2</v>
      </c>
      <c r="H46" s="142">
        <v>1.7541820353081709E-2</v>
      </c>
      <c r="I46" s="142">
        <v>4.0831615188306409E-3</v>
      </c>
      <c r="J46" s="142">
        <v>5.0712565895344886E-3</v>
      </c>
      <c r="K46" s="142">
        <v>8.4470548879721895E-3</v>
      </c>
      <c r="L46" s="142">
        <v>8.0586022213735894E-3</v>
      </c>
      <c r="M46" s="142">
        <v>1.790979207592271E-2</v>
      </c>
      <c r="N46" s="142">
        <v>2.0744747995254244E-2</v>
      </c>
      <c r="O46" s="142">
        <v>7.7016920089969304E-3</v>
      </c>
      <c r="P46" s="142">
        <v>6.3259735612819622E-3</v>
      </c>
      <c r="Q46" s="142">
        <v>1.9218166042513998E-2</v>
      </c>
      <c r="R46" s="142">
        <v>6.5385664835830356E-3</v>
      </c>
      <c r="S46" s="142">
        <v>1.6973630142742006E-2</v>
      </c>
      <c r="T46" s="142">
        <v>2.5367177895014123E-2</v>
      </c>
      <c r="U46" s="142">
        <v>1.5766704595570474E-2</v>
      </c>
      <c r="V46" s="142">
        <v>1.4588348837088535E-2</v>
      </c>
      <c r="W46" s="142">
        <v>5.0464346092022466E-3</v>
      </c>
      <c r="X46" s="142">
        <v>1.1644917093468116E-2</v>
      </c>
      <c r="Y46" s="142">
        <v>9.6036996844975631E-3</v>
      </c>
      <c r="Z46" s="142">
        <v>7.6118779039834631E-3</v>
      </c>
      <c r="AA46" s="142">
        <v>1.2137190151727359E-2</v>
      </c>
      <c r="AB46" s="142">
        <v>1.3253936123537787E-2</v>
      </c>
      <c r="AC46" s="142">
        <v>1.3213625273416432E-2</v>
      </c>
      <c r="AD46" s="142">
        <v>7.761337270685763E-3</v>
      </c>
      <c r="AE46" s="142">
        <v>8.4771097654783977E-3</v>
      </c>
      <c r="AF46" s="142">
        <v>2.2796987030876677E-3</v>
      </c>
      <c r="AG46" s="142">
        <v>8.4710243367909811E-3</v>
      </c>
      <c r="AH46" s="142">
        <v>7.3793718917622257E-3</v>
      </c>
      <c r="AI46" s="142">
        <v>7.8753041405139317E-3</v>
      </c>
      <c r="AJ46" s="142">
        <v>7.6349418104339163E-3</v>
      </c>
      <c r="AK46" s="142">
        <v>1.1002917428195633E-2</v>
      </c>
      <c r="AL46" s="142">
        <v>1.8710207012499237E-2</v>
      </c>
      <c r="AM46" s="142">
        <v>1.2108234698931774E-2</v>
      </c>
      <c r="AN46" s="142">
        <v>0.50448976447536631</v>
      </c>
      <c r="AO46" s="142">
        <v>4.9907269395615527E-3</v>
      </c>
      <c r="AP46" s="142">
        <v>3.74704261766798E-3</v>
      </c>
      <c r="AQ46" s="142">
        <v>7.8321182073219156E-3</v>
      </c>
      <c r="AR46" s="142">
        <v>1.0996119778456388E-2</v>
      </c>
      <c r="AS46" s="142">
        <v>2.6280414191300248E-3</v>
      </c>
      <c r="AT46" s="142">
        <v>6.3551098908764137E-3</v>
      </c>
      <c r="AU46" s="142">
        <v>6.9887922644605322E-3</v>
      </c>
      <c r="AV46" s="142">
        <v>4.9151358843001203E-3</v>
      </c>
      <c r="AW46" s="142">
        <v>2.3778322579164715E-3</v>
      </c>
      <c r="AX46" s="142">
        <v>2.0046284532135258E-3</v>
      </c>
      <c r="AY46" s="142">
        <v>3.7309516626287446E-3</v>
      </c>
      <c r="AZ46" s="142">
        <v>2.9746784892767607E-3</v>
      </c>
      <c r="BA46" s="142">
        <v>1.3252035459419059E-3</v>
      </c>
      <c r="BB46" s="142">
        <v>2.1907115316707909E-3</v>
      </c>
      <c r="BC46" s="142">
        <v>3.6341374741216612E-3</v>
      </c>
      <c r="BD46" s="142">
        <v>4.0227506601381915E-4</v>
      </c>
      <c r="BE46" s="142">
        <v>2.5926580792350051E-3</v>
      </c>
      <c r="BF46" s="142">
        <v>8.3050144150583448E-3</v>
      </c>
      <c r="BG46" s="142">
        <v>5.5029584681119056E-3</v>
      </c>
      <c r="BH46" s="142">
        <v>3.5256731762265971E-3</v>
      </c>
      <c r="BI46" s="142">
        <v>3.1919566205601334E-3</v>
      </c>
      <c r="BJ46" s="142">
        <v>6.1065172622672527E-3</v>
      </c>
      <c r="BK46" s="142">
        <v>2.9873378309856089E-3</v>
      </c>
      <c r="BL46" s="142">
        <v>1.1639061762334809E-2</v>
      </c>
      <c r="BM46" s="142">
        <v>1.3990523567192223E-3</v>
      </c>
      <c r="BN46" s="142">
        <v>4.4225794497368912E-3</v>
      </c>
      <c r="BO46" s="142">
        <v>1.6032928321286968E-3</v>
      </c>
      <c r="BP46" s="142">
        <v>3.5290964096798285E-3</v>
      </c>
      <c r="BQ46" s="142">
        <v>3.851557709426255E-3</v>
      </c>
      <c r="BR46" s="142">
        <v>2.2894020306196403E-3</v>
      </c>
      <c r="BS46" s="142">
        <v>1.4352584831594068E-3</v>
      </c>
      <c r="BT46" s="142">
        <v>2.669417746092145E-3</v>
      </c>
      <c r="BU46" s="142">
        <v>3.4651228982297056E-3</v>
      </c>
      <c r="BV46" s="142">
        <v>2.4926585231671177E-3</v>
      </c>
      <c r="BW46" s="142">
        <v>3.6473234369605919E-3</v>
      </c>
      <c r="BX46" s="142">
        <v>2.2706605673701646E-3</v>
      </c>
      <c r="BY46" s="142">
        <v>5.8305619420971995E-3</v>
      </c>
      <c r="BZ46" s="142">
        <v>4.7980723499855835E-3</v>
      </c>
      <c r="CA46" s="142">
        <v>8.769668962401481E-3</v>
      </c>
      <c r="CB46" s="142">
        <v>7.9191937139369631E-3</v>
      </c>
      <c r="CC46" s="142">
        <v>2.8362133900633199E-3</v>
      </c>
      <c r="CD46" s="142">
        <v>0</v>
      </c>
      <c r="CE46" s="142">
        <v>0</v>
      </c>
      <c r="CF46" s="142">
        <v>0</v>
      </c>
      <c r="CG46" s="142">
        <f t="shared" si="0"/>
        <v>1.1191361167157743</v>
      </c>
      <c r="CH46" s="114" t="s">
        <v>219</v>
      </c>
    </row>
    <row r="47" spans="1:86">
      <c r="A47" s="13" t="s">
        <v>41</v>
      </c>
      <c r="B47" s="114" t="s">
        <v>127</v>
      </c>
      <c r="C47" s="142">
        <v>2.1491720866127989E-4</v>
      </c>
      <c r="D47" s="142">
        <v>1.223497351521292E-5</v>
      </c>
      <c r="E47" s="142">
        <v>5.6118036193923544E-5</v>
      </c>
      <c r="F47" s="142">
        <v>3.2764027847770777E-4</v>
      </c>
      <c r="G47" s="142">
        <v>4.1999886898361639E-4</v>
      </c>
      <c r="H47" s="142">
        <v>3.251835037060422E-4</v>
      </c>
      <c r="I47" s="142">
        <v>1.0716970644605196E-4</v>
      </c>
      <c r="J47" s="142">
        <v>1.6437968824550099E-4</v>
      </c>
      <c r="K47" s="142">
        <v>1.171640950724936E-4</v>
      </c>
      <c r="L47" s="142">
        <v>1.0440712014467582E-4</v>
      </c>
      <c r="M47" s="142">
        <v>5.6102751240638075E-4</v>
      </c>
      <c r="N47" s="142">
        <v>7.1068453765737863E-4</v>
      </c>
      <c r="O47" s="142">
        <v>1.6377883543682592E-4</v>
      </c>
      <c r="P47" s="142">
        <v>1.6733604797654865E-4</v>
      </c>
      <c r="Q47" s="142">
        <v>4.1341773093922561E-4</v>
      </c>
      <c r="R47" s="142">
        <v>1.3457815286005539E-4</v>
      </c>
      <c r="S47" s="142">
        <v>2.9619071356351919E-4</v>
      </c>
      <c r="T47" s="142">
        <v>3.6927245492394273E-4</v>
      </c>
      <c r="U47" s="142">
        <v>3.5620325960113695E-4</v>
      </c>
      <c r="V47" s="142">
        <v>1.9492854965216536E-4</v>
      </c>
      <c r="W47" s="142">
        <v>9.4079941016482799E-5</v>
      </c>
      <c r="X47" s="142">
        <v>3.6237610737223656E-4</v>
      </c>
      <c r="Y47" s="142">
        <v>1.7500209267884315E-4</v>
      </c>
      <c r="Z47" s="142">
        <v>1.3858484057367252E-4</v>
      </c>
      <c r="AA47" s="142">
        <v>2.2273631162687544E-4</v>
      </c>
      <c r="AB47" s="142">
        <v>2.9692043259157437E-4</v>
      </c>
      <c r="AC47" s="142">
        <v>1.9207612089831668E-4</v>
      </c>
      <c r="AD47" s="142">
        <v>9.2776717181277792E-5</v>
      </c>
      <c r="AE47" s="142">
        <v>3.3735622689834891E-5</v>
      </c>
      <c r="AF47" s="142">
        <v>4.7411756936417202E-5</v>
      </c>
      <c r="AG47" s="142">
        <v>2.1211482721678363E-4</v>
      </c>
      <c r="AH47" s="142">
        <v>1.3492367286438594E-4</v>
      </c>
      <c r="AI47" s="142">
        <v>1.194396214856733E-4</v>
      </c>
      <c r="AJ47" s="142">
        <v>1.4448593136243902E-4</v>
      </c>
      <c r="AK47" s="142">
        <v>1.6288809406254275E-4</v>
      </c>
      <c r="AL47" s="142">
        <v>6.693414512803152E-5</v>
      </c>
      <c r="AM47" s="142">
        <v>7.2163538068003314E-5</v>
      </c>
      <c r="AN47" s="142">
        <v>7.7235643949288425E-5</v>
      </c>
      <c r="AO47" s="142">
        <v>0.25994835607832967</v>
      </c>
      <c r="AP47" s="142">
        <v>6.4520713027510108E-5</v>
      </c>
      <c r="AQ47" s="142">
        <v>1.0211702979177867E-4</v>
      </c>
      <c r="AR47" s="142">
        <v>3.7703654970260475E-4</v>
      </c>
      <c r="AS47" s="142">
        <v>3.0413327595005154E-5</v>
      </c>
      <c r="AT47" s="142">
        <v>1.0596473343029716E-4</v>
      </c>
      <c r="AU47" s="142">
        <v>1.2105247030080678E-4</v>
      </c>
      <c r="AV47" s="142">
        <v>8.7351028313185127E-5</v>
      </c>
      <c r="AW47" s="142">
        <v>3.1760182816313012E-5</v>
      </c>
      <c r="AX47" s="142">
        <v>3.3894182618562366E-5</v>
      </c>
      <c r="AY47" s="142">
        <v>5.164299272917113E-5</v>
      </c>
      <c r="AZ47" s="142">
        <v>4.3223877897310819E-5</v>
      </c>
      <c r="BA47" s="142">
        <v>1.2554617470748194E-5</v>
      </c>
      <c r="BB47" s="142">
        <v>1.5861028288879732E-5</v>
      </c>
      <c r="BC47" s="142">
        <v>3.3083716122593857E-5</v>
      </c>
      <c r="BD47" s="142">
        <v>5.6963664138819902E-6</v>
      </c>
      <c r="BE47" s="142">
        <v>3.2070894850325488E-5</v>
      </c>
      <c r="BF47" s="142">
        <v>8.4259549314441299E-5</v>
      </c>
      <c r="BG47" s="142">
        <v>7.9885354398397834E-5</v>
      </c>
      <c r="BH47" s="142">
        <v>4.9050727902948474E-5</v>
      </c>
      <c r="BI47" s="142">
        <v>3.8310668660271694E-5</v>
      </c>
      <c r="BJ47" s="142">
        <v>1.0307720675442725E-4</v>
      </c>
      <c r="BK47" s="142">
        <v>3.0052193939528373E-5</v>
      </c>
      <c r="BL47" s="142">
        <v>1.2645757235983768E-4</v>
      </c>
      <c r="BM47" s="142">
        <v>1.5512439771895596E-5</v>
      </c>
      <c r="BN47" s="142">
        <v>3.4822686092544794E-4</v>
      </c>
      <c r="BO47" s="142">
        <v>2.32203889938147E-5</v>
      </c>
      <c r="BP47" s="142">
        <v>4.6185825619328904E-5</v>
      </c>
      <c r="BQ47" s="142">
        <v>5.5827562967906558E-5</v>
      </c>
      <c r="BR47" s="142">
        <v>5.3081946869810839E-5</v>
      </c>
      <c r="BS47" s="142">
        <v>1.3100677269888667E-5</v>
      </c>
      <c r="BT47" s="142">
        <v>2.7240422172383295E-5</v>
      </c>
      <c r="BU47" s="142">
        <v>4.688736221590816E-5</v>
      </c>
      <c r="BV47" s="142">
        <v>2.4374675217286574E-5</v>
      </c>
      <c r="BW47" s="142">
        <v>4.5187020578415355E-5</v>
      </c>
      <c r="BX47" s="142">
        <v>5.7048968146047414E-5</v>
      </c>
      <c r="BY47" s="142">
        <v>9.9484425501006674E-5</v>
      </c>
      <c r="BZ47" s="142">
        <v>4.1361493021684912E-5</v>
      </c>
      <c r="CA47" s="142">
        <v>4.7734137711308889E-5</v>
      </c>
      <c r="CB47" s="142">
        <v>1.194810805958606E-4</v>
      </c>
      <c r="CC47" s="142">
        <v>2.8141774551503129E-5</v>
      </c>
      <c r="CD47" s="142">
        <v>0</v>
      </c>
      <c r="CE47" s="142">
        <v>0</v>
      </c>
      <c r="CF47" s="142">
        <v>0</v>
      </c>
      <c r="CG47" s="142">
        <f t="shared" si="0"/>
        <v>0.27056230681732446</v>
      </c>
      <c r="CH47" s="114" t="s">
        <v>220</v>
      </c>
    </row>
    <row r="48" spans="1:86">
      <c r="A48" s="13" t="s">
        <v>42</v>
      </c>
      <c r="B48" s="114" t="s">
        <v>128</v>
      </c>
      <c r="C48" s="142">
        <v>1.3888711551668842E-4</v>
      </c>
      <c r="D48" s="142">
        <v>9.3088314726467503E-5</v>
      </c>
      <c r="E48" s="142">
        <v>1.5128052265243685E-4</v>
      </c>
      <c r="F48" s="142">
        <v>1.6130545097130047E-4</v>
      </c>
      <c r="G48" s="142">
        <v>1.4778702062201359E-4</v>
      </c>
      <c r="H48" s="142">
        <v>2.0534371268302057E-4</v>
      </c>
      <c r="I48" s="142">
        <v>6.1277193064749629E-5</v>
      </c>
      <c r="J48" s="142">
        <v>1.1699606881284963E-4</v>
      </c>
      <c r="K48" s="142">
        <v>1.2820419986784795E-4</v>
      </c>
      <c r="L48" s="142">
        <v>1.3418290607970277E-4</v>
      </c>
      <c r="M48" s="142">
        <v>1.7542282527815967E-4</v>
      </c>
      <c r="N48" s="142">
        <v>1.2896760186740798E-4</v>
      </c>
      <c r="O48" s="142">
        <v>2.0956512932650677E-4</v>
      </c>
      <c r="P48" s="142">
        <v>2.8764258253581786E-5</v>
      </c>
      <c r="Q48" s="142">
        <v>1.4942440406530994E-4</v>
      </c>
      <c r="R48" s="142">
        <v>2.8651423857269554E-4</v>
      </c>
      <c r="S48" s="142">
        <v>1.3388083725873027E-4</v>
      </c>
      <c r="T48" s="142">
        <v>1.8690132112238474E-4</v>
      </c>
      <c r="U48" s="142">
        <v>1.0138534974819814E-4</v>
      </c>
      <c r="V48" s="142">
        <v>2.0017300097653631E-4</v>
      </c>
      <c r="W48" s="142">
        <v>1.6062040478615351E-4</v>
      </c>
      <c r="X48" s="142">
        <v>1.7776073087659937E-4</v>
      </c>
      <c r="Y48" s="142">
        <v>1.775890514642473E-4</v>
      </c>
      <c r="Z48" s="142">
        <v>6.9233231812661561E-5</v>
      </c>
      <c r="AA48" s="142">
        <v>1.6085732711997641E-4</v>
      </c>
      <c r="AB48" s="142">
        <v>2.1207257503401883E-4</v>
      </c>
      <c r="AC48" s="142">
        <v>1.9847745074738391E-4</v>
      </c>
      <c r="AD48" s="142">
        <v>4.0998621674023794E-4</v>
      </c>
      <c r="AE48" s="142">
        <v>7.0972021363978048E-5</v>
      </c>
      <c r="AF48" s="142">
        <v>5.0533892219400926E-5</v>
      </c>
      <c r="AG48" s="142">
        <v>1.3202899396483906E-4</v>
      </c>
      <c r="AH48" s="142">
        <v>2.0749820454495644E-4</v>
      </c>
      <c r="AI48" s="142">
        <v>2.7956397328347343E-4</v>
      </c>
      <c r="AJ48" s="142">
        <v>2.5717536711902637E-4</v>
      </c>
      <c r="AK48" s="142">
        <v>2.0977371410144886E-4</v>
      </c>
      <c r="AL48" s="142">
        <v>2.0446681737432525E-4</v>
      </c>
      <c r="AM48" s="142">
        <v>1.906748686119761E-4</v>
      </c>
      <c r="AN48" s="142">
        <v>3.9450338957219968E-4</v>
      </c>
      <c r="AO48" s="142">
        <v>3.0057424947047072E-4</v>
      </c>
      <c r="AP48" s="142">
        <v>0.23314507796875736</v>
      </c>
      <c r="AQ48" s="142">
        <v>6.0625660054648906E-4</v>
      </c>
      <c r="AR48" s="142">
        <v>1.1695330017068352E-4</v>
      </c>
      <c r="AS48" s="142">
        <v>2.2490583746473763E-4</v>
      </c>
      <c r="AT48" s="142">
        <v>1.0057308215346021E-4</v>
      </c>
      <c r="AU48" s="142">
        <v>4.2676145708008418E-4</v>
      </c>
      <c r="AV48" s="142">
        <v>6.211279976451855E-4</v>
      </c>
      <c r="AW48" s="142">
        <v>2.7467797851613978E-4</v>
      </c>
      <c r="AX48" s="142">
        <v>1.4702720733470717E-4</v>
      </c>
      <c r="AY48" s="142">
        <v>4.7744083584734981E-4</v>
      </c>
      <c r="AZ48" s="142">
        <v>3.8842788966728944E-4</v>
      </c>
      <c r="BA48" s="142">
        <v>1.766239092333254E-4</v>
      </c>
      <c r="BB48" s="142">
        <v>3.697751899326192E-4</v>
      </c>
      <c r="BC48" s="142">
        <v>5.2341884569601083E-4</v>
      </c>
      <c r="BD48" s="142">
        <v>3.5615788168198218E-5</v>
      </c>
      <c r="BE48" s="142">
        <v>5.4742895404407397E-4</v>
      </c>
      <c r="BF48" s="142">
        <v>6.1378640629196129E-4</v>
      </c>
      <c r="BG48" s="142">
        <v>5.7885211812811507E-4</v>
      </c>
      <c r="BH48" s="142">
        <v>2.9056413497698309E-4</v>
      </c>
      <c r="BI48" s="142">
        <v>2.3410006079710978E-4</v>
      </c>
      <c r="BJ48" s="142">
        <v>8.3100215362675591E-4</v>
      </c>
      <c r="BK48" s="142">
        <v>2.1273982071100676E-4</v>
      </c>
      <c r="BL48" s="142">
        <v>1.8971302447450276E-4</v>
      </c>
      <c r="BM48" s="142">
        <v>1.9918083785710049E-4</v>
      </c>
      <c r="BN48" s="142">
        <v>3.3658310765617247E-2</v>
      </c>
      <c r="BO48" s="142">
        <v>1.4214754915832143E-4</v>
      </c>
      <c r="BP48" s="142">
        <v>2.1809369366676735E-4</v>
      </c>
      <c r="BQ48" s="142">
        <v>4.2141612820418309E-4</v>
      </c>
      <c r="BR48" s="142">
        <v>7.1251509576278848E-4</v>
      </c>
      <c r="BS48" s="142">
        <v>1.260893861685251E-4</v>
      </c>
      <c r="BT48" s="142">
        <v>2.8416121736414237E-4</v>
      </c>
      <c r="BU48" s="142">
        <v>6.1323206971133261E-5</v>
      </c>
      <c r="BV48" s="142">
        <v>1.185695607789543E-4</v>
      </c>
      <c r="BW48" s="142">
        <v>5.9756509761082967E-4</v>
      </c>
      <c r="BX48" s="142">
        <v>1.5981589251377239E-4</v>
      </c>
      <c r="BY48" s="142">
        <v>1.7316764974407924E-4</v>
      </c>
      <c r="BZ48" s="142">
        <v>6.3942955031080957E-4</v>
      </c>
      <c r="CA48" s="142">
        <v>5.4906038702436327E-4</v>
      </c>
      <c r="CB48" s="142">
        <v>2.1502757888327098E-4</v>
      </c>
      <c r="CC48" s="142">
        <v>1.3724330024480957E-4</v>
      </c>
      <c r="CD48" s="142">
        <v>0</v>
      </c>
      <c r="CE48" s="142">
        <v>0</v>
      </c>
      <c r="CF48" s="142">
        <v>0</v>
      </c>
      <c r="CG48" s="142">
        <f t="shared" si="0"/>
        <v>0.28634968141081912</v>
      </c>
      <c r="CH48" s="114" t="s">
        <v>221</v>
      </c>
    </row>
    <row r="49" spans="1:86">
      <c r="A49" s="13" t="s">
        <v>43</v>
      </c>
      <c r="B49" s="114" t="s">
        <v>129</v>
      </c>
      <c r="C49" s="142">
        <v>4.0355322463857214E-3</v>
      </c>
      <c r="D49" s="142">
        <v>1.4787258994583832E-3</v>
      </c>
      <c r="E49" s="142">
        <v>1.18802904337475E-2</v>
      </c>
      <c r="F49" s="142">
        <v>4.904527171103552E-3</v>
      </c>
      <c r="G49" s="142">
        <v>5.9251066943417146E-3</v>
      </c>
      <c r="H49" s="142">
        <v>9.1540095961618467E-3</v>
      </c>
      <c r="I49" s="142">
        <v>1.3071871001511341E-3</v>
      </c>
      <c r="J49" s="142">
        <v>3.7646245296568126E-3</v>
      </c>
      <c r="K49" s="142">
        <v>8.9107420353458505E-3</v>
      </c>
      <c r="L49" s="142">
        <v>1.2023080758289435E-2</v>
      </c>
      <c r="M49" s="142">
        <v>7.0697062273488744E-3</v>
      </c>
      <c r="N49" s="142">
        <v>5.3737592620889431E-3</v>
      </c>
      <c r="O49" s="142">
        <v>2.9855104734714225E-3</v>
      </c>
      <c r="P49" s="142">
        <v>1.1682263710236034E-3</v>
      </c>
      <c r="Q49" s="142">
        <v>8.6501450511614047E-3</v>
      </c>
      <c r="R49" s="142">
        <v>6.1756666977379419E-3</v>
      </c>
      <c r="S49" s="142">
        <v>9.0329370733639083E-3</v>
      </c>
      <c r="T49" s="142">
        <v>7.2249806874602751E-3</v>
      </c>
      <c r="U49" s="142">
        <v>5.4170992475059219E-3</v>
      </c>
      <c r="V49" s="142">
        <v>7.7842243478143443E-3</v>
      </c>
      <c r="W49" s="142">
        <v>9.8125312638678228E-3</v>
      </c>
      <c r="X49" s="142">
        <v>1.0306619386129701E-2</v>
      </c>
      <c r="Y49" s="142">
        <v>7.6545036718801826E-3</v>
      </c>
      <c r="Z49" s="142">
        <v>2.0706896006442302E-3</v>
      </c>
      <c r="AA49" s="142">
        <v>8.3981392094886233E-3</v>
      </c>
      <c r="AB49" s="142">
        <v>7.6852216291604415E-3</v>
      </c>
      <c r="AC49" s="142">
        <v>1.2460478981737034E-2</v>
      </c>
      <c r="AD49" s="142">
        <v>3.750613218557805E-3</v>
      </c>
      <c r="AE49" s="142">
        <v>6.310033886231638E-3</v>
      </c>
      <c r="AF49" s="142">
        <v>2.817250643469466E-3</v>
      </c>
      <c r="AG49" s="142">
        <v>4.1574257351838194E-3</v>
      </c>
      <c r="AH49" s="142">
        <v>3.8159366290984806E-3</v>
      </c>
      <c r="AI49" s="142">
        <v>2.9531123186340761E-3</v>
      </c>
      <c r="AJ49" s="142">
        <v>3.0619274216680346E-3</v>
      </c>
      <c r="AK49" s="142">
        <v>6.0542230613198434E-3</v>
      </c>
      <c r="AL49" s="142">
        <v>1.2212332179177455E-2</v>
      </c>
      <c r="AM49" s="142">
        <v>1.1477732356851199E-2</v>
      </c>
      <c r="AN49" s="142">
        <v>1.2719368493599543E-2</v>
      </c>
      <c r="AO49" s="142">
        <v>0.13198867517850879</v>
      </c>
      <c r="AP49" s="142">
        <v>6.109982893644663E-2</v>
      </c>
      <c r="AQ49" s="142">
        <v>0.53927796234293834</v>
      </c>
      <c r="AR49" s="142">
        <v>3.7197480992275712E-3</v>
      </c>
      <c r="AS49" s="142">
        <v>2.5765494126494658E-3</v>
      </c>
      <c r="AT49" s="142">
        <v>3.043599199135967E-3</v>
      </c>
      <c r="AU49" s="142">
        <v>2.1557774812012674E-3</v>
      </c>
      <c r="AV49" s="142">
        <v>2.892863210052261E-3</v>
      </c>
      <c r="AW49" s="142">
        <v>1.7026369045013198E-3</v>
      </c>
      <c r="AX49" s="142">
        <v>1.4625304288987317E-3</v>
      </c>
      <c r="AY49" s="142">
        <v>2.8112278641417915E-3</v>
      </c>
      <c r="AZ49" s="142">
        <v>2.9922288117915788E-3</v>
      </c>
      <c r="BA49" s="142">
        <v>9.6772033897223975E-4</v>
      </c>
      <c r="BB49" s="142">
        <v>1.7440006023223252E-3</v>
      </c>
      <c r="BC49" s="142">
        <v>5.545072739950507E-3</v>
      </c>
      <c r="BD49" s="142">
        <v>3.3577918245746371E-4</v>
      </c>
      <c r="BE49" s="142">
        <v>1.988180451447572E-3</v>
      </c>
      <c r="BF49" s="142">
        <v>2.4619931651569103E-3</v>
      </c>
      <c r="BG49" s="142">
        <v>2.5805081305475064E-3</v>
      </c>
      <c r="BH49" s="142">
        <v>2.8464469753763334E-3</v>
      </c>
      <c r="BI49" s="142">
        <v>1.8698469935695369E-3</v>
      </c>
      <c r="BJ49" s="142">
        <v>4.1816030141846837E-3</v>
      </c>
      <c r="BK49" s="142">
        <v>2.1360062359617759E-3</v>
      </c>
      <c r="BL49" s="142">
        <v>5.2502337769665631E-3</v>
      </c>
      <c r="BM49" s="142">
        <v>1.8368176003463927E-3</v>
      </c>
      <c r="BN49" s="142">
        <v>1.1653288064899301E-2</v>
      </c>
      <c r="BO49" s="142">
        <v>1.1075250262788329E-3</v>
      </c>
      <c r="BP49" s="142">
        <v>1.4137111412077324E-3</v>
      </c>
      <c r="BQ49" s="142">
        <v>2.7405153675361476E-3</v>
      </c>
      <c r="BR49" s="142">
        <v>3.5764125802027337E-3</v>
      </c>
      <c r="BS49" s="142">
        <v>5.4655341441890725E-4</v>
      </c>
      <c r="BT49" s="142">
        <v>1.5963353892960864E-3</v>
      </c>
      <c r="BU49" s="142">
        <v>1.725862637179713E-3</v>
      </c>
      <c r="BV49" s="142">
        <v>9.5330247881875532E-4</v>
      </c>
      <c r="BW49" s="142">
        <v>2.2117718146163787E-3</v>
      </c>
      <c r="BX49" s="142">
        <v>2.1814744722205162E-3</v>
      </c>
      <c r="BY49" s="142">
        <v>2.6206140288356048E-3</v>
      </c>
      <c r="BZ49" s="142">
        <v>3.9249030182869366E-3</v>
      </c>
      <c r="CA49" s="142">
        <v>2.9992579134683066E-3</v>
      </c>
      <c r="CB49" s="142">
        <v>1.4985739106718268E-3</v>
      </c>
      <c r="CC49" s="142">
        <v>2.2562321147728995E-3</v>
      </c>
      <c r="CD49" s="142">
        <v>0</v>
      </c>
      <c r="CE49" s="142">
        <v>0</v>
      </c>
      <c r="CF49" s="142">
        <v>0</v>
      </c>
      <c r="CG49" s="142">
        <f t="shared" si="0"/>
        <v>1.0844583920397828</v>
      </c>
      <c r="CH49" s="114" t="s">
        <v>222</v>
      </c>
    </row>
    <row r="50" spans="1:86">
      <c r="A50" s="13" t="s">
        <v>44</v>
      </c>
      <c r="B50" s="114" t="s">
        <v>130</v>
      </c>
      <c r="C50" s="142">
        <v>1.5917451605082862E-3</v>
      </c>
      <c r="D50" s="142">
        <v>1.2415539591629104E-3</v>
      </c>
      <c r="E50" s="142">
        <v>2.0127382816133364E-3</v>
      </c>
      <c r="F50" s="142">
        <v>8.3144857130286064E-4</v>
      </c>
      <c r="G50" s="142">
        <v>1.0184599920037203E-3</v>
      </c>
      <c r="H50" s="142">
        <v>1.0609690245549082E-3</v>
      </c>
      <c r="I50" s="142">
        <v>2.799034692465899E-4</v>
      </c>
      <c r="J50" s="142">
        <v>5.9571012749318447E-4</v>
      </c>
      <c r="K50" s="142">
        <v>7.051470617781884E-4</v>
      </c>
      <c r="L50" s="142">
        <v>6.407497744035153E-4</v>
      </c>
      <c r="M50" s="142">
        <v>9.3614663044638217E-4</v>
      </c>
      <c r="N50" s="142">
        <v>8.2468111077142552E-4</v>
      </c>
      <c r="O50" s="142">
        <v>1.4146882406967523E-3</v>
      </c>
      <c r="P50" s="142">
        <v>2.2911813919611901E-4</v>
      </c>
      <c r="Q50" s="142">
        <v>6.8772698699271027E-4</v>
      </c>
      <c r="R50" s="142">
        <v>8.33205745925237E-4</v>
      </c>
      <c r="S50" s="142">
        <v>5.6903912129113753E-4</v>
      </c>
      <c r="T50" s="142">
        <v>1.047442946458725E-3</v>
      </c>
      <c r="U50" s="142">
        <v>6.9458998421760619E-4</v>
      </c>
      <c r="V50" s="142">
        <v>1.0695609078774132E-3</v>
      </c>
      <c r="W50" s="142">
        <v>4.7032846105065192E-4</v>
      </c>
      <c r="X50" s="142">
        <v>6.3031375779808586E-4</v>
      </c>
      <c r="Y50" s="142">
        <v>6.8575072891928425E-4</v>
      </c>
      <c r="Z50" s="142">
        <v>2.9069351943394173E-4</v>
      </c>
      <c r="AA50" s="142">
        <v>6.8545933988305922E-4</v>
      </c>
      <c r="AB50" s="142">
        <v>1.1396483401487835E-3</v>
      </c>
      <c r="AC50" s="142">
        <v>1.0432540743721855E-3</v>
      </c>
      <c r="AD50" s="142">
        <v>1.2909225417316386E-3</v>
      </c>
      <c r="AE50" s="142">
        <v>7.9024271203231497E-4</v>
      </c>
      <c r="AF50" s="142">
        <v>1.1925033315974456E-3</v>
      </c>
      <c r="AG50" s="142">
        <v>1.8449913945565802E-3</v>
      </c>
      <c r="AH50" s="142">
        <v>8.751222368281608E-4</v>
      </c>
      <c r="AI50" s="142">
        <v>8.9573352276500285E-4</v>
      </c>
      <c r="AJ50" s="142">
        <v>8.8758413180850353E-4</v>
      </c>
      <c r="AK50" s="142">
        <v>1.5955450118016901E-3</v>
      </c>
      <c r="AL50" s="142">
        <v>1.9506161417515346E-3</v>
      </c>
      <c r="AM50" s="142">
        <v>2.1258713774128853E-3</v>
      </c>
      <c r="AN50" s="142">
        <v>1.4091111688335285E-3</v>
      </c>
      <c r="AO50" s="142">
        <v>1.1611853728119861E-3</v>
      </c>
      <c r="AP50" s="142">
        <v>9.7825346767953713E-4</v>
      </c>
      <c r="AQ50" s="142">
        <v>1.0411375866515552E-3</v>
      </c>
      <c r="AR50" s="142">
        <v>0.68378710177409463</v>
      </c>
      <c r="AS50" s="142">
        <v>1.3911456767951537E-3</v>
      </c>
      <c r="AT50" s="142">
        <v>9.9420215004849318E-4</v>
      </c>
      <c r="AU50" s="142">
        <v>1.0210342863534404E-2</v>
      </c>
      <c r="AV50" s="142">
        <v>3.0995360349978574E-3</v>
      </c>
      <c r="AW50" s="142">
        <v>1.6820435757005647E-3</v>
      </c>
      <c r="AX50" s="142">
        <v>1.67248736302016E-3</v>
      </c>
      <c r="AY50" s="142">
        <v>2.9108602884700915E-3</v>
      </c>
      <c r="AZ50" s="142">
        <v>5.3741310933716202E-3</v>
      </c>
      <c r="BA50" s="142">
        <v>1.5613940992790984E-3</v>
      </c>
      <c r="BB50" s="142">
        <v>2.1829686216001303E-3</v>
      </c>
      <c r="BC50" s="142">
        <v>1.3475539566875883E-3</v>
      </c>
      <c r="BD50" s="142">
        <v>2.6141716633910661E-4</v>
      </c>
      <c r="BE50" s="142">
        <v>3.4154854494841797E-3</v>
      </c>
      <c r="BF50" s="142">
        <v>4.2413027656123181E-3</v>
      </c>
      <c r="BG50" s="142">
        <v>2.9955216293069548E-3</v>
      </c>
      <c r="BH50" s="142">
        <v>2.0250796567627487E-3</v>
      </c>
      <c r="BI50" s="142">
        <v>1.8618519198140809E-3</v>
      </c>
      <c r="BJ50" s="142">
        <v>3.4678132212190346E-3</v>
      </c>
      <c r="BK50" s="142">
        <v>2.8927719053647811E-3</v>
      </c>
      <c r="BL50" s="142">
        <v>1.5888391717232295E-3</v>
      </c>
      <c r="BM50" s="142">
        <v>4.6651582880922625E-4</v>
      </c>
      <c r="BN50" s="142">
        <v>4.4044508418750496E-3</v>
      </c>
      <c r="BO50" s="142">
        <v>1.4744815075436013E-3</v>
      </c>
      <c r="BP50" s="142">
        <v>2.2033599421748015E-3</v>
      </c>
      <c r="BQ50" s="142">
        <v>3.2537236677974085E-3</v>
      </c>
      <c r="BR50" s="142">
        <v>3.1144890335047773E-3</v>
      </c>
      <c r="BS50" s="142">
        <v>1.1860220954615847E-3</v>
      </c>
      <c r="BT50" s="142">
        <v>1.2020076993619626E-3</v>
      </c>
      <c r="BU50" s="142">
        <v>1.4620000221304181E-3</v>
      </c>
      <c r="BV50" s="142">
        <v>7.4979644649411561E-4</v>
      </c>
      <c r="BW50" s="142">
        <v>3.6483412251341841E-3</v>
      </c>
      <c r="BX50" s="142">
        <v>1.9936610928152636E-3</v>
      </c>
      <c r="BY50" s="142">
        <v>3.7936080389448712E-3</v>
      </c>
      <c r="BZ50" s="142">
        <v>3.5942806433472293E-3</v>
      </c>
      <c r="CA50" s="142">
        <v>1.7685408980123326E-2</v>
      </c>
      <c r="CB50" s="142">
        <v>1.7023080584374981E-3</v>
      </c>
      <c r="CC50" s="142">
        <v>1.3432904165863885E-3</v>
      </c>
      <c r="CD50" s="142">
        <v>0</v>
      </c>
      <c r="CE50" s="142">
        <v>0</v>
      </c>
      <c r="CF50" s="142">
        <v>0</v>
      </c>
      <c r="CG50" s="142">
        <f t="shared" si="0"/>
        <v>0.83351048937957728</v>
      </c>
      <c r="CH50" s="114" t="s">
        <v>223</v>
      </c>
    </row>
    <row r="51" spans="1:86">
      <c r="A51" s="13" t="s">
        <v>45</v>
      </c>
      <c r="B51" s="114" t="s">
        <v>131</v>
      </c>
      <c r="C51" s="142">
        <v>1.0712011666185318E-3</v>
      </c>
      <c r="D51" s="142">
        <v>8.5295644267399976E-4</v>
      </c>
      <c r="E51" s="142">
        <v>1.1318702297944125E-3</v>
      </c>
      <c r="F51" s="142">
        <v>9.0019158196238079E-4</v>
      </c>
      <c r="G51" s="142">
        <v>9.1190655147282756E-4</v>
      </c>
      <c r="H51" s="142">
        <v>1.2177856233779709E-3</v>
      </c>
      <c r="I51" s="142">
        <v>3.7423373729847517E-4</v>
      </c>
      <c r="J51" s="142">
        <v>6.4027042983259993E-4</v>
      </c>
      <c r="K51" s="142">
        <v>6.8147110774842564E-4</v>
      </c>
      <c r="L51" s="142">
        <v>7.7689564250414114E-4</v>
      </c>
      <c r="M51" s="142">
        <v>1.0454257044308158E-3</v>
      </c>
      <c r="N51" s="142">
        <v>7.7762272511659703E-4</v>
      </c>
      <c r="O51" s="142">
        <v>1.1998752132691079E-3</v>
      </c>
      <c r="P51" s="142">
        <v>1.463855758392539E-4</v>
      </c>
      <c r="Q51" s="142">
        <v>8.3475449263825522E-4</v>
      </c>
      <c r="R51" s="142">
        <v>1.5743973124903395E-3</v>
      </c>
      <c r="S51" s="142">
        <v>7.4005021262310946E-4</v>
      </c>
      <c r="T51" s="142">
        <v>1.0542097449954295E-3</v>
      </c>
      <c r="U51" s="142">
        <v>5.7739834980388119E-4</v>
      </c>
      <c r="V51" s="142">
        <v>1.6643356499143624E-3</v>
      </c>
      <c r="W51" s="142">
        <v>8.1981521025137284E-4</v>
      </c>
      <c r="X51" s="142">
        <v>9.2966254543143726E-4</v>
      </c>
      <c r="Y51" s="142">
        <v>1.020352175797044E-3</v>
      </c>
      <c r="Z51" s="142">
        <v>4.1478946860897171E-4</v>
      </c>
      <c r="AA51" s="142">
        <v>9.1712993741370637E-4</v>
      </c>
      <c r="AB51" s="142">
        <v>1.212499518854839E-3</v>
      </c>
      <c r="AC51" s="142">
        <v>1.1001672515786351E-3</v>
      </c>
      <c r="AD51" s="142">
        <v>2.3369455858695295E-3</v>
      </c>
      <c r="AE51" s="142">
        <v>3.8451792654438171E-4</v>
      </c>
      <c r="AF51" s="142">
        <v>2.8831921841387714E-4</v>
      </c>
      <c r="AG51" s="142">
        <v>7.6210555515845557E-4</v>
      </c>
      <c r="AH51" s="142">
        <v>1.4245251509104218E-3</v>
      </c>
      <c r="AI51" s="142">
        <v>1.7311370092802109E-3</v>
      </c>
      <c r="AJ51" s="142">
        <v>1.9929948733945499E-3</v>
      </c>
      <c r="AK51" s="142">
        <v>1.396058039911682E-3</v>
      </c>
      <c r="AL51" s="142">
        <v>1.9619267110451777E-3</v>
      </c>
      <c r="AM51" s="142">
        <v>1.3012253376001831E-3</v>
      </c>
      <c r="AN51" s="142">
        <v>2.3593837384265296E-3</v>
      </c>
      <c r="AO51" s="142">
        <v>1.014640582883426E-3</v>
      </c>
      <c r="AP51" s="142">
        <v>1.3754186718563856E-3</v>
      </c>
      <c r="AQ51" s="142">
        <v>8.8209147785845137E-4</v>
      </c>
      <c r="AR51" s="142">
        <v>6.356104839381582E-4</v>
      </c>
      <c r="AS51" s="142">
        <v>0.63245437014973338</v>
      </c>
      <c r="AT51" s="142">
        <v>6.2495643988108747E-4</v>
      </c>
      <c r="AU51" s="142">
        <v>2.3457404283321512E-3</v>
      </c>
      <c r="AV51" s="142">
        <v>3.6513930587747786E-3</v>
      </c>
      <c r="AW51" s="142">
        <v>1.1699657086973194E-3</v>
      </c>
      <c r="AX51" s="142">
        <v>8.030414747706064E-4</v>
      </c>
      <c r="AY51" s="142">
        <v>3.6171713628360557E-3</v>
      </c>
      <c r="AZ51" s="142">
        <v>2.077096844535753E-3</v>
      </c>
      <c r="BA51" s="142">
        <v>9.2066669765933438E-4</v>
      </c>
      <c r="BB51" s="142">
        <v>1.7197932353369637E-3</v>
      </c>
      <c r="BC51" s="142">
        <v>2.618027404597832E-3</v>
      </c>
      <c r="BD51" s="142">
        <v>2.0737905372095072E-4</v>
      </c>
      <c r="BE51" s="142">
        <v>2.5838124830613921E-3</v>
      </c>
      <c r="BF51" s="142">
        <v>3.7062631996676396E-3</v>
      </c>
      <c r="BG51" s="142">
        <v>3.7993312272150887E-3</v>
      </c>
      <c r="BH51" s="142">
        <v>1.1322870220785968E-3</v>
      </c>
      <c r="BI51" s="142">
        <v>1.1990720200168031E-3</v>
      </c>
      <c r="BJ51" s="142">
        <v>4.7358949638962962E-3</v>
      </c>
      <c r="BK51" s="142">
        <v>1.3496014271420556E-3</v>
      </c>
      <c r="BL51" s="142">
        <v>1.0354437706229225E-3</v>
      </c>
      <c r="BM51" s="142">
        <v>1.0743974398425855E-3</v>
      </c>
      <c r="BN51" s="142">
        <v>3.0106834099010273E-3</v>
      </c>
      <c r="BO51" s="142">
        <v>8.0035451023254521E-4</v>
      </c>
      <c r="BP51" s="142">
        <v>1.2342097115380312E-3</v>
      </c>
      <c r="BQ51" s="142">
        <v>1.9051581387053576E-3</v>
      </c>
      <c r="BR51" s="142">
        <v>4.458615655725109E-4</v>
      </c>
      <c r="BS51" s="142">
        <v>4.7680698591724062E-4</v>
      </c>
      <c r="BT51" s="142">
        <v>1.2858116156793992E-3</v>
      </c>
      <c r="BU51" s="142">
        <v>3.978533119930335E-4</v>
      </c>
      <c r="BV51" s="142">
        <v>2.0874937359021548E-4</v>
      </c>
      <c r="BW51" s="142">
        <v>3.5246118828923261E-3</v>
      </c>
      <c r="BX51" s="142">
        <v>7.0068366154733223E-4</v>
      </c>
      <c r="BY51" s="142">
        <v>1.0035345098744377E-3</v>
      </c>
      <c r="BZ51" s="142">
        <v>2.4979049328519029E-3</v>
      </c>
      <c r="CA51" s="142">
        <v>1.4747159680871117E-3</v>
      </c>
      <c r="CB51" s="142">
        <v>1.2545338357780288E-3</v>
      </c>
      <c r="CC51" s="142">
        <v>3.7219646850868158E-3</v>
      </c>
      <c r="CD51" s="142">
        <v>0</v>
      </c>
      <c r="CE51" s="142">
        <v>0</v>
      </c>
      <c r="CF51" s="142">
        <v>0</v>
      </c>
      <c r="CG51" s="142">
        <f t="shared" si="0"/>
        <v>0.74120369747709902</v>
      </c>
      <c r="CH51" s="114" t="s">
        <v>224</v>
      </c>
    </row>
    <row r="52" spans="1:86">
      <c r="A52" s="13" t="s">
        <v>46</v>
      </c>
      <c r="B52" s="114" t="s">
        <v>132</v>
      </c>
      <c r="C52" s="142">
        <v>1.0703695597824702E-3</v>
      </c>
      <c r="D52" s="142">
        <v>1.3223768227993106E-3</v>
      </c>
      <c r="E52" s="142">
        <v>7.7024439942381272E-4</v>
      </c>
      <c r="F52" s="142">
        <v>1.035865365595538E-3</v>
      </c>
      <c r="G52" s="142">
        <v>2.8366038430708809E-3</v>
      </c>
      <c r="H52" s="142">
        <v>1.8502733509685213E-3</v>
      </c>
      <c r="I52" s="142">
        <v>4.4496773921672353E-4</v>
      </c>
      <c r="J52" s="142">
        <v>1.0034912045245744E-3</v>
      </c>
      <c r="K52" s="142">
        <v>9.4687031608561541E-4</v>
      </c>
      <c r="L52" s="142">
        <v>1.0259007473237133E-3</v>
      </c>
      <c r="M52" s="142">
        <v>1.5233798641010861E-3</v>
      </c>
      <c r="N52" s="142">
        <v>1.059821403218321E-3</v>
      </c>
      <c r="O52" s="142">
        <v>1.7255236805115547E-3</v>
      </c>
      <c r="P52" s="142">
        <v>5.6881543370267498E-4</v>
      </c>
      <c r="Q52" s="142">
        <v>1.334260202035451E-3</v>
      </c>
      <c r="R52" s="142">
        <v>2.2338402471794843E-3</v>
      </c>
      <c r="S52" s="142">
        <v>9.1816555176578603E-4</v>
      </c>
      <c r="T52" s="142">
        <v>1.4800673449334814E-3</v>
      </c>
      <c r="U52" s="142">
        <v>1.1263662137796209E-3</v>
      </c>
      <c r="V52" s="142">
        <v>4.3135685478576754E-4</v>
      </c>
      <c r="W52" s="142">
        <v>1.5159558332638184E-3</v>
      </c>
      <c r="X52" s="142">
        <v>8.4848377513669032E-4</v>
      </c>
      <c r="Y52" s="142">
        <v>6.9337033668994948E-4</v>
      </c>
      <c r="Z52" s="142">
        <v>6.2085369755558522E-4</v>
      </c>
      <c r="AA52" s="142">
        <v>1.1178215959158915E-3</v>
      </c>
      <c r="AB52" s="142">
        <v>1.6981103868802909E-3</v>
      </c>
      <c r="AC52" s="142">
        <v>1.6590219974627555E-3</v>
      </c>
      <c r="AD52" s="142">
        <v>2.1372657994917603E-3</v>
      </c>
      <c r="AE52" s="142">
        <v>5.5923319669707434E-4</v>
      </c>
      <c r="AF52" s="142">
        <v>1.810815212208878E-3</v>
      </c>
      <c r="AG52" s="142">
        <v>3.2524956661076796E-3</v>
      </c>
      <c r="AH52" s="142">
        <v>8.7001130412136369E-4</v>
      </c>
      <c r="AI52" s="142">
        <v>1.3009709271634691E-3</v>
      </c>
      <c r="AJ52" s="142">
        <v>6.3280878750464993E-4</v>
      </c>
      <c r="AK52" s="142">
        <v>1.1296999293055453E-3</v>
      </c>
      <c r="AL52" s="142">
        <v>1.8313769524846537E-3</v>
      </c>
      <c r="AM52" s="142">
        <v>8.9088159548479662E-4</v>
      </c>
      <c r="AN52" s="142">
        <v>1.3502207356047864E-3</v>
      </c>
      <c r="AO52" s="142">
        <v>4.9336460341018471E-3</v>
      </c>
      <c r="AP52" s="142">
        <v>1.5262449592268332E-2</v>
      </c>
      <c r="AQ52" s="142">
        <v>1.994372708796573E-3</v>
      </c>
      <c r="AR52" s="142">
        <v>2.6933380654967348E-3</v>
      </c>
      <c r="AS52" s="142">
        <v>2.178146826187726E-3</v>
      </c>
      <c r="AT52" s="142">
        <v>0.55232529210667414</v>
      </c>
      <c r="AU52" s="142">
        <v>4.3362492398844868E-3</v>
      </c>
      <c r="AV52" s="142">
        <v>5.7190330489037449E-3</v>
      </c>
      <c r="AW52" s="142">
        <v>4.4410903863900033E-3</v>
      </c>
      <c r="AX52" s="142">
        <v>8.5205912706908763E-4</v>
      </c>
      <c r="AY52" s="142">
        <v>2.1999482851519001E-3</v>
      </c>
      <c r="AZ52" s="142">
        <v>4.0812557129576701E-3</v>
      </c>
      <c r="BA52" s="142">
        <v>2.3481851962165673E-3</v>
      </c>
      <c r="BB52" s="142">
        <v>5.7852619225479173E-3</v>
      </c>
      <c r="BC52" s="142">
        <v>1.1943348810350406E-2</v>
      </c>
      <c r="BD52" s="142">
        <v>3.4665706673626365E-4</v>
      </c>
      <c r="BE52" s="142">
        <v>1.9602083170110625E-3</v>
      </c>
      <c r="BF52" s="142">
        <v>1.642342458175445E-3</v>
      </c>
      <c r="BG52" s="142">
        <v>1.147449298286751E-3</v>
      </c>
      <c r="BH52" s="142">
        <v>5.2101451980070919E-3</v>
      </c>
      <c r="BI52" s="142">
        <v>1.594088686857627E-3</v>
      </c>
      <c r="BJ52" s="142">
        <v>5.7504730302630922E-3</v>
      </c>
      <c r="BK52" s="142">
        <v>1.9764142439770041E-3</v>
      </c>
      <c r="BL52" s="142">
        <v>1.8167975865472532E-3</v>
      </c>
      <c r="BM52" s="142">
        <v>9.7761442391109386E-4</v>
      </c>
      <c r="BN52" s="142">
        <v>6.865100951412309E-3</v>
      </c>
      <c r="BO52" s="142">
        <v>1.6080784647210975E-3</v>
      </c>
      <c r="BP52" s="142">
        <v>1.7087818397129612E-3</v>
      </c>
      <c r="BQ52" s="142">
        <v>1.385950732314652E-3</v>
      </c>
      <c r="BR52" s="142">
        <v>6.5538150582728208E-3</v>
      </c>
      <c r="BS52" s="142">
        <v>5.4130296474697737E-3</v>
      </c>
      <c r="BT52" s="142">
        <v>6.3128511143386344E-3</v>
      </c>
      <c r="BU52" s="142">
        <v>1.6324010509124152E-2</v>
      </c>
      <c r="BV52" s="142">
        <v>6.6249925314388232E-3</v>
      </c>
      <c r="BW52" s="142">
        <v>8.5621863775822184E-3</v>
      </c>
      <c r="BX52" s="142">
        <v>5.3911175559421213E-3</v>
      </c>
      <c r="BY52" s="142">
        <v>2.8034994759939414E-3</v>
      </c>
      <c r="BZ52" s="142">
        <v>6.6585115432691829E-3</v>
      </c>
      <c r="CA52" s="142">
        <v>5.48235477529984E-3</v>
      </c>
      <c r="CB52" s="142">
        <v>1.6237039840220247E-3</v>
      </c>
      <c r="CC52" s="142">
        <v>2.78688378318137E-3</v>
      </c>
      <c r="CD52" s="142">
        <v>0</v>
      </c>
      <c r="CE52" s="142">
        <v>0</v>
      </c>
      <c r="CF52" s="142">
        <v>0</v>
      </c>
      <c r="CG52" s="142">
        <f t="shared" si="0"/>
        <v>0.77824869359074966</v>
      </c>
      <c r="CH52" s="114" t="s">
        <v>225</v>
      </c>
    </row>
    <row r="53" spans="1:86">
      <c r="A53" s="13" t="s">
        <v>47</v>
      </c>
      <c r="B53" s="114" t="s">
        <v>133</v>
      </c>
      <c r="C53" s="142">
        <v>2.7808553194012342E-4</v>
      </c>
      <c r="D53" s="142">
        <v>3.7068896551169635E-4</v>
      </c>
      <c r="E53" s="142">
        <v>2.7467980422027713E-4</v>
      </c>
      <c r="F53" s="142">
        <v>3.1102326346379538E-4</v>
      </c>
      <c r="G53" s="142">
        <v>4.5571833268683699E-4</v>
      </c>
      <c r="H53" s="142">
        <v>1.3108958567968414E-3</v>
      </c>
      <c r="I53" s="142">
        <v>6.3704076683074196E-5</v>
      </c>
      <c r="J53" s="142">
        <v>1.9477859118463724E-4</v>
      </c>
      <c r="K53" s="142">
        <v>1.9420307948192069E-4</v>
      </c>
      <c r="L53" s="142">
        <v>2.4978208154967623E-4</v>
      </c>
      <c r="M53" s="142">
        <v>3.0760956786916388E-4</v>
      </c>
      <c r="N53" s="142">
        <v>2.830894755985461E-4</v>
      </c>
      <c r="O53" s="142">
        <v>2.6106585803892924E-4</v>
      </c>
      <c r="P53" s="142">
        <v>8.3104108034551556E-5</v>
      </c>
      <c r="Q53" s="142">
        <v>3.1137721824730846E-4</v>
      </c>
      <c r="R53" s="142">
        <v>7.5909028646891296E-4</v>
      </c>
      <c r="S53" s="142">
        <v>1.629687218422577E-4</v>
      </c>
      <c r="T53" s="142">
        <v>3.6370989459208507E-4</v>
      </c>
      <c r="U53" s="142">
        <v>1.9892963439426513E-4</v>
      </c>
      <c r="V53" s="142">
        <v>1.5934547596675101E-4</v>
      </c>
      <c r="W53" s="142">
        <v>1.937982505761231E-4</v>
      </c>
      <c r="X53" s="142">
        <v>2.1101924502706096E-4</v>
      </c>
      <c r="Y53" s="142">
        <v>2.0193526352527133E-4</v>
      </c>
      <c r="Z53" s="142">
        <v>1.3319367599072079E-4</v>
      </c>
      <c r="AA53" s="142">
        <v>1.7594510128331376E-4</v>
      </c>
      <c r="AB53" s="142">
        <v>3.5304486996024523E-4</v>
      </c>
      <c r="AC53" s="142">
        <v>3.9007797459727865E-4</v>
      </c>
      <c r="AD53" s="142">
        <v>4.748008937562437E-4</v>
      </c>
      <c r="AE53" s="142">
        <v>1.3356704092589469E-4</v>
      </c>
      <c r="AF53" s="142">
        <v>1.6838250100883101E-4</v>
      </c>
      <c r="AG53" s="142">
        <v>3.1562890944671188E-4</v>
      </c>
      <c r="AH53" s="142">
        <v>2.8252405400443171E-4</v>
      </c>
      <c r="AI53" s="142">
        <v>2.1897102573068927E-4</v>
      </c>
      <c r="AJ53" s="142">
        <v>1.8433554051656059E-4</v>
      </c>
      <c r="AK53" s="142">
        <v>9.7978895901784874E-4</v>
      </c>
      <c r="AL53" s="142">
        <v>9.2468366112903675E-4</v>
      </c>
      <c r="AM53" s="142">
        <v>7.3817985721777479E-4</v>
      </c>
      <c r="AN53" s="142">
        <v>2.8893123650017283E-4</v>
      </c>
      <c r="AO53" s="142">
        <v>5.0280181425960038E-4</v>
      </c>
      <c r="AP53" s="142">
        <v>8.8288384876878529E-4</v>
      </c>
      <c r="AQ53" s="142">
        <v>2.4397282126970208E-4</v>
      </c>
      <c r="AR53" s="142">
        <v>1.9619920444562477E-4</v>
      </c>
      <c r="AS53" s="142">
        <v>6.6271056143689063E-4</v>
      </c>
      <c r="AT53" s="142">
        <v>3.5513954311165556E-4</v>
      </c>
      <c r="AU53" s="142">
        <v>0.38751032961472281</v>
      </c>
      <c r="AV53" s="142">
        <v>9.7903295184441482E-4</v>
      </c>
      <c r="AW53" s="142">
        <v>2.5385313004156726E-4</v>
      </c>
      <c r="AX53" s="142">
        <v>1.5253938741860544E-3</v>
      </c>
      <c r="AY53" s="142">
        <v>3.8802820965186467E-4</v>
      </c>
      <c r="AZ53" s="142">
        <v>8.5053349320302757E-4</v>
      </c>
      <c r="BA53" s="142">
        <v>5.5474646914819008E-4</v>
      </c>
      <c r="BB53" s="142">
        <v>3.882881122619811E-4</v>
      </c>
      <c r="BC53" s="142">
        <v>5.0923733431927892E-4</v>
      </c>
      <c r="BD53" s="142">
        <v>6.5700085047776748E-5</v>
      </c>
      <c r="BE53" s="142">
        <v>7.7033987212457166E-4</v>
      </c>
      <c r="BF53" s="142">
        <v>6.0346980128907234E-4</v>
      </c>
      <c r="BG53" s="142">
        <v>8.9442043996578856E-4</v>
      </c>
      <c r="BH53" s="142">
        <v>1.9269928413321606E-3</v>
      </c>
      <c r="BI53" s="142">
        <v>1.4458882213908108E-2</v>
      </c>
      <c r="BJ53" s="142">
        <v>9.3997710000855226E-4</v>
      </c>
      <c r="BK53" s="142">
        <v>5.9607951402406638E-4</v>
      </c>
      <c r="BL53" s="142">
        <v>7.5374553575805923E-4</v>
      </c>
      <c r="BM53" s="142">
        <v>1.2372870283281623E-4</v>
      </c>
      <c r="BN53" s="142">
        <v>1.3261320610948822E-3</v>
      </c>
      <c r="BO53" s="142">
        <v>3.2731329821106714E-4</v>
      </c>
      <c r="BP53" s="142">
        <v>3.6881326411966218E-4</v>
      </c>
      <c r="BQ53" s="142">
        <v>5.005319177818784E-4</v>
      </c>
      <c r="BR53" s="142">
        <v>2.4353204627334938E-4</v>
      </c>
      <c r="BS53" s="142">
        <v>5.4357288886647032E-4</v>
      </c>
      <c r="BT53" s="142">
        <v>3.6364154199497792E-4</v>
      </c>
      <c r="BU53" s="142">
        <v>2.2730162777883473E-4</v>
      </c>
      <c r="BV53" s="142">
        <v>1.6169094805097746E-4</v>
      </c>
      <c r="BW53" s="142">
        <v>8.0700915306565675E-4</v>
      </c>
      <c r="BX53" s="142">
        <v>6.7747122394080591E-4</v>
      </c>
      <c r="BY53" s="142">
        <v>1.4340281136392746E-3</v>
      </c>
      <c r="BZ53" s="142">
        <v>9.2099365147576477E-4</v>
      </c>
      <c r="CA53" s="142">
        <v>8.469031442443467E-4</v>
      </c>
      <c r="CB53" s="142">
        <v>3.61797131925883E-4</v>
      </c>
      <c r="CC53" s="142">
        <v>1.1600313250196529E-3</v>
      </c>
      <c r="CD53" s="142">
        <v>0</v>
      </c>
      <c r="CE53" s="142">
        <v>0</v>
      </c>
      <c r="CF53" s="142">
        <v>0</v>
      </c>
      <c r="CG53" s="142">
        <f t="shared" si="0"/>
        <v>0.44016990831123182</v>
      </c>
      <c r="CH53" s="114" t="s">
        <v>226</v>
      </c>
    </row>
    <row r="54" spans="1:86">
      <c r="A54" s="13" t="s">
        <v>48</v>
      </c>
      <c r="B54" s="114" t="s">
        <v>134</v>
      </c>
      <c r="C54" s="142">
        <v>5.4035841470408537E-5</v>
      </c>
      <c r="D54" s="142">
        <v>2.0245735083384553E-5</v>
      </c>
      <c r="E54" s="142">
        <v>2.8625682847192376E-5</v>
      </c>
      <c r="F54" s="142">
        <v>3.2871250622797876E-5</v>
      </c>
      <c r="G54" s="142">
        <v>1.0143258862487588E-4</v>
      </c>
      <c r="H54" s="142">
        <v>3.6244545580450962E-4</v>
      </c>
      <c r="I54" s="142">
        <v>1.3780386307811466E-5</v>
      </c>
      <c r="J54" s="142">
        <v>2.9546080636833241E-5</v>
      </c>
      <c r="K54" s="142">
        <v>3.052728652252935E-5</v>
      </c>
      <c r="L54" s="142">
        <v>5.6579080986015781E-5</v>
      </c>
      <c r="M54" s="142">
        <v>4.3241555335370071E-5</v>
      </c>
      <c r="N54" s="142">
        <v>4.4363711651139556E-5</v>
      </c>
      <c r="O54" s="142">
        <v>4.1693135054792886E-5</v>
      </c>
      <c r="P54" s="142">
        <v>1.7321954173499641E-5</v>
      </c>
      <c r="Q54" s="142">
        <v>5.3028339547251204E-5</v>
      </c>
      <c r="R54" s="142">
        <v>9.8541122382923691E-5</v>
      </c>
      <c r="S54" s="142">
        <v>2.7982738502516004E-5</v>
      </c>
      <c r="T54" s="142">
        <v>6.4320398749369401E-5</v>
      </c>
      <c r="U54" s="142">
        <v>3.4526574901080451E-5</v>
      </c>
      <c r="V54" s="142">
        <v>3.9238568561533879E-5</v>
      </c>
      <c r="W54" s="142">
        <v>2.4076893737014186E-5</v>
      </c>
      <c r="X54" s="142">
        <v>4.1083832920848239E-5</v>
      </c>
      <c r="Y54" s="142">
        <v>3.1439115226702103E-5</v>
      </c>
      <c r="Z54" s="142">
        <v>1.5857253949097916E-5</v>
      </c>
      <c r="AA54" s="142">
        <v>3.9199219832891449E-5</v>
      </c>
      <c r="AB54" s="142">
        <v>6.8466516129823794E-5</v>
      </c>
      <c r="AC54" s="142">
        <v>8.0789756908648675E-5</v>
      </c>
      <c r="AD54" s="142">
        <v>4.9111911850611245E-5</v>
      </c>
      <c r="AE54" s="142">
        <v>2.4624076809244569E-5</v>
      </c>
      <c r="AF54" s="142">
        <v>3.0709075770057932E-5</v>
      </c>
      <c r="AG54" s="142">
        <v>5.7573966445409018E-5</v>
      </c>
      <c r="AH54" s="142">
        <v>4.7673327668708772E-5</v>
      </c>
      <c r="AI54" s="142">
        <v>4.3535412265883354E-5</v>
      </c>
      <c r="AJ54" s="142">
        <v>3.4212662577995918E-5</v>
      </c>
      <c r="AK54" s="142">
        <v>1.6486658365470207E-4</v>
      </c>
      <c r="AL54" s="142">
        <v>2.6692475775208008E-4</v>
      </c>
      <c r="AM54" s="142">
        <v>1.8126844662528463E-4</v>
      </c>
      <c r="AN54" s="142">
        <v>4.3564668479584707E-5</v>
      </c>
      <c r="AO54" s="142">
        <v>9.3275571023287279E-5</v>
      </c>
      <c r="AP54" s="142">
        <v>4.371944424706253E-5</v>
      </c>
      <c r="AQ54" s="142">
        <v>4.4556537096427417E-5</v>
      </c>
      <c r="AR54" s="142">
        <v>3.931140492948029E-5</v>
      </c>
      <c r="AS54" s="142">
        <v>1.0551134722165955E-4</v>
      </c>
      <c r="AT54" s="142">
        <v>8.1298105702241061E-5</v>
      </c>
      <c r="AU54" s="142">
        <v>1.8889115408127063E-3</v>
      </c>
      <c r="AV54" s="142">
        <v>0.31045101824126969</v>
      </c>
      <c r="AW54" s="142">
        <v>3.2267285143610394E-2</v>
      </c>
      <c r="AX54" s="142">
        <v>9.8136839294346166E-4</v>
      </c>
      <c r="AY54" s="142">
        <v>1.7414030522083166E-4</v>
      </c>
      <c r="AZ54" s="142">
        <v>9.8736363409366332E-5</v>
      </c>
      <c r="BA54" s="142">
        <v>1.6816716576412824E-4</v>
      </c>
      <c r="BB54" s="142">
        <v>1.0906854692999291E-4</v>
      </c>
      <c r="BC54" s="142">
        <v>6.4993793534560686E-5</v>
      </c>
      <c r="BD54" s="142">
        <v>1.6712342104560587E-5</v>
      </c>
      <c r="BE54" s="142">
        <v>1.424311158539559E-4</v>
      </c>
      <c r="BF54" s="142">
        <v>1.4035462158535093E-4</v>
      </c>
      <c r="BG54" s="142">
        <v>1.1860411288025261E-4</v>
      </c>
      <c r="BH54" s="142">
        <v>1.2525768064224668E-4</v>
      </c>
      <c r="BI54" s="142">
        <v>4.8877170164241378E-3</v>
      </c>
      <c r="BJ54" s="142">
        <v>1.9522682416403712E-4</v>
      </c>
      <c r="BK54" s="142">
        <v>5.4257657872820035E-5</v>
      </c>
      <c r="BL54" s="142">
        <v>1.9921561194638144E-4</v>
      </c>
      <c r="BM54" s="142">
        <v>1.4106706699463087E-5</v>
      </c>
      <c r="BN54" s="142">
        <v>2.5462488720548704E-4</v>
      </c>
      <c r="BO54" s="142">
        <v>4.660417177763891E-5</v>
      </c>
      <c r="BP54" s="142">
        <v>6.3498672312059493E-5</v>
      </c>
      <c r="BQ54" s="142">
        <v>8.8604909463399996E-5</v>
      </c>
      <c r="BR54" s="142">
        <v>6.9471151859859349E-5</v>
      </c>
      <c r="BS54" s="142">
        <v>1.3077184552559505E-4</v>
      </c>
      <c r="BT54" s="142">
        <v>6.5474451897839573E-5</v>
      </c>
      <c r="BU54" s="142">
        <v>4.743230788370762E-5</v>
      </c>
      <c r="BV54" s="142">
        <v>4.8151646709024332E-5</v>
      </c>
      <c r="BW54" s="142">
        <v>1.1932924277845819E-3</v>
      </c>
      <c r="BX54" s="142">
        <v>1.3287662714041865E-4</v>
      </c>
      <c r="BY54" s="142">
        <v>3.098642316677718E-4</v>
      </c>
      <c r="BZ54" s="142">
        <v>1.1463712706966442E-4</v>
      </c>
      <c r="CA54" s="142">
        <v>2.2149312601803237E-4</v>
      </c>
      <c r="CB54" s="142">
        <v>7.9045761803328698E-5</v>
      </c>
      <c r="CC54" s="142">
        <v>9.0906176615327493E-5</v>
      </c>
      <c r="CD54" s="142">
        <v>0</v>
      </c>
      <c r="CE54" s="142">
        <v>0</v>
      </c>
      <c r="CF54" s="142">
        <v>0</v>
      </c>
      <c r="CG54" s="142">
        <f t="shared" si="0"/>
        <v>0.35790132008299264</v>
      </c>
      <c r="CH54" s="114" t="s">
        <v>227</v>
      </c>
    </row>
    <row r="55" spans="1:86">
      <c r="A55" s="13" t="s">
        <v>49</v>
      </c>
      <c r="B55" s="114" t="s">
        <v>135</v>
      </c>
      <c r="C55" s="142">
        <v>6.5170916984660032E-4</v>
      </c>
      <c r="D55" s="142">
        <v>2.2261985283918923E-4</v>
      </c>
      <c r="E55" s="142">
        <v>3.3092263350467579E-4</v>
      </c>
      <c r="F55" s="142">
        <v>3.7947285610407457E-4</v>
      </c>
      <c r="G55" s="142">
        <v>1.2416798353062813E-3</v>
      </c>
      <c r="H55" s="142">
        <v>4.4991523045632724E-3</v>
      </c>
      <c r="I55" s="142">
        <v>1.611477099223408E-4</v>
      </c>
      <c r="J55" s="142">
        <v>3.52175990560564E-4</v>
      </c>
      <c r="K55" s="142">
        <v>3.6371537946838442E-4</v>
      </c>
      <c r="L55" s="142">
        <v>6.8986559969219825E-4</v>
      </c>
      <c r="M55" s="142">
        <v>5.1477945563249217E-4</v>
      </c>
      <c r="N55" s="142">
        <v>5.2405351230095461E-4</v>
      </c>
      <c r="O55" s="142">
        <v>4.9755050534639811E-4</v>
      </c>
      <c r="P55" s="142">
        <v>2.0730951003819219E-4</v>
      </c>
      <c r="Q55" s="142">
        <v>6.3931702572680657E-4</v>
      </c>
      <c r="R55" s="142">
        <v>1.184422753894497E-3</v>
      </c>
      <c r="S55" s="142">
        <v>3.3079271798746419E-4</v>
      </c>
      <c r="T55" s="142">
        <v>7.7145874129935809E-4</v>
      </c>
      <c r="U55" s="142">
        <v>4.1401050829396592E-4</v>
      </c>
      <c r="V55" s="142">
        <v>4.7363702569003658E-4</v>
      </c>
      <c r="W55" s="142">
        <v>2.7944293676639452E-4</v>
      </c>
      <c r="X55" s="142">
        <v>4.9172823756937463E-4</v>
      </c>
      <c r="Y55" s="142">
        <v>3.7435913881071845E-4</v>
      </c>
      <c r="Z55" s="142">
        <v>1.8621696031002243E-4</v>
      </c>
      <c r="AA55" s="142">
        <v>4.6932517310401781E-4</v>
      </c>
      <c r="AB55" s="142">
        <v>8.3074655662555385E-4</v>
      </c>
      <c r="AC55" s="142">
        <v>9.8484335014787229E-4</v>
      </c>
      <c r="AD55" s="142">
        <v>5.6495312479601064E-4</v>
      </c>
      <c r="AE55" s="142">
        <v>2.843269804867184E-4</v>
      </c>
      <c r="AF55" s="142">
        <v>3.6705116746537216E-4</v>
      </c>
      <c r="AG55" s="142">
        <v>6.9006897294767865E-4</v>
      </c>
      <c r="AH55" s="142">
        <v>5.65935111552882E-4</v>
      </c>
      <c r="AI55" s="142">
        <v>5.1803864669429118E-4</v>
      </c>
      <c r="AJ55" s="142">
        <v>4.0957748899663496E-4</v>
      </c>
      <c r="AK55" s="142">
        <v>2.0134122727068935E-3</v>
      </c>
      <c r="AL55" s="142">
        <v>3.2796270576156013E-3</v>
      </c>
      <c r="AM55" s="142">
        <v>2.2321461117802131E-3</v>
      </c>
      <c r="AN55" s="142">
        <v>5.0106005385409773E-4</v>
      </c>
      <c r="AO55" s="142">
        <v>1.0347162235114578E-3</v>
      </c>
      <c r="AP55" s="142">
        <v>4.8400040453045281E-4</v>
      </c>
      <c r="AQ55" s="142">
        <v>4.6086016474895146E-4</v>
      </c>
      <c r="AR55" s="142">
        <v>4.6408788202961316E-4</v>
      </c>
      <c r="AS55" s="142">
        <v>1.278191656513125E-3</v>
      </c>
      <c r="AT55" s="142">
        <v>9.974909625030553E-4</v>
      </c>
      <c r="AU55" s="142">
        <v>4.3024331390337728E-3</v>
      </c>
      <c r="AV55" s="142">
        <v>1.6080436580534255E-3</v>
      </c>
      <c r="AW55" s="142">
        <v>0.40886394891179884</v>
      </c>
      <c r="AX55" s="142">
        <v>1.2275297969012552E-2</v>
      </c>
      <c r="AY55" s="142">
        <v>1.1047355087262158E-3</v>
      </c>
      <c r="AZ55" s="142">
        <v>1.1441027460340626E-3</v>
      </c>
      <c r="BA55" s="142">
        <v>2.0448003854040852E-3</v>
      </c>
      <c r="BB55" s="142">
        <v>1.3452481598388224E-3</v>
      </c>
      <c r="BC55" s="142">
        <v>7.6290907024152861E-4</v>
      </c>
      <c r="BD55" s="142">
        <v>1.9902953574861556E-4</v>
      </c>
      <c r="BE55" s="142">
        <v>1.2694764710323321E-3</v>
      </c>
      <c r="BF55" s="142">
        <v>1.6600618458471534E-3</v>
      </c>
      <c r="BG55" s="142">
        <v>1.3901389372785013E-3</v>
      </c>
      <c r="BH55" s="142">
        <v>5.8763744849775078E-4</v>
      </c>
      <c r="BI55" s="142">
        <v>6.1130316701514961E-2</v>
      </c>
      <c r="BJ55" s="142">
        <v>2.3617486637699447E-3</v>
      </c>
      <c r="BK55" s="142">
        <v>6.3437380555454292E-4</v>
      </c>
      <c r="BL55" s="142">
        <v>2.4553562368134301E-3</v>
      </c>
      <c r="BM55" s="142">
        <v>1.6520024943068252E-4</v>
      </c>
      <c r="BN55" s="142">
        <v>3.0870178885016725E-3</v>
      </c>
      <c r="BO55" s="142">
        <v>5.6369411053795867E-4</v>
      </c>
      <c r="BP55" s="142">
        <v>7.6863006756362903E-4</v>
      </c>
      <c r="BQ55" s="142">
        <v>9.2964493091926364E-4</v>
      </c>
      <c r="BR55" s="142">
        <v>4.3336300345917997E-4</v>
      </c>
      <c r="BS55" s="142">
        <v>2.1016130813918926E-4</v>
      </c>
      <c r="BT55" s="142">
        <v>7.804337295631063E-4</v>
      </c>
      <c r="BU55" s="142">
        <v>5.7645716916520317E-4</v>
      </c>
      <c r="BV55" s="142">
        <v>3.7273724496808964E-4</v>
      </c>
      <c r="BW55" s="142">
        <v>7.9422040685000529E-4</v>
      </c>
      <c r="BX55" s="142">
        <v>1.568942809575899E-3</v>
      </c>
      <c r="BY55" s="142">
        <v>3.8247839770560945E-3</v>
      </c>
      <c r="BZ55" s="142">
        <v>1.3377818575349759E-3</v>
      </c>
      <c r="CA55" s="142">
        <v>1.9104669813140107E-3</v>
      </c>
      <c r="CB55" s="142">
        <v>9.7168648745152449E-4</v>
      </c>
      <c r="CC55" s="142">
        <v>1.0768630734139819E-3</v>
      </c>
      <c r="CD55" s="142">
        <v>0</v>
      </c>
      <c r="CE55" s="142">
        <v>0</v>
      </c>
      <c r="CF55" s="142">
        <v>0</v>
      </c>
      <c r="CG55" s="142">
        <f t="shared" si="0"/>
        <v>0.55872374421372983</v>
      </c>
      <c r="CH55" s="114" t="s">
        <v>228</v>
      </c>
    </row>
    <row r="56" spans="1:86">
      <c r="A56" s="13" t="s">
        <v>50</v>
      </c>
      <c r="B56" s="114" t="s">
        <v>136</v>
      </c>
      <c r="C56" s="142">
        <v>4.5623089336656502E-3</v>
      </c>
      <c r="D56" s="142">
        <v>3.2387451484357597E-3</v>
      </c>
      <c r="E56" s="142">
        <v>3.8841520475563162E-3</v>
      </c>
      <c r="F56" s="142">
        <v>3.9261416772886169E-3</v>
      </c>
      <c r="G56" s="142">
        <v>3.456999893880906E-3</v>
      </c>
      <c r="H56" s="142">
        <v>4.7312548319444429E-3</v>
      </c>
      <c r="I56" s="142">
        <v>9.7145340888174384E-4</v>
      </c>
      <c r="J56" s="142">
        <v>2.0384115357262485E-3</v>
      </c>
      <c r="K56" s="142">
        <v>2.5310116249141041E-3</v>
      </c>
      <c r="L56" s="142">
        <v>2.291560795838251E-3</v>
      </c>
      <c r="M56" s="142">
        <v>3.0492242015816183E-3</v>
      </c>
      <c r="N56" s="142">
        <v>2.6659492733974734E-3</v>
      </c>
      <c r="O56" s="142">
        <v>4.9153614348427148E-3</v>
      </c>
      <c r="P56" s="142">
        <v>9.6822024087144117E-4</v>
      </c>
      <c r="Q56" s="142">
        <v>2.4336120340551211E-3</v>
      </c>
      <c r="R56" s="142">
        <v>2.9741540427408986E-3</v>
      </c>
      <c r="S56" s="142">
        <v>1.9346435801907795E-3</v>
      </c>
      <c r="T56" s="142">
        <v>3.6786930502967193E-3</v>
      </c>
      <c r="U56" s="142">
        <v>2.5838165143303284E-3</v>
      </c>
      <c r="V56" s="142">
        <v>3.6444903136282195E-3</v>
      </c>
      <c r="W56" s="142">
        <v>1.7260065725212717E-3</v>
      </c>
      <c r="X56" s="142">
        <v>2.2112745966033362E-3</v>
      </c>
      <c r="Y56" s="142">
        <v>2.5419281268310419E-3</v>
      </c>
      <c r="Z56" s="142">
        <v>1.0826198902173963E-3</v>
      </c>
      <c r="AA56" s="142">
        <v>2.4004126601642889E-3</v>
      </c>
      <c r="AB56" s="142">
        <v>4.1736504640106026E-3</v>
      </c>
      <c r="AC56" s="142">
        <v>3.6112751480125429E-3</v>
      </c>
      <c r="AD56" s="142">
        <v>5.1055189761737936E-3</v>
      </c>
      <c r="AE56" s="142">
        <v>2.3730763532524529E-3</v>
      </c>
      <c r="AF56" s="142">
        <v>4.8594393128370151E-3</v>
      </c>
      <c r="AG56" s="142">
        <v>6.5960917569557803E-3</v>
      </c>
      <c r="AH56" s="142">
        <v>3.2516480283012409E-3</v>
      </c>
      <c r="AI56" s="142">
        <v>3.5163761537741903E-3</v>
      </c>
      <c r="AJ56" s="142">
        <v>3.2060416634678494E-3</v>
      </c>
      <c r="AK56" s="142">
        <v>7.0371342097408076E-3</v>
      </c>
      <c r="AL56" s="142">
        <v>5.7653102744977839E-3</v>
      </c>
      <c r="AM56" s="142">
        <v>3.3769556849387061E-3</v>
      </c>
      <c r="AN56" s="142">
        <v>4.4212236876103872E-3</v>
      </c>
      <c r="AO56" s="142">
        <v>4.5556968915608335E-3</v>
      </c>
      <c r="AP56" s="142">
        <v>3.3375743657985081E-3</v>
      </c>
      <c r="AQ56" s="142">
        <v>4.8168365291935853E-3</v>
      </c>
      <c r="AR56" s="142">
        <v>3.9211683638003536E-3</v>
      </c>
      <c r="AS56" s="142">
        <v>8.0547679957440835E-3</v>
      </c>
      <c r="AT56" s="142">
        <v>3.5332947643942686E-3</v>
      </c>
      <c r="AU56" s="142">
        <v>1.1614401249535963E-2</v>
      </c>
      <c r="AV56" s="142">
        <v>7.163057385068298E-3</v>
      </c>
      <c r="AW56" s="142">
        <v>6.3522418960479518E-3</v>
      </c>
      <c r="AX56" s="142">
        <v>0.52956892125300403</v>
      </c>
      <c r="AY56" s="142">
        <v>1.0177433828169227E-2</v>
      </c>
      <c r="AZ56" s="142">
        <v>1.8313939034243911E-2</v>
      </c>
      <c r="BA56" s="142">
        <v>7.530017070860145E-3</v>
      </c>
      <c r="BB56" s="142">
        <v>1.2260135938033424E-2</v>
      </c>
      <c r="BC56" s="142">
        <v>6.7728330991815213E-3</v>
      </c>
      <c r="BD56" s="142">
        <v>1.0466252681661033E-3</v>
      </c>
      <c r="BE56" s="142">
        <v>1.7509144858509244E-2</v>
      </c>
      <c r="BF56" s="142">
        <v>1.4240145778126793E-2</v>
      </c>
      <c r="BG56" s="142">
        <v>8.6598786505211623E-3</v>
      </c>
      <c r="BH56" s="142">
        <v>3.9677981070618679E-3</v>
      </c>
      <c r="BI56" s="142">
        <v>2.3973372976242243E-2</v>
      </c>
      <c r="BJ56" s="142">
        <v>1.7316969292921706E-2</v>
      </c>
      <c r="BK56" s="142">
        <v>1.0875660055125098E-2</v>
      </c>
      <c r="BL56" s="142">
        <v>4.779037519396E-3</v>
      </c>
      <c r="BM56" s="142">
        <v>1.5339685082709903E-3</v>
      </c>
      <c r="BN56" s="142">
        <v>1.0198583060374329E-2</v>
      </c>
      <c r="BO56" s="142">
        <v>6.8492085491770665E-3</v>
      </c>
      <c r="BP56" s="142">
        <v>4.5658001294725898E-3</v>
      </c>
      <c r="BQ56" s="142">
        <v>1.0660507532070318E-2</v>
      </c>
      <c r="BR56" s="142">
        <v>5.447677731220766E-3</v>
      </c>
      <c r="BS56" s="142">
        <v>1.9020341966541141E-3</v>
      </c>
      <c r="BT56" s="142">
        <v>5.9152595191848487E-3</v>
      </c>
      <c r="BU56" s="142">
        <v>3.1937904235114617E-3</v>
      </c>
      <c r="BV56" s="142">
        <v>2.1719419828120502E-3</v>
      </c>
      <c r="BW56" s="142">
        <v>6.7033307554451175E-3</v>
      </c>
      <c r="BX56" s="142">
        <v>7.1729857330131248E-3</v>
      </c>
      <c r="BY56" s="142">
        <v>1.2714746528620088E-2</v>
      </c>
      <c r="BZ56" s="142">
        <v>7.65418509778847E-3</v>
      </c>
      <c r="CA56" s="142">
        <v>1.2631182010447195E-2</v>
      </c>
      <c r="CB56" s="142">
        <v>5.9250683722919979E-3</v>
      </c>
      <c r="CC56" s="142">
        <v>7.4479597299833685E-3</v>
      </c>
      <c r="CD56" s="142">
        <v>0</v>
      </c>
      <c r="CE56" s="142">
        <v>0</v>
      </c>
      <c r="CF56" s="142">
        <v>0</v>
      </c>
      <c r="CG56" s="142">
        <f t="shared" si="0"/>
        <v>0.98076537017502219</v>
      </c>
      <c r="CH56" s="114" t="s">
        <v>229</v>
      </c>
    </row>
    <row r="57" spans="1:86">
      <c r="A57" s="13" t="s">
        <v>51</v>
      </c>
      <c r="B57" s="114" t="s">
        <v>137</v>
      </c>
      <c r="C57" s="142">
        <v>2.1579362962189396E-3</v>
      </c>
      <c r="D57" s="142">
        <v>2.0498962598566187E-3</v>
      </c>
      <c r="E57" s="142">
        <v>1.8589461791160514E-3</v>
      </c>
      <c r="F57" s="142">
        <v>2.9057086852393829E-3</v>
      </c>
      <c r="G57" s="142">
        <v>2.6870850970825287E-3</v>
      </c>
      <c r="H57" s="142">
        <v>3.1872701749685512E-3</v>
      </c>
      <c r="I57" s="142">
        <v>9.9901984257736126E-4</v>
      </c>
      <c r="J57" s="142">
        <v>2.0009955084224025E-3</v>
      </c>
      <c r="K57" s="142">
        <v>1.6963169740710268E-3</v>
      </c>
      <c r="L57" s="142">
        <v>1.4901405787291321E-3</v>
      </c>
      <c r="M57" s="142">
        <v>2.5093794131384795E-3</v>
      </c>
      <c r="N57" s="142">
        <v>3.7006015967296969E-3</v>
      </c>
      <c r="O57" s="142">
        <v>3.43735151198462E-3</v>
      </c>
      <c r="P57" s="142">
        <v>1.7836758514312579E-3</v>
      </c>
      <c r="Q57" s="142">
        <v>2.4934675676244428E-3</v>
      </c>
      <c r="R57" s="142">
        <v>5.4597475487116144E-3</v>
      </c>
      <c r="S57" s="142">
        <v>2.7955557608844951E-3</v>
      </c>
      <c r="T57" s="142">
        <v>3.3864967789574672E-3</v>
      </c>
      <c r="U57" s="142">
        <v>2.0287294815877041E-3</v>
      </c>
      <c r="V57" s="142">
        <v>2.2765692774042454E-3</v>
      </c>
      <c r="W57" s="142">
        <v>1.5516094717449222E-3</v>
      </c>
      <c r="X57" s="142">
        <v>2.4941433749748262E-3</v>
      </c>
      <c r="Y57" s="142">
        <v>1.7527868827412014E-3</v>
      </c>
      <c r="Z57" s="142">
        <v>1.3996745673442407E-3</v>
      </c>
      <c r="AA57" s="142">
        <v>2.4953656960292323E-3</v>
      </c>
      <c r="AB57" s="142">
        <v>2.3010850113303507E-3</v>
      </c>
      <c r="AC57" s="142">
        <v>2.4131748243592915E-3</v>
      </c>
      <c r="AD57" s="142">
        <v>6.1451524471515511E-3</v>
      </c>
      <c r="AE57" s="142">
        <v>4.7276633089894963E-3</v>
      </c>
      <c r="AF57" s="142">
        <v>3.7091448999745464E-3</v>
      </c>
      <c r="AG57" s="142">
        <v>4.7284142108086832E-3</v>
      </c>
      <c r="AH57" s="142">
        <v>2.7687606285537085E-3</v>
      </c>
      <c r="AI57" s="142">
        <v>3.5062110175224093E-3</v>
      </c>
      <c r="AJ57" s="142">
        <v>1.9017259947070712E-3</v>
      </c>
      <c r="AK57" s="142">
        <v>4.1146159848803685E-3</v>
      </c>
      <c r="AL57" s="142">
        <v>2.5351222262140474E-3</v>
      </c>
      <c r="AM57" s="142">
        <v>4.4581013461114693E-3</v>
      </c>
      <c r="AN57" s="142">
        <v>3.4550290931409087E-3</v>
      </c>
      <c r="AO57" s="142">
        <v>6.3701347674918708E-3</v>
      </c>
      <c r="AP57" s="142">
        <v>3.0025822530562042E-3</v>
      </c>
      <c r="AQ57" s="142">
        <v>5.8921435111439005E-3</v>
      </c>
      <c r="AR57" s="142">
        <v>2.1127138037105447E-3</v>
      </c>
      <c r="AS57" s="142">
        <v>4.2759989073139137E-3</v>
      </c>
      <c r="AT57" s="142">
        <v>2.2793377503779852E-3</v>
      </c>
      <c r="AU57" s="142">
        <v>8.368681688200711E-3</v>
      </c>
      <c r="AV57" s="142">
        <v>1.5042703548207435E-2</v>
      </c>
      <c r="AW57" s="142">
        <v>5.821144721807405E-3</v>
      </c>
      <c r="AX57" s="142">
        <v>9.0213529619512303E-3</v>
      </c>
      <c r="AY57" s="142">
        <v>0.59571597372039053</v>
      </c>
      <c r="AZ57" s="142">
        <v>1.832472951954571E-2</v>
      </c>
      <c r="BA57" s="142">
        <v>1.8947574825585727E-2</v>
      </c>
      <c r="BB57" s="142">
        <v>4.222876890500403E-3</v>
      </c>
      <c r="BC57" s="142">
        <v>1.2246522872657687E-2</v>
      </c>
      <c r="BD57" s="142">
        <v>1.2596638674953248E-3</v>
      </c>
      <c r="BE57" s="142">
        <v>1.0614826089100407E-2</v>
      </c>
      <c r="BF57" s="142">
        <v>1.4768625256181491E-2</v>
      </c>
      <c r="BG57" s="142">
        <v>1.0832777243553146E-2</v>
      </c>
      <c r="BH57" s="142">
        <v>8.7529226551050481E-3</v>
      </c>
      <c r="BI57" s="142">
        <v>4.5310407053636512E-3</v>
      </c>
      <c r="BJ57" s="142">
        <v>9.3218376125292074E-3</v>
      </c>
      <c r="BK57" s="142">
        <v>5.0179884603177025E-3</v>
      </c>
      <c r="BL57" s="142">
        <v>5.3733614864265485E-3</v>
      </c>
      <c r="BM57" s="142">
        <v>1.1715758430440974E-3</v>
      </c>
      <c r="BN57" s="142">
        <v>5.4759023392604534E-3</v>
      </c>
      <c r="BO57" s="142">
        <v>1.5750928780956912E-3</v>
      </c>
      <c r="BP57" s="142">
        <v>2.6811041198093015E-3</v>
      </c>
      <c r="BQ57" s="142">
        <v>6.2870770521707775E-3</v>
      </c>
      <c r="BR57" s="142">
        <v>2.0837095266038066E-3</v>
      </c>
      <c r="BS57" s="142">
        <v>1.6880767284903678E-3</v>
      </c>
      <c r="BT57" s="142">
        <v>5.0702916570735408E-3</v>
      </c>
      <c r="BU57" s="142">
        <v>2.6697023384294888E-3</v>
      </c>
      <c r="BV57" s="142">
        <v>2.1512624873764479E-3</v>
      </c>
      <c r="BW57" s="142">
        <v>6.6715774578023643E-3</v>
      </c>
      <c r="BX57" s="142">
        <v>3.6124787556088707E-3</v>
      </c>
      <c r="BY57" s="142">
        <v>3.6123961717767581E-3</v>
      </c>
      <c r="BZ57" s="142">
        <v>7.235291359171136E-3</v>
      </c>
      <c r="CA57" s="142">
        <v>7.0780017642422333E-3</v>
      </c>
      <c r="CB57" s="142">
        <v>1.9878779494521522E-3</v>
      </c>
      <c r="CC57" s="142">
        <v>2.3267522059346379E-3</v>
      </c>
      <c r="CD57" s="142">
        <v>0</v>
      </c>
      <c r="CE57" s="142">
        <v>0</v>
      </c>
      <c r="CF57" s="142">
        <v>0</v>
      </c>
      <c r="CG57" s="142">
        <f t="shared" si="0"/>
        <v>0.95285835712366995</v>
      </c>
      <c r="CH57" s="114" t="s">
        <v>230</v>
      </c>
    </row>
    <row r="58" spans="1:86">
      <c r="A58" s="13" t="s">
        <v>52</v>
      </c>
      <c r="B58" s="114" t="s">
        <v>138</v>
      </c>
      <c r="C58" s="142">
        <v>5.5327948563343771E-4</v>
      </c>
      <c r="D58" s="142">
        <v>1.3887088086137181E-3</v>
      </c>
      <c r="E58" s="142">
        <v>7.4094367562841875E-4</v>
      </c>
      <c r="F58" s="142">
        <v>9.1209167758470673E-4</v>
      </c>
      <c r="G58" s="142">
        <v>6.8813091082359841E-4</v>
      </c>
      <c r="H58" s="142">
        <v>1.5930655465306882E-3</v>
      </c>
      <c r="I58" s="142">
        <v>1.2136146286001142E-4</v>
      </c>
      <c r="J58" s="142">
        <v>4.7049446930419491E-4</v>
      </c>
      <c r="K58" s="142">
        <v>5.8798953814599448E-4</v>
      </c>
      <c r="L58" s="142">
        <v>4.8407964749767369E-4</v>
      </c>
      <c r="M58" s="142">
        <v>7.1216155528579727E-4</v>
      </c>
      <c r="N58" s="142">
        <v>9.9559758421908584E-4</v>
      </c>
      <c r="O58" s="142">
        <v>1.1075257285819353E-3</v>
      </c>
      <c r="P58" s="142">
        <v>6.926027096328623E-4</v>
      </c>
      <c r="Q58" s="142">
        <v>1.2317003707079729E-3</v>
      </c>
      <c r="R58" s="142">
        <v>2.4509682371874311E-3</v>
      </c>
      <c r="S58" s="142">
        <v>7.3336079526758731E-4</v>
      </c>
      <c r="T58" s="142">
        <v>1.0230124095680047E-3</v>
      </c>
      <c r="U58" s="142">
        <v>4.5519164270266797E-4</v>
      </c>
      <c r="V58" s="142">
        <v>7.7338791299980678E-4</v>
      </c>
      <c r="W58" s="142">
        <v>4.3266164476600441E-4</v>
      </c>
      <c r="X58" s="142">
        <v>6.9586997377473685E-4</v>
      </c>
      <c r="Y58" s="142">
        <v>4.577315787493288E-4</v>
      </c>
      <c r="Z58" s="142">
        <v>5.9917802993783922E-4</v>
      </c>
      <c r="AA58" s="142">
        <v>5.623261634758954E-4</v>
      </c>
      <c r="AB58" s="142">
        <v>6.0105124262099449E-4</v>
      </c>
      <c r="AC58" s="142">
        <v>7.8030252395701891E-4</v>
      </c>
      <c r="AD58" s="142">
        <v>1.8355506852971884E-3</v>
      </c>
      <c r="AE58" s="142">
        <v>1.0543112778501707E-3</v>
      </c>
      <c r="AF58" s="142">
        <v>6.2022328777840152E-4</v>
      </c>
      <c r="AG58" s="142">
        <v>8.525322745403718E-4</v>
      </c>
      <c r="AH58" s="142">
        <v>4.9103742783625996E-4</v>
      </c>
      <c r="AI58" s="142">
        <v>5.181370765081297E-4</v>
      </c>
      <c r="AJ58" s="142">
        <v>3.5904328670534097E-4</v>
      </c>
      <c r="AK58" s="142">
        <v>1.2076772209278399E-3</v>
      </c>
      <c r="AL58" s="142">
        <v>7.2814427852209559E-4</v>
      </c>
      <c r="AM58" s="142">
        <v>1.1082523003835571E-3</v>
      </c>
      <c r="AN58" s="142">
        <v>8.2861636107702257E-4</v>
      </c>
      <c r="AO58" s="142">
        <v>1.1841628186442736E-3</v>
      </c>
      <c r="AP58" s="142">
        <v>1.0759647010734723E-3</v>
      </c>
      <c r="AQ58" s="142">
        <v>1.2472691810833637E-3</v>
      </c>
      <c r="AR58" s="142">
        <v>8.8720721800601308E-4</v>
      </c>
      <c r="AS58" s="142">
        <v>1.7914281711196342E-3</v>
      </c>
      <c r="AT58" s="142">
        <v>6.6332316077736501E-4</v>
      </c>
      <c r="AU58" s="142">
        <v>6.8904419980855974E-3</v>
      </c>
      <c r="AV58" s="142">
        <v>4.7433820966388263E-3</v>
      </c>
      <c r="AW58" s="142">
        <v>1.0276979480252888E-2</v>
      </c>
      <c r="AX58" s="142">
        <v>3.3821323996665715E-3</v>
      </c>
      <c r="AY58" s="142">
        <v>1.2905178390646931E-2</v>
      </c>
      <c r="AZ58" s="142">
        <v>0.60920006351928713</v>
      </c>
      <c r="BA58" s="142">
        <v>1.6680818128911518E-3</v>
      </c>
      <c r="BB58" s="142">
        <v>4.0702034247837201E-4</v>
      </c>
      <c r="BC58" s="142">
        <v>7.0480316985713698E-4</v>
      </c>
      <c r="BD58" s="142">
        <v>2.328708561170292E-4</v>
      </c>
      <c r="BE58" s="142">
        <v>3.9359795453780657E-3</v>
      </c>
      <c r="BF58" s="142">
        <v>2.6530294835956274E-3</v>
      </c>
      <c r="BG58" s="142">
        <v>1.2669410333239564E-3</v>
      </c>
      <c r="BH58" s="142">
        <v>1.2294940918844725E-3</v>
      </c>
      <c r="BI58" s="142">
        <v>3.5912233717580984E-3</v>
      </c>
      <c r="BJ58" s="142">
        <v>4.7600640668583058E-3</v>
      </c>
      <c r="BK58" s="142">
        <v>2.329005662761455E-3</v>
      </c>
      <c r="BL58" s="142">
        <v>1.5230268055115178E-3</v>
      </c>
      <c r="BM58" s="142">
        <v>6.5757543744890509E-4</v>
      </c>
      <c r="BN58" s="142">
        <v>2.0377036208469039E-3</v>
      </c>
      <c r="BO58" s="142">
        <v>4.3496908650853851E-4</v>
      </c>
      <c r="BP58" s="142">
        <v>1.0608295014350256E-3</v>
      </c>
      <c r="BQ58" s="142">
        <v>1.8562819280963786E-3</v>
      </c>
      <c r="BR58" s="142">
        <v>2.4493314863413161E-4</v>
      </c>
      <c r="BS58" s="142">
        <v>2.1424320949294892E-4</v>
      </c>
      <c r="BT58" s="142">
        <v>6.4155834678237937E-4</v>
      </c>
      <c r="BU58" s="142">
        <v>4.0763036923571701E-4</v>
      </c>
      <c r="BV58" s="142">
        <v>3.4528566726340439E-4</v>
      </c>
      <c r="BW58" s="142">
        <v>5.1649993101871511E-3</v>
      </c>
      <c r="BX58" s="142">
        <v>8.6374618498784826E-4</v>
      </c>
      <c r="BY58" s="142">
        <v>2.4861317517510988E-3</v>
      </c>
      <c r="BZ58" s="142">
        <v>2.1660345976009313E-3</v>
      </c>
      <c r="CA58" s="142">
        <v>1.4331440836553809E-3</v>
      </c>
      <c r="CB58" s="142">
        <v>1.370373166774196E-3</v>
      </c>
      <c r="CC58" s="142">
        <v>1.7003124944924282E-3</v>
      </c>
      <c r="CD58" s="142">
        <v>0</v>
      </c>
      <c r="CE58" s="142">
        <v>0</v>
      </c>
      <c r="CF58" s="142">
        <v>0</v>
      </c>
      <c r="CG58" s="142">
        <f t="shared" si="0"/>
        <v>0.73308312608637438</v>
      </c>
      <c r="CH58" s="114" t="s">
        <v>231</v>
      </c>
    </row>
    <row r="59" spans="1:86">
      <c r="A59" s="13" t="s">
        <v>53</v>
      </c>
      <c r="B59" s="114" t="s">
        <v>139</v>
      </c>
      <c r="C59" s="142">
        <v>2.3250821291249793E-2</v>
      </c>
      <c r="D59" s="142">
        <v>1.267981224998127E-2</v>
      </c>
      <c r="E59" s="142">
        <v>2.165171604607102E-2</v>
      </c>
      <c r="F59" s="142">
        <v>1.6447383544193075E-2</v>
      </c>
      <c r="G59" s="142">
        <v>1.8350732291763427E-2</v>
      </c>
      <c r="H59" s="142">
        <v>1.921706914627291E-2</v>
      </c>
      <c r="I59" s="142">
        <v>2.6303009013143651E-3</v>
      </c>
      <c r="J59" s="142">
        <v>1.3942742548121343E-2</v>
      </c>
      <c r="K59" s="142">
        <v>1.1145056125594435E-2</v>
      </c>
      <c r="L59" s="142">
        <v>1.1330480260273595E-2</v>
      </c>
      <c r="M59" s="142">
        <v>1.6654368799587215E-2</v>
      </c>
      <c r="N59" s="142">
        <v>1.7589123114533308E-2</v>
      </c>
      <c r="O59" s="142">
        <v>1.8927545150179526E-2</v>
      </c>
      <c r="P59" s="142">
        <v>3.8721591713339137E-3</v>
      </c>
      <c r="Q59" s="142">
        <v>1.3656671849109835E-2</v>
      </c>
      <c r="R59" s="142">
        <v>1.4747150066140876E-2</v>
      </c>
      <c r="S59" s="142">
        <v>1.0788447206887672E-2</v>
      </c>
      <c r="T59" s="142">
        <v>2.0779457725455086E-2</v>
      </c>
      <c r="U59" s="142">
        <v>1.3463311806814843E-2</v>
      </c>
      <c r="V59" s="142">
        <v>1.5600217572001539E-2</v>
      </c>
      <c r="W59" s="142">
        <v>7.3318511138461898E-3</v>
      </c>
      <c r="X59" s="142">
        <v>1.1655824960205584E-2</v>
      </c>
      <c r="Y59" s="142">
        <v>1.1262700110960562E-2</v>
      </c>
      <c r="Z59" s="142">
        <v>5.1198696795865086E-3</v>
      </c>
      <c r="AA59" s="142">
        <v>1.1123318227947447E-2</v>
      </c>
      <c r="AB59" s="142">
        <v>1.6243810397905963E-2</v>
      </c>
      <c r="AC59" s="142">
        <v>1.2375181911562654E-2</v>
      </c>
      <c r="AD59" s="142">
        <v>1.9924031957586016E-2</v>
      </c>
      <c r="AE59" s="142">
        <v>2.0203372973659688E-2</v>
      </c>
      <c r="AF59" s="142">
        <v>2.2382532690904341E-2</v>
      </c>
      <c r="AG59" s="142">
        <v>3.4580014233948894E-2</v>
      </c>
      <c r="AH59" s="142">
        <v>3.0025403720962834E-2</v>
      </c>
      <c r="AI59" s="142">
        <v>3.6852501496570614E-2</v>
      </c>
      <c r="AJ59" s="142">
        <v>1.4891388292215167E-2</v>
      </c>
      <c r="AK59" s="142">
        <v>1.9083538546329794E-2</v>
      </c>
      <c r="AL59" s="142">
        <v>2.4456566563869669E-2</v>
      </c>
      <c r="AM59" s="142">
        <v>2.3518411153023604E-2</v>
      </c>
      <c r="AN59" s="142">
        <v>1.9432835625750509E-2</v>
      </c>
      <c r="AO59" s="142">
        <v>4.8140924577777439E-2</v>
      </c>
      <c r="AP59" s="142">
        <v>1.6504063750700414E-2</v>
      </c>
      <c r="AQ59" s="142">
        <v>5.2321918416907559E-2</v>
      </c>
      <c r="AR59" s="142">
        <v>1.7420782530813944E-2</v>
      </c>
      <c r="AS59" s="142">
        <v>3.1587362031442787E-2</v>
      </c>
      <c r="AT59" s="142">
        <v>1.2264074285570773E-2</v>
      </c>
      <c r="AU59" s="142">
        <v>2.2186660512952788E-2</v>
      </c>
      <c r="AV59" s="142">
        <v>1.9892672974998134E-2</v>
      </c>
      <c r="AW59" s="142">
        <v>1.5268140164758942E-2</v>
      </c>
      <c r="AX59" s="142">
        <v>1.5816309974373367E-2</v>
      </c>
      <c r="AY59" s="142">
        <v>2.2095865884853228E-2</v>
      </c>
      <c r="AZ59" s="142">
        <v>1.8869129895043392E-2</v>
      </c>
      <c r="BA59" s="142">
        <v>0.70721737728295597</v>
      </c>
      <c r="BB59" s="142">
        <v>4.8094331678772778E-2</v>
      </c>
      <c r="BC59" s="142">
        <v>8.9723582315584624E-2</v>
      </c>
      <c r="BD59" s="142">
        <v>2.6243734469864638E-2</v>
      </c>
      <c r="BE59" s="142">
        <v>1.9885730986566912E-2</v>
      </c>
      <c r="BF59" s="142">
        <v>0.16852262825849718</v>
      </c>
      <c r="BG59" s="142">
        <v>2.4443055797640958E-2</v>
      </c>
      <c r="BH59" s="142">
        <v>1.3548059814492516E-2</v>
      </c>
      <c r="BI59" s="142">
        <v>1.3580774476639485E-2</v>
      </c>
      <c r="BJ59" s="142">
        <v>2.9690578448153999E-2</v>
      </c>
      <c r="BK59" s="142">
        <v>1.3285511809852881E-2</v>
      </c>
      <c r="BL59" s="142">
        <v>2.9263108297816261E-2</v>
      </c>
      <c r="BM59" s="142">
        <v>3.2676094822043276E-3</v>
      </c>
      <c r="BN59" s="142">
        <v>2.4641939782338588E-2</v>
      </c>
      <c r="BO59" s="142">
        <v>6.3320752357164268E-3</v>
      </c>
      <c r="BP59" s="142">
        <v>1.0512198216657448E-2</v>
      </c>
      <c r="BQ59" s="142">
        <v>1.7550677347172007E-2</v>
      </c>
      <c r="BR59" s="142">
        <v>1.0770744683090605E-2</v>
      </c>
      <c r="BS59" s="142">
        <v>4.128534836519448E-3</v>
      </c>
      <c r="BT59" s="142">
        <v>1.2717715483087179E-2</v>
      </c>
      <c r="BU59" s="142">
        <v>2.2999849204011897E-2</v>
      </c>
      <c r="BV59" s="142">
        <v>1.5853736894540914E-2</v>
      </c>
      <c r="BW59" s="142">
        <v>1.5897903573467771E-2</v>
      </c>
      <c r="BX59" s="142">
        <v>1.3757322182640249E-2</v>
      </c>
      <c r="BY59" s="142">
        <v>2.7256138163389825E-2</v>
      </c>
      <c r="BZ59" s="142">
        <v>3.2995901744164627E-2</v>
      </c>
      <c r="CA59" s="142">
        <v>2.8044527265104351E-2</v>
      </c>
      <c r="CB59" s="142">
        <v>8.0330118401575942E-3</v>
      </c>
      <c r="CC59" s="142">
        <v>1.0049014323552275E-2</v>
      </c>
      <c r="CD59" s="142">
        <v>0</v>
      </c>
      <c r="CE59" s="142">
        <v>0</v>
      </c>
      <c r="CF59" s="142">
        <v>0</v>
      </c>
      <c r="CG59" s="142">
        <f t="shared" si="0"/>
        <v>2.3778629994185625</v>
      </c>
      <c r="CH59" s="114" t="s">
        <v>232</v>
      </c>
    </row>
    <row r="60" spans="1:86">
      <c r="A60" s="13" t="s">
        <v>54</v>
      </c>
      <c r="B60" s="114" t="s">
        <v>140</v>
      </c>
      <c r="C60" s="142">
        <v>1.0896283204007004E-3</v>
      </c>
      <c r="D60" s="142">
        <v>1.1651939082164893E-3</v>
      </c>
      <c r="E60" s="142">
        <v>3.3117823440207209E-3</v>
      </c>
      <c r="F60" s="142">
        <v>2.2134920235267774E-3</v>
      </c>
      <c r="G60" s="142">
        <v>1.3139916016938172E-3</v>
      </c>
      <c r="H60" s="142">
        <v>1.5531594767217943E-3</v>
      </c>
      <c r="I60" s="142">
        <v>3.416109623158461E-4</v>
      </c>
      <c r="J60" s="142">
        <v>1.5023001040473528E-3</v>
      </c>
      <c r="K60" s="142">
        <v>1.4100589450818167E-3</v>
      </c>
      <c r="L60" s="142">
        <v>1.4047472313334559E-3</v>
      </c>
      <c r="M60" s="142">
        <v>2.1947749438171256E-3</v>
      </c>
      <c r="N60" s="142">
        <v>1.761435793012978E-3</v>
      </c>
      <c r="O60" s="142">
        <v>2.2788236535414784E-3</v>
      </c>
      <c r="P60" s="142">
        <v>5.5216912288209819E-4</v>
      </c>
      <c r="Q60" s="142">
        <v>1.4876467845143808E-3</v>
      </c>
      <c r="R60" s="142">
        <v>1.20959568353072E-3</v>
      </c>
      <c r="S60" s="142">
        <v>1.130806223572212E-3</v>
      </c>
      <c r="T60" s="142">
        <v>1.8916354043579876E-3</v>
      </c>
      <c r="U60" s="142">
        <v>8.9778431440643654E-4</v>
      </c>
      <c r="V60" s="142">
        <v>1.29667938990302E-3</v>
      </c>
      <c r="W60" s="142">
        <v>5.866682283964035E-4</v>
      </c>
      <c r="X60" s="142">
        <v>9.6244535559467895E-4</v>
      </c>
      <c r="Y60" s="142">
        <v>7.7034170514478199E-4</v>
      </c>
      <c r="Z60" s="142">
        <v>4.3671089216307533E-4</v>
      </c>
      <c r="AA60" s="142">
        <v>1.0907942119926966E-3</v>
      </c>
      <c r="AB60" s="142">
        <v>1.8374730006924895E-3</v>
      </c>
      <c r="AC60" s="142">
        <v>1.2866373068986449E-3</v>
      </c>
      <c r="AD60" s="142">
        <v>1.3606735474699936E-3</v>
      </c>
      <c r="AE60" s="142">
        <v>6.7985589960047662E-4</v>
      </c>
      <c r="AF60" s="142">
        <v>7.8212865549826568E-4</v>
      </c>
      <c r="AG60" s="142">
        <v>1.5199121715298769E-3</v>
      </c>
      <c r="AH60" s="142">
        <v>1.0741538381616707E-3</v>
      </c>
      <c r="AI60" s="142">
        <v>1.9101447501624587E-3</v>
      </c>
      <c r="AJ60" s="142">
        <v>1.434282511553661E-3</v>
      </c>
      <c r="AK60" s="142">
        <v>8.2658904987770697E-4</v>
      </c>
      <c r="AL60" s="142">
        <v>1.0618240723354732E-3</v>
      </c>
      <c r="AM60" s="142">
        <v>9.6725949030178088E-4</v>
      </c>
      <c r="AN60" s="142">
        <v>2.1936289125964554E-3</v>
      </c>
      <c r="AO60" s="142">
        <v>2.8395830435384837E-3</v>
      </c>
      <c r="AP60" s="142">
        <v>1.4275293146266054E-3</v>
      </c>
      <c r="AQ60" s="142">
        <v>1.1429940597737906E-3</v>
      </c>
      <c r="AR60" s="142">
        <v>1.9368437783861727E-3</v>
      </c>
      <c r="AS60" s="142">
        <v>1.1913977801103679E-3</v>
      </c>
      <c r="AT60" s="142">
        <v>6.2333124661362099E-4</v>
      </c>
      <c r="AU60" s="142">
        <v>1.4964643298667323E-3</v>
      </c>
      <c r="AV60" s="142">
        <v>1.8106396340158565E-3</v>
      </c>
      <c r="AW60" s="142">
        <v>8.8866062163679238E-4</v>
      </c>
      <c r="AX60" s="142">
        <v>7.4661917706802736E-4</v>
      </c>
      <c r="AY60" s="142">
        <v>1.2731654888487626E-3</v>
      </c>
      <c r="AZ60" s="142">
        <v>1.8548121432104957E-3</v>
      </c>
      <c r="BA60" s="142">
        <v>1.537632091782295E-3</v>
      </c>
      <c r="BB60" s="142">
        <v>0.50724639383858694</v>
      </c>
      <c r="BC60" s="142">
        <v>4.4074514227488246E-2</v>
      </c>
      <c r="BD60" s="142">
        <v>7.3639525213549742E-4</v>
      </c>
      <c r="BE60" s="142">
        <v>1.3260542348778235E-3</v>
      </c>
      <c r="BF60" s="142">
        <v>1.4984759668091755E-3</v>
      </c>
      <c r="BG60" s="142">
        <v>2.1057954687837867E-3</v>
      </c>
      <c r="BH60" s="142">
        <v>8.8494192708558894E-4</v>
      </c>
      <c r="BI60" s="142">
        <v>6.8770764982123466E-4</v>
      </c>
      <c r="BJ60" s="142">
        <v>1.877081807184419E-3</v>
      </c>
      <c r="BK60" s="142">
        <v>2.0437005787283134E-3</v>
      </c>
      <c r="BL60" s="142">
        <v>3.6139769848775078E-3</v>
      </c>
      <c r="BM60" s="142">
        <v>5.4028741478743039E-4</v>
      </c>
      <c r="BN60" s="142">
        <v>2.3443219423734799E-3</v>
      </c>
      <c r="BO60" s="142">
        <v>1.7673770044402913E-3</v>
      </c>
      <c r="BP60" s="142">
        <v>1.6212206569665439E-3</v>
      </c>
      <c r="BQ60" s="142">
        <v>9.8113913041373386E-4</v>
      </c>
      <c r="BR60" s="142">
        <v>8.3901069356162301E-4</v>
      </c>
      <c r="BS60" s="142">
        <v>2.6337979567828845E-4</v>
      </c>
      <c r="BT60" s="142">
        <v>5.2462649419116882E-4</v>
      </c>
      <c r="BU60" s="142">
        <v>1.2274362505956472E-3</v>
      </c>
      <c r="BV60" s="142">
        <v>7.5243487493698144E-4</v>
      </c>
      <c r="BW60" s="142">
        <v>1.5057044636065905E-3</v>
      </c>
      <c r="BX60" s="142">
        <v>7.533104361632664E-4</v>
      </c>
      <c r="BY60" s="142">
        <v>3.3508171780455105E-3</v>
      </c>
      <c r="BZ60" s="142">
        <v>1.6294882324085426E-3</v>
      </c>
      <c r="CA60" s="142">
        <v>7.6070096297126382E-4</v>
      </c>
      <c r="CB60" s="142">
        <v>1.2692987949148448E-3</v>
      </c>
      <c r="CC60" s="142">
        <v>8.1583358707967401E-4</v>
      </c>
      <c r="CD60" s="142">
        <v>0</v>
      </c>
      <c r="CE60" s="142">
        <v>0</v>
      </c>
      <c r="CF60" s="142">
        <v>0</v>
      </c>
      <c r="CG60" s="142">
        <f t="shared" si="0"/>
        <v>0.65659993838985919</v>
      </c>
      <c r="CH60" s="114" t="s">
        <v>233</v>
      </c>
    </row>
    <row r="61" spans="1:86">
      <c r="A61" s="13" t="s">
        <v>55</v>
      </c>
      <c r="B61" s="114" t="s">
        <v>141</v>
      </c>
      <c r="C61" s="142">
        <v>8.0084645969831427E-4</v>
      </c>
      <c r="D61" s="142">
        <v>6.1107415553019319E-4</v>
      </c>
      <c r="E61" s="142">
        <v>1.6642256864350083E-3</v>
      </c>
      <c r="F61" s="142">
        <v>1.406084493980215E-3</v>
      </c>
      <c r="G61" s="142">
        <v>9.8420521459209966E-4</v>
      </c>
      <c r="H61" s="142">
        <v>1.1069649501632109E-3</v>
      </c>
      <c r="I61" s="142">
        <v>1.6719144304063753E-4</v>
      </c>
      <c r="J61" s="142">
        <v>1.4296427411643828E-3</v>
      </c>
      <c r="K61" s="142">
        <v>1.3349467485354912E-3</v>
      </c>
      <c r="L61" s="142">
        <v>8.8300039264870532E-4</v>
      </c>
      <c r="M61" s="142">
        <v>1.2566401528410242E-3</v>
      </c>
      <c r="N61" s="142">
        <v>1.1681844428485064E-3</v>
      </c>
      <c r="O61" s="142">
        <v>1.202979890712215E-3</v>
      </c>
      <c r="P61" s="142">
        <v>2.33866270790033E-4</v>
      </c>
      <c r="Q61" s="142">
        <v>1.5181548244690899E-3</v>
      </c>
      <c r="R61" s="142">
        <v>1.1928006110418687E-3</v>
      </c>
      <c r="S61" s="142">
        <v>7.148113288934925E-4</v>
      </c>
      <c r="T61" s="142">
        <v>1.2649260828533318E-3</v>
      </c>
      <c r="U61" s="142">
        <v>6.4838836413054035E-4</v>
      </c>
      <c r="V61" s="142">
        <v>7.409035899513277E-4</v>
      </c>
      <c r="W61" s="142">
        <v>6.2438343519206549E-4</v>
      </c>
      <c r="X61" s="142">
        <v>8.4633004061290536E-4</v>
      </c>
      <c r="Y61" s="142">
        <v>1.0144468657465404E-3</v>
      </c>
      <c r="Z61" s="142">
        <v>3.3696600611555745E-4</v>
      </c>
      <c r="AA61" s="142">
        <v>7.8454009582057773E-4</v>
      </c>
      <c r="AB61" s="142">
        <v>1.1552217952149309E-3</v>
      </c>
      <c r="AC61" s="142">
        <v>1.4385026450199343E-3</v>
      </c>
      <c r="AD61" s="142">
        <v>1.438684231255789E-3</v>
      </c>
      <c r="AE61" s="142">
        <v>6.516140085675538E-4</v>
      </c>
      <c r="AF61" s="142">
        <v>5.3726202598611836E-4</v>
      </c>
      <c r="AG61" s="142">
        <v>9.6025059513631019E-4</v>
      </c>
      <c r="AH61" s="142">
        <v>8.5386297392254064E-4</v>
      </c>
      <c r="AI61" s="142">
        <v>1.1534024522238877E-3</v>
      </c>
      <c r="AJ61" s="142">
        <v>7.5236437284471023E-4</v>
      </c>
      <c r="AK61" s="142">
        <v>7.0639158325040599E-4</v>
      </c>
      <c r="AL61" s="142">
        <v>9.1525849065643157E-4</v>
      </c>
      <c r="AM61" s="142">
        <v>1.5425265234249353E-3</v>
      </c>
      <c r="AN61" s="142">
        <v>9.7096555778973124E-4</v>
      </c>
      <c r="AO61" s="142">
        <v>1.4860089003105531E-3</v>
      </c>
      <c r="AP61" s="142">
        <v>6.630520728574691E-4</v>
      </c>
      <c r="AQ61" s="142">
        <v>1.0516947959841993E-3</v>
      </c>
      <c r="AR61" s="142">
        <v>8.5652974935738568E-4</v>
      </c>
      <c r="AS61" s="142">
        <v>1.0529589502159872E-3</v>
      </c>
      <c r="AT61" s="142">
        <v>4.6679277105288734E-4</v>
      </c>
      <c r="AU61" s="142">
        <v>1.0299706277652899E-3</v>
      </c>
      <c r="AV61" s="142">
        <v>1.4572999562225018E-3</v>
      </c>
      <c r="AW61" s="142">
        <v>8.7924085839186344E-4</v>
      </c>
      <c r="AX61" s="142">
        <v>7.181269979570972E-4</v>
      </c>
      <c r="AY61" s="142">
        <v>8.1454023672125598E-4</v>
      </c>
      <c r="AZ61" s="142">
        <v>9.6104883167294247E-4</v>
      </c>
      <c r="BA61" s="142">
        <v>8.3356325774271E-3</v>
      </c>
      <c r="BB61" s="142">
        <v>0.13815254655105244</v>
      </c>
      <c r="BC61" s="142">
        <v>0.53994080963840863</v>
      </c>
      <c r="BD61" s="142">
        <v>3.5579751035679022E-3</v>
      </c>
      <c r="BE61" s="142">
        <v>9.524569512699959E-4</v>
      </c>
      <c r="BF61" s="142">
        <v>2.673339382976416E-3</v>
      </c>
      <c r="BG61" s="142">
        <v>1.127729461855841E-3</v>
      </c>
      <c r="BH61" s="142">
        <v>1.0420612322397963E-3</v>
      </c>
      <c r="BI61" s="142">
        <v>5.3979949254134591E-4</v>
      </c>
      <c r="BJ61" s="142">
        <v>1.1741591189971894E-3</v>
      </c>
      <c r="BK61" s="142">
        <v>8.5468767398231822E-4</v>
      </c>
      <c r="BL61" s="142">
        <v>1.797974383135669E-3</v>
      </c>
      <c r="BM61" s="142">
        <v>3.6840656651255437E-4</v>
      </c>
      <c r="BN61" s="142">
        <v>1.1318346411725159E-3</v>
      </c>
      <c r="BO61" s="142">
        <v>7.2659128102774324E-4</v>
      </c>
      <c r="BP61" s="142">
        <v>8.1539734673025143E-4</v>
      </c>
      <c r="BQ61" s="142">
        <v>7.7296492007608694E-4</v>
      </c>
      <c r="BR61" s="142">
        <v>4.2116324584407606E-4</v>
      </c>
      <c r="BS61" s="142">
        <v>1.6338850844302498E-4</v>
      </c>
      <c r="BT61" s="142">
        <v>4.2668470184069709E-4</v>
      </c>
      <c r="BU61" s="142">
        <v>7.0435109951565795E-4</v>
      </c>
      <c r="BV61" s="142">
        <v>4.4805287931142359E-4</v>
      </c>
      <c r="BW61" s="142">
        <v>1.338546561623927E-3</v>
      </c>
      <c r="BX61" s="142">
        <v>7.6062796150842208E-4</v>
      </c>
      <c r="BY61" s="142">
        <v>1.9045949388125387E-3</v>
      </c>
      <c r="BZ61" s="142">
        <v>1.3882755755288167E-3</v>
      </c>
      <c r="CA61" s="142">
        <v>6.9003277331541174E-4</v>
      </c>
      <c r="CB61" s="142">
        <v>5.4293581132308275E-4</v>
      </c>
      <c r="CC61" s="142">
        <v>4.6476941523782505E-4</v>
      </c>
      <c r="CD61" s="142">
        <v>0</v>
      </c>
      <c r="CE61" s="142">
        <v>0</v>
      </c>
      <c r="CF61" s="142">
        <v>0</v>
      </c>
      <c r="CG61" s="142">
        <f t="shared" si="0"/>
        <v>0.76166786608688863</v>
      </c>
      <c r="CH61" s="114" t="s">
        <v>234</v>
      </c>
    </row>
    <row r="62" spans="1:86">
      <c r="A62" s="13" t="s">
        <v>56</v>
      </c>
      <c r="B62" s="114" t="s">
        <v>142</v>
      </c>
      <c r="C62" s="142">
        <v>6.0138963113225835E-3</v>
      </c>
      <c r="D62" s="142">
        <v>2.5667567871371978E-3</v>
      </c>
      <c r="E62" s="142">
        <v>4.9354650892298414E-3</v>
      </c>
      <c r="F62" s="142">
        <v>5.5257505333718582E-3</v>
      </c>
      <c r="G62" s="142">
        <v>1.0318689593410067E-2</v>
      </c>
      <c r="H62" s="142">
        <v>1.374981263488818E-2</v>
      </c>
      <c r="I62" s="142">
        <v>1.2705879235994559E-3</v>
      </c>
      <c r="J62" s="142">
        <v>9.5617793892187383E-3</v>
      </c>
      <c r="K62" s="142">
        <v>1.086240510780496E-2</v>
      </c>
      <c r="L62" s="142">
        <v>7.6994337371221293E-3</v>
      </c>
      <c r="M62" s="142">
        <v>9.0065047245511346E-3</v>
      </c>
      <c r="N62" s="142">
        <v>1.0260402988114616E-2</v>
      </c>
      <c r="O62" s="142">
        <v>2.0478961776514999E-2</v>
      </c>
      <c r="P62" s="142">
        <v>3.1041900487299851E-3</v>
      </c>
      <c r="Q62" s="142">
        <v>8.6318614876959229E-3</v>
      </c>
      <c r="R62" s="142">
        <v>1.4611319165541699E-2</v>
      </c>
      <c r="S62" s="142">
        <v>7.2140121937909005E-3</v>
      </c>
      <c r="T62" s="142">
        <v>1.3271034499553176E-2</v>
      </c>
      <c r="U62" s="142">
        <v>8.2604895969900279E-3</v>
      </c>
      <c r="V62" s="142">
        <v>4.1841381125186086E-3</v>
      </c>
      <c r="W62" s="142">
        <v>7.7025240662350544E-3</v>
      </c>
      <c r="X62" s="142">
        <v>6.3248017617251323E-3</v>
      </c>
      <c r="Y62" s="142">
        <v>6.5614348793593524E-3</v>
      </c>
      <c r="Z62" s="142">
        <v>4.0880272591772432E-3</v>
      </c>
      <c r="AA62" s="142">
        <v>1.0371784047743368E-2</v>
      </c>
      <c r="AB62" s="142">
        <v>1.2786291650790618E-2</v>
      </c>
      <c r="AC62" s="142">
        <v>1.0481464167477434E-2</v>
      </c>
      <c r="AD62" s="142">
        <v>2.8306920847209899E-2</v>
      </c>
      <c r="AE62" s="142">
        <v>3.9915329935400496E-3</v>
      </c>
      <c r="AF62" s="142">
        <v>6.3423214241054258E-3</v>
      </c>
      <c r="AG62" s="142">
        <v>1.1590895029559256E-2</v>
      </c>
      <c r="AH62" s="142">
        <v>1.3396435596402186E-2</v>
      </c>
      <c r="AI62" s="142">
        <v>6.1122724732482802E-3</v>
      </c>
      <c r="AJ62" s="142">
        <v>4.815746034619291E-3</v>
      </c>
      <c r="AK62" s="142">
        <v>1.9599012429775256E-2</v>
      </c>
      <c r="AL62" s="142">
        <v>2.0806566065952534E-2</v>
      </c>
      <c r="AM62" s="142">
        <v>4.5255042068138476E-2</v>
      </c>
      <c r="AN62" s="142">
        <v>6.3668154214993784E-3</v>
      </c>
      <c r="AO62" s="142">
        <v>1.3537736608048875E-2</v>
      </c>
      <c r="AP62" s="142">
        <v>6.8640553969160807E-3</v>
      </c>
      <c r="AQ62" s="142">
        <v>1.9673532771836377E-2</v>
      </c>
      <c r="AR62" s="142">
        <v>2.6087881666452949E-2</v>
      </c>
      <c r="AS62" s="142">
        <v>3.0222056462645506E-2</v>
      </c>
      <c r="AT62" s="142">
        <v>7.827713417446468E-3</v>
      </c>
      <c r="AU62" s="142">
        <v>2.3280614851308619E-2</v>
      </c>
      <c r="AV62" s="142">
        <v>6.6144772852283901E-2</v>
      </c>
      <c r="AW62" s="142">
        <v>2.1997130337105455E-2</v>
      </c>
      <c r="AX62" s="142">
        <v>1.3824163067133119E-2</v>
      </c>
      <c r="AY62" s="142">
        <v>2.0471666543808779E-2</v>
      </c>
      <c r="AZ62" s="142">
        <v>2.1399150450892804E-2</v>
      </c>
      <c r="BA62" s="142">
        <v>2.5462813324137096E-2</v>
      </c>
      <c r="BB62" s="142">
        <v>4.0005218666078236E-2</v>
      </c>
      <c r="BC62" s="142">
        <v>2.3811811317903529E-2</v>
      </c>
      <c r="BD62" s="142">
        <v>0.90870842645777405</v>
      </c>
      <c r="BE62" s="142">
        <v>2.2613040959612665E-2</v>
      </c>
      <c r="BF62" s="142">
        <v>1.4164131359412416E-2</v>
      </c>
      <c r="BG62" s="142">
        <v>8.7970618164730473E-3</v>
      </c>
      <c r="BH62" s="142">
        <v>1.04994246643244E-2</v>
      </c>
      <c r="BI62" s="142">
        <v>7.6139025151194997E-3</v>
      </c>
      <c r="BJ62" s="142">
        <v>2.3553027736022702E-2</v>
      </c>
      <c r="BK62" s="142">
        <v>1.9608656350779505E-2</v>
      </c>
      <c r="BL62" s="142">
        <v>8.8272329003126863E-3</v>
      </c>
      <c r="BM62" s="142">
        <v>8.0087387607194506E-3</v>
      </c>
      <c r="BN62" s="142">
        <v>3.439333785034631E-2</v>
      </c>
      <c r="BO62" s="142">
        <v>9.5601136945230071E-3</v>
      </c>
      <c r="BP62" s="142">
        <v>1.2819745714702029E-2</v>
      </c>
      <c r="BQ62" s="142">
        <v>9.4818024778110712E-3</v>
      </c>
      <c r="BR62" s="142">
        <v>1.2180827854082454E-2</v>
      </c>
      <c r="BS62" s="142">
        <v>5.7886224625636725E-3</v>
      </c>
      <c r="BT62" s="142">
        <v>1.2413793652586231E-2</v>
      </c>
      <c r="BU62" s="142">
        <v>1.1059581711756257E-2</v>
      </c>
      <c r="BV62" s="142">
        <v>6.7956370269853204E-3</v>
      </c>
      <c r="BW62" s="142">
        <v>2.7751196099252043E-2</v>
      </c>
      <c r="BX62" s="142">
        <v>1.2401157738726463E-2</v>
      </c>
      <c r="BY62" s="142">
        <v>1.4025108392856204E-2</v>
      </c>
      <c r="BZ62" s="142">
        <v>1.7301187775867522E-2</v>
      </c>
      <c r="CA62" s="142">
        <v>1.5337225664411952E-2</v>
      </c>
      <c r="CB62" s="142">
        <v>1.6992619233826042E-2</v>
      </c>
      <c r="CC62" s="142">
        <v>1.5816945503268287E-2</v>
      </c>
      <c r="CD62" s="142">
        <v>0</v>
      </c>
      <c r="CE62" s="142">
        <v>0</v>
      </c>
      <c r="CF62" s="142">
        <v>0</v>
      </c>
      <c r="CG62" s="142">
        <f t="shared" si="0"/>
        <v>2.0235502440257775</v>
      </c>
      <c r="CH62" s="114" t="s">
        <v>235</v>
      </c>
    </row>
    <row r="63" spans="1:86">
      <c r="A63" s="13" t="s">
        <v>57</v>
      </c>
      <c r="B63" s="114" t="s">
        <v>143</v>
      </c>
      <c r="C63" s="142">
        <v>4.1661342621528968E-3</v>
      </c>
      <c r="D63" s="142">
        <v>6.9058971718722389E-3</v>
      </c>
      <c r="E63" s="142">
        <v>5.0954480103277688E-3</v>
      </c>
      <c r="F63" s="142">
        <v>6.546712323845006E-3</v>
      </c>
      <c r="G63" s="142">
        <v>5.8368965336957649E-3</v>
      </c>
      <c r="H63" s="142">
        <v>6.8209638396137225E-3</v>
      </c>
      <c r="I63" s="142">
        <v>1.8102223595049501E-3</v>
      </c>
      <c r="J63" s="142">
        <v>3.7858215360909676E-3</v>
      </c>
      <c r="K63" s="142">
        <v>4.8264932044589101E-3</v>
      </c>
      <c r="L63" s="142">
        <v>3.2811037204785198E-3</v>
      </c>
      <c r="M63" s="142">
        <v>5.8853223913477972E-3</v>
      </c>
      <c r="N63" s="142">
        <v>9.3427882136882575E-3</v>
      </c>
      <c r="O63" s="142">
        <v>6.9889694691215015E-3</v>
      </c>
      <c r="P63" s="142">
        <v>2.7979181087359264E-3</v>
      </c>
      <c r="Q63" s="142">
        <v>5.5328294309392187E-3</v>
      </c>
      <c r="R63" s="142">
        <v>7.6919671267811083E-3</v>
      </c>
      <c r="S63" s="142">
        <v>5.5894415933476892E-3</v>
      </c>
      <c r="T63" s="142">
        <v>7.536220652968318E-3</v>
      </c>
      <c r="U63" s="142">
        <v>4.2802514865617671E-3</v>
      </c>
      <c r="V63" s="142">
        <v>4.0756654348639287E-3</v>
      </c>
      <c r="W63" s="142">
        <v>3.7308906187569183E-3</v>
      </c>
      <c r="X63" s="142">
        <v>6.4537551353932273E-3</v>
      </c>
      <c r="Y63" s="142">
        <v>3.8464881470415E-3</v>
      </c>
      <c r="Z63" s="142">
        <v>3.0223320531490138E-3</v>
      </c>
      <c r="AA63" s="142">
        <v>9.6715876775496767E-3</v>
      </c>
      <c r="AB63" s="142">
        <v>6.1385263507416458E-3</v>
      </c>
      <c r="AC63" s="142">
        <v>5.5124726411851753E-3</v>
      </c>
      <c r="AD63" s="142">
        <v>1.5500846497101983E-2</v>
      </c>
      <c r="AE63" s="142">
        <v>1.0555162152829436E-2</v>
      </c>
      <c r="AF63" s="142">
        <v>4.028903806156562E-3</v>
      </c>
      <c r="AG63" s="142">
        <v>7.4757054780282437E-3</v>
      </c>
      <c r="AH63" s="142">
        <v>5.8519979054475427E-3</v>
      </c>
      <c r="AI63" s="142">
        <v>1.0368897077261725E-2</v>
      </c>
      <c r="AJ63" s="142">
        <v>5.3355232883229142E-3</v>
      </c>
      <c r="AK63" s="142">
        <v>8.4653102532747174E-3</v>
      </c>
      <c r="AL63" s="142">
        <v>5.3445402575374445E-3</v>
      </c>
      <c r="AM63" s="142">
        <v>8.1955583611132126E-3</v>
      </c>
      <c r="AN63" s="142">
        <v>9.0678550526035757E-3</v>
      </c>
      <c r="AO63" s="142">
        <v>2.2014790571279138E-2</v>
      </c>
      <c r="AP63" s="142">
        <v>7.1245962279722153E-3</v>
      </c>
      <c r="AQ63" s="142">
        <v>1.264609882043175E-2</v>
      </c>
      <c r="AR63" s="142">
        <v>6.9803220056873184E-3</v>
      </c>
      <c r="AS63" s="142">
        <v>1.0791676302740904E-2</v>
      </c>
      <c r="AT63" s="142">
        <v>3.4251848698918803E-3</v>
      </c>
      <c r="AU63" s="142">
        <v>2.010727808067168E-2</v>
      </c>
      <c r="AV63" s="142">
        <v>2.6873776657864216E-2</v>
      </c>
      <c r="AW63" s="142">
        <v>6.4984589634605912E-3</v>
      </c>
      <c r="AX63" s="142">
        <v>2.1134191356128144E-2</v>
      </c>
      <c r="AY63" s="142">
        <v>2.6737668110560935E-2</v>
      </c>
      <c r="AZ63" s="142">
        <v>2.2673064413307634E-2</v>
      </c>
      <c r="BA63" s="142">
        <v>1.5769818876119879E-2</v>
      </c>
      <c r="BB63" s="142">
        <v>3.3635958349116646E-3</v>
      </c>
      <c r="BC63" s="142">
        <v>6.8234665704915735E-3</v>
      </c>
      <c r="BD63" s="142">
        <v>3.1581290525488723E-3</v>
      </c>
      <c r="BE63" s="142">
        <v>0.69973749553003939</v>
      </c>
      <c r="BF63" s="142">
        <v>3.1229906520825801E-2</v>
      </c>
      <c r="BG63" s="142">
        <v>2.4164900051957962E-2</v>
      </c>
      <c r="BH63" s="142">
        <v>6.0203528547474912E-3</v>
      </c>
      <c r="BI63" s="142">
        <v>7.5661503996507463E-3</v>
      </c>
      <c r="BJ63" s="142">
        <v>3.4016098518207083E-2</v>
      </c>
      <c r="BK63" s="142">
        <v>9.0353310671133173E-3</v>
      </c>
      <c r="BL63" s="142">
        <v>1.163961726688365E-2</v>
      </c>
      <c r="BM63" s="142">
        <v>2.7221894999679896E-3</v>
      </c>
      <c r="BN63" s="142">
        <v>1.0038588693795434E-2</v>
      </c>
      <c r="BO63" s="142">
        <v>5.0419230700776826E-3</v>
      </c>
      <c r="BP63" s="142">
        <v>8.2151644019012246E-3</v>
      </c>
      <c r="BQ63" s="142">
        <v>1.5505238188505554E-2</v>
      </c>
      <c r="BR63" s="142">
        <v>3.6687175541121842E-3</v>
      </c>
      <c r="BS63" s="142">
        <v>3.0531341077967311E-3</v>
      </c>
      <c r="BT63" s="142">
        <v>9.7237556983850847E-3</v>
      </c>
      <c r="BU63" s="142">
        <v>2.9958336768632758E-3</v>
      </c>
      <c r="BV63" s="142">
        <v>4.1814556269535955E-3</v>
      </c>
      <c r="BW63" s="142">
        <v>1.6272047337176777E-2</v>
      </c>
      <c r="BX63" s="142">
        <v>1.1463372212691635E-2</v>
      </c>
      <c r="BY63" s="142">
        <v>7.7533073365665707E-3</v>
      </c>
      <c r="BZ63" s="142">
        <v>1.6976450354463914E-2</v>
      </c>
      <c r="CA63" s="142">
        <v>1.3615024165674281E-2</v>
      </c>
      <c r="CB63" s="142">
        <v>4.7073014936439232E-3</v>
      </c>
      <c r="CC63" s="142">
        <v>6.6192707508730521E-3</v>
      </c>
      <c r="CD63" s="142">
        <v>0</v>
      </c>
      <c r="CE63" s="142">
        <v>0</v>
      </c>
      <c r="CF63" s="142">
        <v>0</v>
      </c>
      <c r="CG63" s="142">
        <f t="shared" si="0"/>
        <v>1.4194481627168329</v>
      </c>
      <c r="CH63" s="114" t="s">
        <v>236</v>
      </c>
    </row>
    <row r="64" spans="1:86">
      <c r="A64" s="13" t="s">
        <v>58</v>
      </c>
      <c r="B64" s="114" t="s">
        <v>144</v>
      </c>
      <c r="C64" s="142">
        <v>8.0782236842761902E-3</v>
      </c>
      <c r="D64" s="142">
        <v>1.3896531578586164E-2</v>
      </c>
      <c r="E64" s="142">
        <v>7.1937072309908312E-3</v>
      </c>
      <c r="F64" s="142">
        <v>4.7457434124139894E-3</v>
      </c>
      <c r="G64" s="142">
        <v>5.921631307421564E-3</v>
      </c>
      <c r="H64" s="142">
        <v>5.6356761981875446E-3</v>
      </c>
      <c r="I64" s="142">
        <v>1.1379950406892416E-3</v>
      </c>
      <c r="J64" s="142">
        <v>2.9900393196304179E-3</v>
      </c>
      <c r="K64" s="142">
        <v>2.9448421802841444E-3</v>
      </c>
      <c r="L64" s="142">
        <v>2.5736801549000408E-3</v>
      </c>
      <c r="M64" s="142">
        <v>5.510741721822629E-3</v>
      </c>
      <c r="N64" s="142">
        <v>5.8076244138529137E-3</v>
      </c>
      <c r="O64" s="142">
        <v>5.7490449464008934E-3</v>
      </c>
      <c r="P64" s="142">
        <v>2.0905050212922552E-3</v>
      </c>
      <c r="Q64" s="142">
        <v>4.0760778130178449E-3</v>
      </c>
      <c r="R64" s="142">
        <v>5.2212359029557946E-3</v>
      </c>
      <c r="S64" s="142">
        <v>3.8541352572273651E-3</v>
      </c>
      <c r="T64" s="142">
        <v>5.3334405896288788E-3</v>
      </c>
      <c r="U64" s="142">
        <v>3.0978738584348624E-3</v>
      </c>
      <c r="V64" s="142">
        <v>2.524241057879904E-3</v>
      </c>
      <c r="W64" s="142">
        <v>2.5071428740411914E-3</v>
      </c>
      <c r="X64" s="142">
        <v>3.8299691252599859E-3</v>
      </c>
      <c r="Y64" s="142">
        <v>2.6622252825437894E-3</v>
      </c>
      <c r="Z64" s="142">
        <v>2.5618114204861127E-3</v>
      </c>
      <c r="AA64" s="142">
        <v>4.4188521778325317E-3</v>
      </c>
      <c r="AB64" s="142">
        <v>4.2994385550465617E-3</v>
      </c>
      <c r="AC64" s="142">
        <v>4.0965937221178073E-3</v>
      </c>
      <c r="AD64" s="142">
        <v>1.9614898404338593E-2</v>
      </c>
      <c r="AE64" s="142">
        <v>6.5053218842994849E-3</v>
      </c>
      <c r="AF64" s="142">
        <v>3.2182297914088737E-3</v>
      </c>
      <c r="AG64" s="142">
        <v>4.9008649448285015E-3</v>
      </c>
      <c r="AH64" s="142">
        <v>5.0704911389496832E-3</v>
      </c>
      <c r="AI64" s="142">
        <v>7.8316573614436308E-3</v>
      </c>
      <c r="AJ64" s="142">
        <v>4.1743218870122657E-3</v>
      </c>
      <c r="AK64" s="142">
        <v>6.2098450051118678E-3</v>
      </c>
      <c r="AL64" s="142">
        <v>8.7522421951494473E-3</v>
      </c>
      <c r="AM64" s="142">
        <v>1.1534202469598479E-2</v>
      </c>
      <c r="AN64" s="142">
        <v>4.7204903995023365E-3</v>
      </c>
      <c r="AO64" s="142">
        <v>7.2847842779558136E-3</v>
      </c>
      <c r="AP64" s="142">
        <v>3.6055495213768592E-3</v>
      </c>
      <c r="AQ64" s="142">
        <v>9.6057342817156121E-3</v>
      </c>
      <c r="AR64" s="142">
        <v>4.9572758448099283E-3</v>
      </c>
      <c r="AS64" s="142">
        <v>8.6894660426628263E-3</v>
      </c>
      <c r="AT64" s="142">
        <v>3.0273869486552329E-3</v>
      </c>
      <c r="AU64" s="142">
        <v>1.3614212589281803E-2</v>
      </c>
      <c r="AV64" s="142">
        <v>1.7083554758115183E-2</v>
      </c>
      <c r="AW64" s="142">
        <v>6.9650306935383618E-3</v>
      </c>
      <c r="AX64" s="142">
        <v>1.6996320741263081E-2</v>
      </c>
      <c r="AY64" s="142">
        <v>2.5398169478467264E-2</v>
      </c>
      <c r="AZ64" s="142">
        <v>1.9531147387388249E-2</v>
      </c>
      <c r="BA64" s="142">
        <v>9.786203413614648E-3</v>
      </c>
      <c r="BB64" s="142">
        <v>6.1674692122709275E-3</v>
      </c>
      <c r="BC64" s="142">
        <v>9.5995531046249877E-3</v>
      </c>
      <c r="BD64" s="142">
        <v>2.089411882168084E-3</v>
      </c>
      <c r="BE64" s="142">
        <v>1.717044577790473E-2</v>
      </c>
      <c r="BF64" s="142">
        <v>0.41581272525817253</v>
      </c>
      <c r="BG64" s="142">
        <v>2.2607985129010213E-2</v>
      </c>
      <c r="BH64" s="142">
        <v>5.4998555439369472E-3</v>
      </c>
      <c r="BI64" s="142">
        <v>6.7005182535633629E-3</v>
      </c>
      <c r="BJ64" s="142">
        <v>2.3738712501296545E-2</v>
      </c>
      <c r="BK64" s="142">
        <v>6.8224252150522226E-3</v>
      </c>
      <c r="BL64" s="142">
        <v>1.239653252280107E-2</v>
      </c>
      <c r="BM64" s="142">
        <v>1.6466110027052135E-3</v>
      </c>
      <c r="BN64" s="142">
        <v>1.0539975688003534E-2</v>
      </c>
      <c r="BO64" s="142">
        <v>3.1331462413676276E-3</v>
      </c>
      <c r="BP64" s="142">
        <v>5.4480785857990554E-3</v>
      </c>
      <c r="BQ64" s="142">
        <v>1.131764732501757E-2</v>
      </c>
      <c r="BR64" s="142">
        <v>1.9226128197485863E-3</v>
      </c>
      <c r="BS64" s="142">
        <v>1.8915855071298545E-3</v>
      </c>
      <c r="BT64" s="142">
        <v>1.1130911340112683E-2</v>
      </c>
      <c r="BU64" s="142">
        <v>2.7728059732408318E-3</v>
      </c>
      <c r="BV64" s="142">
        <v>2.357986053822001E-3</v>
      </c>
      <c r="BW64" s="142">
        <v>9.6963626020922684E-3</v>
      </c>
      <c r="BX64" s="142">
        <v>8.3738312052409943E-3</v>
      </c>
      <c r="BY64" s="142">
        <v>5.4119184096802992E-3</v>
      </c>
      <c r="BZ64" s="142">
        <v>1.5414708965439993E-2</v>
      </c>
      <c r="CA64" s="142">
        <v>2.3147957267517578E-2</v>
      </c>
      <c r="CB64" s="142">
        <v>3.3387193099987987E-3</v>
      </c>
      <c r="CC64" s="142">
        <v>5.3566224382507552E-3</v>
      </c>
      <c r="CD64" s="142">
        <v>0</v>
      </c>
      <c r="CE64" s="142">
        <v>0</v>
      </c>
      <c r="CF64" s="142">
        <v>0</v>
      </c>
      <c r="CG64" s="142">
        <f t="shared" si="0"/>
        <v>1.003343540443679</v>
      </c>
      <c r="CH64" s="114" t="s">
        <v>237</v>
      </c>
    </row>
    <row r="65" spans="1:86">
      <c r="A65" s="13" t="s">
        <v>59</v>
      </c>
      <c r="B65" s="114" t="s">
        <v>145</v>
      </c>
      <c r="C65" s="142">
        <v>4.1191683455934153E-3</v>
      </c>
      <c r="D65" s="142">
        <v>5.9058616642752963E-3</v>
      </c>
      <c r="E65" s="142">
        <v>3.0514097622257918E-3</v>
      </c>
      <c r="F65" s="142">
        <v>4.1256282556252112E-3</v>
      </c>
      <c r="G65" s="142">
        <v>4.2150192275768519E-3</v>
      </c>
      <c r="H65" s="142">
        <v>4.8814272682806492E-3</v>
      </c>
      <c r="I65" s="142">
        <v>1.8588077227163474E-3</v>
      </c>
      <c r="J65" s="142">
        <v>2.79146467437786E-3</v>
      </c>
      <c r="K65" s="142">
        <v>2.9358693187701576E-3</v>
      </c>
      <c r="L65" s="142">
        <v>2.2336697222622975E-3</v>
      </c>
      <c r="M65" s="142">
        <v>3.9500169870977271E-3</v>
      </c>
      <c r="N65" s="142">
        <v>5.3321749481259981E-3</v>
      </c>
      <c r="O65" s="142">
        <v>5.3772234947688678E-3</v>
      </c>
      <c r="P65" s="142">
        <v>1.3940949637931551E-3</v>
      </c>
      <c r="Q65" s="142">
        <v>3.5238922843244982E-3</v>
      </c>
      <c r="R65" s="142">
        <v>7.8303412860895472E-3</v>
      </c>
      <c r="S65" s="142">
        <v>4.0380018908758039E-3</v>
      </c>
      <c r="T65" s="142">
        <v>4.9288271368579792E-3</v>
      </c>
      <c r="U65" s="142">
        <v>3.0366178452231507E-3</v>
      </c>
      <c r="V65" s="142">
        <v>4.2443248771441532E-3</v>
      </c>
      <c r="W65" s="142">
        <v>2.4761620186683811E-3</v>
      </c>
      <c r="X65" s="142">
        <v>4.6129511893992633E-3</v>
      </c>
      <c r="Y65" s="142">
        <v>2.6214397515709233E-3</v>
      </c>
      <c r="Z65" s="142">
        <v>2.2152561784753292E-3</v>
      </c>
      <c r="AA65" s="142">
        <v>5.4767384073423327E-3</v>
      </c>
      <c r="AB65" s="142">
        <v>3.9626558233373486E-3</v>
      </c>
      <c r="AC65" s="142">
        <v>3.7196489446998673E-3</v>
      </c>
      <c r="AD65" s="142">
        <v>1.2264557651098077E-2</v>
      </c>
      <c r="AE65" s="142">
        <v>6.6102894487184202E-3</v>
      </c>
      <c r="AF65" s="142">
        <v>4.0165256766082087E-3</v>
      </c>
      <c r="AG65" s="142">
        <v>6.0114352843803134E-3</v>
      </c>
      <c r="AH65" s="142">
        <v>4.4428212413168524E-3</v>
      </c>
      <c r="AI65" s="142">
        <v>7.1141551963023143E-3</v>
      </c>
      <c r="AJ65" s="142">
        <v>2.8472355206522744E-3</v>
      </c>
      <c r="AK65" s="142">
        <v>7.1970441797159857E-3</v>
      </c>
      <c r="AL65" s="142">
        <v>6.1984469627874234E-3</v>
      </c>
      <c r="AM65" s="142">
        <v>4.5760840997453069E-3</v>
      </c>
      <c r="AN65" s="142">
        <v>5.1238993304139457E-3</v>
      </c>
      <c r="AO65" s="142">
        <v>9.3247272141699627E-3</v>
      </c>
      <c r="AP65" s="142">
        <v>5.6248890431055323E-3</v>
      </c>
      <c r="AQ65" s="142">
        <v>1.048802414963306E-2</v>
      </c>
      <c r="AR65" s="142">
        <v>4.5075324040639644E-3</v>
      </c>
      <c r="AS65" s="142">
        <v>6.604345571205439E-3</v>
      </c>
      <c r="AT65" s="142">
        <v>2.7653253881618853E-3</v>
      </c>
      <c r="AU65" s="142">
        <v>1.3631682843355008E-2</v>
      </c>
      <c r="AV65" s="142">
        <v>1.8518683859110634E-2</v>
      </c>
      <c r="AW65" s="142">
        <v>8.0600467755900674E-3</v>
      </c>
      <c r="AX65" s="142">
        <v>1.6285335545536857E-2</v>
      </c>
      <c r="AY65" s="142">
        <v>1.5366546578464858E-2</v>
      </c>
      <c r="AZ65" s="142">
        <v>1.9582274385565136E-2</v>
      </c>
      <c r="BA65" s="142">
        <v>3.5555206665476066E-3</v>
      </c>
      <c r="BB65" s="142">
        <v>2.1614900816421634E-3</v>
      </c>
      <c r="BC65" s="142">
        <v>5.0078361827053698E-3</v>
      </c>
      <c r="BD65" s="142">
        <v>1.5180778431212198E-3</v>
      </c>
      <c r="BE65" s="142">
        <v>1.4054642728611906E-2</v>
      </c>
      <c r="BF65" s="142">
        <v>1.8112429733435902E-2</v>
      </c>
      <c r="BG65" s="142">
        <v>0.58230154070976947</v>
      </c>
      <c r="BH65" s="142">
        <v>6.3485018604310427E-3</v>
      </c>
      <c r="BI65" s="142">
        <v>5.8206671588891933E-3</v>
      </c>
      <c r="BJ65" s="142">
        <v>1.2975316525911664E-2</v>
      </c>
      <c r="BK65" s="142">
        <v>8.4719077939967562E-3</v>
      </c>
      <c r="BL65" s="142">
        <v>5.9808597885442974E-3</v>
      </c>
      <c r="BM65" s="142">
        <v>1.3935202244127263E-3</v>
      </c>
      <c r="BN65" s="142">
        <v>1.6208292314841659E-2</v>
      </c>
      <c r="BO65" s="142">
        <v>3.1832660033167984E-3</v>
      </c>
      <c r="BP65" s="142">
        <v>6.2057728330422376E-3</v>
      </c>
      <c r="BQ65" s="142">
        <v>1.0962596788659528E-2</v>
      </c>
      <c r="BR65" s="142">
        <v>2.5682506597349301E-3</v>
      </c>
      <c r="BS65" s="142">
        <v>1.3633144832976896E-3</v>
      </c>
      <c r="BT65" s="142">
        <v>5.6139870214833099E-3</v>
      </c>
      <c r="BU65" s="142">
        <v>2.1373438958848939E-3</v>
      </c>
      <c r="BV65" s="142">
        <v>1.5827097962234245E-3</v>
      </c>
      <c r="BW65" s="142">
        <v>1.6490633357050501E-2</v>
      </c>
      <c r="BX65" s="142">
        <v>6.1821960390861155E-3</v>
      </c>
      <c r="BY65" s="142">
        <v>4.5002387736584751E-3</v>
      </c>
      <c r="BZ65" s="142">
        <v>1.1925832846431597E-2</v>
      </c>
      <c r="CA65" s="142">
        <v>1.2832475060396699E-2</v>
      </c>
      <c r="CB65" s="142">
        <v>3.2307336273633752E-3</v>
      </c>
      <c r="CC65" s="142">
        <v>4.4856036583268951E-3</v>
      </c>
      <c r="CD65" s="142">
        <v>0</v>
      </c>
      <c r="CE65" s="142">
        <v>0</v>
      </c>
      <c r="CF65" s="142">
        <v>0</v>
      </c>
      <c r="CG65" s="142">
        <f t="shared" si="0"/>
        <v>1.0791961607960174</v>
      </c>
      <c r="CH65" s="114" t="s">
        <v>238</v>
      </c>
    </row>
    <row r="66" spans="1:86">
      <c r="A66" s="13" t="s">
        <v>60</v>
      </c>
      <c r="B66" s="114" t="s">
        <v>146</v>
      </c>
      <c r="C66" s="142">
        <v>3.2055670015960577E-5</v>
      </c>
      <c r="D66" s="142">
        <v>1.8484618098641003E-5</v>
      </c>
      <c r="E66" s="142">
        <v>3.2088401587634324E-5</v>
      </c>
      <c r="F66" s="142">
        <v>2.6034660368258149E-5</v>
      </c>
      <c r="G66" s="142">
        <v>2.6392235464831492E-5</v>
      </c>
      <c r="H66" s="142">
        <v>2.8704063253622285E-5</v>
      </c>
      <c r="I66" s="142">
        <v>4.1049595962437829E-6</v>
      </c>
      <c r="J66" s="142">
        <v>2.0153900573130976E-5</v>
      </c>
      <c r="K66" s="142">
        <v>1.6795171884081659E-5</v>
      </c>
      <c r="L66" s="142">
        <v>1.6512079152451771E-5</v>
      </c>
      <c r="M66" s="142">
        <v>2.4978408102651343E-5</v>
      </c>
      <c r="N66" s="142">
        <v>2.8597699051871399E-5</v>
      </c>
      <c r="O66" s="142">
        <v>2.7187952926131123E-5</v>
      </c>
      <c r="P66" s="142">
        <v>6.7941908898622317E-6</v>
      </c>
      <c r="Q66" s="142">
        <v>2.0971913892511681E-5</v>
      </c>
      <c r="R66" s="142">
        <v>2.1818300328959639E-5</v>
      </c>
      <c r="S66" s="142">
        <v>1.6119518860619958E-5</v>
      </c>
      <c r="T66" s="142">
        <v>3.3868034497052392E-5</v>
      </c>
      <c r="U66" s="142">
        <v>4.4339589804483794E-5</v>
      </c>
      <c r="V66" s="142">
        <v>2.3009764659877117E-5</v>
      </c>
      <c r="W66" s="142">
        <v>1.1259487313122108E-5</v>
      </c>
      <c r="X66" s="142">
        <v>1.8470557837602934E-5</v>
      </c>
      <c r="Y66" s="142">
        <v>2.0321873278222028E-5</v>
      </c>
      <c r="Z66" s="142">
        <v>8.1236500994104732E-6</v>
      </c>
      <c r="AA66" s="142">
        <v>1.7588190306754372E-5</v>
      </c>
      <c r="AB66" s="142">
        <v>2.3663881987162941E-5</v>
      </c>
      <c r="AC66" s="142">
        <v>1.9291440847792342E-5</v>
      </c>
      <c r="AD66" s="142">
        <v>6.8492433233446331E-5</v>
      </c>
      <c r="AE66" s="142">
        <v>2.9489277908747916E-5</v>
      </c>
      <c r="AF66" s="142">
        <v>5.6254083398648759E-5</v>
      </c>
      <c r="AG66" s="142">
        <v>2.0069666681952171E-4</v>
      </c>
      <c r="AH66" s="142">
        <v>4.1994555473058322E-5</v>
      </c>
      <c r="AI66" s="142">
        <v>5.1198219206475596E-5</v>
      </c>
      <c r="AJ66" s="142">
        <v>2.1493688797191256E-5</v>
      </c>
      <c r="AK66" s="142">
        <v>2.7782623214256744E-5</v>
      </c>
      <c r="AL66" s="142">
        <v>3.3774608167254999E-5</v>
      </c>
      <c r="AM66" s="142">
        <v>3.3202698476780752E-5</v>
      </c>
      <c r="AN66" s="142">
        <v>2.9397075705064301E-5</v>
      </c>
      <c r="AO66" s="142">
        <v>7.5992793674817613E-5</v>
      </c>
      <c r="AP66" s="142">
        <v>2.4641761660170315E-5</v>
      </c>
      <c r="AQ66" s="142">
        <v>7.4383990739179453E-5</v>
      </c>
      <c r="AR66" s="142">
        <v>2.5103585246270889E-5</v>
      </c>
      <c r="AS66" s="142">
        <v>4.5374122362815975E-5</v>
      </c>
      <c r="AT66" s="142">
        <v>1.7518516976905716E-5</v>
      </c>
      <c r="AU66" s="142">
        <v>3.5933106172731912E-5</v>
      </c>
      <c r="AV66" s="142">
        <v>7.2244725984638638E-5</v>
      </c>
      <c r="AW66" s="142">
        <v>2.9717370294075351E-5</v>
      </c>
      <c r="AX66" s="142">
        <v>3.0061897134069255E-5</v>
      </c>
      <c r="AY66" s="142">
        <v>3.3582710908107032E-5</v>
      </c>
      <c r="AZ66" s="142">
        <v>3.3768644677743432E-5</v>
      </c>
      <c r="BA66" s="142">
        <v>8.8143234377873793E-4</v>
      </c>
      <c r="BB66" s="142">
        <v>2.2032387095940919E-4</v>
      </c>
      <c r="BC66" s="142">
        <v>7.355080593141345E-4</v>
      </c>
      <c r="BD66" s="142">
        <v>3.7398164915040178E-5</v>
      </c>
      <c r="BE66" s="142">
        <v>9.0234280810383468E-5</v>
      </c>
      <c r="BF66" s="142">
        <v>2.3467638261363572E-4</v>
      </c>
      <c r="BG66" s="142">
        <v>3.7437631576924739E-5</v>
      </c>
      <c r="BH66" s="142">
        <v>0.72639916272810845</v>
      </c>
      <c r="BI66" s="142">
        <v>2.5479238150700618E-5</v>
      </c>
      <c r="BJ66" s="142">
        <v>5.2315148913332203E-5</v>
      </c>
      <c r="BK66" s="142">
        <v>1.9599795914925441E-5</v>
      </c>
      <c r="BL66" s="142">
        <v>4.3462540258352776E-5</v>
      </c>
      <c r="BM66" s="142">
        <v>5.083170621705381E-6</v>
      </c>
      <c r="BN66" s="142">
        <v>3.7045176973459001E-5</v>
      </c>
      <c r="BO66" s="142">
        <v>1.0061305828794546E-5</v>
      </c>
      <c r="BP66" s="142">
        <v>1.6019072262978767E-5</v>
      </c>
      <c r="BQ66" s="142">
        <v>7.4309835546407761E-5</v>
      </c>
      <c r="BR66" s="142">
        <v>2.7370615408390853E-4</v>
      </c>
      <c r="BS66" s="142">
        <v>6.3623598223927112E-6</v>
      </c>
      <c r="BT66" s="142">
        <v>2.2262735025328391E-5</v>
      </c>
      <c r="BU66" s="142">
        <v>3.0728109240842434E-5</v>
      </c>
      <c r="BV66" s="142">
        <v>2.1307841915109949E-5</v>
      </c>
      <c r="BW66" s="142">
        <v>5.1603435334623087E-5</v>
      </c>
      <c r="BX66" s="142">
        <v>3.6842364185242419E-5</v>
      </c>
      <c r="BY66" s="142">
        <v>4.11775617766668E-5</v>
      </c>
      <c r="BZ66" s="142">
        <v>1.2667084963512829E-4</v>
      </c>
      <c r="CA66" s="142">
        <v>1.2141138139926645E-4</v>
      </c>
      <c r="CB66" s="142">
        <v>1.1882639159976836E-5</v>
      </c>
      <c r="CC66" s="142">
        <v>1.5170774956181738E-5</v>
      </c>
      <c r="CD66" s="142">
        <v>0</v>
      </c>
      <c r="CE66" s="142">
        <v>0</v>
      </c>
      <c r="CF66" s="142">
        <v>0</v>
      </c>
      <c r="CG66" s="142">
        <f t="shared" si="0"/>
        <v>0.73135850432399319</v>
      </c>
      <c r="CH66" s="114" t="s">
        <v>239</v>
      </c>
    </row>
    <row r="67" spans="1:86">
      <c r="A67" s="13" t="s">
        <v>61</v>
      </c>
      <c r="B67" s="114" t="s">
        <v>147</v>
      </c>
      <c r="C67" s="142">
        <v>4.0557771372485094E-3</v>
      </c>
      <c r="D67" s="142">
        <v>1.1451355696017163E-3</v>
      </c>
      <c r="E67" s="142">
        <v>1.8352610934812613E-3</v>
      </c>
      <c r="F67" s="142">
        <v>2.1800044183981331E-3</v>
      </c>
      <c r="G67" s="142">
        <v>8.4760402424015942E-3</v>
      </c>
      <c r="H67" s="142">
        <v>3.1827163687576286E-2</v>
      </c>
      <c r="I67" s="142">
        <v>1.0252741881083137E-3</v>
      </c>
      <c r="J67" s="142">
        <v>2.2527586361738615E-3</v>
      </c>
      <c r="K67" s="142">
        <v>2.2656795911684853E-3</v>
      </c>
      <c r="L67" s="142">
        <v>4.6561689005996431E-3</v>
      </c>
      <c r="M67" s="142">
        <v>3.282921081886579E-3</v>
      </c>
      <c r="N67" s="142">
        <v>3.4047309764914935E-3</v>
      </c>
      <c r="O67" s="142">
        <v>2.8915821196110673E-3</v>
      </c>
      <c r="P67" s="142">
        <v>1.3592284019609251E-3</v>
      </c>
      <c r="Q67" s="142">
        <v>4.2706698694949001E-3</v>
      </c>
      <c r="R67" s="142">
        <v>8.1314417128770227E-3</v>
      </c>
      <c r="S67" s="142">
        <v>2.1131169580141185E-3</v>
      </c>
      <c r="T67" s="142">
        <v>5.0472607824022242E-3</v>
      </c>
      <c r="U67" s="142">
        <v>2.6214772442210458E-3</v>
      </c>
      <c r="V67" s="142">
        <v>2.9005643365252361E-3</v>
      </c>
      <c r="W67" s="142">
        <v>1.7719816868924513E-3</v>
      </c>
      <c r="X67" s="142">
        <v>3.2362224607119928E-3</v>
      </c>
      <c r="Y67" s="142">
        <v>2.3410129331853718E-3</v>
      </c>
      <c r="Z67" s="142">
        <v>1.190486885529032E-3</v>
      </c>
      <c r="AA67" s="142">
        <v>3.0473254941600918E-3</v>
      </c>
      <c r="AB67" s="142">
        <v>5.4048003374466422E-3</v>
      </c>
      <c r="AC67" s="142">
        <v>6.5984842262945152E-3</v>
      </c>
      <c r="AD67" s="142">
        <v>3.3513271452991975E-3</v>
      </c>
      <c r="AE67" s="142">
        <v>1.7147283002141372E-3</v>
      </c>
      <c r="AF67" s="142">
        <v>1.9567929798837871E-3</v>
      </c>
      <c r="AG67" s="142">
        <v>4.0420357567645003E-3</v>
      </c>
      <c r="AH67" s="142">
        <v>3.6235406409691169E-3</v>
      </c>
      <c r="AI67" s="142">
        <v>3.2396572881122077E-3</v>
      </c>
      <c r="AJ67" s="142">
        <v>2.5004724783596085E-3</v>
      </c>
      <c r="AK67" s="142">
        <v>1.353937763630652E-2</v>
      </c>
      <c r="AL67" s="142">
        <v>2.286892347048039E-2</v>
      </c>
      <c r="AM67" s="142">
        <v>1.5643030768271927E-2</v>
      </c>
      <c r="AN67" s="142">
        <v>2.9876010784518968E-3</v>
      </c>
      <c r="AO67" s="142">
        <v>6.8237201625948917E-3</v>
      </c>
      <c r="AP67" s="142">
        <v>3.0193244271965762E-3</v>
      </c>
      <c r="AQ67" s="142">
        <v>2.6405984000163569E-3</v>
      </c>
      <c r="AR67" s="142">
        <v>2.7920102844274639E-3</v>
      </c>
      <c r="AS67" s="142">
        <v>8.0823041918767369E-3</v>
      </c>
      <c r="AT67" s="142">
        <v>6.7010078450010589E-3</v>
      </c>
      <c r="AU67" s="142">
        <v>2.9421647098736275E-2</v>
      </c>
      <c r="AV67" s="142">
        <v>1.0592810003946131E-2</v>
      </c>
      <c r="AW67" s="142">
        <v>3.1636855945896616E-3</v>
      </c>
      <c r="AX67" s="142">
        <v>1.2950193978238852E-2</v>
      </c>
      <c r="AY67" s="142">
        <v>6.5256311376980297E-3</v>
      </c>
      <c r="AZ67" s="142">
        <v>5.6464647413209624E-3</v>
      </c>
      <c r="BA67" s="142">
        <v>1.3695527231496809E-2</v>
      </c>
      <c r="BB67" s="142">
        <v>7.9653284628855466E-3</v>
      </c>
      <c r="BC67" s="142">
        <v>4.5429091961801411E-3</v>
      </c>
      <c r="BD67" s="142">
        <v>1.2881934559318233E-3</v>
      </c>
      <c r="BE67" s="142">
        <v>6.6672995679845056E-3</v>
      </c>
      <c r="BF67" s="142">
        <v>9.9565187753325023E-3</v>
      </c>
      <c r="BG67" s="142">
        <v>8.8045249129297103E-3</v>
      </c>
      <c r="BH67" s="142">
        <v>3.5707448302529118E-3</v>
      </c>
      <c r="BI67" s="142">
        <v>0.43820275448156942</v>
      </c>
      <c r="BJ67" s="142">
        <v>1.4585820919299105E-2</v>
      </c>
      <c r="BK67" s="142">
        <v>3.0276917732618468E-3</v>
      </c>
      <c r="BL67" s="142">
        <v>1.7055086426071515E-2</v>
      </c>
      <c r="BM67" s="142">
        <v>9.7410806643790781E-4</v>
      </c>
      <c r="BN67" s="142">
        <v>2.0843447271417577E-2</v>
      </c>
      <c r="BO67" s="142">
        <v>3.0928814524341921E-3</v>
      </c>
      <c r="BP67" s="142">
        <v>4.8999659503441689E-3</v>
      </c>
      <c r="BQ67" s="142">
        <v>5.1916145964380749E-3</v>
      </c>
      <c r="BR67" s="142">
        <v>2.3517036484650955E-3</v>
      </c>
      <c r="BS67" s="142">
        <v>1.2462897368152592E-3</v>
      </c>
      <c r="BT67" s="142">
        <v>4.7922583951176944E-3</v>
      </c>
      <c r="BU67" s="142">
        <v>3.7078320745115149E-3</v>
      </c>
      <c r="BV67" s="142">
        <v>2.3822059095595623E-3</v>
      </c>
      <c r="BW67" s="142">
        <v>4.7791556337752721E-3</v>
      </c>
      <c r="BX67" s="142">
        <v>1.0308914446034217E-2</v>
      </c>
      <c r="BY67" s="142">
        <v>2.5813551657604062E-2</v>
      </c>
      <c r="BZ67" s="142">
        <v>8.5700827512378216E-3</v>
      </c>
      <c r="CA67" s="142">
        <v>1.1995659458752948E-2</v>
      </c>
      <c r="CB67" s="142">
        <v>6.1725475101720526E-3</v>
      </c>
      <c r="CC67" s="142">
        <v>6.714603769748851E-3</v>
      </c>
      <c r="CD67" s="142">
        <v>0</v>
      </c>
      <c r="CE67" s="142">
        <v>0</v>
      </c>
      <c r="CF67" s="142">
        <v>0</v>
      </c>
      <c r="CG67" s="142">
        <f t="shared" si="0"/>
        <v>0.94635867874328095</v>
      </c>
      <c r="CH67" s="114" t="s">
        <v>240</v>
      </c>
    </row>
    <row r="68" spans="1:86">
      <c r="A68" s="13" t="s">
        <v>62</v>
      </c>
      <c r="B68" s="114" t="s">
        <v>148</v>
      </c>
      <c r="C68" s="142">
        <v>3.2240852907838174E-4</v>
      </c>
      <c r="D68" s="142">
        <v>2.2543732194814934E-4</v>
      </c>
      <c r="E68" s="142">
        <v>3.4424969591395665E-4</v>
      </c>
      <c r="F68" s="142">
        <v>3.8138179958974102E-4</v>
      </c>
      <c r="G68" s="142">
        <v>3.7355830991971122E-4</v>
      </c>
      <c r="H68" s="142">
        <v>7.7263682236761275E-4</v>
      </c>
      <c r="I68" s="142">
        <v>1.6642346061091973E-4</v>
      </c>
      <c r="J68" s="142">
        <v>2.4742254171040274E-4</v>
      </c>
      <c r="K68" s="142">
        <v>2.0078977363591799E-4</v>
      </c>
      <c r="L68" s="142">
        <v>1.9484529915451753E-4</v>
      </c>
      <c r="M68" s="142">
        <v>3.0070406661191054E-4</v>
      </c>
      <c r="N68" s="142">
        <v>4.6814673864486967E-4</v>
      </c>
      <c r="O68" s="142">
        <v>2.9346449428416948E-4</v>
      </c>
      <c r="P68" s="142">
        <v>4.2206036137490969E-4</v>
      </c>
      <c r="Q68" s="142">
        <v>3.2377777985863001E-4</v>
      </c>
      <c r="R68" s="142">
        <v>5.9832932475636469E-4</v>
      </c>
      <c r="S68" s="142">
        <v>2.5676946061337866E-4</v>
      </c>
      <c r="T68" s="142">
        <v>4.1970966219761693E-4</v>
      </c>
      <c r="U68" s="142">
        <v>3.8316250566335476E-4</v>
      </c>
      <c r="V68" s="142">
        <v>2.4461821554878601E-4</v>
      </c>
      <c r="W68" s="142">
        <v>4.46840572065845E-4</v>
      </c>
      <c r="X68" s="142">
        <v>3.5074031708321195E-4</v>
      </c>
      <c r="Y68" s="142">
        <v>2.3053022378875486E-4</v>
      </c>
      <c r="Z68" s="142">
        <v>1.7177097244782703E-4</v>
      </c>
      <c r="AA68" s="142">
        <v>2.3595918514938681E-4</v>
      </c>
      <c r="AB68" s="142">
        <v>3.005978355487735E-4</v>
      </c>
      <c r="AC68" s="142">
        <v>3.2062103684539668E-4</v>
      </c>
      <c r="AD68" s="142">
        <v>7.2238402271668591E-4</v>
      </c>
      <c r="AE68" s="142">
        <v>5.5312489205020898E-4</v>
      </c>
      <c r="AF68" s="142">
        <v>7.8799461975929226E-4</v>
      </c>
      <c r="AG68" s="142">
        <v>1.3919489743138478E-3</v>
      </c>
      <c r="AH68" s="142">
        <v>8.8568193265152505E-4</v>
      </c>
      <c r="AI68" s="142">
        <v>7.0762071738191218E-4</v>
      </c>
      <c r="AJ68" s="142">
        <v>5.3394378003274472E-4</v>
      </c>
      <c r="AK68" s="142">
        <v>4.1241821346512883E-4</v>
      </c>
      <c r="AL68" s="142">
        <v>4.0360595713044122E-4</v>
      </c>
      <c r="AM68" s="142">
        <v>2.5000542223573409E-4</v>
      </c>
      <c r="AN68" s="142">
        <v>7.859963735834906E-4</v>
      </c>
      <c r="AO68" s="142">
        <v>1.6426954145289923E-3</v>
      </c>
      <c r="AP68" s="142">
        <v>2.507918048732927E-3</v>
      </c>
      <c r="AQ68" s="142">
        <v>1.2859304285845979E-3</v>
      </c>
      <c r="AR68" s="142">
        <v>1.1827358048292626E-3</v>
      </c>
      <c r="AS68" s="142">
        <v>5.1616113854198095E-4</v>
      </c>
      <c r="AT68" s="142">
        <v>2.9686174245471044E-4</v>
      </c>
      <c r="AU68" s="142">
        <v>9.7702061214745197E-4</v>
      </c>
      <c r="AV68" s="142">
        <v>1.4687177683579159E-3</v>
      </c>
      <c r="AW68" s="142">
        <v>7.4348824417857834E-4</v>
      </c>
      <c r="AX68" s="142">
        <v>7.3746460270860748E-4</v>
      </c>
      <c r="AY68" s="142">
        <v>1.0579303181234324E-3</v>
      </c>
      <c r="AZ68" s="142">
        <v>1.1585807657481853E-3</v>
      </c>
      <c r="BA68" s="142">
        <v>1.5754291087222943E-3</v>
      </c>
      <c r="BB68" s="142">
        <v>8.355122229092006E-4</v>
      </c>
      <c r="BC68" s="142">
        <v>2.8092276326632196E-3</v>
      </c>
      <c r="BD68" s="142">
        <v>1.7735022178871578E-4</v>
      </c>
      <c r="BE68" s="142">
        <v>7.5383301464861455E-4</v>
      </c>
      <c r="BF68" s="142">
        <v>1.1774407029630416E-3</v>
      </c>
      <c r="BG68" s="142">
        <v>8.3820129755998198E-4</v>
      </c>
      <c r="BH68" s="142">
        <v>5.8961779124145893E-4</v>
      </c>
      <c r="BI68" s="142">
        <v>1.2718022836748217E-3</v>
      </c>
      <c r="BJ68" s="142">
        <v>0.48384314360772468</v>
      </c>
      <c r="BK68" s="142">
        <v>4.9426518665619964E-4</v>
      </c>
      <c r="BL68" s="142">
        <v>1.0433836866540116E-3</v>
      </c>
      <c r="BM68" s="142">
        <v>5.6499699649741324E-4</v>
      </c>
      <c r="BN68" s="142">
        <v>1.1199882177490379E-3</v>
      </c>
      <c r="BO68" s="142">
        <v>2.6291423908810662E-4</v>
      </c>
      <c r="BP68" s="142">
        <v>2.9157014662632274E-4</v>
      </c>
      <c r="BQ68" s="142">
        <v>6.1896451954107949E-4</v>
      </c>
      <c r="BR68" s="142">
        <v>1.0345239089801287E-3</v>
      </c>
      <c r="BS68" s="142">
        <v>2.7655077698993769E-4</v>
      </c>
      <c r="BT68" s="142">
        <v>1.1038184794492539E-3</v>
      </c>
      <c r="BU68" s="142">
        <v>1.9642071481090046E-4</v>
      </c>
      <c r="BV68" s="142">
        <v>3.3974618482917864E-4</v>
      </c>
      <c r="BW68" s="142">
        <v>2.7440811404687874E-3</v>
      </c>
      <c r="BX68" s="142">
        <v>1.7110597218182538E-3</v>
      </c>
      <c r="BY68" s="142">
        <v>6.5019643318561912E-4</v>
      </c>
      <c r="BZ68" s="142">
        <v>9.6925000546911979E-4</v>
      </c>
      <c r="CA68" s="142">
        <v>1.2961386958790426E-3</v>
      </c>
      <c r="CB68" s="142">
        <v>2.3270510653481386E-4</v>
      </c>
      <c r="CC68" s="142">
        <v>6.0842533639972145E-4</v>
      </c>
      <c r="CD68" s="142">
        <v>0</v>
      </c>
      <c r="CE68" s="142">
        <v>0</v>
      </c>
      <c r="CF68" s="142">
        <v>0</v>
      </c>
      <c r="CG68" s="142">
        <f t="shared" si="0"/>
        <v>0.5394377434821932</v>
      </c>
      <c r="CH68" s="114" t="s">
        <v>241</v>
      </c>
    </row>
    <row r="69" spans="1:86">
      <c r="A69" s="13" t="s">
        <v>63</v>
      </c>
      <c r="B69" s="114" t="s">
        <v>149</v>
      </c>
      <c r="C69" s="142">
        <v>2.0154160689125587E-3</v>
      </c>
      <c r="D69" s="142">
        <v>3.1822305104239291E-6</v>
      </c>
      <c r="E69" s="142">
        <v>6.2239898981183159E-4</v>
      </c>
      <c r="F69" s="142">
        <v>1.2101862475900195E-6</v>
      </c>
      <c r="G69" s="142">
        <v>5.3309287412392915E-4</v>
      </c>
      <c r="H69" s="142">
        <v>1.5687853513658484E-4</v>
      </c>
      <c r="I69" s="142">
        <v>3.8026204083727908E-6</v>
      </c>
      <c r="J69" s="142">
        <v>2.6760032297756455E-6</v>
      </c>
      <c r="K69" s="142">
        <v>1.4802739007615451E-6</v>
      </c>
      <c r="L69" s="142">
        <v>5.9429727918737854E-6</v>
      </c>
      <c r="M69" s="142">
        <v>3.5749830033545412E-6</v>
      </c>
      <c r="N69" s="142">
        <v>2.5980244359929434E-6</v>
      </c>
      <c r="O69" s="142">
        <v>1.1899274977564001E-6</v>
      </c>
      <c r="P69" s="142">
        <v>4.6486432076639737E-7</v>
      </c>
      <c r="Q69" s="142">
        <v>7.6740279956176833E-6</v>
      </c>
      <c r="R69" s="142">
        <v>5.4152233565609542E-6</v>
      </c>
      <c r="S69" s="142">
        <v>1.1935886124902938E-5</v>
      </c>
      <c r="T69" s="142">
        <v>1.3513086198149606E-6</v>
      </c>
      <c r="U69" s="142">
        <v>7.7554958539571326E-7</v>
      </c>
      <c r="V69" s="142">
        <v>9.6780658566017571E-7</v>
      </c>
      <c r="W69" s="142">
        <v>8.2305785215437144E-7</v>
      </c>
      <c r="X69" s="142">
        <v>9.6729486404340625E-7</v>
      </c>
      <c r="Y69" s="142">
        <v>1.1249228796173584E-6</v>
      </c>
      <c r="Z69" s="142">
        <v>2.5305112457398915E-6</v>
      </c>
      <c r="AA69" s="142">
        <v>8.3947563977673822E-7</v>
      </c>
      <c r="AB69" s="142">
        <v>1.4506409945697101E-6</v>
      </c>
      <c r="AC69" s="142">
        <v>2.1730189701624247E-6</v>
      </c>
      <c r="AD69" s="142">
        <v>1.2715436734423991E-6</v>
      </c>
      <c r="AE69" s="142">
        <v>4.1871544216786617E-7</v>
      </c>
      <c r="AF69" s="142">
        <v>6.9834628911668889E-7</v>
      </c>
      <c r="AG69" s="142">
        <v>1.6482141174378612E-6</v>
      </c>
      <c r="AH69" s="142">
        <v>1.193812287615259E-6</v>
      </c>
      <c r="AI69" s="142">
        <v>1.6371951898870624E-6</v>
      </c>
      <c r="AJ69" s="142">
        <v>1.0761432504382798E-6</v>
      </c>
      <c r="AK69" s="142">
        <v>1.109209140982817E-6</v>
      </c>
      <c r="AL69" s="142">
        <v>4.0537299431145668E-6</v>
      </c>
      <c r="AM69" s="142">
        <v>2.8168626605457685E-6</v>
      </c>
      <c r="AN69" s="142">
        <v>1.0575837137210238E-6</v>
      </c>
      <c r="AO69" s="142">
        <v>3.4737026514970955E-6</v>
      </c>
      <c r="AP69" s="142">
        <v>3.0552115168239071E-6</v>
      </c>
      <c r="AQ69" s="142">
        <v>1.6384167416179786E-6</v>
      </c>
      <c r="AR69" s="142">
        <v>8.3359366308982471E-7</v>
      </c>
      <c r="AS69" s="142">
        <v>1.0824048355371551E-5</v>
      </c>
      <c r="AT69" s="142">
        <v>7.756306425369018E-5</v>
      </c>
      <c r="AU69" s="142">
        <v>1.6798844497273661E-6</v>
      </c>
      <c r="AV69" s="142">
        <v>2.3352451684903013E-6</v>
      </c>
      <c r="AW69" s="142">
        <v>5.8308835614688729E-6</v>
      </c>
      <c r="AX69" s="142">
        <v>1.8059757492055514E-6</v>
      </c>
      <c r="AY69" s="142">
        <v>1.0600235991733544E-6</v>
      </c>
      <c r="AZ69" s="142">
        <v>2.1677749569425071E-6</v>
      </c>
      <c r="BA69" s="142">
        <v>1.4959356396963544E-6</v>
      </c>
      <c r="BB69" s="142">
        <v>1.6916827463784839E-6</v>
      </c>
      <c r="BC69" s="142">
        <v>4.1831369520216561E-6</v>
      </c>
      <c r="BD69" s="142">
        <v>2.9612250357831138E-7</v>
      </c>
      <c r="BE69" s="142">
        <v>1.5616757386043501E-6</v>
      </c>
      <c r="BF69" s="142">
        <v>2.3781097189749235E-6</v>
      </c>
      <c r="BG69" s="142">
        <v>3.2709034293547479E-6</v>
      </c>
      <c r="BH69" s="142">
        <v>6.3999989729405791E-6</v>
      </c>
      <c r="BI69" s="142">
        <v>3.0098261621385574E-6</v>
      </c>
      <c r="BJ69" s="142">
        <v>9.2894215371490931E-6</v>
      </c>
      <c r="BK69" s="142">
        <v>0.54630944681772298</v>
      </c>
      <c r="BL69" s="142">
        <v>1.1447292920069255E-6</v>
      </c>
      <c r="BM69" s="142">
        <v>3.3823242657658845E-7</v>
      </c>
      <c r="BN69" s="142">
        <v>2.4874940324619161E-6</v>
      </c>
      <c r="BO69" s="142">
        <v>5.4719306156586211E-7</v>
      </c>
      <c r="BP69" s="142">
        <v>4.402687915600131E-5</v>
      </c>
      <c r="BQ69" s="142">
        <v>5.8779673674266337E-6</v>
      </c>
      <c r="BR69" s="142">
        <v>5.6923354296531692E-5</v>
      </c>
      <c r="BS69" s="142">
        <v>2.328933640540703E-6</v>
      </c>
      <c r="BT69" s="142">
        <v>2.0846185639991508E-6</v>
      </c>
      <c r="BU69" s="142">
        <v>5.2178225392550199E-5</v>
      </c>
      <c r="BV69" s="142">
        <v>2.6195851504421856E-5</v>
      </c>
      <c r="BW69" s="142">
        <v>3.3541502478010357E-6</v>
      </c>
      <c r="BX69" s="142">
        <v>1.761793824059329E-3</v>
      </c>
      <c r="BY69" s="142">
        <v>2.7675277223560318E-6</v>
      </c>
      <c r="BZ69" s="142">
        <v>4.4333439753368052E-6</v>
      </c>
      <c r="CA69" s="142">
        <v>2.0723406677682812E-6</v>
      </c>
      <c r="CB69" s="142">
        <v>8.5158695915877288E-7</v>
      </c>
      <c r="CC69" s="142">
        <v>2.60092110936652E-5</v>
      </c>
      <c r="CD69" s="142">
        <v>0</v>
      </c>
      <c r="CE69" s="142">
        <v>0</v>
      </c>
      <c r="CF69" s="142">
        <v>0</v>
      </c>
      <c r="CG69" s="142">
        <f t="shared" si="0"/>
        <v>0.55185962555400425</v>
      </c>
      <c r="CH69" s="114" t="s">
        <v>242</v>
      </c>
    </row>
    <row r="70" spans="1:86">
      <c r="A70" s="13" t="s">
        <v>64</v>
      </c>
      <c r="B70" s="114" t="s">
        <v>150</v>
      </c>
      <c r="C70" s="142">
        <v>3.7938533006722196E-3</v>
      </c>
      <c r="D70" s="142">
        <v>1.2052745594746952E-3</v>
      </c>
      <c r="E70" s="142">
        <v>1.8335825231842054E-3</v>
      </c>
      <c r="F70" s="142">
        <v>4.4733451076047889E-3</v>
      </c>
      <c r="G70" s="142">
        <v>5.160606018812173E-3</v>
      </c>
      <c r="H70" s="142">
        <v>5.6339192010893633E-3</v>
      </c>
      <c r="I70" s="142">
        <v>7.5577273342670927E-4</v>
      </c>
      <c r="J70" s="142">
        <v>2.6564645441918481E-3</v>
      </c>
      <c r="K70" s="142">
        <v>2.8784215974947637E-3</v>
      </c>
      <c r="L70" s="142">
        <v>2.5050613949502737E-3</v>
      </c>
      <c r="M70" s="142">
        <v>3.6113959671439564E-3</v>
      </c>
      <c r="N70" s="142">
        <v>3.6735249764763534E-3</v>
      </c>
      <c r="O70" s="142">
        <v>7.4803613915624522E-3</v>
      </c>
      <c r="P70" s="142">
        <v>1.542067152729265E-3</v>
      </c>
      <c r="Q70" s="142">
        <v>6.6158014993362747E-3</v>
      </c>
      <c r="R70" s="142">
        <v>7.9023581030221637E-3</v>
      </c>
      <c r="S70" s="142">
        <v>4.5336509668401845E-3</v>
      </c>
      <c r="T70" s="142">
        <v>4.4373558362203608E-3</v>
      </c>
      <c r="U70" s="142">
        <v>3.2292734733981028E-3</v>
      </c>
      <c r="V70" s="142">
        <v>6.0033841476428065E-3</v>
      </c>
      <c r="W70" s="142">
        <v>3.6295621084497316E-3</v>
      </c>
      <c r="X70" s="142">
        <v>4.7354765747029074E-3</v>
      </c>
      <c r="Y70" s="142">
        <v>3.8597761712820858E-3</v>
      </c>
      <c r="Z70" s="142">
        <v>3.4981022167251291E-3</v>
      </c>
      <c r="AA70" s="142">
        <v>4.8725405815881221E-3</v>
      </c>
      <c r="AB70" s="142">
        <v>4.6121609483863596E-3</v>
      </c>
      <c r="AC70" s="142">
        <v>1.6603843693244129E-2</v>
      </c>
      <c r="AD70" s="142">
        <v>6.1428163148396098E-3</v>
      </c>
      <c r="AE70" s="142">
        <v>2.1892740574186052E-3</v>
      </c>
      <c r="AF70" s="142">
        <v>1.5677494541304427E-3</v>
      </c>
      <c r="AG70" s="142">
        <v>3.3300090369968653E-3</v>
      </c>
      <c r="AH70" s="142">
        <v>3.8082786130116137E-3</v>
      </c>
      <c r="AI70" s="142">
        <v>6.046218867511363E-3</v>
      </c>
      <c r="AJ70" s="142">
        <v>4.4622029072423613E-3</v>
      </c>
      <c r="AK70" s="142">
        <v>4.4938451075346129E-3</v>
      </c>
      <c r="AL70" s="142">
        <v>9.3345074741710467E-3</v>
      </c>
      <c r="AM70" s="142">
        <v>1.5640828618587104E-2</v>
      </c>
      <c r="AN70" s="142">
        <v>8.8518663855746849E-3</v>
      </c>
      <c r="AO70" s="142">
        <v>1.3682381274798538E-2</v>
      </c>
      <c r="AP70" s="142">
        <v>1.1527832196185639E-2</v>
      </c>
      <c r="AQ70" s="142">
        <v>7.5425289563257258E-3</v>
      </c>
      <c r="AR70" s="142">
        <v>9.8894590500670215E-3</v>
      </c>
      <c r="AS70" s="142">
        <v>1.1065111781049757E-2</v>
      </c>
      <c r="AT70" s="142">
        <v>8.4316964808203391E-3</v>
      </c>
      <c r="AU70" s="142">
        <v>2.2052301927978281E-2</v>
      </c>
      <c r="AV70" s="142">
        <v>2.7331680531105837E-2</v>
      </c>
      <c r="AW70" s="142">
        <v>1.7244669994064585E-2</v>
      </c>
      <c r="AX70" s="142">
        <v>8.5839742820338731E-3</v>
      </c>
      <c r="AY70" s="142">
        <v>2.426912080835586E-2</v>
      </c>
      <c r="AZ70" s="142">
        <v>6.6373230140755746E-3</v>
      </c>
      <c r="BA70" s="142">
        <v>4.2000446191808672E-3</v>
      </c>
      <c r="BB70" s="142">
        <v>2.8068663026294279E-3</v>
      </c>
      <c r="BC70" s="142">
        <v>4.4850146726185015E-3</v>
      </c>
      <c r="BD70" s="142">
        <v>9.5893765867513579E-4</v>
      </c>
      <c r="BE70" s="142">
        <v>5.7691389474312784E-3</v>
      </c>
      <c r="BF70" s="142">
        <v>9.7770592115745559E-3</v>
      </c>
      <c r="BG70" s="142">
        <v>1.74376315570937E-2</v>
      </c>
      <c r="BH70" s="142">
        <v>4.2047514148935306E-3</v>
      </c>
      <c r="BI70" s="142">
        <v>7.1827522293454009E-3</v>
      </c>
      <c r="BJ70" s="142">
        <v>8.1534026823305364E-3</v>
      </c>
      <c r="BK70" s="142">
        <v>5.1965350741784025E-3</v>
      </c>
      <c r="BL70" s="142">
        <v>0.61982846934333546</v>
      </c>
      <c r="BM70" s="142">
        <v>1.7987194340968889E-3</v>
      </c>
      <c r="BN70" s="142">
        <v>7.6442064066417955E-3</v>
      </c>
      <c r="BO70" s="142">
        <v>8.463137265665336E-3</v>
      </c>
      <c r="BP70" s="142">
        <v>6.1339792794111742E-3</v>
      </c>
      <c r="BQ70" s="142">
        <v>5.0552372520288723E-3</v>
      </c>
      <c r="BR70" s="142">
        <v>1.9336378641852615E-3</v>
      </c>
      <c r="BS70" s="142">
        <v>1.246916849445829E-3</v>
      </c>
      <c r="BT70" s="142">
        <v>4.4468933673498176E-3</v>
      </c>
      <c r="BU70" s="142">
        <v>3.3130513729504782E-3</v>
      </c>
      <c r="BV70" s="142">
        <v>2.5786905396198109E-3</v>
      </c>
      <c r="BW70" s="142">
        <v>1.7787836724013566E-2</v>
      </c>
      <c r="BX70" s="142">
        <v>5.4403395673189728E-3</v>
      </c>
      <c r="BY70" s="142">
        <v>1.0832934548238969E-2</v>
      </c>
      <c r="BZ70" s="142">
        <v>1.3466734571695872E-2</v>
      </c>
      <c r="CA70" s="142">
        <v>1.1720285345320765E-2</v>
      </c>
      <c r="CB70" s="142">
        <v>4.604204680982593E-3</v>
      </c>
      <c r="CC70" s="142">
        <v>6.9396973026043217E-3</v>
      </c>
      <c r="CD70" s="142">
        <v>0</v>
      </c>
      <c r="CE70" s="142">
        <v>0</v>
      </c>
      <c r="CF70" s="142">
        <v>0</v>
      </c>
      <c r="CG70" s="142">
        <f t="shared" si="0"/>
        <v>1.1592697200083883</v>
      </c>
      <c r="CH70" s="114" t="s">
        <v>243</v>
      </c>
    </row>
    <row r="71" spans="1:86">
      <c r="A71" s="13" t="s">
        <v>65</v>
      </c>
      <c r="B71" s="114" t="s">
        <v>151</v>
      </c>
      <c r="C71" s="142">
        <v>4.5648602458482068E-3</v>
      </c>
      <c r="D71" s="142">
        <v>3.0635193535393456E-3</v>
      </c>
      <c r="E71" s="142">
        <v>3.2061513936063558E-3</v>
      </c>
      <c r="F71" s="142">
        <v>3.2873661273065979E-3</v>
      </c>
      <c r="G71" s="142">
        <v>5.262030014872683E-3</v>
      </c>
      <c r="H71" s="142">
        <v>3.679293133767191E-3</v>
      </c>
      <c r="I71" s="142">
        <v>3.466308357140932E-4</v>
      </c>
      <c r="J71" s="142">
        <v>4.4930262166545751E-3</v>
      </c>
      <c r="K71" s="142">
        <v>2.0362251321270359E-3</v>
      </c>
      <c r="L71" s="142">
        <v>1.6060474213094068E-3</v>
      </c>
      <c r="M71" s="142">
        <v>2.1343031375059668E-3</v>
      </c>
      <c r="N71" s="142">
        <v>3.279526495073451E-3</v>
      </c>
      <c r="O71" s="142">
        <v>3.661438883407332E-3</v>
      </c>
      <c r="P71" s="142">
        <v>5.1117348534877513E-4</v>
      </c>
      <c r="Q71" s="142">
        <v>2.2979030680766372E-3</v>
      </c>
      <c r="R71" s="142">
        <v>1.0432334647799161E-2</v>
      </c>
      <c r="S71" s="142">
        <v>1.3556503366634189E-2</v>
      </c>
      <c r="T71" s="142">
        <v>5.2548715405992749E-3</v>
      </c>
      <c r="U71" s="142">
        <v>2.7738576579679191E-3</v>
      </c>
      <c r="V71" s="142">
        <v>3.6310922155225636E-3</v>
      </c>
      <c r="W71" s="142">
        <v>0.14641697234537801</v>
      </c>
      <c r="X71" s="142">
        <v>1.0164874302239059E-2</v>
      </c>
      <c r="Y71" s="142">
        <v>4.7576100857130545E-3</v>
      </c>
      <c r="Z71" s="142">
        <v>2.4923964349273638E-2</v>
      </c>
      <c r="AA71" s="142">
        <v>2.8644907793377965E-3</v>
      </c>
      <c r="AB71" s="142">
        <v>2.0107875863212177E-3</v>
      </c>
      <c r="AC71" s="142">
        <v>2.7191190616362251E-3</v>
      </c>
      <c r="AD71" s="142">
        <v>6.6421302238746614E-3</v>
      </c>
      <c r="AE71" s="142">
        <v>1.3505525969588629E-3</v>
      </c>
      <c r="AF71" s="142">
        <v>2.1519048017148881E-3</v>
      </c>
      <c r="AG71" s="142">
        <v>5.0107082978178884E-3</v>
      </c>
      <c r="AH71" s="142">
        <v>2.7278176069558398E-3</v>
      </c>
      <c r="AI71" s="142">
        <v>3.7919558116329055E-3</v>
      </c>
      <c r="AJ71" s="142">
        <v>3.1723412334347728E-3</v>
      </c>
      <c r="AK71" s="142">
        <v>5.9013533537922271E-3</v>
      </c>
      <c r="AL71" s="142">
        <v>6.5751155566312232E-3</v>
      </c>
      <c r="AM71" s="142">
        <v>3.3733181750691468E-3</v>
      </c>
      <c r="AN71" s="142">
        <v>5.8538496551297859E-3</v>
      </c>
      <c r="AO71" s="142">
        <v>4.1940157421289717E-3</v>
      </c>
      <c r="AP71" s="142">
        <v>1.807806954950841E-3</v>
      </c>
      <c r="AQ71" s="142">
        <v>4.1883681735060086E-3</v>
      </c>
      <c r="AR71" s="142">
        <v>1.2759394776015559E-2</v>
      </c>
      <c r="AS71" s="142">
        <v>3.7116771751780435E-3</v>
      </c>
      <c r="AT71" s="142">
        <v>8.792450517984109E-3</v>
      </c>
      <c r="AU71" s="142">
        <v>6.2232594372772709E-3</v>
      </c>
      <c r="AV71" s="142">
        <v>2.9886507930557684E-3</v>
      </c>
      <c r="AW71" s="142">
        <v>1.7929493296137259E-3</v>
      </c>
      <c r="AX71" s="142">
        <v>6.1678474275623812E-2</v>
      </c>
      <c r="AY71" s="142">
        <v>5.1003261262931024E-3</v>
      </c>
      <c r="AZ71" s="142">
        <v>6.2143877441453279E-3</v>
      </c>
      <c r="BA71" s="142">
        <v>2.0606606167260341E-3</v>
      </c>
      <c r="BB71" s="142">
        <v>2.4304507953184242E-3</v>
      </c>
      <c r="BC71" s="142">
        <v>2.1931666809570836E-3</v>
      </c>
      <c r="BD71" s="142">
        <v>6.1545760101455467E-4</v>
      </c>
      <c r="BE71" s="142">
        <v>6.2926260362535357E-3</v>
      </c>
      <c r="BF71" s="142">
        <v>1.2132170629893331E-2</v>
      </c>
      <c r="BG71" s="142">
        <v>5.891228731224653E-3</v>
      </c>
      <c r="BH71" s="142">
        <v>8.6390407552225552E-3</v>
      </c>
      <c r="BI71" s="142">
        <v>8.7723774362608517E-3</v>
      </c>
      <c r="BJ71" s="142">
        <v>9.5836740322456631E-3</v>
      </c>
      <c r="BK71" s="142">
        <v>3.0018892720890967E-3</v>
      </c>
      <c r="BL71" s="142">
        <v>4.6063338102131351E-3</v>
      </c>
      <c r="BM71" s="142">
        <v>0.93916550390167497</v>
      </c>
      <c r="BN71" s="142">
        <v>4.3752853308553505E-3</v>
      </c>
      <c r="BO71" s="142">
        <v>2.6471763859072209E-3</v>
      </c>
      <c r="BP71" s="142">
        <v>1.9648162812077731E-3</v>
      </c>
      <c r="BQ71" s="142">
        <v>4.6610141936588453E-2</v>
      </c>
      <c r="BR71" s="142">
        <v>1.8503545267174566E-3</v>
      </c>
      <c r="BS71" s="142">
        <v>7.358213216905067E-4</v>
      </c>
      <c r="BT71" s="142">
        <v>2.5083615593451962E-3</v>
      </c>
      <c r="BU71" s="142">
        <v>2.1937926126394881E-3</v>
      </c>
      <c r="BV71" s="142">
        <v>1.2509369603798735E-3</v>
      </c>
      <c r="BW71" s="142">
        <v>3.5549208999656303E-3</v>
      </c>
      <c r="BX71" s="142">
        <v>3.0753664152560335E-3</v>
      </c>
      <c r="BY71" s="142">
        <v>5.9353555984260316E-3</v>
      </c>
      <c r="BZ71" s="142">
        <v>3.5605233549735305E-3</v>
      </c>
      <c r="CA71" s="142">
        <v>4.3514662492233373E-3</v>
      </c>
      <c r="CB71" s="142">
        <v>2.1427673631802045E-3</v>
      </c>
      <c r="CC71" s="142">
        <v>1.9253433628443868E-3</v>
      </c>
      <c r="CD71" s="142">
        <v>0</v>
      </c>
      <c r="CE71" s="142">
        <v>0</v>
      </c>
      <c r="CF71" s="142">
        <v>0</v>
      </c>
      <c r="CG71" s="142">
        <f t="shared" si="0"/>
        <v>1.5330057916996596</v>
      </c>
      <c r="CH71" s="114" t="s">
        <v>244</v>
      </c>
    </row>
    <row r="72" spans="1:86">
      <c r="A72" s="13" t="s">
        <v>66</v>
      </c>
      <c r="B72" s="114" t="s">
        <v>152</v>
      </c>
      <c r="C72" s="142">
        <v>1.3481613533233023E-4</v>
      </c>
      <c r="D72" s="142">
        <v>1.1426142322188267E-4</v>
      </c>
      <c r="E72" s="142">
        <v>1.4800051293117569E-4</v>
      </c>
      <c r="F72" s="142">
        <v>2.1291177644894532E-4</v>
      </c>
      <c r="G72" s="142">
        <v>1.8850536263324445E-4</v>
      </c>
      <c r="H72" s="142">
        <v>2.4680294976239738E-4</v>
      </c>
      <c r="I72" s="142">
        <v>3.7800120791387286E-5</v>
      </c>
      <c r="J72" s="142">
        <v>1.8833213441497393E-4</v>
      </c>
      <c r="K72" s="142">
        <v>1.9686962312610536E-4</v>
      </c>
      <c r="L72" s="142">
        <v>1.7883824835437359E-4</v>
      </c>
      <c r="M72" s="142">
        <v>2.3165433810101084E-4</v>
      </c>
      <c r="N72" s="142">
        <v>1.8013150255724009E-4</v>
      </c>
      <c r="O72" s="142">
        <v>3.1140866346162136E-4</v>
      </c>
      <c r="P72" s="142">
        <v>4.2240147572619389E-5</v>
      </c>
      <c r="Q72" s="142">
        <v>2.3375598536361027E-4</v>
      </c>
      <c r="R72" s="142">
        <v>4.6744169288103952E-4</v>
      </c>
      <c r="S72" s="142">
        <v>1.7491527094524314E-4</v>
      </c>
      <c r="T72" s="142">
        <v>2.5377955878844508E-4</v>
      </c>
      <c r="U72" s="142">
        <v>1.2224168190641551E-4</v>
      </c>
      <c r="V72" s="142">
        <v>1.6509041339304016E-4</v>
      </c>
      <c r="W72" s="142">
        <v>2.9928175176459533E-4</v>
      </c>
      <c r="X72" s="142">
        <v>2.9080628738458163E-4</v>
      </c>
      <c r="Y72" s="142">
        <v>1.8719569987479072E-4</v>
      </c>
      <c r="Z72" s="142">
        <v>6.1020168260016816E-5</v>
      </c>
      <c r="AA72" s="142">
        <v>2.3281646932175588E-4</v>
      </c>
      <c r="AB72" s="142">
        <v>3.2355482679383623E-4</v>
      </c>
      <c r="AC72" s="142">
        <v>2.7741410317366034E-4</v>
      </c>
      <c r="AD72" s="142">
        <v>5.3386773258330233E-4</v>
      </c>
      <c r="AE72" s="142">
        <v>6.8648478014193167E-5</v>
      </c>
      <c r="AF72" s="142">
        <v>5.9878723829519622E-5</v>
      </c>
      <c r="AG72" s="142">
        <v>1.6114102982103833E-4</v>
      </c>
      <c r="AH72" s="142">
        <v>1.3657001696543047E-4</v>
      </c>
      <c r="AI72" s="142">
        <v>1.7468837289553806E-4</v>
      </c>
      <c r="AJ72" s="142">
        <v>1.4660972883835381E-4</v>
      </c>
      <c r="AK72" s="142">
        <v>2.6741680700951914E-4</v>
      </c>
      <c r="AL72" s="142">
        <v>2.9298722389401827E-4</v>
      </c>
      <c r="AM72" s="142">
        <v>2.4753187717759906E-4</v>
      </c>
      <c r="AN72" s="142">
        <v>5.0051564896925159E-4</v>
      </c>
      <c r="AO72" s="142">
        <v>2.060209328692054E-4</v>
      </c>
      <c r="AP72" s="142">
        <v>1.5533043006195922E-2</v>
      </c>
      <c r="AQ72" s="142">
        <v>2.2201351815461228E-4</v>
      </c>
      <c r="AR72" s="142">
        <v>1.1699351953085955E-4</v>
      </c>
      <c r="AS72" s="142">
        <v>2.2853000775383458E-4</v>
      </c>
      <c r="AT72" s="142">
        <v>9.6896156265298216E-5</v>
      </c>
      <c r="AU72" s="142">
        <v>7.3771664092318141E-4</v>
      </c>
      <c r="AV72" s="142">
        <v>7.6055025869836061E-4</v>
      </c>
      <c r="AW72" s="142">
        <v>1.1288179893680823E-3</v>
      </c>
      <c r="AX72" s="142">
        <v>2.1974208457961483E-4</v>
      </c>
      <c r="AY72" s="142">
        <v>5.7728431224575189E-4</v>
      </c>
      <c r="AZ72" s="142">
        <v>7.542183025563648E-4</v>
      </c>
      <c r="BA72" s="142">
        <v>9.1287292967893647E-5</v>
      </c>
      <c r="BB72" s="142">
        <v>7.2088895933388166E-5</v>
      </c>
      <c r="BC72" s="142">
        <v>1.0676120634546365E-4</v>
      </c>
      <c r="BD72" s="142">
        <v>3.4262430297282057E-5</v>
      </c>
      <c r="BE72" s="142">
        <v>5.9429108371502053E-4</v>
      </c>
      <c r="BF72" s="142">
        <v>6.5946085390770307E-4</v>
      </c>
      <c r="BG72" s="142">
        <v>4.0532014114361879E-4</v>
      </c>
      <c r="BH72" s="142">
        <v>2.7382768113081124E-4</v>
      </c>
      <c r="BI72" s="142">
        <v>5.1694015675246487E-4</v>
      </c>
      <c r="BJ72" s="142">
        <v>1.0331981836859511E-3</v>
      </c>
      <c r="BK72" s="142">
        <v>2.0250287251034646E-4</v>
      </c>
      <c r="BL72" s="142">
        <v>2.8812336141924462E-4</v>
      </c>
      <c r="BM72" s="142">
        <v>3.435123124151599E-4</v>
      </c>
      <c r="BN72" s="142">
        <v>0.41075734656201179</v>
      </c>
      <c r="BO72" s="142">
        <v>2.6774712011481174E-4</v>
      </c>
      <c r="BP72" s="142">
        <v>3.7844365433025145E-4</v>
      </c>
      <c r="BQ72" s="142">
        <v>8.9708972151520631E-4</v>
      </c>
      <c r="BR72" s="142">
        <v>2.7573818032100952E-4</v>
      </c>
      <c r="BS72" s="142">
        <v>6.0343745657921952E-5</v>
      </c>
      <c r="BT72" s="142">
        <v>1.530928029656653E-4</v>
      </c>
      <c r="BU72" s="142">
        <v>7.6829500177592682E-5</v>
      </c>
      <c r="BV72" s="142">
        <v>6.4824637965765571E-5</v>
      </c>
      <c r="BW72" s="142">
        <v>1.1151608649781239E-3</v>
      </c>
      <c r="BX72" s="142">
        <v>1.6825210948184205E-4</v>
      </c>
      <c r="BY72" s="142">
        <v>1.7936882921114667E-4</v>
      </c>
      <c r="BZ72" s="142">
        <v>3.3853810103840038E-3</v>
      </c>
      <c r="CA72" s="142">
        <v>4.9105166730063646E-4</v>
      </c>
      <c r="CB72" s="142">
        <v>2.4809803005881853E-4</v>
      </c>
      <c r="CC72" s="142">
        <v>2.5605081356319388E-4</v>
      </c>
      <c r="CD72" s="142">
        <v>0</v>
      </c>
      <c r="CE72" s="142">
        <v>0</v>
      </c>
      <c r="CF72" s="142">
        <v>0</v>
      </c>
      <c r="CG72" s="142">
        <f t="shared" si="0"/>
        <v>0.45206996493996127</v>
      </c>
      <c r="CH72" s="114" t="s">
        <v>245</v>
      </c>
    </row>
    <row r="73" spans="1:86">
      <c r="A73" s="13" t="s">
        <v>67</v>
      </c>
      <c r="B73" s="114" t="s">
        <v>153</v>
      </c>
      <c r="C73" s="142">
        <v>1.1581211649406371E-3</v>
      </c>
      <c r="D73" s="142">
        <v>4.1767801913903302E-4</v>
      </c>
      <c r="E73" s="142">
        <v>2.410864351579659E-3</v>
      </c>
      <c r="F73" s="142">
        <v>1.9156212480617594E-3</v>
      </c>
      <c r="G73" s="142">
        <v>1.6695530360865782E-3</v>
      </c>
      <c r="H73" s="142">
        <v>2.481900893829451E-3</v>
      </c>
      <c r="I73" s="142">
        <v>1.1466088262813323E-3</v>
      </c>
      <c r="J73" s="142">
        <v>1.268323459182436E-3</v>
      </c>
      <c r="K73" s="142">
        <v>9.9251057620678026E-4</v>
      </c>
      <c r="L73" s="142">
        <v>1.024788565686206E-3</v>
      </c>
      <c r="M73" s="142">
        <v>1.5255805670537064E-3</v>
      </c>
      <c r="N73" s="142">
        <v>2.2662159976621055E-3</v>
      </c>
      <c r="O73" s="142">
        <v>2.9174683993829112E-3</v>
      </c>
      <c r="P73" s="142">
        <v>5.3174943787084883E-4</v>
      </c>
      <c r="Q73" s="142">
        <v>2.0961240170197875E-3</v>
      </c>
      <c r="R73" s="142">
        <v>2.4977924900129547E-3</v>
      </c>
      <c r="S73" s="142">
        <v>1.7136051074783851E-3</v>
      </c>
      <c r="T73" s="142">
        <v>2.4976409580277871E-3</v>
      </c>
      <c r="U73" s="142">
        <v>2.7538640664296083E-3</v>
      </c>
      <c r="V73" s="142">
        <v>1.6856166080264703E-3</v>
      </c>
      <c r="W73" s="142">
        <v>1.0762922101707104E-3</v>
      </c>
      <c r="X73" s="142">
        <v>3.9767540764089598E-3</v>
      </c>
      <c r="Y73" s="142">
        <v>1.3240453050542087E-3</v>
      </c>
      <c r="Z73" s="142">
        <v>1.1340680373468882E-3</v>
      </c>
      <c r="AA73" s="142">
        <v>2.2174975614942393E-3</v>
      </c>
      <c r="AB73" s="142">
        <v>1.5259417323850812E-3</v>
      </c>
      <c r="AC73" s="142">
        <v>1.6348685847751407E-3</v>
      </c>
      <c r="AD73" s="142">
        <v>3.1241926598948857E-3</v>
      </c>
      <c r="AE73" s="142">
        <v>1.5227463806562027E-3</v>
      </c>
      <c r="AF73" s="142">
        <v>2.3894712022981351E-3</v>
      </c>
      <c r="AG73" s="142">
        <v>6.6864500297072081E-3</v>
      </c>
      <c r="AH73" s="142">
        <v>1.648393858818286E-3</v>
      </c>
      <c r="AI73" s="142">
        <v>1.7492268867136096E-3</v>
      </c>
      <c r="AJ73" s="142">
        <v>1.4539063907260425E-3</v>
      </c>
      <c r="AK73" s="142">
        <v>2.6110767091330981E-3</v>
      </c>
      <c r="AL73" s="142">
        <v>1.9000705768146559E-3</v>
      </c>
      <c r="AM73" s="142">
        <v>6.7469197528815918E-3</v>
      </c>
      <c r="AN73" s="142">
        <v>3.3910912073283291E-3</v>
      </c>
      <c r="AO73" s="142">
        <v>6.6918239610988355E-3</v>
      </c>
      <c r="AP73" s="142">
        <v>2.3979520644917627E-3</v>
      </c>
      <c r="AQ73" s="142">
        <v>1.2167968708472265E-2</v>
      </c>
      <c r="AR73" s="142">
        <v>2.9030601029652551E-3</v>
      </c>
      <c r="AS73" s="142">
        <v>2.7488545167065307E-3</v>
      </c>
      <c r="AT73" s="142">
        <v>1.8678049542908476E-3</v>
      </c>
      <c r="AU73" s="142">
        <v>2.1173429968238855E-3</v>
      </c>
      <c r="AV73" s="142">
        <v>2.9693333144427342E-3</v>
      </c>
      <c r="AW73" s="142">
        <v>3.2813846503411508E-3</v>
      </c>
      <c r="AX73" s="142">
        <v>2.435824868283613E-3</v>
      </c>
      <c r="AY73" s="142">
        <v>1.7656940518491354E-3</v>
      </c>
      <c r="AZ73" s="142">
        <v>2.7914127841499668E-3</v>
      </c>
      <c r="BA73" s="142">
        <v>4.3727993076897367E-3</v>
      </c>
      <c r="BB73" s="142">
        <v>6.8259023520790693E-4</v>
      </c>
      <c r="BC73" s="142">
        <v>1.2378623993042944E-3</v>
      </c>
      <c r="BD73" s="142">
        <v>1.4424000284670307E-3</v>
      </c>
      <c r="BE73" s="142">
        <v>2.1878940019989558E-3</v>
      </c>
      <c r="BF73" s="142">
        <v>3.6745189184577429E-3</v>
      </c>
      <c r="BG73" s="142">
        <v>1.8944030970377539E-3</v>
      </c>
      <c r="BH73" s="142">
        <v>6.8320722684357734E-3</v>
      </c>
      <c r="BI73" s="142">
        <v>1.5684073721453462E-3</v>
      </c>
      <c r="BJ73" s="142">
        <v>1.7138248787484766E-3</v>
      </c>
      <c r="BK73" s="142">
        <v>6.3936540440521421E-4</v>
      </c>
      <c r="BL73" s="142">
        <v>1.4282641530799041E-3</v>
      </c>
      <c r="BM73" s="142">
        <v>2.7411575357928644E-4</v>
      </c>
      <c r="BN73" s="142">
        <v>2.1894770569043419E-3</v>
      </c>
      <c r="BO73" s="142">
        <v>0.83835731500728916</v>
      </c>
      <c r="BP73" s="142">
        <v>1.0984789308913121E-3</v>
      </c>
      <c r="BQ73" s="142">
        <v>3.1857282719720999E-3</v>
      </c>
      <c r="BR73" s="142">
        <v>5.0496250672892829E-3</v>
      </c>
      <c r="BS73" s="142">
        <v>2.0148648704568133E-3</v>
      </c>
      <c r="BT73" s="142">
        <v>3.8855109241597691E-3</v>
      </c>
      <c r="BU73" s="142">
        <v>2.4689353231195795E-3</v>
      </c>
      <c r="BV73" s="142">
        <v>3.3997695528912362E-3</v>
      </c>
      <c r="BW73" s="142">
        <v>3.5167691417007075E-3</v>
      </c>
      <c r="BX73" s="142">
        <v>1.0772312056011771E-2</v>
      </c>
      <c r="BY73" s="142">
        <v>6.8363870395417303E-3</v>
      </c>
      <c r="BZ73" s="142">
        <v>8.4751914269845172E-3</v>
      </c>
      <c r="CA73" s="142">
        <v>2.7454633952465951E-3</v>
      </c>
      <c r="CB73" s="142">
        <v>7.5716957258625144E-4</v>
      </c>
      <c r="CC73" s="142">
        <v>8.7659773346632284E-4</v>
      </c>
      <c r="CD73" s="142">
        <v>0</v>
      </c>
      <c r="CE73" s="142">
        <v>0</v>
      </c>
      <c r="CF73" s="142">
        <v>0</v>
      </c>
      <c r="CG73" s="142">
        <f t="shared" si="0"/>
        <v>1.0488012111155507</v>
      </c>
      <c r="CH73" s="114" t="s">
        <v>246</v>
      </c>
    </row>
    <row r="74" spans="1:86">
      <c r="A74" s="13" t="s">
        <v>68</v>
      </c>
      <c r="B74" s="114" t="s">
        <v>154</v>
      </c>
      <c r="C74" s="142">
        <v>1.5222620011258524E-3</v>
      </c>
      <c r="D74" s="142">
        <v>4.3236056637766359E-4</v>
      </c>
      <c r="E74" s="142">
        <v>1.8188259751109246E-3</v>
      </c>
      <c r="F74" s="142">
        <v>1.2009909295335537E-3</v>
      </c>
      <c r="G74" s="142">
        <v>1.8526499620296613E-3</v>
      </c>
      <c r="H74" s="142">
        <v>2.0673203364903756E-3</v>
      </c>
      <c r="I74" s="142">
        <v>8.4657908377956334E-4</v>
      </c>
      <c r="J74" s="142">
        <v>7.4921519326170245E-4</v>
      </c>
      <c r="K74" s="142">
        <v>8.0950791017322758E-4</v>
      </c>
      <c r="L74" s="142">
        <v>9.5894311805651636E-4</v>
      </c>
      <c r="M74" s="142">
        <v>7.3317508895384546E-4</v>
      </c>
      <c r="N74" s="142">
        <v>1.4039006169184365E-3</v>
      </c>
      <c r="O74" s="142">
        <v>1.5565839278305401E-3</v>
      </c>
      <c r="P74" s="142">
        <v>3.351903536200895E-4</v>
      </c>
      <c r="Q74" s="142">
        <v>1.33496995926475E-3</v>
      </c>
      <c r="R74" s="142">
        <v>1.6060837101101522E-3</v>
      </c>
      <c r="S74" s="142">
        <v>1.0045020761589652E-3</v>
      </c>
      <c r="T74" s="142">
        <v>2.0199138866343483E-3</v>
      </c>
      <c r="U74" s="142">
        <v>1.9368831079101261E-3</v>
      </c>
      <c r="V74" s="142">
        <v>1.5326033824996825E-3</v>
      </c>
      <c r="W74" s="142">
        <v>1.1829086707483187E-3</v>
      </c>
      <c r="X74" s="142">
        <v>1.220242294459876E-3</v>
      </c>
      <c r="Y74" s="142">
        <v>8.9639342048902066E-4</v>
      </c>
      <c r="Z74" s="142">
        <v>6.7737349991013997E-4</v>
      </c>
      <c r="AA74" s="142">
        <v>1.0169547379876107E-3</v>
      </c>
      <c r="AB74" s="142">
        <v>1.0046403292631536E-3</v>
      </c>
      <c r="AC74" s="142">
        <v>1.2933575058940406E-3</v>
      </c>
      <c r="AD74" s="142">
        <v>2.0693257277968145E-3</v>
      </c>
      <c r="AE74" s="142">
        <v>1.0140005602226824E-3</v>
      </c>
      <c r="AF74" s="142">
        <v>1.9650150040003748E-3</v>
      </c>
      <c r="AG74" s="142">
        <v>6.4725684654307223E-3</v>
      </c>
      <c r="AH74" s="142">
        <v>8.8462160013460698E-4</v>
      </c>
      <c r="AI74" s="142">
        <v>1.0429069467083895E-2</v>
      </c>
      <c r="AJ74" s="142">
        <v>7.9232176370429232E-4</v>
      </c>
      <c r="AK74" s="142">
        <v>1.8560885889397551E-3</v>
      </c>
      <c r="AL74" s="142">
        <v>1.6254048081469992E-3</v>
      </c>
      <c r="AM74" s="142">
        <v>2.7634941256610059E-3</v>
      </c>
      <c r="AN74" s="142">
        <v>2.8992043636825006E-3</v>
      </c>
      <c r="AO74" s="142">
        <v>5.8171155860832309E-3</v>
      </c>
      <c r="AP74" s="142">
        <v>5.4269575726817211E-3</v>
      </c>
      <c r="AQ74" s="142">
        <v>1.1329354408617431E-2</v>
      </c>
      <c r="AR74" s="142">
        <v>2.0638210693892339E-3</v>
      </c>
      <c r="AS74" s="142">
        <v>5.1988820747773667E-3</v>
      </c>
      <c r="AT74" s="142">
        <v>3.3554975980132551E-3</v>
      </c>
      <c r="AU74" s="142">
        <v>1.7261084621301792E-3</v>
      </c>
      <c r="AV74" s="142">
        <v>3.875655501254828E-3</v>
      </c>
      <c r="AW74" s="142">
        <v>4.4365645523468293E-3</v>
      </c>
      <c r="AX74" s="142">
        <v>1.1034802928322903E-3</v>
      </c>
      <c r="AY74" s="142">
        <v>1.320483208774104E-3</v>
      </c>
      <c r="AZ74" s="142">
        <v>1.8712226742500313E-3</v>
      </c>
      <c r="BA74" s="142">
        <v>2.2371775334794433E-3</v>
      </c>
      <c r="BB74" s="142">
        <v>8.6743821159203317E-4</v>
      </c>
      <c r="BC74" s="142">
        <v>2.452675397647252E-3</v>
      </c>
      <c r="BD74" s="142">
        <v>9.0450070455200618E-4</v>
      </c>
      <c r="BE74" s="142">
        <v>2.3119197090843853E-3</v>
      </c>
      <c r="BF74" s="142">
        <v>2.1094529311776631E-3</v>
      </c>
      <c r="BG74" s="142">
        <v>1.791171940869575E-3</v>
      </c>
      <c r="BH74" s="142">
        <v>4.9340937535106068E-3</v>
      </c>
      <c r="BI74" s="142">
        <v>1.6720965824996502E-3</v>
      </c>
      <c r="BJ74" s="142">
        <v>1.6833205110636134E-3</v>
      </c>
      <c r="BK74" s="142">
        <v>2.3805257322331917E-3</v>
      </c>
      <c r="BL74" s="142">
        <v>1.6579282946274242E-3</v>
      </c>
      <c r="BM74" s="142">
        <v>8.0213318466227561E-4</v>
      </c>
      <c r="BN74" s="142">
        <v>2.9987821395107881E-3</v>
      </c>
      <c r="BO74" s="142">
        <v>7.0537161454477736E-4</v>
      </c>
      <c r="BP74" s="142">
        <v>0.7359322125451051</v>
      </c>
      <c r="BQ74" s="142">
        <v>2.6910651907303428E-3</v>
      </c>
      <c r="BR74" s="142">
        <v>4.9701546639764945E-3</v>
      </c>
      <c r="BS74" s="142">
        <v>2.181331467989293E-3</v>
      </c>
      <c r="BT74" s="142">
        <v>4.175144793864923E-3</v>
      </c>
      <c r="BU74" s="142">
        <v>1.111476408129417E-2</v>
      </c>
      <c r="BV74" s="142">
        <v>4.6081815532123529E-3</v>
      </c>
      <c r="BW74" s="142">
        <v>5.9032575308109719E-3</v>
      </c>
      <c r="BX74" s="142">
        <v>1.8949156187881601E-2</v>
      </c>
      <c r="BY74" s="142">
        <v>3.0462674174484942E-3</v>
      </c>
      <c r="BZ74" s="142">
        <v>2.2818065549419082E-2</v>
      </c>
      <c r="CA74" s="142">
        <v>6.4583237120789134E-3</v>
      </c>
      <c r="CB74" s="142">
        <v>6.9892802864708321E-4</v>
      </c>
      <c r="CC74" s="142">
        <v>2.6334429134889721E-3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0.96899947299754896</v>
      </c>
      <c r="CH74" s="114" t="s">
        <v>247</v>
      </c>
    </row>
    <row r="75" spans="1:86">
      <c r="A75" s="13" t="s">
        <v>69</v>
      </c>
      <c r="B75" s="114" t="s">
        <v>155</v>
      </c>
      <c r="C75" s="142">
        <v>4.974073200625634E-3</v>
      </c>
      <c r="D75" s="142">
        <v>2.7192562995834481E-3</v>
      </c>
      <c r="E75" s="142">
        <v>9.9262681892154907E-3</v>
      </c>
      <c r="F75" s="142">
        <v>2.4704562132475565E-2</v>
      </c>
      <c r="G75" s="142">
        <v>7.7225991881999089E-3</v>
      </c>
      <c r="H75" s="142">
        <v>1.0974525525798935E-2</v>
      </c>
      <c r="I75" s="142">
        <v>1.0425540542420865E-3</v>
      </c>
      <c r="J75" s="142">
        <v>5.0509140900131966E-3</v>
      </c>
      <c r="K75" s="142">
        <v>4.877905184646765E-3</v>
      </c>
      <c r="L75" s="142">
        <v>6.8488585234759616E-3</v>
      </c>
      <c r="M75" s="142">
        <v>6.8981369768164715E-3</v>
      </c>
      <c r="N75" s="142">
        <v>7.0599153970673095E-3</v>
      </c>
      <c r="O75" s="142">
        <v>7.8060002783737368E-3</v>
      </c>
      <c r="P75" s="142">
        <v>2.8979817959067628E-3</v>
      </c>
      <c r="Q75" s="142">
        <v>6.5158545492478527E-3</v>
      </c>
      <c r="R75" s="142">
        <v>4.1506207532754072E-3</v>
      </c>
      <c r="S75" s="142">
        <v>4.9658799090179359E-3</v>
      </c>
      <c r="T75" s="142">
        <v>1.9377975099459689E-2</v>
      </c>
      <c r="U75" s="142">
        <v>6.6226872028385632E-3</v>
      </c>
      <c r="V75" s="142">
        <v>4.9237548793777562E-3</v>
      </c>
      <c r="W75" s="142">
        <v>6.0122594164566034E-3</v>
      </c>
      <c r="X75" s="142">
        <v>9.5032933641555316E-3</v>
      </c>
      <c r="Y75" s="142">
        <v>6.9750534446192678E-3</v>
      </c>
      <c r="Z75" s="142">
        <v>3.0234834668222584E-3</v>
      </c>
      <c r="AA75" s="142">
        <v>7.6487327692530051E-3</v>
      </c>
      <c r="AB75" s="142">
        <v>6.1104370850983396E-3</v>
      </c>
      <c r="AC75" s="142">
        <v>7.1520717677049095E-3</v>
      </c>
      <c r="AD75" s="142">
        <v>1.2341919672119357E-2</v>
      </c>
      <c r="AE75" s="142">
        <v>9.2893066279345939E-3</v>
      </c>
      <c r="AF75" s="142">
        <v>4.727760387741438E-3</v>
      </c>
      <c r="AG75" s="142">
        <v>1.5819866538162097E-2</v>
      </c>
      <c r="AH75" s="142">
        <v>1.0367999577996698E-2</v>
      </c>
      <c r="AI75" s="142">
        <v>1.2988159025143272E-2</v>
      </c>
      <c r="AJ75" s="142">
        <v>6.8938283257398304E-3</v>
      </c>
      <c r="AK75" s="142">
        <v>1.6885638272131291E-2</v>
      </c>
      <c r="AL75" s="142">
        <v>1.3829633509149572E-2</v>
      </c>
      <c r="AM75" s="142">
        <v>6.2321581015144182E-3</v>
      </c>
      <c r="AN75" s="142">
        <v>1.3831210320431353E-2</v>
      </c>
      <c r="AO75" s="142">
        <v>2.6241843158764114E-2</v>
      </c>
      <c r="AP75" s="142">
        <v>8.1756981273101107E-3</v>
      </c>
      <c r="AQ75" s="142">
        <v>1.9723376031154011E-2</v>
      </c>
      <c r="AR75" s="142">
        <v>1.2417784563700506E-2</v>
      </c>
      <c r="AS75" s="142">
        <v>8.4385491237328348E-3</v>
      </c>
      <c r="AT75" s="142">
        <v>4.3554957085762428E-3</v>
      </c>
      <c r="AU75" s="142">
        <v>2.4753336411666049E-2</v>
      </c>
      <c r="AV75" s="142">
        <v>1.1449841863439834E-2</v>
      </c>
      <c r="AW75" s="142">
        <v>5.3536344169366375E-3</v>
      </c>
      <c r="AX75" s="142">
        <v>1.2591578269485744E-2</v>
      </c>
      <c r="AY75" s="142">
        <v>1.245441183048686E-2</v>
      </c>
      <c r="AZ75" s="142">
        <v>4.4518191142572647E-2</v>
      </c>
      <c r="BA75" s="142">
        <v>9.6548468805086121E-3</v>
      </c>
      <c r="BB75" s="142">
        <v>9.2224941882078672E-3</v>
      </c>
      <c r="BC75" s="142">
        <v>1.1474071690467678E-2</v>
      </c>
      <c r="BD75" s="142">
        <v>2.4531632488453284E-3</v>
      </c>
      <c r="BE75" s="142">
        <v>1.1007428716408831E-2</v>
      </c>
      <c r="BF75" s="142">
        <v>4.1435659442786613E-2</v>
      </c>
      <c r="BG75" s="142">
        <v>2.7050607090021443E-2</v>
      </c>
      <c r="BH75" s="142">
        <v>8.3153373691287891E-3</v>
      </c>
      <c r="BI75" s="142">
        <v>5.4249765760212697E-2</v>
      </c>
      <c r="BJ75" s="142">
        <v>7.2130259597322124E-2</v>
      </c>
      <c r="BK75" s="142">
        <v>3.8405679063044968E-3</v>
      </c>
      <c r="BL75" s="142">
        <v>3.3201767230315204E-2</v>
      </c>
      <c r="BM75" s="142">
        <v>2.2823290511412271E-3</v>
      </c>
      <c r="BN75" s="142">
        <v>2.9828457253187248E-2</v>
      </c>
      <c r="BO75" s="142">
        <v>5.8883548767865715E-3</v>
      </c>
      <c r="BP75" s="142">
        <v>8.2405304091763658E-3</v>
      </c>
      <c r="BQ75" s="142">
        <v>0.6387706488311885</v>
      </c>
      <c r="BR75" s="142">
        <v>1.1766352379277388E-2</v>
      </c>
      <c r="BS75" s="142">
        <v>4.0147439640179248E-3</v>
      </c>
      <c r="BT75" s="142">
        <v>1.0295158716099873E-2</v>
      </c>
      <c r="BU75" s="142">
        <v>4.0999389638760016E-3</v>
      </c>
      <c r="BV75" s="142">
        <v>4.255525179502115E-3</v>
      </c>
      <c r="BW75" s="142">
        <v>2.7772160903314837E-2</v>
      </c>
      <c r="BX75" s="142">
        <v>2.2326633644048872E-2</v>
      </c>
      <c r="BY75" s="142">
        <v>4.2811729438515807E-2</v>
      </c>
      <c r="BZ75" s="142">
        <v>1.9873169339385904E-2</v>
      </c>
      <c r="CA75" s="142">
        <v>2.4147790611832969E-2</v>
      </c>
      <c r="CB75" s="142">
        <v>3.5716911987944493E-3</v>
      </c>
      <c r="CC75" s="142">
        <v>7.1898489171381393E-3</v>
      </c>
      <c r="CD75" s="142">
        <v>0</v>
      </c>
      <c r="CE75" s="142">
        <v>0</v>
      </c>
      <c r="CF75" s="142">
        <v>0</v>
      </c>
      <c r="CG75" s="142">
        <f t="shared" si="1"/>
        <v>1.6613379083474715</v>
      </c>
      <c r="CH75" s="114" t="s">
        <v>248</v>
      </c>
    </row>
    <row r="76" spans="1:86">
      <c r="A76" s="13" t="s">
        <v>70</v>
      </c>
      <c r="B76" s="114" t="s">
        <v>156</v>
      </c>
      <c r="C76" s="142">
        <v>1.7239523644636697E-3</v>
      </c>
      <c r="D76" s="142">
        <v>3.6918271234781042E-4</v>
      </c>
      <c r="E76" s="142">
        <v>4.7395443410778667E-4</v>
      </c>
      <c r="F76" s="142">
        <v>4.4584871009954372E-4</v>
      </c>
      <c r="G76" s="142">
        <v>6.9278803750600965E-4</v>
      </c>
      <c r="H76" s="142">
        <v>2.0831840084945354E-3</v>
      </c>
      <c r="I76" s="142">
        <v>8.8595055023937312E-5</v>
      </c>
      <c r="J76" s="142">
        <v>2.3473492503309914E-4</v>
      </c>
      <c r="K76" s="142">
        <v>2.5041831484932698E-4</v>
      </c>
      <c r="L76" s="142">
        <v>2.5054269174218683E-4</v>
      </c>
      <c r="M76" s="142">
        <v>4.0203627762963059E-4</v>
      </c>
      <c r="N76" s="142">
        <v>4.396813098547034E-4</v>
      </c>
      <c r="O76" s="142">
        <v>3.7943353603306655E-4</v>
      </c>
      <c r="P76" s="142">
        <v>2.2135878717596358E-3</v>
      </c>
      <c r="Q76" s="142">
        <v>3.8676993042614484E-4</v>
      </c>
      <c r="R76" s="142">
        <v>3.0261171260044235E-4</v>
      </c>
      <c r="S76" s="142">
        <v>2.9332430784458053E-4</v>
      </c>
      <c r="T76" s="142">
        <v>5.0080633655386021E-4</v>
      </c>
      <c r="U76" s="142">
        <v>5.5902047934012979E-4</v>
      </c>
      <c r="V76" s="142">
        <v>3.4610523190670731E-4</v>
      </c>
      <c r="W76" s="142">
        <v>1.8622953516152617E-4</v>
      </c>
      <c r="X76" s="142">
        <v>2.9658779095747471E-4</v>
      </c>
      <c r="Y76" s="142">
        <v>2.8793405151117971E-4</v>
      </c>
      <c r="Z76" s="142">
        <v>1.4087668823738428E-4</v>
      </c>
      <c r="AA76" s="142">
        <v>2.8245105729550143E-4</v>
      </c>
      <c r="AB76" s="142">
        <v>3.7580420453822775E-4</v>
      </c>
      <c r="AC76" s="142">
        <v>3.4659311941161457E-4</v>
      </c>
      <c r="AD76" s="142">
        <v>5.2933571840785504E-4</v>
      </c>
      <c r="AE76" s="142">
        <v>4.0188239437985267E-4</v>
      </c>
      <c r="AF76" s="142">
        <v>7.332207159308872E-4</v>
      </c>
      <c r="AG76" s="142">
        <v>2.1152992274998924E-3</v>
      </c>
      <c r="AH76" s="142">
        <v>4.8817689142855488E-4</v>
      </c>
      <c r="AI76" s="142">
        <v>8.0563735121354446E-4</v>
      </c>
      <c r="AJ76" s="142">
        <v>5.0625203793209204E-4</v>
      </c>
      <c r="AK76" s="142">
        <v>4.684488369413649E-4</v>
      </c>
      <c r="AL76" s="142">
        <v>5.3237087309837669E-4</v>
      </c>
      <c r="AM76" s="142">
        <v>4.5785617127644407E-4</v>
      </c>
      <c r="AN76" s="142">
        <v>1.9035155129259501E-3</v>
      </c>
      <c r="AO76" s="142">
        <v>2.1856769544378839E-2</v>
      </c>
      <c r="AP76" s="142">
        <v>2.3881646989635853E-3</v>
      </c>
      <c r="AQ76" s="142">
        <v>2.4967968545593316E-3</v>
      </c>
      <c r="AR76" s="142">
        <v>3.6011462715648237E-4</v>
      </c>
      <c r="AS76" s="142">
        <v>5.5841307271611287E-4</v>
      </c>
      <c r="AT76" s="142">
        <v>3.991350132211573E-4</v>
      </c>
      <c r="AU76" s="142">
        <v>6.5179892576551111E-4</v>
      </c>
      <c r="AV76" s="142">
        <v>5.535168516011984E-4</v>
      </c>
      <c r="AW76" s="142">
        <v>4.0500797336591948E-4</v>
      </c>
      <c r="AX76" s="142">
        <v>1.4990419192629773E-2</v>
      </c>
      <c r="AY76" s="142">
        <v>7.0493769764074215E-4</v>
      </c>
      <c r="AZ76" s="142">
        <v>8.5499142304845644E-4</v>
      </c>
      <c r="BA76" s="142">
        <v>4.7055205612521848E-3</v>
      </c>
      <c r="BB76" s="142">
        <v>1.1727266509282078E-3</v>
      </c>
      <c r="BC76" s="142">
        <v>9.2889506637236388E-4</v>
      </c>
      <c r="BD76" s="142">
        <v>2.306642032611459E-4</v>
      </c>
      <c r="BE76" s="142">
        <v>8.6905173860139741E-4</v>
      </c>
      <c r="BF76" s="142">
        <v>5.4690875222382536E-3</v>
      </c>
      <c r="BG76" s="142">
        <v>6.7213904864609256E-4</v>
      </c>
      <c r="BH76" s="142">
        <v>5.0357697110237152E-4</v>
      </c>
      <c r="BI76" s="142">
        <v>8.7282579890193346E-4</v>
      </c>
      <c r="BJ76" s="142">
        <v>9.7104463228526766E-4</v>
      </c>
      <c r="BK76" s="142">
        <v>5.108801242130253E-4</v>
      </c>
      <c r="BL76" s="142">
        <v>5.2600409929136804E-4</v>
      </c>
      <c r="BM76" s="142">
        <v>9.6476784958997205E-5</v>
      </c>
      <c r="BN76" s="142">
        <v>9.8313761225627349E-4</v>
      </c>
      <c r="BO76" s="142">
        <v>2.8241250253730838E-4</v>
      </c>
      <c r="BP76" s="142">
        <v>3.1781184761900546E-4</v>
      </c>
      <c r="BQ76" s="142">
        <v>6.1082911128198516E-4</v>
      </c>
      <c r="BR76" s="142">
        <v>0.76527643679662227</v>
      </c>
      <c r="BS76" s="142">
        <v>1.9241217629792164E-4</v>
      </c>
      <c r="BT76" s="142">
        <v>3.862228464645936E-4</v>
      </c>
      <c r="BU76" s="142">
        <v>3.5093453525827641E-4</v>
      </c>
      <c r="BV76" s="142">
        <v>3.0204881146084575E-4</v>
      </c>
      <c r="BW76" s="142">
        <v>4.3844045451590301E-4</v>
      </c>
      <c r="BX76" s="142">
        <v>2.8773683051331622E-3</v>
      </c>
      <c r="BY76" s="142">
        <v>6.36179852038609E-4</v>
      </c>
      <c r="BZ76" s="142">
        <v>1.2420704533580521E-3</v>
      </c>
      <c r="CA76" s="142">
        <v>8.4061709583133949E-4</v>
      </c>
      <c r="CB76" s="142">
        <v>3.0706103401934476E-4</v>
      </c>
      <c r="CC76" s="142">
        <v>3.7504071546781226E-4</v>
      </c>
      <c r="CD76" s="142">
        <v>0</v>
      </c>
      <c r="CE76" s="142">
        <v>0</v>
      </c>
      <c r="CF76" s="142">
        <v>0</v>
      </c>
      <c r="CG76" s="142">
        <f t="shared" si="1"/>
        <v>0.86246303365302701</v>
      </c>
      <c r="CH76" s="114" t="s">
        <v>249</v>
      </c>
    </row>
    <row r="77" spans="1:86">
      <c r="A77" s="13" t="s">
        <v>71</v>
      </c>
      <c r="B77" s="114" t="s">
        <v>157</v>
      </c>
      <c r="C77" s="142">
        <v>4.1099627442840579E-4</v>
      </c>
      <c r="D77" s="142">
        <v>3.5945463332362736E-4</v>
      </c>
      <c r="E77" s="142">
        <v>1.424512961402148E-3</v>
      </c>
      <c r="F77" s="142">
        <v>3.6803769075726415E-4</v>
      </c>
      <c r="G77" s="142">
        <v>5.5256902640949779E-4</v>
      </c>
      <c r="H77" s="142">
        <v>7.8328795053200187E-4</v>
      </c>
      <c r="I77" s="142">
        <v>5.6840513170921933E-5</v>
      </c>
      <c r="J77" s="142">
        <v>6.9298105886101324E-4</v>
      </c>
      <c r="K77" s="142">
        <v>5.6750179172846457E-4</v>
      </c>
      <c r="L77" s="142">
        <v>3.5568246623777285E-4</v>
      </c>
      <c r="M77" s="142">
        <v>4.9622392913316869E-4</v>
      </c>
      <c r="N77" s="142">
        <v>7.4901172894175716E-4</v>
      </c>
      <c r="O77" s="142">
        <v>6.0929131925910253E-4</v>
      </c>
      <c r="P77" s="142">
        <v>7.5706212195611366E-5</v>
      </c>
      <c r="Q77" s="142">
        <v>4.7978543135137063E-4</v>
      </c>
      <c r="R77" s="142">
        <v>1.2238100989230879E-3</v>
      </c>
      <c r="S77" s="142">
        <v>5.7232282764701841E-4</v>
      </c>
      <c r="T77" s="142">
        <v>6.7913989879274232E-4</v>
      </c>
      <c r="U77" s="142">
        <v>3.6541227372297703E-4</v>
      </c>
      <c r="V77" s="142">
        <v>7.3016716217203144E-4</v>
      </c>
      <c r="W77" s="142">
        <v>4.1903394299385241E-4</v>
      </c>
      <c r="X77" s="142">
        <v>6.937765862962635E-4</v>
      </c>
      <c r="Y77" s="142">
        <v>4.8560020430303921E-4</v>
      </c>
      <c r="Z77" s="142">
        <v>4.9687160369618079E-4</v>
      </c>
      <c r="AA77" s="142">
        <v>6.1630055689341286E-4</v>
      </c>
      <c r="AB77" s="142">
        <v>5.2729249621873955E-4</v>
      </c>
      <c r="AC77" s="142">
        <v>5.6223958946668366E-4</v>
      </c>
      <c r="AD77" s="142">
        <v>1.3740643567779196E-3</v>
      </c>
      <c r="AE77" s="142">
        <v>2.4969132281684727E-4</v>
      </c>
      <c r="AF77" s="142">
        <v>4.3467548474854044E-4</v>
      </c>
      <c r="AG77" s="142">
        <v>6.151220027380889E-4</v>
      </c>
      <c r="AH77" s="142">
        <v>6.1761762577894124E-4</v>
      </c>
      <c r="AI77" s="142">
        <v>7.593562323029516E-4</v>
      </c>
      <c r="AJ77" s="142">
        <v>7.7316438123927692E-4</v>
      </c>
      <c r="AK77" s="142">
        <v>1.3242909980264094E-3</v>
      </c>
      <c r="AL77" s="142">
        <v>8.2914765258852155E-4</v>
      </c>
      <c r="AM77" s="142">
        <v>8.1665185904696458E-4</v>
      </c>
      <c r="AN77" s="142">
        <v>5.8159216540771067E-4</v>
      </c>
      <c r="AO77" s="142">
        <v>1.445442319091097E-3</v>
      </c>
      <c r="AP77" s="142">
        <v>1.0709747890866369E-3</v>
      </c>
      <c r="AQ77" s="142">
        <v>2.341147547677606E-3</v>
      </c>
      <c r="AR77" s="142">
        <v>3.3762823214105906E-4</v>
      </c>
      <c r="AS77" s="142">
        <v>5.9085276541673097E-4</v>
      </c>
      <c r="AT77" s="142">
        <v>3.3045879887045817E-4</v>
      </c>
      <c r="AU77" s="142">
        <v>1.0071627258684077E-3</v>
      </c>
      <c r="AV77" s="142">
        <v>5.266669576136485E-4</v>
      </c>
      <c r="AW77" s="142">
        <v>1.1577846902315009E-3</v>
      </c>
      <c r="AX77" s="142">
        <v>1.0808993604639321E-3</v>
      </c>
      <c r="AY77" s="142">
        <v>2.2665209420189578E-3</v>
      </c>
      <c r="AZ77" s="142">
        <v>6.0595978749911322E-4</v>
      </c>
      <c r="BA77" s="142">
        <v>1.4611390051956384E-3</v>
      </c>
      <c r="BB77" s="142">
        <v>9.7822858754827331E-4</v>
      </c>
      <c r="BC77" s="142">
        <v>9.6143211735726585E-4</v>
      </c>
      <c r="BD77" s="142">
        <v>1.3187201028708745E-4</v>
      </c>
      <c r="BE77" s="142">
        <v>1.9227143302933637E-3</v>
      </c>
      <c r="BF77" s="142">
        <v>2.6981996677832823E-3</v>
      </c>
      <c r="BG77" s="142">
        <v>1.3089446635766104E-3</v>
      </c>
      <c r="BH77" s="142">
        <v>4.8023350358732042E-3</v>
      </c>
      <c r="BI77" s="142">
        <v>5.3285138283927817E-4</v>
      </c>
      <c r="BJ77" s="142">
        <v>1.1776085843406654E-3</v>
      </c>
      <c r="BK77" s="142">
        <v>8.9198337366325632E-4</v>
      </c>
      <c r="BL77" s="142">
        <v>5.1135889244415846E-4</v>
      </c>
      <c r="BM77" s="142">
        <v>1.1849889564606651E-3</v>
      </c>
      <c r="BN77" s="142">
        <v>9.3221143256511985E-4</v>
      </c>
      <c r="BO77" s="142">
        <v>4.4094949038551491E-4</v>
      </c>
      <c r="BP77" s="142">
        <v>5.5082670453791306E-4</v>
      </c>
      <c r="BQ77" s="142">
        <v>1.2764065416366579E-3</v>
      </c>
      <c r="BR77" s="142">
        <v>2.9910086299683317E-3</v>
      </c>
      <c r="BS77" s="142">
        <v>0.88821418173588407</v>
      </c>
      <c r="BT77" s="142">
        <v>4.661150709251926E-4</v>
      </c>
      <c r="BU77" s="142">
        <v>2.4476306202109648E-4</v>
      </c>
      <c r="BV77" s="142">
        <v>2.2081318272375709E-3</v>
      </c>
      <c r="BW77" s="142">
        <v>6.0849220854192047E-4</v>
      </c>
      <c r="BX77" s="142">
        <v>6.2458424477643336E-4</v>
      </c>
      <c r="BY77" s="142">
        <v>4.7010895007020659E-4</v>
      </c>
      <c r="BZ77" s="142">
        <v>6.6301834232035731E-4</v>
      </c>
      <c r="CA77" s="142">
        <v>5.8039489239802866E-4</v>
      </c>
      <c r="CB77" s="142">
        <v>5.0904844979507815E-4</v>
      </c>
      <c r="CC77" s="142">
        <v>3.4694791971422992E-4</v>
      </c>
      <c r="CD77" s="142">
        <v>0</v>
      </c>
      <c r="CE77" s="142">
        <v>0</v>
      </c>
      <c r="CF77" s="142">
        <v>0</v>
      </c>
      <c r="CG77" s="142">
        <f t="shared" si="1"/>
        <v>0.95618156933674991</v>
      </c>
      <c r="CH77" s="114" t="s">
        <v>250</v>
      </c>
    </row>
    <row r="78" spans="1:86">
      <c r="A78" s="13" t="s">
        <v>72</v>
      </c>
      <c r="B78" s="114" t="s">
        <v>158</v>
      </c>
      <c r="C78" s="142">
        <v>5.4732612614440937E-4</v>
      </c>
      <c r="D78" s="142">
        <v>1.0430438383432039E-3</v>
      </c>
      <c r="E78" s="142">
        <v>1.190428442675952E-3</v>
      </c>
      <c r="F78" s="142">
        <v>6.5399779154961418E-4</v>
      </c>
      <c r="G78" s="142">
        <v>5.8925544131761722E-4</v>
      </c>
      <c r="H78" s="142">
        <v>7.2915344436149895E-4</v>
      </c>
      <c r="I78" s="142">
        <v>6.1162083888556789E-4</v>
      </c>
      <c r="J78" s="142">
        <v>4.2722376830268212E-4</v>
      </c>
      <c r="K78" s="142">
        <v>4.6711197989602677E-4</v>
      </c>
      <c r="L78" s="142">
        <v>4.6763703404171061E-4</v>
      </c>
      <c r="M78" s="142">
        <v>6.4049093387887556E-4</v>
      </c>
      <c r="N78" s="142">
        <v>6.7520959734771889E-4</v>
      </c>
      <c r="O78" s="142">
        <v>1.0151944425559124E-3</v>
      </c>
      <c r="P78" s="142">
        <v>1.1771697741058897E-4</v>
      </c>
      <c r="Q78" s="142">
        <v>4.4879527570817069E-4</v>
      </c>
      <c r="R78" s="142">
        <v>6.0959573005972176E-4</v>
      </c>
      <c r="S78" s="142">
        <v>4.4798539876291909E-4</v>
      </c>
      <c r="T78" s="142">
        <v>7.3289706563861904E-4</v>
      </c>
      <c r="U78" s="142">
        <v>3.9460986861831598E-4</v>
      </c>
      <c r="V78" s="142">
        <v>9.0787151807446059E-4</v>
      </c>
      <c r="W78" s="142">
        <v>3.3126994175349618E-4</v>
      </c>
      <c r="X78" s="142">
        <v>5.2571650378444989E-4</v>
      </c>
      <c r="Y78" s="142">
        <v>4.4605712701562472E-4</v>
      </c>
      <c r="Z78" s="142">
        <v>2.9263361441551737E-4</v>
      </c>
      <c r="AA78" s="142">
        <v>6.5143148682949399E-4</v>
      </c>
      <c r="AB78" s="142">
        <v>6.3945430268035346E-4</v>
      </c>
      <c r="AC78" s="142">
        <v>7.2467563455016299E-4</v>
      </c>
      <c r="AD78" s="142">
        <v>1.1054492607397606E-3</v>
      </c>
      <c r="AE78" s="142">
        <v>4.4581467374748147E-4</v>
      </c>
      <c r="AF78" s="142">
        <v>3.9626847156794601E-4</v>
      </c>
      <c r="AG78" s="142">
        <v>7.2551415229526301E-4</v>
      </c>
      <c r="AH78" s="142">
        <v>1.2276728341557308E-3</v>
      </c>
      <c r="AI78" s="142">
        <v>9.5688118078727808E-4</v>
      </c>
      <c r="AJ78" s="142">
        <v>1.2279165530671311E-3</v>
      </c>
      <c r="AK78" s="142">
        <v>9.4138605872767355E-4</v>
      </c>
      <c r="AL78" s="142">
        <v>1.2510591001484899E-3</v>
      </c>
      <c r="AM78" s="142">
        <v>9.8039434741920115E-4</v>
      </c>
      <c r="AN78" s="142">
        <v>7.93394995340268E-4</v>
      </c>
      <c r="AO78" s="142">
        <v>1.6049718488108161E-3</v>
      </c>
      <c r="AP78" s="142">
        <v>6.0959490567441532E-4</v>
      </c>
      <c r="AQ78" s="142">
        <v>8.474494220496743E-4</v>
      </c>
      <c r="AR78" s="142">
        <v>7.3788632842749797E-4</v>
      </c>
      <c r="AS78" s="142">
        <v>1.3700512522551345E-3</v>
      </c>
      <c r="AT78" s="142">
        <v>7.2406540376283228E-4</v>
      </c>
      <c r="AU78" s="142">
        <v>3.490128528864038E-3</v>
      </c>
      <c r="AV78" s="142">
        <v>9.5389793777016178E-3</v>
      </c>
      <c r="AW78" s="142">
        <v>2.8120710294154061E-3</v>
      </c>
      <c r="AX78" s="142">
        <v>1.2544748139766031E-3</v>
      </c>
      <c r="AY78" s="142">
        <v>2.6256128763811355E-3</v>
      </c>
      <c r="AZ78" s="142">
        <v>3.1440738431057691E-3</v>
      </c>
      <c r="BA78" s="142">
        <v>3.1427760830223385E-3</v>
      </c>
      <c r="BB78" s="142">
        <v>6.946222107808511E-4</v>
      </c>
      <c r="BC78" s="142">
        <v>1.8632402426248559E-3</v>
      </c>
      <c r="BD78" s="142">
        <v>3.702437857610583E-4</v>
      </c>
      <c r="BE78" s="142">
        <v>8.1864191003679313E-3</v>
      </c>
      <c r="BF78" s="142">
        <v>3.793357495326337E-3</v>
      </c>
      <c r="BG78" s="142">
        <v>4.4088833062423958E-3</v>
      </c>
      <c r="BH78" s="142">
        <v>2.6934204220101709E-3</v>
      </c>
      <c r="BI78" s="142">
        <v>1.5314483382876413E-3</v>
      </c>
      <c r="BJ78" s="142">
        <v>5.5527447672719683E-3</v>
      </c>
      <c r="BK78" s="142">
        <v>3.8574229188516446E-3</v>
      </c>
      <c r="BL78" s="142">
        <v>9.5296636217791404E-4</v>
      </c>
      <c r="BM78" s="142">
        <v>4.9222936017401817E-4</v>
      </c>
      <c r="BN78" s="142">
        <v>1.79751826482567E-3</v>
      </c>
      <c r="BO78" s="142">
        <v>5.9841429434743674E-4</v>
      </c>
      <c r="BP78" s="142">
        <v>1.3139395721460233E-3</v>
      </c>
      <c r="BQ78" s="142">
        <v>1.983508097225176E-3</v>
      </c>
      <c r="BR78" s="142">
        <v>1.3806572219019217E-3</v>
      </c>
      <c r="BS78" s="142">
        <v>1.7661983866773504E-3</v>
      </c>
      <c r="BT78" s="142">
        <v>0.59165602630410896</v>
      </c>
      <c r="BU78" s="142">
        <v>3.7006773796167407E-3</v>
      </c>
      <c r="BV78" s="142">
        <v>3.9177775535303768E-3</v>
      </c>
      <c r="BW78" s="142">
        <v>9.5939527930364761E-3</v>
      </c>
      <c r="BX78" s="142">
        <v>2.1601337094483432E-3</v>
      </c>
      <c r="BY78" s="142">
        <v>7.5475275393931834E-4</v>
      </c>
      <c r="BZ78" s="142">
        <v>4.591171377823838E-3</v>
      </c>
      <c r="CA78" s="142">
        <v>3.2599065579054006E-3</v>
      </c>
      <c r="CB78" s="142">
        <v>7.5685469466428633E-4</v>
      </c>
      <c r="CC78" s="142">
        <v>2.3580495629434415E-3</v>
      </c>
      <c r="CD78" s="142">
        <v>0</v>
      </c>
      <c r="CE78" s="142">
        <v>0</v>
      </c>
      <c r="CF78" s="142">
        <v>0</v>
      </c>
      <c r="CG78" s="142">
        <f t="shared" si="1"/>
        <v>0.72426882830006367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0.57029930902188775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0.57029930902188775</v>
      </c>
      <c r="CH79" s="114" t="s">
        <v>252</v>
      </c>
    </row>
    <row r="80" spans="1:86">
      <c r="A80" s="13" t="s">
        <v>74</v>
      </c>
      <c r="B80" s="114" t="s">
        <v>160</v>
      </c>
      <c r="C80" s="142">
        <v>3.0763688810473854E-7</v>
      </c>
      <c r="D80" s="142">
        <v>1.1880961698761506E-7</v>
      </c>
      <c r="E80" s="142">
        <v>3.3524760766821819E-7</v>
      </c>
      <c r="F80" s="142">
        <v>1.3138526179846029E-7</v>
      </c>
      <c r="G80" s="142">
        <v>1.9856266199931506E-7</v>
      </c>
      <c r="H80" s="142">
        <v>4.2449544141578735E-7</v>
      </c>
      <c r="I80" s="142">
        <v>2.2994528558386327E-8</v>
      </c>
      <c r="J80" s="142">
        <v>1.6420279455027066E-7</v>
      </c>
      <c r="K80" s="142">
        <v>1.4215333260478661E-7</v>
      </c>
      <c r="L80" s="142">
        <v>1.0217973738314586E-7</v>
      </c>
      <c r="M80" s="142">
        <v>1.4968322402537906E-7</v>
      </c>
      <c r="N80" s="142">
        <v>2.0277893392586783E-7</v>
      </c>
      <c r="O80" s="142">
        <v>1.68420583708886E-7</v>
      </c>
      <c r="P80" s="142">
        <v>3.0508476676651628E-7</v>
      </c>
      <c r="Q80" s="142">
        <v>1.440132335539757E-7</v>
      </c>
      <c r="R80" s="142">
        <v>2.7347305051531126E-7</v>
      </c>
      <c r="S80" s="142">
        <v>1.4858805637133665E-7</v>
      </c>
      <c r="T80" s="142">
        <v>1.9831386743577021E-7</v>
      </c>
      <c r="U80" s="142">
        <v>1.4807721972492352E-7</v>
      </c>
      <c r="V80" s="142">
        <v>1.8627999889828595E-7</v>
      </c>
      <c r="W80" s="142">
        <v>1.049832719658601E-7</v>
      </c>
      <c r="X80" s="142">
        <v>1.722508703242691E-7</v>
      </c>
      <c r="Y80" s="142">
        <v>1.3208031634796027E-7</v>
      </c>
      <c r="Z80" s="142">
        <v>1.1330260921681298E-7</v>
      </c>
      <c r="AA80" s="142">
        <v>1.5569605670325015E-7</v>
      </c>
      <c r="AB80" s="142">
        <v>1.5193393033895376E-7</v>
      </c>
      <c r="AC80" s="142">
        <v>1.5413972844180121E-7</v>
      </c>
      <c r="AD80" s="142">
        <v>3.3778192900159677E-7</v>
      </c>
      <c r="AE80" s="142">
        <v>1.0371878012816033E-7</v>
      </c>
      <c r="AF80" s="142">
        <v>1.8553015548116257E-7</v>
      </c>
      <c r="AG80" s="142">
        <v>4.197307184857091E-7</v>
      </c>
      <c r="AH80" s="142">
        <v>1.8623471095429737E-7</v>
      </c>
      <c r="AI80" s="142">
        <v>2.557026213458151E-7</v>
      </c>
      <c r="AJ80" s="142">
        <v>2.1522882157053406E-7</v>
      </c>
      <c r="AK80" s="142">
        <v>3.1500129234266207E-7</v>
      </c>
      <c r="AL80" s="142">
        <v>2.3083782204113524E-7</v>
      </c>
      <c r="AM80" s="142">
        <v>2.1859027447051152E-7</v>
      </c>
      <c r="AN80" s="142">
        <v>3.6302890211766318E-7</v>
      </c>
      <c r="AO80" s="142">
        <v>3.1452911238180664E-6</v>
      </c>
      <c r="AP80" s="142">
        <v>5.1813435761141736E-7</v>
      </c>
      <c r="AQ80" s="142">
        <v>7.7856477435724542E-7</v>
      </c>
      <c r="AR80" s="142">
        <v>1.1431665252933455E-7</v>
      </c>
      <c r="AS80" s="142">
        <v>1.9086117857286558E-7</v>
      </c>
      <c r="AT80" s="142">
        <v>1.1706815499035586E-7</v>
      </c>
      <c r="AU80" s="142">
        <v>2.8081006795696529E-7</v>
      </c>
      <c r="AV80" s="142">
        <v>1.8338397224268611E-7</v>
      </c>
      <c r="AW80" s="142">
        <v>2.7593651359171014E-7</v>
      </c>
      <c r="AX80" s="142">
        <v>2.1711958260689823E-6</v>
      </c>
      <c r="AY80" s="142">
        <v>5.2481169047241864E-7</v>
      </c>
      <c r="AZ80" s="142">
        <v>2.3138692693996644E-7</v>
      </c>
      <c r="BA80" s="142">
        <v>1.0090551636516939E-6</v>
      </c>
      <c r="BB80" s="142">
        <v>3.6737280216028197E-7</v>
      </c>
      <c r="BC80" s="142">
        <v>4.0066170111335733E-7</v>
      </c>
      <c r="BD80" s="142">
        <v>6.010437207541614E-8</v>
      </c>
      <c r="BE80" s="142">
        <v>4.9011744006072562E-7</v>
      </c>
      <c r="BF80" s="142">
        <v>1.2569695660744031E-6</v>
      </c>
      <c r="BG80" s="142">
        <v>3.4078671128344439E-7</v>
      </c>
      <c r="BH80" s="142">
        <v>9.7051967215150436E-5</v>
      </c>
      <c r="BI80" s="142">
        <v>2.1849776627322377E-7</v>
      </c>
      <c r="BJ80" s="142">
        <v>3.5736615131739414E-7</v>
      </c>
      <c r="BK80" s="142">
        <v>2.3854804844551417E-7</v>
      </c>
      <c r="BL80" s="142">
        <v>1.7128273555994482E-7</v>
      </c>
      <c r="BM80" s="142">
        <v>2.369180224401066E-7</v>
      </c>
      <c r="BN80" s="142">
        <v>3.0985520010191231E-7</v>
      </c>
      <c r="BO80" s="142">
        <v>1.2161025361612253E-7</v>
      </c>
      <c r="BP80" s="142">
        <v>1.4790897829447426E-7</v>
      </c>
      <c r="BQ80" s="142">
        <v>3.309880539189631E-7</v>
      </c>
      <c r="BR80" s="142">
        <v>1.0081796106738398E-4</v>
      </c>
      <c r="BS80" s="142">
        <v>1.6755796414554545E-4</v>
      </c>
      <c r="BT80" s="142">
        <v>2.6574934665302986E-7</v>
      </c>
      <c r="BU80" s="142">
        <v>9.696503812832573E-8</v>
      </c>
      <c r="BV80" s="142">
        <v>0.74732104293033519</v>
      </c>
      <c r="BW80" s="142">
        <v>1.8102898626079949E-7</v>
      </c>
      <c r="BX80" s="142">
        <v>4.9994141760318547E-7</v>
      </c>
      <c r="BY80" s="142">
        <v>1.7758659691140809E-7</v>
      </c>
      <c r="BZ80" s="142">
        <v>3.0543136873038178E-7</v>
      </c>
      <c r="CA80" s="142">
        <v>2.3629927607201298E-7</v>
      </c>
      <c r="CB80" s="142">
        <v>1.3795687805629432E-7</v>
      </c>
      <c r="CC80" s="142">
        <v>1.1705575980839447E-7</v>
      </c>
      <c r="CD80" s="142">
        <v>0</v>
      </c>
      <c r="CE80" s="142">
        <v>0</v>
      </c>
      <c r="CF80" s="142">
        <v>0</v>
      </c>
      <c r="CG80" s="142">
        <f t="shared" si="1"/>
        <v>0.74771076679525428</v>
      </c>
      <c r="CH80" s="114" t="s">
        <v>253</v>
      </c>
    </row>
    <row r="81" spans="1:86">
      <c r="A81" s="13" t="s">
        <v>75</v>
      </c>
      <c r="B81" s="114" t="s">
        <v>161</v>
      </c>
      <c r="C81" s="142">
        <v>1.7141381656177553E-4</v>
      </c>
      <c r="D81" s="142">
        <v>1.2825600734303114E-4</v>
      </c>
      <c r="E81" s="142">
        <v>1.3985258220007847E-4</v>
      </c>
      <c r="F81" s="142">
        <v>1.235812765273754E-4</v>
      </c>
      <c r="G81" s="142">
        <v>1.3815984084518347E-4</v>
      </c>
      <c r="H81" s="142">
        <v>2.8598816305203025E-4</v>
      </c>
      <c r="I81" s="142">
        <v>2.3988499111357535E-4</v>
      </c>
      <c r="J81" s="142">
        <v>7.5718170484417215E-5</v>
      </c>
      <c r="K81" s="142">
        <v>9.0750686551818648E-5</v>
      </c>
      <c r="L81" s="142">
        <v>9.9756234880991106E-5</v>
      </c>
      <c r="M81" s="142">
        <v>1.1274411185510686E-4</v>
      </c>
      <c r="N81" s="142">
        <v>1.5001362480568939E-4</v>
      </c>
      <c r="O81" s="142">
        <v>6.2031917854377764E-5</v>
      </c>
      <c r="P81" s="142">
        <v>1.9110541533021582E-5</v>
      </c>
      <c r="Q81" s="142">
        <v>1.0354715032821059E-4</v>
      </c>
      <c r="R81" s="142">
        <v>1.933328603164932E-4</v>
      </c>
      <c r="S81" s="142">
        <v>6.0987925290853781E-5</v>
      </c>
      <c r="T81" s="142">
        <v>1.5490340174526549E-4</v>
      </c>
      <c r="U81" s="142">
        <v>6.6243650217414751E-5</v>
      </c>
      <c r="V81" s="142">
        <v>1.0619209455276058E-4</v>
      </c>
      <c r="W81" s="142">
        <v>2.198418508334088E-4</v>
      </c>
      <c r="X81" s="142">
        <v>1.1519814484105368E-4</v>
      </c>
      <c r="Y81" s="142">
        <v>1.0447142354564458E-4</v>
      </c>
      <c r="Z81" s="142">
        <v>3.3400337582595191E-5</v>
      </c>
      <c r="AA81" s="142">
        <v>5.3480512938959478E-5</v>
      </c>
      <c r="AB81" s="142">
        <v>1.4865333713911535E-4</v>
      </c>
      <c r="AC81" s="142">
        <v>1.5694616502340056E-4</v>
      </c>
      <c r="AD81" s="142">
        <v>8.6217462519827835E-5</v>
      </c>
      <c r="AE81" s="142">
        <v>4.8536205102182855E-5</v>
      </c>
      <c r="AF81" s="142">
        <v>3.1968222078156899E-5</v>
      </c>
      <c r="AG81" s="142">
        <v>7.1487108385445681E-5</v>
      </c>
      <c r="AH81" s="142">
        <v>7.8993431444841246E-5</v>
      </c>
      <c r="AI81" s="142">
        <v>6.8633246354923161E-5</v>
      </c>
      <c r="AJ81" s="142">
        <v>6.4478835756005785E-5</v>
      </c>
      <c r="AK81" s="142">
        <v>2.1761247351637068E-4</v>
      </c>
      <c r="AL81" s="142">
        <v>1.9853216362533872E-4</v>
      </c>
      <c r="AM81" s="142">
        <v>2.4498002726882912E-4</v>
      </c>
      <c r="AN81" s="142">
        <v>1.3531196332525945E-4</v>
      </c>
      <c r="AO81" s="142">
        <v>1.2806788156296682E-4</v>
      </c>
      <c r="AP81" s="142">
        <v>1.5159155473924656E-4</v>
      </c>
      <c r="AQ81" s="142">
        <v>1.142292852601778E-4</v>
      </c>
      <c r="AR81" s="142">
        <v>3.9082910940295608E-4</v>
      </c>
      <c r="AS81" s="142">
        <v>1.5904087492621332E-4</v>
      </c>
      <c r="AT81" s="142">
        <v>8.226140437815469E-5</v>
      </c>
      <c r="AU81" s="142">
        <v>2.3467173944587142E-2</v>
      </c>
      <c r="AV81" s="142">
        <v>9.5791291691925129E-3</v>
      </c>
      <c r="AW81" s="142">
        <v>7.8568418655102727E-3</v>
      </c>
      <c r="AX81" s="142">
        <v>3.7884593200741021E-4</v>
      </c>
      <c r="AY81" s="142">
        <v>9.5020242196155948E-5</v>
      </c>
      <c r="AZ81" s="142">
        <v>1.2765706098775902E-4</v>
      </c>
      <c r="BA81" s="142">
        <v>9.1769965913304522E-5</v>
      </c>
      <c r="BB81" s="142">
        <v>6.1415973698189454E-5</v>
      </c>
      <c r="BC81" s="142">
        <v>6.2150936500783585E-5</v>
      </c>
      <c r="BD81" s="142">
        <v>1.7373262726647859E-5</v>
      </c>
      <c r="BE81" s="142">
        <v>2.3964084828821675E-4</v>
      </c>
      <c r="BF81" s="142">
        <v>1.7428707953188178E-4</v>
      </c>
      <c r="BG81" s="142">
        <v>3.1237999516502487E-4</v>
      </c>
      <c r="BH81" s="142">
        <v>6.9293702663163323E-4</v>
      </c>
      <c r="BI81" s="142">
        <v>2.0828486083930725E-3</v>
      </c>
      <c r="BJ81" s="142">
        <v>1.8093964545964008E-4</v>
      </c>
      <c r="BK81" s="142">
        <v>8.0921048757705521E-5</v>
      </c>
      <c r="BL81" s="142">
        <v>1.2884159618606095E-4</v>
      </c>
      <c r="BM81" s="142">
        <v>2.1410652555002462E-5</v>
      </c>
      <c r="BN81" s="142">
        <v>1.6531491365217176E-3</v>
      </c>
      <c r="BO81" s="142">
        <v>4.9485633004703577E-5</v>
      </c>
      <c r="BP81" s="142">
        <v>9.770062777184261E-5</v>
      </c>
      <c r="BQ81" s="142">
        <v>2.9707528076994684E-4</v>
      </c>
      <c r="BR81" s="142">
        <v>6.5488237191053749E-4</v>
      </c>
      <c r="BS81" s="142">
        <v>4.6674414589237528E-4</v>
      </c>
      <c r="BT81" s="142">
        <v>6.8892243157535059E-5</v>
      </c>
      <c r="BU81" s="142">
        <v>8.2002895661293618E-5</v>
      </c>
      <c r="BV81" s="142">
        <v>5.5532781154453896E-5</v>
      </c>
      <c r="BW81" s="142">
        <v>0.53170892351386989</v>
      </c>
      <c r="BX81" s="142">
        <v>1.1132966559351449E-4</v>
      </c>
      <c r="BY81" s="142">
        <v>2.3250361763907181E-4</v>
      </c>
      <c r="BZ81" s="142">
        <v>1.5147167548657366E-4</v>
      </c>
      <c r="CA81" s="142">
        <v>2.2360370259898548E-2</v>
      </c>
      <c r="CB81" s="142">
        <v>6.0716063406156769E-5</v>
      </c>
      <c r="CC81" s="142">
        <v>1.7499963249528717E-4</v>
      </c>
      <c r="CD81" s="142">
        <v>0</v>
      </c>
      <c r="CE81" s="142">
        <v>0</v>
      </c>
      <c r="CF81" s="142">
        <v>0</v>
      </c>
      <c r="CG81" s="142">
        <f t="shared" si="1"/>
        <v>0.60950459646813238</v>
      </c>
      <c r="CH81" s="114" t="s">
        <v>254</v>
      </c>
    </row>
    <row r="82" spans="1:86">
      <c r="A82" s="13" t="s">
        <v>76</v>
      </c>
      <c r="B82" s="114" t="s">
        <v>162</v>
      </c>
      <c r="C82" s="142">
        <v>1.9513420092957817E-5</v>
      </c>
      <c r="D82" s="142">
        <v>1.3168759588727969E-5</v>
      </c>
      <c r="E82" s="142">
        <v>2.7230327221952759E-5</v>
      </c>
      <c r="F82" s="142">
        <v>5.1368056294653333E-5</v>
      </c>
      <c r="G82" s="142">
        <v>2.1949594273034631E-5</v>
      </c>
      <c r="H82" s="142">
        <v>3.0510766840526179E-5</v>
      </c>
      <c r="I82" s="142">
        <v>3.3408589146844771E-6</v>
      </c>
      <c r="J82" s="142">
        <v>1.5119879033355275E-5</v>
      </c>
      <c r="K82" s="142">
        <v>1.4434626837423426E-5</v>
      </c>
      <c r="L82" s="142">
        <v>1.6911967332949187E-5</v>
      </c>
      <c r="M82" s="142">
        <v>1.9920352309567451E-5</v>
      </c>
      <c r="N82" s="142">
        <v>2.1309505438370108E-5</v>
      </c>
      <c r="O82" s="142">
        <v>2.2183710310709916E-5</v>
      </c>
      <c r="P82" s="142">
        <v>1.0844731693507009E-5</v>
      </c>
      <c r="Q82" s="142">
        <v>1.8570150054430087E-5</v>
      </c>
      <c r="R82" s="142">
        <v>1.514633300829481E-5</v>
      </c>
      <c r="S82" s="142">
        <v>1.4298123040616362E-5</v>
      </c>
      <c r="T82" s="142">
        <v>4.3182943803334471E-5</v>
      </c>
      <c r="U82" s="142">
        <v>1.7504135317312789E-5</v>
      </c>
      <c r="V82" s="142">
        <v>1.4603717513613573E-5</v>
      </c>
      <c r="W82" s="142">
        <v>1.4456134124952327E-5</v>
      </c>
      <c r="X82" s="142">
        <v>2.2823979174354271E-5</v>
      </c>
      <c r="Y82" s="142">
        <v>1.7528927095127687E-5</v>
      </c>
      <c r="Z82" s="142">
        <v>8.2921720318479036E-6</v>
      </c>
      <c r="AA82" s="142">
        <v>2.0241996284731944E-5</v>
      </c>
      <c r="AB82" s="142">
        <v>1.81103434674746E-5</v>
      </c>
      <c r="AC82" s="142">
        <v>1.934501380560826E-5</v>
      </c>
      <c r="AD82" s="142">
        <v>3.6223821497859974E-5</v>
      </c>
      <c r="AE82" s="142">
        <v>2.5312041752088753E-5</v>
      </c>
      <c r="AF82" s="142">
        <v>1.5903373970942914E-5</v>
      </c>
      <c r="AG82" s="142">
        <v>4.160926233660818E-5</v>
      </c>
      <c r="AH82" s="142">
        <v>2.8029813763874874E-5</v>
      </c>
      <c r="AI82" s="142">
        <v>3.6418055471690734E-5</v>
      </c>
      <c r="AJ82" s="142">
        <v>1.890525256924387E-5</v>
      </c>
      <c r="AK82" s="142">
        <v>3.8487942128286578E-5</v>
      </c>
      <c r="AL82" s="142">
        <v>3.4054037412401657E-5</v>
      </c>
      <c r="AM82" s="142">
        <v>2.2377363501750567E-5</v>
      </c>
      <c r="AN82" s="142">
        <v>3.5374310598467915E-5</v>
      </c>
      <c r="AO82" s="142">
        <v>9.9722396241304814E-5</v>
      </c>
      <c r="AP82" s="142">
        <v>2.4843808410456387E-5</v>
      </c>
      <c r="AQ82" s="142">
        <v>5.5178204255027665E-5</v>
      </c>
      <c r="AR82" s="142">
        <v>2.9331297051067742E-5</v>
      </c>
      <c r="AS82" s="142">
        <v>2.7229725474896953E-5</v>
      </c>
      <c r="AT82" s="142">
        <v>1.2615802053515734E-5</v>
      </c>
      <c r="AU82" s="142">
        <v>5.7863847384464055E-5</v>
      </c>
      <c r="AV82" s="142">
        <v>3.6780316891336831E-5</v>
      </c>
      <c r="AW82" s="142">
        <v>1.7502285076662417E-5</v>
      </c>
      <c r="AX82" s="142">
        <v>5.9653849684084898E-5</v>
      </c>
      <c r="AY82" s="142">
        <v>4.0686369406987296E-5</v>
      </c>
      <c r="AZ82" s="142">
        <v>9.4047282375479244E-5</v>
      </c>
      <c r="BA82" s="142">
        <v>1.6512156411356349E-4</v>
      </c>
      <c r="BB82" s="142">
        <v>1.8116848061482506E-4</v>
      </c>
      <c r="BC82" s="142">
        <v>6.3571355046650581E-4</v>
      </c>
      <c r="BD82" s="142">
        <v>1.4555228821502589E-5</v>
      </c>
      <c r="BE82" s="142">
        <v>1.9503735438399961E-4</v>
      </c>
      <c r="BF82" s="142">
        <v>2.1534394216656748E-4</v>
      </c>
      <c r="BG82" s="142">
        <v>6.551640955954329E-5</v>
      </c>
      <c r="BH82" s="142">
        <v>2.8028725343305167E-4</v>
      </c>
      <c r="BI82" s="142">
        <v>1.0339670168868095E-4</v>
      </c>
      <c r="BJ82" s="142">
        <v>1.4880217080011113E-4</v>
      </c>
      <c r="BK82" s="142">
        <v>1.4934099155924133E-5</v>
      </c>
      <c r="BL82" s="142">
        <v>7.2093761204965924E-5</v>
      </c>
      <c r="BM82" s="142">
        <v>6.6046985059410303E-6</v>
      </c>
      <c r="BN82" s="142">
        <v>6.4753961389744637E-5</v>
      </c>
      <c r="BO82" s="142">
        <v>1.4795282488869202E-5</v>
      </c>
      <c r="BP82" s="142">
        <v>2.1142565101441409E-5</v>
      </c>
      <c r="BQ82" s="142">
        <v>1.1347642248088687E-3</v>
      </c>
      <c r="BR82" s="142">
        <v>1.288813064388374E-3</v>
      </c>
      <c r="BS82" s="142">
        <v>3.333330901999475E-4</v>
      </c>
      <c r="BT82" s="142">
        <v>3.8841766448042555E-5</v>
      </c>
      <c r="BU82" s="142">
        <v>1.4110303751794815E-5</v>
      </c>
      <c r="BV82" s="142">
        <v>4.6670086644532402E-5</v>
      </c>
      <c r="BW82" s="142">
        <v>6.0350768254173477E-5</v>
      </c>
      <c r="BX82" s="142">
        <v>0.58486385458531043</v>
      </c>
      <c r="BY82" s="142">
        <v>8.6450900839019212E-5</v>
      </c>
      <c r="BZ82" s="142">
        <v>5.640091847609378E-5</v>
      </c>
      <c r="CA82" s="142">
        <v>5.8366117608878253E-5</v>
      </c>
      <c r="CB82" s="142">
        <v>1.0856512535275676E-5</v>
      </c>
      <c r="CC82" s="142">
        <v>1.8473944433877699E-5</v>
      </c>
      <c r="CD82" s="142">
        <v>0</v>
      </c>
      <c r="CE82" s="142">
        <v>0</v>
      </c>
      <c r="CF82" s="142">
        <v>0</v>
      </c>
      <c r="CG82" s="142">
        <f t="shared" si="1"/>
        <v>0.5916306142918073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0.56926260767819703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0.56926260767819703</v>
      </c>
      <c r="CH83" s="114" t="s">
        <v>256</v>
      </c>
    </row>
    <row r="84" spans="1:86">
      <c r="A84" s="13" t="s">
        <v>78</v>
      </c>
      <c r="B84" s="114" t="s">
        <v>164</v>
      </c>
      <c r="C84" s="142">
        <v>1.7422680507716331E-4</v>
      </c>
      <c r="D84" s="142">
        <v>1.0787221133701209E-4</v>
      </c>
      <c r="E84" s="142">
        <v>1.0437925928485315E-4</v>
      </c>
      <c r="F84" s="142">
        <v>1.2840966541140348E-4</v>
      </c>
      <c r="G84" s="142">
        <v>2.2373286056261168E-4</v>
      </c>
      <c r="H84" s="142">
        <v>6.8151937770656774E-4</v>
      </c>
      <c r="I84" s="142">
        <v>3.1408180588469744E-5</v>
      </c>
      <c r="J84" s="142">
        <v>7.335030004288738E-5</v>
      </c>
      <c r="K84" s="142">
        <v>7.6073015953959658E-5</v>
      </c>
      <c r="L84" s="142">
        <v>1.299302582455781E-4</v>
      </c>
      <c r="M84" s="142">
        <v>1.166648565248729E-4</v>
      </c>
      <c r="N84" s="142">
        <v>1.2084133622230633E-4</v>
      </c>
      <c r="O84" s="142">
        <v>1.0429357130336161E-4</v>
      </c>
      <c r="P84" s="142">
        <v>4.1240774288212375E-5</v>
      </c>
      <c r="Q84" s="142">
        <v>1.2562257227417364E-4</v>
      </c>
      <c r="R84" s="142">
        <v>2.2265757410235647E-4</v>
      </c>
      <c r="S84" s="142">
        <v>7.4662340614263856E-5</v>
      </c>
      <c r="T84" s="142">
        <v>1.8148828284953318E-4</v>
      </c>
      <c r="U84" s="142">
        <v>8.5760601611327208E-5</v>
      </c>
      <c r="V84" s="142">
        <v>9.9206384410159464E-5</v>
      </c>
      <c r="W84" s="142">
        <v>7.0660553942929332E-5</v>
      </c>
      <c r="X84" s="142">
        <v>1.1236971541361219E-4</v>
      </c>
      <c r="Y84" s="142">
        <v>8.3206970318548576E-5</v>
      </c>
      <c r="Z84" s="142">
        <v>3.9623231501798278E-5</v>
      </c>
      <c r="AA84" s="142">
        <v>1.0151759677271311E-4</v>
      </c>
      <c r="AB84" s="142">
        <v>1.4779230694235502E-4</v>
      </c>
      <c r="AC84" s="142">
        <v>1.7271378942605955E-4</v>
      </c>
      <c r="AD84" s="142">
        <v>1.3834082380025664E-4</v>
      </c>
      <c r="AE84" s="142">
        <v>7.5523494273388699E-5</v>
      </c>
      <c r="AF84" s="142">
        <v>6.3483563841195496E-5</v>
      </c>
      <c r="AG84" s="142">
        <v>1.4254509581576309E-4</v>
      </c>
      <c r="AH84" s="142">
        <v>1.3365412303758021E-4</v>
      </c>
      <c r="AI84" s="142">
        <v>1.2541009337826525E-4</v>
      </c>
      <c r="AJ84" s="142">
        <v>9.4858349135200194E-5</v>
      </c>
      <c r="AK84" s="142">
        <v>3.37444590005067E-4</v>
      </c>
      <c r="AL84" s="142">
        <v>5.1703342606634352E-4</v>
      </c>
      <c r="AM84" s="142">
        <v>3.4983156029639396E-4</v>
      </c>
      <c r="AN84" s="142">
        <v>1.6265503366859107E-4</v>
      </c>
      <c r="AO84" s="142">
        <v>4.5858571376120971E-4</v>
      </c>
      <c r="AP84" s="142">
        <v>1.4714070177867194E-4</v>
      </c>
      <c r="AQ84" s="142">
        <v>4.1379712571678392E-4</v>
      </c>
      <c r="AR84" s="142">
        <v>1.2887907481309131E-4</v>
      </c>
      <c r="AS84" s="142">
        <v>2.0651280134653676E-3</v>
      </c>
      <c r="AT84" s="142">
        <v>6.0885781012695258E-4</v>
      </c>
      <c r="AU84" s="142">
        <v>1.1319631919995447E-3</v>
      </c>
      <c r="AV84" s="142">
        <v>8.2842634558184126E-3</v>
      </c>
      <c r="AW84" s="142">
        <v>2.0209584555555403E-2</v>
      </c>
      <c r="AX84" s="142">
        <v>8.2777020015412984E-4</v>
      </c>
      <c r="AY84" s="142">
        <v>2.1253200913739796E-4</v>
      </c>
      <c r="AZ84" s="142">
        <v>2.6962432054714373E-4</v>
      </c>
      <c r="BA84" s="142">
        <v>3.1060019639128731E-4</v>
      </c>
      <c r="BB84" s="142">
        <v>2.0332326662678669E-4</v>
      </c>
      <c r="BC84" s="142">
        <v>1.541216956430245E-4</v>
      </c>
      <c r="BD84" s="142">
        <v>4.3365700417268078E-5</v>
      </c>
      <c r="BE84" s="142">
        <v>3.3667177788742117E-4</v>
      </c>
      <c r="BF84" s="142">
        <v>5.06809295804273E-4</v>
      </c>
      <c r="BG84" s="142">
        <v>3.0155132355510036E-4</v>
      </c>
      <c r="BH84" s="142">
        <v>4.2636296074287383E-4</v>
      </c>
      <c r="BI84" s="142">
        <v>8.4772626018625036E-3</v>
      </c>
      <c r="BJ84" s="142">
        <v>5.2682571445717601E-4</v>
      </c>
      <c r="BK84" s="142">
        <v>1.0086673649182173E-4</v>
      </c>
      <c r="BL84" s="142">
        <v>4.3251201131605445E-4</v>
      </c>
      <c r="BM84" s="142">
        <v>3.6350236610039215E-5</v>
      </c>
      <c r="BN84" s="142">
        <v>5.9212389972058217E-4</v>
      </c>
      <c r="BO84" s="142">
        <v>9.4349928734162737E-5</v>
      </c>
      <c r="BP84" s="142">
        <v>1.3883670141958787E-4</v>
      </c>
      <c r="BQ84" s="142">
        <v>1.6709123697925855E-3</v>
      </c>
      <c r="BR84" s="142">
        <v>6.1282800568895966E-4</v>
      </c>
      <c r="BS84" s="142">
        <v>2.1903242683543898E-4</v>
      </c>
      <c r="BT84" s="142">
        <v>1.5025387742209661E-4</v>
      </c>
      <c r="BU84" s="142">
        <v>1.0809838238453097E-4</v>
      </c>
      <c r="BV84" s="142">
        <v>1.8803518833137783E-4</v>
      </c>
      <c r="BW84" s="142">
        <v>9.7902190087133419E-3</v>
      </c>
      <c r="BX84" s="142">
        <v>3.8965977955168385E-3</v>
      </c>
      <c r="BY84" s="142">
        <v>6.4988669816339983E-4</v>
      </c>
      <c r="BZ84" s="142">
        <v>0.4407345022822195</v>
      </c>
      <c r="CA84" s="142">
        <v>1.5839095497607793E-2</v>
      </c>
      <c r="CB84" s="142">
        <v>1.4686008215365089E-4</v>
      </c>
      <c r="CC84" s="142">
        <v>1.8153760327110503E-4</v>
      </c>
      <c r="CD84" s="142">
        <v>0</v>
      </c>
      <c r="CE84" s="142">
        <v>0</v>
      </c>
      <c r="CF84" s="142">
        <v>0</v>
      </c>
      <c r="CG84" s="142">
        <f t="shared" si="1"/>
        <v>0.52739992398470181</v>
      </c>
      <c r="CH84" s="114" t="s">
        <v>257</v>
      </c>
    </row>
    <row r="85" spans="1:86">
      <c r="A85" s="13" t="s">
        <v>79</v>
      </c>
      <c r="B85" s="114" t="s">
        <v>165</v>
      </c>
      <c r="C85" s="142">
        <v>1.951888036041621E-3</v>
      </c>
      <c r="D85" s="142">
        <v>1.8567542615789744E-3</v>
      </c>
      <c r="E85" s="142">
        <v>7.3350984546364899E-4</v>
      </c>
      <c r="F85" s="142">
        <v>3.3232566423113365E-4</v>
      </c>
      <c r="G85" s="142">
        <v>7.7591195687249802E-4</v>
      </c>
      <c r="H85" s="142">
        <v>8.6400864430391272E-4</v>
      </c>
      <c r="I85" s="142">
        <v>3.1908141035737932E-5</v>
      </c>
      <c r="J85" s="142">
        <v>2.4369677565972276E-4</v>
      </c>
      <c r="K85" s="142">
        <v>2.168521000050848E-4</v>
      </c>
      <c r="L85" s="142">
        <v>2.9218989727459343E-4</v>
      </c>
      <c r="M85" s="142">
        <v>6.0442699321149496E-4</v>
      </c>
      <c r="N85" s="142">
        <v>6.7326200255158903E-4</v>
      </c>
      <c r="O85" s="142">
        <v>4.2348429776242676E-4</v>
      </c>
      <c r="P85" s="142">
        <v>8.0614892928261982E-5</v>
      </c>
      <c r="Q85" s="142">
        <v>3.8580161902690446E-4</v>
      </c>
      <c r="R85" s="142">
        <v>1.152654087134425E-3</v>
      </c>
      <c r="S85" s="142">
        <v>2.5185582333752277E-4</v>
      </c>
      <c r="T85" s="142">
        <v>5.9140522088330831E-4</v>
      </c>
      <c r="U85" s="142">
        <v>2.3257756286543892E-4</v>
      </c>
      <c r="V85" s="142">
        <v>4.4255747008373832E-4</v>
      </c>
      <c r="W85" s="142">
        <v>1.8438690748233741E-4</v>
      </c>
      <c r="X85" s="142">
        <v>3.4848405889704472E-4</v>
      </c>
      <c r="Y85" s="142">
        <v>2.3073707573837332E-4</v>
      </c>
      <c r="Z85" s="142">
        <v>9.8906781709307966E-5</v>
      </c>
      <c r="AA85" s="142">
        <v>2.9630004528808713E-4</v>
      </c>
      <c r="AB85" s="142">
        <v>3.4158509687252654E-4</v>
      </c>
      <c r="AC85" s="142">
        <v>2.9445394549062158E-4</v>
      </c>
      <c r="AD85" s="142">
        <v>3.3659053497899025E-4</v>
      </c>
      <c r="AE85" s="142">
        <v>2.2340078404110538E-4</v>
      </c>
      <c r="AF85" s="142">
        <v>1.0242157346917503E-4</v>
      </c>
      <c r="AG85" s="142">
        <v>2.4257003118017666E-4</v>
      </c>
      <c r="AH85" s="142">
        <v>5.1815451849954283E-4</v>
      </c>
      <c r="AI85" s="142">
        <v>4.3438096210611076E-4</v>
      </c>
      <c r="AJ85" s="142">
        <v>4.5872919789520235E-4</v>
      </c>
      <c r="AK85" s="142">
        <v>5.1971931330112514E-4</v>
      </c>
      <c r="AL85" s="142">
        <v>7.0594368005574804E-4</v>
      </c>
      <c r="AM85" s="142">
        <v>4.33697575357335E-4</v>
      </c>
      <c r="AN85" s="142">
        <v>6.9474885770161266E-4</v>
      </c>
      <c r="AO85" s="142">
        <v>4.6114010746901087E-4</v>
      </c>
      <c r="AP85" s="142">
        <v>3.2140587491749314E-4</v>
      </c>
      <c r="AQ85" s="142">
        <v>3.4360143184887455E-4</v>
      </c>
      <c r="AR85" s="142">
        <v>7.4510225118042887E-4</v>
      </c>
      <c r="AS85" s="142">
        <v>7.4695041959222188E-4</v>
      </c>
      <c r="AT85" s="142">
        <v>3.382805096598427E-4</v>
      </c>
      <c r="AU85" s="142">
        <v>7.2360774246810482E-4</v>
      </c>
      <c r="AV85" s="142">
        <v>7.2805131491166647E-4</v>
      </c>
      <c r="AW85" s="142">
        <v>3.6051989652748794E-4</v>
      </c>
      <c r="AX85" s="142">
        <v>2.9709265382692971E-4</v>
      </c>
      <c r="AY85" s="142">
        <v>5.1802813876516789E-4</v>
      </c>
      <c r="AZ85" s="142">
        <v>4.010333409828295E-4</v>
      </c>
      <c r="BA85" s="142">
        <v>9.58353385164674E-5</v>
      </c>
      <c r="BB85" s="142">
        <v>6.2194883923727406E-5</v>
      </c>
      <c r="BC85" s="142">
        <v>9.0104367845415006E-5</v>
      </c>
      <c r="BD85" s="142">
        <v>1.3055880988215222E-4</v>
      </c>
      <c r="BE85" s="142">
        <v>1.2034744510459492E-3</v>
      </c>
      <c r="BF85" s="142">
        <v>1.0096535937184612E-3</v>
      </c>
      <c r="BG85" s="142">
        <v>7.1691225164259521E-4</v>
      </c>
      <c r="BH85" s="142">
        <v>3.3139437061314889E-4</v>
      </c>
      <c r="BI85" s="142">
        <v>3.0642216935085641E-4</v>
      </c>
      <c r="BJ85" s="142">
        <v>6.7310659905324075E-4</v>
      </c>
      <c r="BK85" s="142">
        <v>3.2593996068783183E-4</v>
      </c>
      <c r="BL85" s="142">
        <v>2.7402509686669365E-4</v>
      </c>
      <c r="BM85" s="142">
        <v>1.2620382577996172E-4</v>
      </c>
      <c r="BN85" s="142">
        <v>1.624062561402395E-3</v>
      </c>
      <c r="BO85" s="142">
        <v>2.2809257421576719E-4</v>
      </c>
      <c r="BP85" s="142">
        <v>3.1847736433741631E-4</v>
      </c>
      <c r="BQ85" s="142">
        <v>2.9011093829976899E-4</v>
      </c>
      <c r="BR85" s="142">
        <v>6.3405870950073435E-5</v>
      </c>
      <c r="BS85" s="142">
        <v>9.4079777163629571E-5</v>
      </c>
      <c r="BT85" s="142">
        <v>2.6483997029184823E-4</v>
      </c>
      <c r="BU85" s="142">
        <v>1.8452547322860807E-4</v>
      </c>
      <c r="BV85" s="142">
        <v>9.6441548977420482E-5</v>
      </c>
      <c r="BW85" s="142">
        <v>2.2970122841615553E-4</v>
      </c>
      <c r="BX85" s="142">
        <v>3.8476673506175564E-4</v>
      </c>
      <c r="BY85" s="142">
        <v>9.693643505945547E-4</v>
      </c>
      <c r="BZ85" s="142">
        <v>5.7821661749170316E-4</v>
      </c>
      <c r="CA85" s="142">
        <v>0.44567337238771509</v>
      </c>
      <c r="CB85" s="142">
        <v>1.8891745833692579E-4</v>
      </c>
      <c r="CC85" s="142">
        <v>2.6629677530034645E-4</v>
      </c>
      <c r="CD85" s="142">
        <v>0</v>
      </c>
      <c r="CE85" s="142">
        <v>0</v>
      </c>
      <c r="CF85" s="142">
        <v>0</v>
      </c>
      <c r="CG85" s="142">
        <f t="shared" si="1"/>
        <v>0.48138820726517645</v>
      </c>
      <c r="CH85" s="114" t="s">
        <v>258</v>
      </c>
    </row>
    <row r="86" spans="1:86">
      <c r="A86" s="13" t="s">
        <v>80</v>
      </c>
      <c r="B86" s="114" t="s">
        <v>166</v>
      </c>
      <c r="C86" s="142">
        <v>7.0226570113939523E-4</v>
      </c>
      <c r="D86" s="142">
        <v>6.3387807521397713E-4</v>
      </c>
      <c r="E86" s="142">
        <v>1.2001987464473011E-3</v>
      </c>
      <c r="F86" s="142">
        <v>2.6588135357492998E-3</v>
      </c>
      <c r="G86" s="142">
        <v>1.152477145847617E-3</v>
      </c>
      <c r="H86" s="142">
        <v>1.3813127531323154E-3</v>
      </c>
      <c r="I86" s="142">
        <v>9.3543338635181117E-4</v>
      </c>
      <c r="J86" s="142">
        <v>9.2597308774692991E-4</v>
      </c>
      <c r="K86" s="142">
        <v>7.2663867872989536E-4</v>
      </c>
      <c r="L86" s="142">
        <v>7.5485173728405863E-4</v>
      </c>
      <c r="M86" s="142">
        <v>1.5238632880579116E-3</v>
      </c>
      <c r="N86" s="142">
        <v>1.8747849770041124E-3</v>
      </c>
      <c r="O86" s="142">
        <v>1.5239679223319202E-3</v>
      </c>
      <c r="P86" s="142">
        <v>2.714648080430304E-4</v>
      </c>
      <c r="Q86" s="142">
        <v>1.1315639017364582E-3</v>
      </c>
      <c r="R86" s="142">
        <v>1.1418248365561426E-3</v>
      </c>
      <c r="S86" s="142">
        <v>9.7777629765297396E-4</v>
      </c>
      <c r="T86" s="142">
        <v>1.8981287424888339E-3</v>
      </c>
      <c r="U86" s="142">
        <v>1.0891080281546627E-3</v>
      </c>
      <c r="V86" s="142">
        <v>1.0768964812115501E-3</v>
      </c>
      <c r="W86" s="142">
        <v>4.7450452415844733E-4</v>
      </c>
      <c r="X86" s="142">
        <v>9.279087666073906E-4</v>
      </c>
      <c r="Y86" s="142">
        <v>6.6154792150614522E-4</v>
      </c>
      <c r="Z86" s="142">
        <v>5.8417015933461816E-4</v>
      </c>
      <c r="AA86" s="142">
        <v>8.0556965982048938E-4</v>
      </c>
      <c r="AB86" s="142">
        <v>1.032592966875222E-3</v>
      </c>
      <c r="AC86" s="142">
        <v>1.0332937126620056E-3</v>
      </c>
      <c r="AD86" s="142">
        <v>2.1914991621721468E-3</v>
      </c>
      <c r="AE86" s="142">
        <v>1.0621446064498241E-3</v>
      </c>
      <c r="AF86" s="142">
        <v>1.1068617119196463E-3</v>
      </c>
      <c r="AG86" s="142">
        <v>2.623796540805334E-3</v>
      </c>
      <c r="AH86" s="142">
        <v>1.2830816244028139E-3</v>
      </c>
      <c r="AI86" s="142">
        <v>1.4769818189629804E-3</v>
      </c>
      <c r="AJ86" s="142">
        <v>1.1272786576888886E-3</v>
      </c>
      <c r="AK86" s="142">
        <v>8.8971281124700595E-4</v>
      </c>
      <c r="AL86" s="142">
        <v>1.1308268111632843E-3</v>
      </c>
      <c r="AM86" s="142">
        <v>6.3696477667436757E-4</v>
      </c>
      <c r="AN86" s="142">
        <v>2.6336884949983061E-3</v>
      </c>
      <c r="AO86" s="142">
        <v>2.3759849914955973E-3</v>
      </c>
      <c r="AP86" s="142">
        <v>2.4558903141954484E-3</v>
      </c>
      <c r="AQ86" s="142">
        <v>2.1885392887290986E-3</v>
      </c>
      <c r="AR86" s="142">
        <v>7.3975152531715943E-4</v>
      </c>
      <c r="AS86" s="142">
        <v>1.3395593219580238E-3</v>
      </c>
      <c r="AT86" s="142">
        <v>8.4205873178915436E-4</v>
      </c>
      <c r="AU86" s="142">
        <v>1.0621583248754717E-3</v>
      </c>
      <c r="AV86" s="142">
        <v>1.132740354463465E-3</v>
      </c>
      <c r="AW86" s="142">
        <v>8.7444444625912909E-4</v>
      </c>
      <c r="AX86" s="142">
        <v>1.83067293309084E-3</v>
      </c>
      <c r="AY86" s="142">
        <v>1.530324403065927E-3</v>
      </c>
      <c r="AZ86" s="142">
        <v>2.0257730463099539E-3</v>
      </c>
      <c r="BA86" s="142">
        <v>7.5581189372940748E-3</v>
      </c>
      <c r="BB86" s="142">
        <v>1.7111871589336966E-3</v>
      </c>
      <c r="BC86" s="142">
        <v>4.9984763684930789E-3</v>
      </c>
      <c r="BD86" s="142">
        <v>4.7855559125252819E-4</v>
      </c>
      <c r="BE86" s="142">
        <v>9.8218096703314738E-4</v>
      </c>
      <c r="BF86" s="142">
        <v>2.5270843878308132E-3</v>
      </c>
      <c r="BG86" s="142">
        <v>1.1795032630392884E-3</v>
      </c>
      <c r="BH86" s="142">
        <v>1.1827870506018313E-3</v>
      </c>
      <c r="BI86" s="142">
        <v>7.3891983692111617E-4</v>
      </c>
      <c r="BJ86" s="142">
        <v>1.1829435984154386E-3</v>
      </c>
      <c r="BK86" s="142">
        <v>1.1334777012473058E-3</v>
      </c>
      <c r="BL86" s="142">
        <v>1.9467513645885755E-3</v>
      </c>
      <c r="BM86" s="142">
        <v>1.7673079923585862E-4</v>
      </c>
      <c r="BN86" s="142">
        <v>1.7076704508247563E-3</v>
      </c>
      <c r="BO86" s="142">
        <v>6.2361076863694644E-4</v>
      </c>
      <c r="BP86" s="142">
        <v>1.0476549769701403E-3</v>
      </c>
      <c r="BQ86" s="142">
        <v>1.1433128696852883E-3</v>
      </c>
      <c r="BR86" s="142">
        <v>1.1863884737728185E-3</v>
      </c>
      <c r="BS86" s="142">
        <v>6.5935530745667875E-4</v>
      </c>
      <c r="BT86" s="142">
        <v>1.2326563330951334E-3</v>
      </c>
      <c r="BU86" s="142">
        <v>6.2227779017638598E-4</v>
      </c>
      <c r="BV86" s="142">
        <v>8.3514274501754145E-4</v>
      </c>
      <c r="BW86" s="142">
        <v>1.7893226363897715E-3</v>
      </c>
      <c r="BX86" s="142">
        <v>2.58001699818535E-3</v>
      </c>
      <c r="BY86" s="142">
        <v>2.1929264030523298E-3</v>
      </c>
      <c r="BZ86" s="142">
        <v>1.9974395507128045E-3</v>
      </c>
      <c r="CA86" s="142">
        <v>5.18194213644021E-3</v>
      </c>
      <c r="CB86" s="142">
        <v>0.73249533367251585</v>
      </c>
      <c r="CC86" s="142">
        <v>7.1839428266943389E-4</v>
      </c>
      <c r="CD86" s="142">
        <v>0</v>
      </c>
      <c r="CE86" s="142">
        <v>0</v>
      </c>
      <c r="CF86" s="142">
        <v>0</v>
      </c>
      <c r="CG86" s="142">
        <f t="shared" si="1"/>
        <v>0.84547170696036655</v>
      </c>
      <c r="CH86" s="114" t="s">
        <v>259</v>
      </c>
    </row>
    <row r="87" spans="1:86">
      <c r="A87" s="13" t="s">
        <v>81</v>
      </c>
      <c r="B87" s="114" t="s">
        <v>167</v>
      </c>
      <c r="C87" s="142">
        <v>4.0708781956440724E-5</v>
      </c>
      <c r="D87" s="142">
        <v>3.3992245225249303E-5</v>
      </c>
      <c r="E87" s="142">
        <v>2.2131382206221752E-5</v>
      </c>
      <c r="F87" s="142">
        <v>1.8753648375982886E-5</v>
      </c>
      <c r="G87" s="142">
        <v>2.965440362565923E-5</v>
      </c>
      <c r="H87" s="142">
        <v>6.4815952739528135E-5</v>
      </c>
      <c r="I87" s="142">
        <v>1.1264033239005607E-5</v>
      </c>
      <c r="J87" s="142">
        <v>1.1335204165235673E-5</v>
      </c>
      <c r="K87" s="142">
        <v>1.1780609075228371E-5</v>
      </c>
      <c r="L87" s="142">
        <v>1.6295603951398315E-5</v>
      </c>
      <c r="M87" s="142">
        <v>2.0046379444043373E-5</v>
      </c>
      <c r="N87" s="142">
        <v>2.2328412772152095E-5</v>
      </c>
      <c r="O87" s="142">
        <v>1.6173441587561679E-5</v>
      </c>
      <c r="P87" s="142">
        <v>5.3249557077798584E-6</v>
      </c>
      <c r="Q87" s="142">
        <v>1.7475652801820119E-5</v>
      </c>
      <c r="R87" s="142">
        <v>3.5907082746651762E-5</v>
      </c>
      <c r="S87" s="142">
        <v>1.1159143362292313E-5</v>
      </c>
      <c r="T87" s="142">
        <v>2.608159823317087E-5</v>
      </c>
      <c r="U87" s="142">
        <v>1.1783079724556633E-5</v>
      </c>
      <c r="V87" s="142">
        <v>1.7227736456295073E-5</v>
      </c>
      <c r="W87" s="142">
        <v>1.5363156528571207E-5</v>
      </c>
      <c r="X87" s="142">
        <v>1.6814589815370063E-5</v>
      </c>
      <c r="Y87" s="142">
        <v>1.3058577906103757E-5</v>
      </c>
      <c r="Z87" s="142">
        <v>5.6850055798831019E-6</v>
      </c>
      <c r="AA87" s="142">
        <v>1.3766732686761712E-5</v>
      </c>
      <c r="AB87" s="142">
        <v>2.0387808250291053E-5</v>
      </c>
      <c r="AC87" s="142">
        <v>2.1617793065937445E-5</v>
      </c>
      <c r="AD87" s="142">
        <v>1.9803549990708809E-5</v>
      </c>
      <c r="AE87" s="142">
        <v>1.0902980672899684E-5</v>
      </c>
      <c r="AF87" s="142">
        <v>7.7386637805307521E-6</v>
      </c>
      <c r="AG87" s="142">
        <v>1.7497132861417271E-5</v>
      </c>
      <c r="AH87" s="142">
        <v>1.9777763093936057E-5</v>
      </c>
      <c r="AI87" s="142">
        <v>1.865970126692636E-5</v>
      </c>
      <c r="AJ87" s="142">
        <v>1.6486395029455007E-5</v>
      </c>
      <c r="AK87" s="142">
        <v>3.7455508712648151E-5</v>
      </c>
      <c r="AL87" s="142">
        <v>5.043600459804024E-5</v>
      </c>
      <c r="AM87" s="142">
        <v>3.7520596196480524E-5</v>
      </c>
      <c r="AN87" s="142">
        <v>2.6373106163749148E-5</v>
      </c>
      <c r="AO87" s="142">
        <v>4.7211622781373508E-5</v>
      </c>
      <c r="AP87" s="142">
        <v>2.2775790483890962E-5</v>
      </c>
      <c r="AQ87" s="142">
        <v>3.4480726624817033E-5</v>
      </c>
      <c r="AR87" s="142">
        <v>3.1858911543623744E-5</v>
      </c>
      <c r="AS87" s="142">
        <v>6.0135299982032005E-4</v>
      </c>
      <c r="AT87" s="142">
        <v>1.2891461009575142E-4</v>
      </c>
      <c r="AU87" s="142">
        <v>8.6685859229157915E-4</v>
      </c>
      <c r="AV87" s="142">
        <v>1.3164282102842615E-3</v>
      </c>
      <c r="AW87" s="142">
        <v>1.9124540126695209E-3</v>
      </c>
      <c r="AX87" s="142">
        <v>8.5118258911678291E-5</v>
      </c>
      <c r="AY87" s="142">
        <v>2.9889190106668036E-5</v>
      </c>
      <c r="AZ87" s="142">
        <v>3.3846686725135606E-5</v>
      </c>
      <c r="BA87" s="142">
        <v>3.1200784278060246E-5</v>
      </c>
      <c r="BB87" s="142">
        <v>2.0743551532270942E-5</v>
      </c>
      <c r="BC87" s="142">
        <v>2.4889467205057673E-5</v>
      </c>
      <c r="BD87" s="142">
        <v>5.6352961131272936E-6</v>
      </c>
      <c r="BE87" s="142">
        <v>9.6104782029146179E-5</v>
      </c>
      <c r="BF87" s="142">
        <v>5.9629168909477701E-5</v>
      </c>
      <c r="BG87" s="142">
        <v>4.635602401151933E-5</v>
      </c>
      <c r="BH87" s="142">
        <v>2.452149251449164E-4</v>
      </c>
      <c r="BI87" s="142">
        <v>6.0570074457177113E-4</v>
      </c>
      <c r="BJ87" s="142">
        <v>6.0538227609592783E-5</v>
      </c>
      <c r="BK87" s="142">
        <v>1.7898121732097449E-5</v>
      </c>
      <c r="BL87" s="142">
        <v>3.8368075540111929E-5</v>
      </c>
      <c r="BM87" s="142">
        <v>6.0496511541322002E-6</v>
      </c>
      <c r="BN87" s="142">
        <v>1.1664242629433519E-4</v>
      </c>
      <c r="BO87" s="142">
        <v>1.2125010977664951E-5</v>
      </c>
      <c r="BP87" s="142">
        <v>1.8638995125831418E-5</v>
      </c>
      <c r="BQ87" s="142">
        <v>1.4794598813355636E-4</v>
      </c>
      <c r="BR87" s="142">
        <v>2.8106167793668139E-4</v>
      </c>
      <c r="BS87" s="142">
        <v>7.7666598783845096E-5</v>
      </c>
      <c r="BT87" s="142">
        <v>4.6200120866036971E-4</v>
      </c>
      <c r="BU87" s="142">
        <v>1.7590924680975838E-5</v>
      </c>
      <c r="BV87" s="142">
        <v>1.5338064351836625E-4</v>
      </c>
      <c r="BW87" s="142">
        <v>1.826200737286052E-2</v>
      </c>
      <c r="BX87" s="142">
        <v>5.6909547625260039E-3</v>
      </c>
      <c r="BY87" s="142">
        <v>6.3422048282942765E-5</v>
      </c>
      <c r="BZ87" s="142">
        <v>2.2671540388530118E-2</v>
      </c>
      <c r="CA87" s="142">
        <v>6.702566703898182E-3</v>
      </c>
      <c r="CB87" s="142">
        <v>1.5648758058621754E-5</v>
      </c>
      <c r="CC87" s="142">
        <v>0.72161279899794928</v>
      </c>
      <c r="CD87" s="142">
        <v>0</v>
      </c>
      <c r="CE87" s="142">
        <v>0</v>
      </c>
      <c r="CF87" s="142">
        <v>0</v>
      </c>
      <c r="CG87" s="142">
        <f t="shared" si="1"/>
        <v>0.78348909535198319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1</v>
      </c>
      <c r="CE88" s="142">
        <v>0</v>
      </c>
      <c r="CF88" s="142">
        <v>0</v>
      </c>
      <c r="CG88" s="142">
        <f t="shared" si="1"/>
        <v>1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0.68341127432256765</v>
      </c>
      <c r="D91" s="142">
        <f t="shared" ref="D91:BO91" si="2">SUM(D9:D90)</f>
        <v>0.90725337664074268</v>
      </c>
      <c r="E91" s="142">
        <f t="shared" si="2"/>
        <v>0.7980162407435677</v>
      </c>
      <c r="F91" s="142">
        <f t="shared" si="2"/>
        <v>0.78522370858452728</v>
      </c>
      <c r="G91" s="142">
        <f t="shared" si="2"/>
        <v>0.60265657277714091</v>
      </c>
      <c r="H91" s="142">
        <f t="shared" si="2"/>
        <v>0.70637285400327754</v>
      </c>
      <c r="I91" s="142">
        <f t="shared" si="2"/>
        <v>0.68068984241017227</v>
      </c>
      <c r="J91" s="142">
        <f t="shared" si="2"/>
        <v>0.57977904893765064</v>
      </c>
      <c r="K91" s="142">
        <f t="shared" si="2"/>
        <v>0.65029410225377671</v>
      </c>
      <c r="L91" s="142">
        <f t="shared" si="2"/>
        <v>0.6007720322496346</v>
      </c>
      <c r="M91" s="142">
        <f t="shared" si="2"/>
        <v>0.70090158583295004</v>
      </c>
      <c r="N91" s="142">
        <f t="shared" si="2"/>
        <v>0.59218869294930165</v>
      </c>
      <c r="O91" s="142">
        <f t="shared" si="2"/>
        <v>0.69096620162793665</v>
      </c>
      <c r="P91" s="142">
        <f t="shared" si="2"/>
        <v>0.12335917556326705</v>
      </c>
      <c r="Q91" s="142">
        <f t="shared" si="2"/>
        <v>0.43495383875478433</v>
      </c>
      <c r="R91" s="142">
        <f t="shared" si="2"/>
        <v>0.68125232542356118</v>
      </c>
      <c r="S91" s="142">
        <f t="shared" si="2"/>
        <v>0.51386926313214432</v>
      </c>
      <c r="T91" s="142">
        <f t="shared" si="2"/>
        <v>0.69304648657333456</v>
      </c>
      <c r="U91" s="142">
        <f t="shared" si="2"/>
        <v>0.41997722952872363</v>
      </c>
      <c r="V91" s="142">
        <f t="shared" si="2"/>
        <v>0.623408721072232</v>
      </c>
      <c r="W91" s="142">
        <f t="shared" si="2"/>
        <v>0.48448553466071165</v>
      </c>
      <c r="X91" s="142">
        <f t="shared" si="2"/>
        <v>0.39920353787085006</v>
      </c>
      <c r="Y91" s="142">
        <f t="shared" si="2"/>
        <v>0.51641997322649547</v>
      </c>
      <c r="Z91" s="142">
        <f t="shared" si="2"/>
        <v>0.29883292287084423</v>
      </c>
      <c r="AA91" s="142">
        <f t="shared" si="2"/>
        <v>0.43656068030598916</v>
      </c>
      <c r="AB91" s="142">
        <f t="shared" si="2"/>
        <v>0.6595711917963325</v>
      </c>
      <c r="AC91" s="142">
        <f t="shared" si="2"/>
        <v>0.64784977681755429</v>
      </c>
      <c r="AD91" s="142">
        <f t="shared" si="2"/>
        <v>0.70250747999663743</v>
      </c>
      <c r="AE91" s="142">
        <f t="shared" si="2"/>
        <v>0.71953420157825387</v>
      </c>
      <c r="AF91" s="142">
        <f t="shared" si="2"/>
        <v>0.91987713203886012</v>
      </c>
      <c r="AG91" s="142">
        <f t="shared" si="2"/>
        <v>0.82014776396181954</v>
      </c>
      <c r="AH91" s="142">
        <f t="shared" si="2"/>
        <v>0.73142641670381525</v>
      </c>
      <c r="AI91" s="142">
        <f t="shared" si="2"/>
        <v>0.75652581612761127</v>
      </c>
      <c r="AJ91" s="142">
        <f t="shared" si="2"/>
        <v>0.73123427868439794</v>
      </c>
      <c r="AK91" s="142">
        <f t="shared" si="2"/>
        <v>0.70569097412789228</v>
      </c>
      <c r="AL91" s="142">
        <f t="shared" si="2"/>
        <v>0.87696856423078384</v>
      </c>
      <c r="AM91" s="142">
        <f t="shared" si="2"/>
        <v>0.905687092934233</v>
      </c>
      <c r="AN91" s="142">
        <f t="shared" si="2"/>
        <v>0.72042883934356194</v>
      </c>
      <c r="AO91" s="142">
        <f t="shared" si="2"/>
        <v>0.75007235599318534</v>
      </c>
      <c r="AP91" s="142">
        <f t="shared" si="2"/>
        <v>0.49027297969078704</v>
      </c>
      <c r="AQ91" s="142">
        <f t="shared" si="2"/>
        <v>0.80425003819624441</v>
      </c>
      <c r="AR91" s="142">
        <f t="shared" si="2"/>
        <v>0.85555362038891192</v>
      </c>
      <c r="AS91" s="142">
        <f t="shared" si="2"/>
        <v>0.88039337595684974</v>
      </c>
      <c r="AT91" s="142">
        <f t="shared" si="2"/>
        <v>0.82420818740391555</v>
      </c>
      <c r="AU91" s="142">
        <f t="shared" si="2"/>
        <v>0.77062903450797204</v>
      </c>
      <c r="AV91" s="142">
        <f t="shared" si="2"/>
        <v>0.66002759259582267</v>
      </c>
      <c r="AW91" s="142">
        <f t="shared" si="2"/>
        <v>0.65481696542448431</v>
      </c>
      <c r="AX91" s="142">
        <f t="shared" si="2"/>
        <v>0.80660120729000506</v>
      </c>
      <c r="AY91" s="142">
        <f t="shared" si="2"/>
        <v>0.84919662613826385</v>
      </c>
      <c r="AZ91" s="142">
        <f t="shared" si="2"/>
        <v>0.88892329329982578</v>
      </c>
      <c r="BA91" s="142">
        <f t="shared" si="2"/>
        <v>0.88359727030213064</v>
      </c>
      <c r="BB91" s="142">
        <f t="shared" si="2"/>
        <v>0.82942327184892517</v>
      </c>
      <c r="BC91" s="142">
        <f t="shared" si="2"/>
        <v>0.82932292110864247</v>
      </c>
      <c r="BD91" s="142">
        <f t="shared" si="2"/>
        <v>0.97514110288284817</v>
      </c>
      <c r="BE91" s="142">
        <f t="shared" si="2"/>
        <v>0.90761760590106533</v>
      </c>
      <c r="BF91" s="142">
        <f t="shared" si="2"/>
        <v>0.84505103250687652</v>
      </c>
      <c r="BG91" s="142">
        <f t="shared" si="2"/>
        <v>0.83607151975636584</v>
      </c>
      <c r="BH91" s="142">
        <f t="shared" si="2"/>
        <v>0.89171141999886094</v>
      </c>
      <c r="BI91" s="142">
        <f t="shared" si="2"/>
        <v>0.80103702099183749</v>
      </c>
      <c r="BJ91" s="142">
        <f t="shared" si="2"/>
        <v>0.84102356662410471</v>
      </c>
      <c r="BK91" s="142">
        <f t="shared" si="2"/>
        <v>0.75693916389532245</v>
      </c>
      <c r="BL91" s="142">
        <f t="shared" si="2"/>
        <v>0.85134812182316177</v>
      </c>
      <c r="BM91" s="142">
        <f t="shared" si="2"/>
        <v>0.98195812152109774</v>
      </c>
      <c r="BN91" s="142">
        <f t="shared" si="2"/>
        <v>0.78946848266258907</v>
      </c>
      <c r="BO91" s="142">
        <f t="shared" si="2"/>
        <v>0.92694095838150881</v>
      </c>
      <c r="BP91" s="142">
        <f t="shared" ref="BP91:CG91" si="3">SUM(BP9:BP90)</f>
        <v>0.88713759608845244</v>
      </c>
      <c r="BQ91" s="142">
        <f t="shared" si="3"/>
        <v>0.86288232688323896</v>
      </c>
      <c r="BR91" s="142">
        <f t="shared" si="3"/>
        <v>0.91025770842854337</v>
      </c>
      <c r="BS91" s="142">
        <f t="shared" si="3"/>
        <v>0.95468670234842101</v>
      </c>
      <c r="BT91" s="142">
        <f t="shared" si="3"/>
        <v>0.7780231098882604</v>
      </c>
      <c r="BU91" s="142">
        <f t="shared" si="3"/>
        <v>0.79249884455644914</v>
      </c>
      <c r="BV91" s="142">
        <f t="shared" si="3"/>
        <v>0.88073983782988952</v>
      </c>
      <c r="BW91" s="142">
        <f t="shared" si="3"/>
        <v>0.81472092302740973</v>
      </c>
      <c r="BX91" s="142">
        <f t="shared" si="3"/>
        <v>0.86045636189934072</v>
      </c>
      <c r="BY91" s="142">
        <f t="shared" si="3"/>
        <v>0.83419681697714854</v>
      </c>
      <c r="BZ91" s="142">
        <f t="shared" si="3"/>
        <v>0.79026158800665058</v>
      </c>
      <c r="CA91" s="142">
        <f t="shared" si="3"/>
        <v>0.78622075113279943</v>
      </c>
      <c r="CB91" s="142">
        <f t="shared" si="3"/>
        <v>0.87235564840013236</v>
      </c>
      <c r="CC91" s="142">
        <f t="shared" si="3"/>
        <v>0.89512545476642313</v>
      </c>
      <c r="CD91" s="142">
        <f t="shared" si="3"/>
        <v>1</v>
      </c>
      <c r="CE91" s="142">
        <f t="shared" si="3"/>
        <v>0</v>
      </c>
      <c r="CF91" s="142">
        <f t="shared" si="3"/>
        <v>0</v>
      </c>
      <c r="CG91" s="142">
        <f t="shared" si="3"/>
        <v>59.602505277982715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conditionalFormatting sqref="C9:CG91">
    <cfRule type="cellIs" dxfId="2" priority="1" operator="lessThan">
      <formula>0</formula>
    </cfRule>
  </conditionalFormatting>
  <pageMargins left="0.7" right="0.7" top="0.75" bottom="0.75" header="0.3" footer="0.3"/>
  <ignoredErrors>
    <ignoredError sqref="C7:CF7 A9:A90 C92:CG93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364</v>
      </c>
      <c r="B2" s="139"/>
    </row>
    <row r="3" spans="1:86" s="140" customFormat="1" ht="13.5" customHeight="1">
      <c r="A3" s="144" t="s">
        <v>365</v>
      </c>
      <c r="B3" s="139"/>
    </row>
    <row r="4" spans="1:86" s="140" customFormat="1" ht="3.75" customHeight="1">
      <c r="A4" s="141"/>
      <c r="B4" s="141"/>
    </row>
    <row r="5" spans="1:86" s="140" customFormat="1" ht="11.25" customHeight="1">
      <c r="A5" s="73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0.13411373261567872</v>
      </c>
      <c r="D9" s="142">
        <v>2.0554039336123596E-4</v>
      </c>
      <c r="E9" s="142">
        <v>4.304150320500735E-4</v>
      </c>
      <c r="F9" s="142">
        <v>6.4664841247859245E-5</v>
      </c>
      <c r="G9" s="142">
        <v>2.9627305023256056E-2</v>
      </c>
      <c r="H9" s="142">
        <v>1.031139268406267E-2</v>
      </c>
      <c r="I9" s="142">
        <v>2.4552833811315944E-4</v>
      </c>
      <c r="J9" s="142">
        <v>1.713362691172129E-4</v>
      </c>
      <c r="K9" s="142">
        <v>9.1038851730585263E-5</v>
      </c>
      <c r="L9" s="142">
        <v>3.3599484805654588E-4</v>
      </c>
      <c r="M9" s="142">
        <v>2.2875875787157083E-4</v>
      </c>
      <c r="N9" s="142">
        <v>1.4935838153196692E-4</v>
      </c>
      <c r="O9" s="142">
        <v>6.8210188952242686E-5</v>
      </c>
      <c r="P9" s="142">
        <v>1.744860888245271E-5</v>
      </c>
      <c r="Q9" s="142">
        <v>4.5118182162545218E-4</v>
      </c>
      <c r="R9" s="142">
        <v>3.2041856511817279E-4</v>
      </c>
      <c r="S9" s="142">
        <v>7.8509445352895068E-4</v>
      </c>
      <c r="T9" s="142">
        <v>7.478077462378753E-5</v>
      </c>
      <c r="U9" s="142">
        <v>4.337168317763976E-5</v>
      </c>
      <c r="V9" s="142">
        <v>5.7788895057306839E-5</v>
      </c>
      <c r="W9" s="142">
        <v>4.838497554997256E-5</v>
      </c>
      <c r="X9" s="142">
        <v>5.5870389632626062E-5</v>
      </c>
      <c r="Y9" s="142">
        <v>6.8352017473768755E-5</v>
      </c>
      <c r="Z9" s="142">
        <v>1.6488393720845521E-4</v>
      </c>
      <c r="AA9" s="142">
        <v>4.753870852520131E-5</v>
      </c>
      <c r="AB9" s="142">
        <v>8.700725276918601E-5</v>
      </c>
      <c r="AC9" s="142">
        <v>1.3145201884484534E-4</v>
      </c>
      <c r="AD9" s="142">
        <v>7.1332004486303135E-5</v>
      </c>
      <c r="AE9" s="142">
        <v>1.9838536684518887E-5</v>
      </c>
      <c r="AF9" s="142">
        <v>3.7256314971614563E-5</v>
      </c>
      <c r="AG9" s="142">
        <v>8.7022048629787637E-5</v>
      </c>
      <c r="AH9" s="142">
        <v>6.871857524999029E-5</v>
      </c>
      <c r="AI9" s="142">
        <v>9.5116283896926111E-5</v>
      </c>
      <c r="AJ9" s="142">
        <v>6.327510541692071E-5</v>
      </c>
      <c r="AK9" s="142">
        <v>6.1781181969574144E-5</v>
      </c>
      <c r="AL9" s="142">
        <v>2.5012982391936121E-4</v>
      </c>
      <c r="AM9" s="142">
        <v>1.7626120327070551E-4</v>
      </c>
      <c r="AN9" s="142">
        <v>5.2258940206090168E-5</v>
      </c>
      <c r="AO9" s="142">
        <v>1.0817239997511268E-4</v>
      </c>
      <c r="AP9" s="142">
        <v>1.6822075756593266E-4</v>
      </c>
      <c r="AQ9" s="142">
        <v>8.3845309888035122E-5</v>
      </c>
      <c r="AR9" s="142">
        <v>4.4067101843435456E-5</v>
      </c>
      <c r="AS9" s="142">
        <v>6.6769076438259961E-4</v>
      </c>
      <c r="AT9" s="142">
        <v>4.4874914498973777E-3</v>
      </c>
      <c r="AU9" s="142">
        <v>9.0635681284014625E-5</v>
      </c>
      <c r="AV9" s="142">
        <v>1.3514192982458782E-4</v>
      </c>
      <c r="AW9" s="142">
        <v>3.7578311859635141E-4</v>
      </c>
      <c r="AX9" s="142">
        <v>4.1653151308727303E-5</v>
      </c>
      <c r="AY9" s="142">
        <v>5.5783099462251516E-5</v>
      </c>
      <c r="AZ9" s="142">
        <v>1.15939830390377E-4</v>
      </c>
      <c r="BA9" s="142">
        <v>4.2799564512008354E-5</v>
      </c>
      <c r="BB9" s="142">
        <v>6.3828433683253276E-5</v>
      </c>
      <c r="BC9" s="142">
        <v>1.3198818327161632E-4</v>
      </c>
      <c r="BD9" s="142">
        <v>1.5065286073390775E-5</v>
      </c>
      <c r="BE9" s="142">
        <v>5.7976748383242681E-5</v>
      </c>
      <c r="BF9" s="142">
        <v>8.8108759610699798E-5</v>
      </c>
      <c r="BG9" s="142">
        <v>1.9876044445255465E-4</v>
      </c>
      <c r="BH9" s="142">
        <v>2.3553964897750349E-4</v>
      </c>
      <c r="BI9" s="142">
        <v>1.7272631648589646E-4</v>
      </c>
      <c r="BJ9" s="142">
        <v>5.7209570403749508E-4</v>
      </c>
      <c r="BK9" s="142">
        <v>6.0788009074680036E-4</v>
      </c>
      <c r="BL9" s="142">
        <v>5.6329401272892995E-5</v>
      </c>
      <c r="BM9" s="142">
        <v>1.9210731879642774E-5</v>
      </c>
      <c r="BN9" s="142">
        <v>1.3842355407801954E-4</v>
      </c>
      <c r="BO9" s="142">
        <v>2.9903063397056669E-5</v>
      </c>
      <c r="BP9" s="142">
        <v>2.9212326637596598E-3</v>
      </c>
      <c r="BQ9" s="142">
        <v>1.5626556377165761E-4</v>
      </c>
      <c r="BR9" s="142">
        <v>1.9780950496418401E-4</v>
      </c>
      <c r="BS9" s="142">
        <v>7.8849356282316804E-5</v>
      </c>
      <c r="BT9" s="142">
        <v>1.184537075080788E-4</v>
      </c>
      <c r="BU9" s="142">
        <v>3.0631499088659736E-3</v>
      </c>
      <c r="BV9" s="142">
        <v>1.5382112895489328E-3</v>
      </c>
      <c r="BW9" s="142">
        <v>1.9758760745531797E-4</v>
      </c>
      <c r="BX9" s="142">
        <v>2.8206050646130594E-4</v>
      </c>
      <c r="BY9" s="142">
        <v>1.5803831929891434E-4</v>
      </c>
      <c r="BZ9" s="142">
        <v>2.6910643893394227E-4</v>
      </c>
      <c r="CA9" s="142">
        <v>1.1511289436763767E-4</v>
      </c>
      <c r="CB9" s="142">
        <v>5.0085770679268537E-5</v>
      </c>
      <c r="CC9" s="142">
        <v>1.7210425712687362E-3</v>
      </c>
      <c r="CD9" s="142">
        <v>0</v>
      </c>
      <c r="CE9" s="142">
        <v>0</v>
      </c>
      <c r="CF9" s="142">
        <v>0</v>
      </c>
      <c r="CG9" s="142">
        <f>SUM(C9:CF9)</f>
        <v>0.19905190697419628</v>
      </c>
      <c r="CH9" s="114" t="s">
        <v>182</v>
      </c>
    </row>
    <row r="10" spans="1:86">
      <c r="A10" s="13" t="s">
        <v>4</v>
      </c>
      <c r="B10" s="114" t="s">
        <v>90</v>
      </c>
      <c r="C10" s="142">
        <v>1.8993933159821015E-4</v>
      </c>
      <c r="D10" s="142">
        <v>0.10126453565023343</v>
      </c>
      <c r="E10" s="142">
        <v>3.7107926337606627E-5</v>
      </c>
      <c r="F10" s="142">
        <v>3.9666390781936435E-5</v>
      </c>
      <c r="G10" s="142">
        <v>2.6732820885081007E-4</v>
      </c>
      <c r="H10" s="142">
        <v>6.0274032794928843E-4</v>
      </c>
      <c r="I10" s="142">
        <v>1.4565757861340992E-5</v>
      </c>
      <c r="J10" s="142">
        <v>3.2561729987417101E-5</v>
      </c>
      <c r="K10" s="142">
        <v>3.1772351594763131E-5</v>
      </c>
      <c r="L10" s="142">
        <v>6.7398821384504393E-5</v>
      </c>
      <c r="M10" s="142">
        <v>1.4729495975766021E-2</v>
      </c>
      <c r="N10" s="142">
        <v>1.4010789653615097E-2</v>
      </c>
      <c r="O10" s="142">
        <v>3.7494368061452668E-4</v>
      </c>
      <c r="P10" s="142">
        <v>5.4882604435172028E-6</v>
      </c>
      <c r="Q10" s="142">
        <v>1.2230561113607205E-4</v>
      </c>
      <c r="R10" s="142">
        <v>1.1596438388014968E-4</v>
      </c>
      <c r="S10" s="142">
        <v>6.8698430821865404E-5</v>
      </c>
      <c r="T10" s="142">
        <v>2.0041683606912734E-4</v>
      </c>
      <c r="U10" s="142">
        <v>5.9922426051282416E-5</v>
      </c>
      <c r="V10" s="142">
        <v>5.8122687098746596E-5</v>
      </c>
      <c r="W10" s="142">
        <v>3.9804345024784669E-5</v>
      </c>
      <c r="X10" s="142">
        <v>1.0557525326345474E-4</v>
      </c>
      <c r="Y10" s="142">
        <v>4.9965720451935449E-5</v>
      </c>
      <c r="Z10" s="142">
        <v>2.4824226792525625E-5</v>
      </c>
      <c r="AA10" s="142">
        <v>6.9640926772802304E-5</v>
      </c>
      <c r="AB10" s="142">
        <v>1.4366464794884314E-3</v>
      </c>
      <c r="AC10" s="142">
        <v>1.9631694714743097E-4</v>
      </c>
      <c r="AD10" s="142">
        <v>5.6417080855455827E-5</v>
      </c>
      <c r="AE10" s="142">
        <v>1.2273661155297091E-5</v>
      </c>
      <c r="AF10" s="142">
        <v>1.6770776205602042E-5</v>
      </c>
      <c r="AG10" s="142">
        <v>3.8302666768815996E-5</v>
      </c>
      <c r="AH10" s="142">
        <v>4.5518842561794847E-4</v>
      </c>
      <c r="AI10" s="142">
        <v>2.8452814836609543E-4</v>
      </c>
      <c r="AJ10" s="142">
        <v>4.8354962624009364E-4</v>
      </c>
      <c r="AK10" s="142">
        <v>2.5316481042691103E-5</v>
      </c>
      <c r="AL10" s="142">
        <v>5.5897796620880498E-5</v>
      </c>
      <c r="AM10" s="142">
        <v>6.1483425938358417E-5</v>
      </c>
      <c r="AN10" s="142">
        <v>3.0590809695980935E-5</v>
      </c>
      <c r="AO10" s="142">
        <v>6.307170742023786E-5</v>
      </c>
      <c r="AP10" s="142">
        <v>2.5002253381587107E-5</v>
      </c>
      <c r="AQ10" s="142">
        <v>5.4701223686935664E-5</v>
      </c>
      <c r="AR10" s="142">
        <v>2.5419458859519597E-5</v>
      </c>
      <c r="AS10" s="142">
        <v>4.5617318411778803E-5</v>
      </c>
      <c r="AT10" s="142">
        <v>8.0227280430650153E-5</v>
      </c>
      <c r="AU10" s="142">
        <v>2.1940946954702027E-4</v>
      </c>
      <c r="AV10" s="142">
        <v>3.8331869737623084E-5</v>
      </c>
      <c r="AW10" s="142">
        <v>5.4920710220814454E-5</v>
      </c>
      <c r="AX10" s="142">
        <v>1.8523656820363163E-5</v>
      </c>
      <c r="AY10" s="142">
        <v>4.4747980809320592E-5</v>
      </c>
      <c r="AZ10" s="142">
        <v>4.2654228270053103E-5</v>
      </c>
      <c r="BA10" s="142">
        <v>2.6326528208343606E-5</v>
      </c>
      <c r="BB10" s="142">
        <v>4.484520726481151E-5</v>
      </c>
      <c r="BC10" s="142">
        <v>4.7332708745997248E-5</v>
      </c>
      <c r="BD10" s="142">
        <v>1.8404780067945242E-5</v>
      </c>
      <c r="BE10" s="142">
        <v>5.3285927045152749E-5</v>
      </c>
      <c r="BF10" s="142">
        <v>6.1479735286955412E-5</v>
      </c>
      <c r="BG10" s="142">
        <v>1.0545295485512865E-4</v>
      </c>
      <c r="BH10" s="142">
        <v>1.0410047103219492E-4</v>
      </c>
      <c r="BI10" s="142">
        <v>5.2894130543577093E-5</v>
      </c>
      <c r="BJ10" s="142">
        <v>7.1632119938976117E-5</v>
      </c>
      <c r="BK10" s="142">
        <v>5.4703156130466338E-5</v>
      </c>
      <c r="BL10" s="142">
        <v>6.6276831255347976E-5</v>
      </c>
      <c r="BM10" s="142">
        <v>6.1441429075079895E-6</v>
      </c>
      <c r="BN10" s="142">
        <v>7.1622794160306676E-5</v>
      </c>
      <c r="BO10" s="142">
        <v>2.106856663648691E-5</v>
      </c>
      <c r="BP10" s="142">
        <v>1.0189581575637513E-4</v>
      </c>
      <c r="BQ10" s="142">
        <v>8.1182120395499434E-5</v>
      </c>
      <c r="BR10" s="142">
        <v>4.9700185796938234E-5</v>
      </c>
      <c r="BS10" s="142">
        <v>3.4621113824234278E-5</v>
      </c>
      <c r="BT10" s="142">
        <v>2.8986468718586374E-5</v>
      </c>
      <c r="BU10" s="142">
        <v>3.6719605244280318E-5</v>
      </c>
      <c r="BV10" s="142">
        <v>2.5316030290250888E-5</v>
      </c>
      <c r="BW10" s="142">
        <v>2.7411384128896943E-5</v>
      </c>
      <c r="BX10" s="142">
        <v>3.4017066734515161E-5</v>
      </c>
      <c r="BY10" s="142">
        <v>3.371396238160783E-5</v>
      </c>
      <c r="BZ10" s="142">
        <v>3.8777314252503534E-5</v>
      </c>
      <c r="CA10" s="142">
        <v>5.994262549735823E-5</v>
      </c>
      <c r="CB10" s="142">
        <v>6.1633213216131028E-5</v>
      </c>
      <c r="CC10" s="142">
        <v>3.0256969833148245E-5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0.13789922832726972</v>
      </c>
      <c r="CH10" s="114" t="s">
        <v>183</v>
      </c>
    </row>
    <row r="11" spans="1:86">
      <c r="A11" s="13" t="s">
        <v>5</v>
      </c>
      <c r="B11" s="114" t="s">
        <v>91</v>
      </c>
      <c r="C11" s="142">
        <v>8.8916915521083614E-5</v>
      </c>
      <c r="D11" s="142">
        <v>2.3757538625876057E-6</v>
      </c>
      <c r="E11" s="142">
        <v>0.31003762298245657</v>
      </c>
      <c r="F11" s="142">
        <v>2.0082058772532245E-6</v>
      </c>
      <c r="G11" s="142">
        <v>4.5339139134216645E-4</v>
      </c>
      <c r="H11" s="142">
        <v>1.8173196122931884E-5</v>
      </c>
      <c r="I11" s="142">
        <v>1.3397584384932828E-6</v>
      </c>
      <c r="J11" s="142">
        <v>1.9539959546347976E-6</v>
      </c>
      <c r="K11" s="142">
        <v>1.8700123363030741E-6</v>
      </c>
      <c r="L11" s="142">
        <v>6.0617082161287931E-6</v>
      </c>
      <c r="M11" s="142">
        <v>2.9048129876170007E-6</v>
      </c>
      <c r="N11" s="142">
        <v>3.177187485811353E-6</v>
      </c>
      <c r="O11" s="142">
        <v>3.1766117922562717E-6</v>
      </c>
      <c r="P11" s="142">
        <v>1.0545964911912284E-6</v>
      </c>
      <c r="Q11" s="142">
        <v>6.4779482629960051E-6</v>
      </c>
      <c r="R11" s="142">
        <v>6.9880897705120856E-6</v>
      </c>
      <c r="S11" s="142">
        <v>2.4070203265086029E-6</v>
      </c>
      <c r="T11" s="142">
        <v>2.8527451762513661E-6</v>
      </c>
      <c r="U11" s="142">
        <v>2.0605410103187977E-6</v>
      </c>
      <c r="V11" s="142">
        <v>9.9738076552947878E-7</v>
      </c>
      <c r="W11" s="142">
        <v>2.6840553427025256E-6</v>
      </c>
      <c r="X11" s="142">
        <v>1.6469632557609321E-6</v>
      </c>
      <c r="Y11" s="142">
        <v>1.3665642686139508E-6</v>
      </c>
      <c r="Z11" s="142">
        <v>1.2048331937147462E-6</v>
      </c>
      <c r="AA11" s="142">
        <v>2.1170742750291108E-6</v>
      </c>
      <c r="AB11" s="142">
        <v>3.2101251257558955E-6</v>
      </c>
      <c r="AC11" s="142">
        <v>3.4076518111676374E-6</v>
      </c>
      <c r="AD11" s="142">
        <v>3.7705643990424724E-6</v>
      </c>
      <c r="AE11" s="142">
        <v>1.0013933940759393E-6</v>
      </c>
      <c r="AF11" s="142">
        <v>3.0978627051662647E-6</v>
      </c>
      <c r="AG11" s="142">
        <v>5.6148263910382449E-6</v>
      </c>
      <c r="AH11" s="142">
        <v>1.7805737184304572E-6</v>
      </c>
      <c r="AI11" s="142">
        <v>2.4405264586542798E-6</v>
      </c>
      <c r="AJ11" s="142">
        <v>1.3475515696471357E-6</v>
      </c>
      <c r="AK11" s="142">
        <v>2.0277920420591263E-6</v>
      </c>
      <c r="AL11" s="142">
        <v>6.061533266626544E-6</v>
      </c>
      <c r="AM11" s="142">
        <v>1.9073317697158524E-6</v>
      </c>
      <c r="AN11" s="142">
        <v>2.4183524274695619E-6</v>
      </c>
      <c r="AO11" s="142">
        <v>8.6737954121461197E-6</v>
      </c>
      <c r="AP11" s="142">
        <v>2.53775739111997E-5</v>
      </c>
      <c r="AQ11" s="142">
        <v>3.4790349995851105E-6</v>
      </c>
      <c r="AR11" s="142">
        <v>4.5433008837118491E-6</v>
      </c>
      <c r="AS11" s="142">
        <v>1.1921907245919932E-5</v>
      </c>
      <c r="AT11" s="142">
        <v>9.1183072825349123E-4</v>
      </c>
      <c r="AU11" s="142">
        <v>7.4075619181486282E-6</v>
      </c>
      <c r="AV11" s="142">
        <v>9.8635062696302275E-6</v>
      </c>
      <c r="AW11" s="142">
        <v>7.7324605177868529E-6</v>
      </c>
      <c r="AX11" s="142">
        <v>1.6693311703103679E-6</v>
      </c>
      <c r="AY11" s="142">
        <v>3.8026271421585881E-6</v>
      </c>
      <c r="AZ11" s="142">
        <v>6.9452660543447307E-6</v>
      </c>
      <c r="BA11" s="142">
        <v>4.0152012555477687E-6</v>
      </c>
      <c r="BB11" s="142">
        <v>9.6376624459314136E-6</v>
      </c>
      <c r="BC11" s="142">
        <v>1.9860899346097946E-5</v>
      </c>
      <c r="BD11" s="142">
        <v>6.159552290356059E-7</v>
      </c>
      <c r="BE11" s="142">
        <v>3.7086917970226386E-6</v>
      </c>
      <c r="BF11" s="142">
        <v>3.017188836832241E-6</v>
      </c>
      <c r="BG11" s="142">
        <v>2.2454260208797387E-6</v>
      </c>
      <c r="BH11" s="142">
        <v>2.396862646885227E-5</v>
      </c>
      <c r="BI11" s="142">
        <v>2.9067710077359363E-6</v>
      </c>
      <c r="BJ11" s="142">
        <v>1.0365293197690805E-5</v>
      </c>
      <c r="BK11" s="142">
        <v>5.6628899675632356E-6</v>
      </c>
      <c r="BL11" s="142">
        <v>3.1728412750567371E-6</v>
      </c>
      <c r="BM11" s="142">
        <v>1.6654634233786701E-6</v>
      </c>
      <c r="BN11" s="142">
        <v>1.1622099382048348E-5</v>
      </c>
      <c r="BO11" s="142">
        <v>2.7227549785818769E-6</v>
      </c>
      <c r="BP11" s="142">
        <v>4.8718038150430077E-6</v>
      </c>
      <c r="BQ11" s="142">
        <v>3.1258671167997585E-6</v>
      </c>
      <c r="BR11" s="142">
        <v>1.9180422453183091E-5</v>
      </c>
      <c r="BS11" s="142">
        <v>9.7037975308657806E-6</v>
      </c>
      <c r="BT11" s="142">
        <v>1.1388793972124954E-5</v>
      </c>
      <c r="BU11" s="142">
        <v>1.0595107932481592E-4</v>
      </c>
      <c r="BV11" s="142">
        <v>4.8955001567762035E-5</v>
      </c>
      <c r="BW11" s="142">
        <v>1.4414914357571138E-5</v>
      </c>
      <c r="BX11" s="142">
        <v>1.4581631237509678E-5</v>
      </c>
      <c r="BY11" s="142">
        <v>4.9981907842132874E-6</v>
      </c>
      <c r="BZ11" s="142">
        <v>1.1335680718828486E-5</v>
      </c>
      <c r="CA11" s="142">
        <v>9.2281185613609365E-6</v>
      </c>
      <c r="CB11" s="142">
        <v>2.85898376380897E-6</v>
      </c>
      <c r="CC11" s="142">
        <v>5.9073699836176806E-6</v>
      </c>
      <c r="CD11" s="142">
        <v>0</v>
      </c>
      <c r="CE11" s="142">
        <v>0</v>
      </c>
      <c r="CF11" s="142">
        <v>0</v>
      </c>
      <c r="CG11" s="142">
        <f t="shared" si="0"/>
        <v>0.31206785294320999</v>
      </c>
      <c r="CH11" s="114" t="s">
        <v>184</v>
      </c>
    </row>
    <row r="12" spans="1:86">
      <c r="A12" s="13" t="s">
        <v>6</v>
      </c>
      <c r="B12" s="114" t="s">
        <v>92</v>
      </c>
      <c r="C12" s="142">
        <v>2.343072066042929E-4</v>
      </c>
      <c r="D12" s="142">
        <v>3.2283759984801635E-5</v>
      </c>
      <c r="E12" s="142">
        <v>8.5033519228058549E-5</v>
      </c>
      <c r="F12" s="142">
        <v>0.23687171045681898</v>
      </c>
      <c r="G12" s="142">
        <v>1.9714144811282513E-4</v>
      </c>
      <c r="H12" s="142">
        <v>8.9334987045802466E-4</v>
      </c>
      <c r="I12" s="142">
        <v>1.1476065830785521E-5</v>
      </c>
      <c r="J12" s="142">
        <v>3.1056134389103872E-5</v>
      </c>
      <c r="K12" s="142">
        <v>2.2582148777762379E-5</v>
      </c>
      <c r="L12" s="142">
        <v>4.3957879736504266E-5</v>
      </c>
      <c r="M12" s="142">
        <v>1.2524541501866346E-4</v>
      </c>
      <c r="N12" s="142">
        <v>1.2786184843008731E-4</v>
      </c>
      <c r="O12" s="142">
        <v>9.0807506068436031E-5</v>
      </c>
      <c r="P12" s="142">
        <v>2.787056805336793E-5</v>
      </c>
      <c r="Q12" s="142">
        <v>8.0412837451718634E-4</v>
      </c>
      <c r="R12" s="142">
        <v>1.5188109266059676E-4</v>
      </c>
      <c r="S12" s="142">
        <v>7.9292017574984598E-5</v>
      </c>
      <c r="T12" s="142">
        <v>1.9592904145730013E-2</v>
      </c>
      <c r="U12" s="142">
        <v>7.632501347336017E-4</v>
      </c>
      <c r="V12" s="142">
        <v>3.6196263055511627E-4</v>
      </c>
      <c r="W12" s="142">
        <v>4.5402824981208696E-5</v>
      </c>
      <c r="X12" s="142">
        <v>2.1114031787643632E-4</v>
      </c>
      <c r="Y12" s="142">
        <v>1.1934315295660174E-4</v>
      </c>
      <c r="Z12" s="142">
        <v>1.0586245555081804E-4</v>
      </c>
      <c r="AA12" s="142">
        <v>1.0661952733692946E-4</v>
      </c>
      <c r="AB12" s="142">
        <v>1.5700197375704707E-4</v>
      </c>
      <c r="AC12" s="142">
        <v>1.8466439835263169E-4</v>
      </c>
      <c r="AD12" s="142">
        <v>1.2683978083411309E-4</v>
      </c>
      <c r="AE12" s="142">
        <v>3.3469561132990565E-5</v>
      </c>
      <c r="AF12" s="142">
        <v>3.7746508369418001E-4</v>
      </c>
      <c r="AG12" s="142">
        <v>3.5833946984983476E-4</v>
      </c>
      <c r="AH12" s="142">
        <v>3.2816522967947142E-3</v>
      </c>
      <c r="AI12" s="142">
        <v>3.069212384052636E-3</v>
      </c>
      <c r="AJ12" s="142">
        <v>3.2491083702150874E-3</v>
      </c>
      <c r="AK12" s="142">
        <v>1.3071452088670335E-4</v>
      </c>
      <c r="AL12" s="142">
        <v>9.836067970859739E-5</v>
      </c>
      <c r="AM12" s="142">
        <v>5.8186758731693089E-5</v>
      </c>
      <c r="AN12" s="142">
        <v>1.2108849782885661E-4</v>
      </c>
      <c r="AO12" s="142">
        <v>2.3603134096240256E-4</v>
      </c>
      <c r="AP12" s="142">
        <v>9.1898209250324269E-5</v>
      </c>
      <c r="AQ12" s="142">
        <v>1.7683587768395947E-4</v>
      </c>
      <c r="AR12" s="142">
        <v>7.396649945656087E-5</v>
      </c>
      <c r="AS12" s="142">
        <v>9.9623476974410968E-5</v>
      </c>
      <c r="AT12" s="142">
        <v>1.351835972365958E-4</v>
      </c>
      <c r="AU12" s="142">
        <v>4.7275467800867336E-5</v>
      </c>
      <c r="AV12" s="142">
        <v>4.348621007325924E-5</v>
      </c>
      <c r="AW12" s="142">
        <v>4.7533363032347456E-5</v>
      </c>
      <c r="AX12" s="142">
        <v>4.2143671799337852E-5</v>
      </c>
      <c r="AY12" s="142">
        <v>5.3752920685253571E-5</v>
      </c>
      <c r="AZ12" s="142">
        <v>5.3757553678044595E-5</v>
      </c>
      <c r="BA12" s="142">
        <v>2.9142200648653738E-5</v>
      </c>
      <c r="BB12" s="142">
        <v>3.3869240505961816E-5</v>
      </c>
      <c r="BC12" s="142">
        <v>3.1340957503432907E-5</v>
      </c>
      <c r="BD12" s="142">
        <v>5.3380642129151698E-5</v>
      </c>
      <c r="BE12" s="142">
        <v>6.7546225747056729E-5</v>
      </c>
      <c r="BF12" s="142">
        <v>4.2720329258571902E-5</v>
      </c>
      <c r="BG12" s="142">
        <v>1.5493066484818728E-4</v>
      </c>
      <c r="BH12" s="142">
        <v>2.9309180192743981E-4</v>
      </c>
      <c r="BI12" s="142">
        <v>4.467091932706212E-5</v>
      </c>
      <c r="BJ12" s="142">
        <v>4.1913965299457124E-5</v>
      </c>
      <c r="BK12" s="142">
        <v>4.0196455655376907E-5</v>
      </c>
      <c r="BL12" s="142">
        <v>8.0852859159795938E-5</v>
      </c>
      <c r="BM12" s="142">
        <v>7.7018512128000899E-6</v>
      </c>
      <c r="BN12" s="142">
        <v>6.194174787368542E-5</v>
      </c>
      <c r="BO12" s="142">
        <v>1.4520895749516822E-5</v>
      </c>
      <c r="BP12" s="142">
        <v>1.806348171463142E-4</v>
      </c>
      <c r="BQ12" s="142">
        <v>6.1819719437705372E-5</v>
      </c>
      <c r="BR12" s="142">
        <v>9.4511569837628788E-5</v>
      </c>
      <c r="BS12" s="142">
        <v>3.0370916596440619E-5</v>
      </c>
      <c r="BT12" s="142">
        <v>5.2629558345166976E-5</v>
      </c>
      <c r="BU12" s="142">
        <v>4.0236945390739664E-5</v>
      </c>
      <c r="BV12" s="142">
        <v>3.0367854091230383E-5</v>
      </c>
      <c r="BW12" s="142">
        <v>4.5155080547537082E-5</v>
      </c>
      <c r="BX12" s="142">
        <v>1.0659207677108512E-4</v>
      </c>
      <c r="BY12" s="142">
        <v>5.7189373020871662E-5</v>
      </c>
      <c r="BZ12" s="142">
        <v>8.8244899411089297E-5</v>
      </c>
      <c r="CA12" s="142">
        <v>8.2614198132733506E-5</v>
      </c>
      <c r="CB12" s="142">
        <v>4.7896375709532587E-5</v>
      </c>
      <c r="CC12" s="142">
        <v>3.5358657300374227E-5</v>
      </c>
      <c r="CD12" s="142">
        <v>0</v>
      </c>
      <c r="CE12" s="142">
        <v>0</v>
      </c>
      <c r="CF12" s="142">
        <v>0</v>
      </c>
      <c r="CG12" s="142">
        <f t="shared" si="0"/>
        <v>0.27543550526504229</v>
      </c>
      <c r="CH12" s="114" t="s">
        <v>185</v>
      </c>
    </row>
    <row r="13" spans="1:86">
      <c r="A13" s="13" t="s">
        <v>7</v>
      </c>
      <c r="B13" s="114" t="s">
        <v>93</v>
      </c>
      <c r="C13" s="142">
        <v>2.386364209698336E-2</v>
      </c>
      <c r="D13" s="142">
        <v>7.1232270735502117E-5</v>
      </c>
      <c r="E13" s="142">
        <v>1.6894899377529811E-3</v>
      </c>
      <c r="F13" s="142">
        <v>8.0791706635099616E-5</v>
      </c>
      <c r="G13" s="142">
        <v>0.12302169979108975</v>
      </c>
      <c r="H13" s="142">
        <v>4.1178986821077063E-3</v>
      </c>
      <c r="I13" s="142">
        <v>1.7245114847541404E-4</v>
      </c>
      <c r="J13" s="142">
        <v>8.0621990488087978E-5</v>
      </c>
      <c r="K13" s="142">
        <v>8.2529635470105894E-5</v>
      </c>
      <c r="L13" s="142">
        <v>1.1643048168633642E-3</v>
      </c>
      <c r="M13" s="142">
        <v>1.0300095284964067E-4</v>
      </c>
      <c r="N13" s="142">
        <v>3.7178251807147138E-4</v>
      </c>
      <c r="O13" s="142">
        <v>1.0332211011881443E-4</v>
      </c>
      <c r="P13" s="142">
        <v>3.5244595119258476E-5</v>
      </c>
      <c r="Q13" s="142">
        <v>1.1653839249221949E-3</v>
      </c>
      <c r="R13" s="142">
        <v>7.6377163104537861E-4</v>
      </c>
      <c r="S13" s="142">
        <v>2.3843579631257361E-4</v>
      </c>
      <c r="T13" s="142">
        <v>9.4033575745492486E-5</v>
      </c>
      <c r="U13" s="142">
        <v>4.9256860220305338E-5</v>
      </c>
      <c r="V13" s="142">
        <v>5.2348105791935197E-5</v>
      </c>
      <c r="W13" s="142">
        <v>5.6220700883734921E-5</v>
      </c>
      <c r="X13" s="142">
        <v>5.9546687663248029E-5</v>
      </c>
      <c r="Y13" s="142">
        <v>4.4314931781665243E-5</v>
      </c>
      <c r="Z13" s="142">
        <v>5.1842258780189513E-5</v>
      </c>
      <c r="AA13" s="142">
        <v>6.499146551598168E-5</v>
      </c>
      <c r="AB13" s="142">
        <v>9.4074285958507762E-5</v>
      </c>
      <c r="AC13" s="142">
        <v>1.7296722828282819E-4</v>
      </c>
      <c r="AD13" s="142">
        <v>7.8790806401648835E-5</v>
      </c>
      <c r="AE13" s="142">
        <v>2.5660924077391912E-5</v>
      </c>
      <c r="AF13" s="142">
        <v>5.6364812848531388E-5</v>
      </c>
      <c r="AG13" s="142">
        <v>1.0515184172674908E-4</v>
      </c>
      <c r="AH13" s="142">
        <v>6.8635760718543899E-5</v>
      </c>
      <c r="AI13" s="142">
        <v>7.2696697022585168E-5</v>
      </c>
      <c r="AJ13" s="142">
        <v>5.583428642756318E-5</v>
      </c>
      <c r="AK13" s="142">
        <v>5.2555269918633865E-5</v>
      </c>
      <c r="AL13" s="142">
        <v>2.428060890763615E-4</v>
      </c>
      <c r="AM13" s="142">
        <v>1.229128487105036E-4</v>
      </c>
      <c r="AN13" s="142">
        <v>5.9648564823899724E-5</v>
      </c>
      <c r="AO13" s="142">
        <v>1.6391549623316035E-4</v>
      </c>
      <c r="AP13" s="142">
        <v>3.6451656502003955E-4</v>
      </c>
      <c r="AQ13" s="142">
        <v>7.3211197772916141E-5</v>
      </c>
      <c r="AR13" s="142">
        <v>7.6672930880869946E-5</v>
      </c>
      <c r="AS13" s="142">
        <v>9.9924043726086985E-4</v>
      </c>
      <c r="AT13" s="142">
        <v>1.1995806650873801E-2</v>
      </c>
      <c r="AU13" s="142">
        <v>1.3392705005135994E-4</v>
      </c>
      <c r="AV13" s="142">
        <v>2.1153341382684947E-4</v>
      </c>
      <c r="AW13" s="142">
        <v>1.8921947312156842E-4</v>
      </c>
      <c r="AX13" s="142">
        <v>3.5123503613897813E-5</v>
      </c>
      <c r="AY13" s="142">
        <v>7.2326467874215985E-5</v>
      </c>
      <c r="AZ13" s="142">
        <v>1.2035582613845438E-4</v>
      </c>
      <c r="BA13" s="142">
        <v>6.17633232219255E-5</v>
      </c>
      <c r="BB13" s="142">
        <v>1.3631892264822813E-4</v>
      </c>
      <c r="BC13" s="142">
        <v>2.7853085741099239E-4</v>
      </c>
      <c r="BD13" s="142">
        <v>1.5803658714765169E-5</v>
      </c>
      <c r="BE13" s="142">
        <v>6.4984157864164368E-5</v>
      </c>
      <c r="BF13" s="142">
        <v>7.5606963910310383E-5</v>
      </c>
      <c r="BG13" s="142">
        <v>8.8620491479077002E-5</v>
      </c>
      <c r="BH13" s="142">
        <v>3.0407631301702362E-4</v>
      </c>
      <c r="BI13" s="142">
        <v>8.6577236255027323E-5</v>
      </c>
      <c r="BJ13" s="142">
        <v>3.2203306246896869E-4</v>
      </c>
      <c r="BK13" s="142">
        <v>6.4986095404659123E-4</v>
      </c>
      <c r="BL13" s="142">
        <v>6.5678173144738934E-5</v>
      </c>
      <c r="BM13" s="142">
        <v>3.0703272429725054E-5</v>
      </c>
      <c r="BN13" s="142">
        <v>1.9517235112981145E-4</v>
      </c>
      <c r="BO13" s="142">
        <v>4.54352694434903E-5</v>
      </c>
      <c r="BP13" s="142">
        <v>5.7560944622262779E-4</v>
      </c>
      <c r="BQ13" s="142">
        <v>1.2861907059863028E-4</v>
      </c>
      <c r="BR13" s="142">
        <v>2.5231271805406118E-4</v>
      </c>
      <c r="BS13" s="142">
        <v>1.64258909387609E-4</v>
      </c>
      <c r="BT13" s="142">
        <v>2.1116711955795236E-4</v>
      </c>
      <c r="BU13" s="142">
        <v>8.5080429461358471E-3</v>
      </c>
      <c r="BV13" s="142">
        <v>4.103099695124535E-3</v>
      </c>
      <c r="BW13" s="142">
        <v>2.3397265898912438E-4</v>
      </c>
      <c r="BX13" s="142">
        <v>1.7157210798884442E-4</v>
      </c>
      <c r="BY13" s="142">
        <v>1.388828403607482E-4</v>
      </c>
      <c r="BZ13" s="142">
        <v>2.0610276175831029E-4</v>
      </c>
      <c r="CA13" s="142">
        <v>1.4783692599070779E-4</v>
      </c>
      <c r="CB13" s="142">
        <v>6.4062375414427407E-5</v>
      </c>
      <c r="CC13" s="142">
        <v>3.8577526712904695E-4</v>
      </c>
      <c r="CD13" s="142">
        <v>0</v>
      </c>
      <c r="CE13" s="142">
        <v>0</v>
      </c>
      <c r="CF13" s="142">
        <v>0</v>
      </c>
      <c r="CG13" s="142">
        <f t="shared" si="0"/>
        <v>0.19095458646998234</v>
      </c>
      <c r="CH13" s="114" t="s">
        <v>186</v>
      </c>
    </row>
    <row r="14" spans="1:86">
      <c r="A14" s="13" t="s">
        <v>8</v>
      </c>
      <c r="B14" s="114" t="s">
        <v>94</v>
      </c>
      <c r="C14" s="142">
        <v>2.0628445050315821E-4</v>
      </c>
      <c r="D14" s="142">
        <v>3.9849238898202718E-5</v>
      </c>
      <c r="E14" s="142">
        <v>4.654058736417068E-5</v>
      </c>
      <c r="F14" s="142">
        <v>2.2111279028907385E-4</v>
      </c>
      <c r="G14" s="142">
        <v>2.4905042340969062E-4</v>
      </c>
      <c r="H14" s="142">
        <v>0.10130603728735675</v>
      </c>
      <c r="I14" s="142">
        <v>2.3391370860583383E-5</v>
      </c>
      <c r="J14" s="142">
        <v>8.4298532340030969E-5</v>
      </c>
      <c r="K14" s="142">
        <v>1.1640525417419498E-4</v>
      </c>
      <c r="L14" s="142">
        <v>1.173344531195586E-4</v>
      </c>
      <c r="M14" s="142">
        <v>1.3009237184350138E-4</v>
      </c>
      <c r="N14" s="142">
        <v>9.7592091685021768E-5</v>
      </c>
      <c r="O14" s="142">
        <v>1.8750528233198494E-4</v>
      </c>
      <c r="P14" s="142">
        <v>2.2930771165210413E-5</v>
      </c>
      <c r="Q14" s="142">
        <v>1.9864164295553202E-4</v>
      </c>
      <c r="R14" s="142">
        <v>4.5917974806428954E-4</v>
      </c>
      <c r="S14" s="142">
        <v>8.2808639141387395E-5</v>
      </c>
      <c r="T14" s="142">
        <v>1.245904486249067E-4</v>
      </c>
      <c r="U14" s="142">
        <v>9.3019730287408425E-5</v>
      </c>
      <c r="V14" s="142">
        <v>1.4268109391894928E-4</v>
      </c>
      <c r="W14" s="142">
        <v>1.1426135475494158E-4</v>
      </c>
      <c r="X14" s="142">
        <v>8.1797853275549856E-5</v>
      </c>
      <c r="Y14" s="142">
        <v>9.6169630599449957E-5</v>
      </c>
      <c r="Z14" s="142">
        <v>4.7464377438480865E-5</v>
      </c>
      <c r="AA14" s="142">
        <v>8.874143057193383E-5</v>
      </c>
      <c r="AB14" s="142">
        <v>1.3018406155055327E-4</v>
      </c>
      <c r="AC14" s="142">
        <v>1.3448848326130081E-4</v>
      </c>
      <c r="AD14" s="142">
        <v>1.6647395736939564E-4</v>
      </c>
      <c r="AE14" s="142">
        <v>3.0927728730630307E-5</v>
      </c>
      <c r="AF14" s="142">
        <v>6.4105252205616224E-5</v>
      </c>
      <c r="AG14" s="142">
        <v>1.8021114730144017E-4</v>
      </c>
      <c r="AH14" s="142">
        <v>1.7466019447801243E-4</v>
      </c>
      <c r="AI14" s="142">
        <v>1.0881671235571467E-4</v>
      </c>
      <c r="AJ14" s="142">
        <v>1.3394392282111575E-4</v>
      </c>
      <c r="AK14" s="142">
        <v>1.5980098255141993E-4</v>
      </c>
      <c r="AL14" s="142">
        <v>2.6866962490984005E-4</v>
      </c>
      <c r="AM14" s="142">
        <v>1.4577825888342959E-4</v>
      </c>
      <c r="AN14" s="142">
        <v>1.0658018443742428E-4</v>
      </c>
      <c r="AO14" s="142">
        <v>1.9184585013647676E-4</v>
      </c>
      <c r="AP14" s="142">
        <v>2.2556293047013855E-4</v>
      </c>
      <c r="AQ14" s="142">
        <v>8.8247411223144523E-5</v>
      </c>
      <c r="AR14" s="142">
        <v>6.4941415643468767E-5</v>
      </c>
      <c r="AS14" s="142">
        <v>1.2257711338800495E-4</v>
      </c>
      <c r="AT14" s="142">
        <v>6.3493594363005406E-3</v>
      </c>
      <c r="AU14" s="142">
        <v>1.8977838966663895E-4</v>
      </c>
      <c r="AV14" s="142">
        <v>1.8289561152511576E-4</v>
      </c>
      <c r="AW14" s="142">
        <v>6.2827629589086496E-4</v>
      </c>
      <c r="AX14" s="142">
        <v>7.2279991463687887E-5</v>
      </c>
      <c r="AY14" s="142">
        <v>1.2382198646707031E-4</v>
      </c>
      <c r="AZ14" s="142">
        <v>1.4951848885585807E-4</v>
      </c>
      <c r="BA14" s="142">
        <v>5.7116839224413683E-5</v>
      </c>
      <c r="BB14" s="142">
        <v>1.091513564832398E-4</v>
      </c>
      <c r="BC14" s="142">
        <v>2.5862777316721557E-4</v>
      </c>
      <c r="BD14" s="142">
        <v>5.3611495990086573E-5</v>
      </c>
      <c r="BE14" s="142">
        <v>1.274977696292529E-4</v>
      </c>
      <c r="BF14" s="142">
        <v>1.9144034530500773E-4</v>
      </c>
      <c r="BG14" s="142">
        <v>3.2433835274864645E-4</v>
      </c>
      <c r="BH14" s="142">
        <v>1.3880227173581608E-4</v>
      </c>
      <c r="BI14" s="142">
        <v>2.5833001547171893E-4</v>
      </c>
      <c r="BJ14" s="142">
        <v>2.199895657198853E-4</v>
      </c>
      <c r="BK14" s="142">
        <v>1.3694970793518262E-4</v>
      </c>
      <c r="BL14" s="142">
        <v>1.1123405178383773E-4</v>
      </c>
      <c r="BM14" s="142">
        <v>4.783316163462331E-5</v>
      </c>
      <c r="BN14" s="142">
        <v>3.1342131515145726E-4</v>
      </c>
      <c r="BO14" s="142">
        <v>8.5624302233270195E-5</v>
      </c>
      <c r="BP14" s="142">
        <v>1.3026847565650586E-4</v>
      </c>
      <c r="BQ14" s="142">
        <v>1.5851793639559561E-4</v>
      </c>
      <c r="BR14" s="142">
        <v>9.3675763141422221E-5</v>
      </c>
      <c r="BS14" s="142">
        <v>8.1650738945658832E-5</v>
      </c>
      <c r="BT14" s="142">
        <v>1.6526068287755688E-4</v>
      </c>
      <c r="BU14" s="142">
        <v>3.4101017319485244E-4</v>
      </c>
      <c r="BV14" s="142">
        <v>1.6803251317992784E-4</v>
      </c>
      <c r="BW14" s="142">
        <v>2.0915281101353101E-4</v>
      </c>
      <c r="BX14" s="142">
        <v>1.1553303962787494E-4</v>
      </c>
      <c r="BY14" s="142">
        <v>5.1862584649406223E-4</v>
      </c>
      <c r="BZ14" s="142">
        <v>2.2275808261950798E-4</v>
      </c>
      <c r="CA14" s="142">
        <v>1.3556769845667388E-4</v>
      </c>
      <c r="CB14" s="142">
        <v>1.3581698520374555E-4</v>
      </c>
      <c r="CC14" s="142">
        <v>1.1265826053009116E-4</v>
      </c>
      <c r="CD14" s="142">
        <v>0</v>
      </c>
      <c r="CE14" s="142">
        <v>0</v>
      </c>
      <c r="CF14" s="142">
        <v>0</v>
      </c>
      <c r="CG14" s="142">
        <f t="shared" si="0"/>
        <v>0.11959402361841148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4.2437922051006813E-2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4.2437922051006813E-2</v>
      </c>
      <c r="CH15" s="114" t="s">
        <v>188</v>
      </c>
    </row>
    <row r="16" spans="1:86">
      <c r="A16" s="13" t="s">
        <v>10</v>
      </c>
      <c r="B16" s="114" t="s">
        <v>96</v>
      </c>
      <c r="C16" s="142">
        <v>9.0881080665015175E-4</v>
      </c>
      <c r="D16" s="142">
        <v>8.2497937127361049E-6</v>
      </c>
      <c r="E16" s="142">
        <v>1.3268619915656481E-3</v>
      </c>
      <c r="F16" s="142">
        <v>4.9967886472073266E-4</v>
      </c>
      <c r="G16" s="142">
        <v>2.4985119508775665E-4</v>
      </c>
      <c r="H16" s="142">
        <v>2.1333459958031435E-4</v>
      </c>
      <c r="I16" s="142">
        <v>6.9993944970057125E-6</v>
      </c>
      <c r="J16" s="142">
        <v>0.22744287923710227</v>
      </c>
      <c r="K16" s="142">
        <v>3.9735204312585606E-2</v>
      </c>
      <c r="L16" s="142">
        <v>2.6948592616607451E-3</v>
      </c>
      <c r="M16" s="142">
        <v>2.8765830128867505E-5</v>
      </c>
      <c r="N16" s="142">
        <v>7.1118652590342759E-5</v>
      </c>
      <c r="O16" s="142">
        <v>2.5646146320548829E-5</v>
      </c>
      <c r="P16" s="142">
        <v>5.0117222362860519E-6</v>
      </c>
      <c r="Q16" s="142">
        <v>1.3369183274156588E-4</v>
      </c>
      <c r="R16" s="142">
        <v>6.6734164675379029E-4</v>
      </c>
      <c r="S16" s="142">
        <v>1.5095095464847308E-3</v>
      </c>
      <c r="T16" s="142">
        <v>3.2326691925844796E-4</v>
      </c>
      <c r="U16" s="142">
        <v>5.4941842920594667E-5</v>
      </c>
      <c r="V16" s="142">
        <v>5.0188987144281798E-5</v>
      </c>
      <c r="W16" s="142">
        <v>2.794002228684022E-5</v>
      </c>
      <c r="X16" s="142">
        <v>6.2937239041283509E-5</v>
      </c>
      <c r="Y16" s="142">
        <v>6.1465193558776429E-4</v>
      </c>
      <c r="Z16" s="142">
        <v>2.432851624010187E-3</v>
      </c>
      <c r="AA16" s="142">
        <v>3.6987860306393405E-4</v>
      </c>
      <c r="AB16" s="142">
        <v>6.8099425493444599E-3</v>
      </c>
      <c r="AC16" s="142">
        <v>1.4198508282876553E-3</v>
      </c>
      <c r="AD16" s="142">
        <v>1.4860848923435366E-4</v>
      </c>
      <c r="AE16" s="142">
        <v>6.9721244758956862E-6</v>
      </c>
      <c r="AF16" s="142">
        <v>1.3008877688165596E-5</v>
      </c>
      <c r="AG16" s="142">
        <v>2.7813240927921778E-5</v>
      </c>
      <c r="AH16" s="142">
        <v>3.172859786020773E-4</v>
      </c>
      <c r="AI16" s="142">
        <v>1.2986705514625793E-4</v>
      </c>
      <c r="AJ16" s="142">
        <v>1.9842847119433713E-4</v>
      </c>
      <c r="AK16" s="142">
        <v>1.9824223262273935E-4</v>
      </c>
      <c r="AL16" s="142">
        <v>3.3254449106039911E-5</v>
      </c>
      <c r="AM16" s="142">
        <v>6.3252396092950333E-5</v>
      </c>
      <c r="AN16" s="142">
        <v>3.0406202430576059E-5</v>
      </c>
      <c r="AO16" s="142">
        <v>3.4269956764371912E-5</v>
      </c>
      <c r="AP16" s="142">
        <v>2.5286307754096534E-5</v>
      </c>
      <c r="AQ16" s="142">
        <v>2.2608071324920485E-5</v>
      </c>
      <c r="AR16" s="142">
        <v>1.564277058816328E-5</v>
      </c>
      <c r="AS16" s="142">
        <v>5.3370531624108615E-4</v>
      </c>
      <c r="AT16" s="142">
        <v>1.7564092850241974E-4</v>
      </c>
      <c r="AU16" s="142">
        <v>2.860949433368569E-5</v>
      </c>
      <c r="AV16" s="142">
        <v>9.2535195254247254E-5</v>
      </c>
      <c r="AW16" s="142">
        <v>7.7575164999523852E-5</v>
      </c>
      <c r="AX16" s="142">
        <v>1.2533788023458349E-5</v>
      </c>
      <c r="AY16" s="142">
        <v>2.0587753856000266E-5</v>
      </c>
      <c r="AZ16" s="142">
        <v>2.3151881091496562E-5</v>
      </c>
      <c r="BA16" s="142">
        <v>1.1623810560923394E-5</v>
      </c>
      <c r="BB16" s="142">
        <v>1.1458519418121078E-5</v>
      </c>
      <c r="BC16" s="142">
        <v>1.904239741505054E-5</v>
      </c>
      <c r="BD16" s="142">
        <v>1.7615797817796175E-5</v>
      </c>
      <c r="BE16" s="142">
        <v>1.7931911823611904E-5</v>
      </c>
      <c r="BF16" s="142">
        <v>2.844557751039635E-5</v>
      </c>
      <c r="BG16" s="142">
        <v>3.8943751958267764E-5</v>
      </c>
      <c r="BH16" s="142">
        <v>2.4511387297660028E-4</v>
      </c>
      <c r="BI16" s="142">
        <v>3.246391432013921E-5</v>
      </c>
      <c r="BJ16" s="142">
        <v>6.3252771498025143E-5</v>
      </c>
      <c r="BK16" s="142">
        <v>5.8375536222870891E-5</v>
      </c>
      <c r="BL16" s="142">
        <v>2.2576887587395856E-5</v>
      </c>
      <c r="BM16" s="142">
        <v>8.0582170034176662E-6</v>
      </c>
      <c r="BN16" s="142">
        <v>2.589081450169192E-5</v>
      </c>
      <c r="BO16" s="142">
        <v>6.0740522266931374E-5</v>
      </c>
      <c r="BP16" s="142">
        <v>8.5369983623994743E-5</v>
      </c>
      <c r="BQ16" s="142">
        <v>6.825136725753136E-5</v>
      </c>
      <c r="BR16" s="142">
        <v>2.1557112475768744E-5</v>
      </c>
      <c r="BS16" s="142">
        <v>2.4837807362396548E-5</v>
      </c>
      <c r="BT16" s="142">
        <v>2.2356151659855863E-4</v>
      </c>
      <c r="BU16" s="142">
        <v>3.2792023115750372E-4</v>
      </c>
      <c r="BV16" s="142">
        <v>1.7489529268791644E-4</v>
      </c>
      <c r="BW16" s="142">
        <v>1.4187779813006575E-4</v>
      </c>
      <c r="BX16" s="142">
        <v>1.8471511953838072E-4</v>
      </c>
      <c r="BY16" s="142">
        <v>3.5419654280707359E-5</v>
      </c>
      <c r="BZ16" s="142">
        <v>3.5556721082189054E-4</v>
      </c>
      <c r="CA16" s="142">
        <v>4.6462114833483078E-5</v>
      </c>
      <c r="CB16" s="142">
        <v>2.4471648684020863E-4</v>
      </c>
      <c r="CC16" s="142">
        <v>8.5769233068782181E-5</v>
      </c>
      <c r="CD16" s="142">
        <v>0</v>
      </c>
      <c r="CE16" s="142">
        <v>0</v>
      </c>
      <c r="CF16" s="142">
        <v>0</v>
      </c>
      <c r="CG16" s="142">
        <f t="shared" si="0"/>
        <v>0.29260600676317788</v>
      </c>
      <c r="CH16" s="114" t="s">
        <v>189</v>
      </c>
    </row>
    <row r="17" spans="1:86">
      <c r="A17" s="13" t="s">
        <v>11</v>
      </c>
      <c r="B17" s="114" t="s">
        <v>97</v>
      </c>
      <c r="C17" s="142">
        <v>1.2077393822462615E-5</v>
      </c>
      <c r="D17" s="142">
        <v>4.2425217178279124E-6</v>
      </c>
      <c r="E17" s="142">
        <v>1.1154487236880591E-5</v>
      </c>
      <c r="F17" s="142">
        <v>1.7911281193619894E-5</v>
      </c>
      <c r="G17" s="142">
        <v>2.3730853121987149E-5</v>
      </c>
      <c r="H17" s="142">
        <v>2.2904505811515752E-5</v>
      </c>
      <c r="I17" s="142">
        <v>3.3967773413803586E-6</v>
      </c>
      <c r="J17" s="142">
        <v>1.562090097415484E-4</v>
      </c>
      <c r="K17" s="142">
        <v>0.28596963226537031</v>
      </c>
      <c r="L17" s="142">
        <v>1.4241510475851519E-4</v>
      </c>
      <c r="M17" s="142">
        <v>1.6239251316074859E-5</v>
      </c>
      <c r="N17" s="142">
        <v>1.1958237288629646E-5</v>
      </c>
      <c r="O17" s="142">
        <v>2.0715993748612845E-5</v>
      </c>
      <c r="P17" s="142">
        <v>1.9635863521192667E-6</v>
      </c>
      <c r="Q17" s="142">
        <v>1.2949878550361608E-5</v>
      </c>
      <c r="R17" s="142">
        <v>5.8728056524432396E-5</v>
      </c>
      <c r="S17" s="142">
        <v>2.7045924981952309E-5</v>
      </c>
      <c r="T17" s="142">
        <v>2.7695835652283226E-5</v>
      </c>
      <c r="U17" s="142">
        <v>2.4610320082513124E-5</v>
      </c>
      <c r="V17" s="142">
        <v>3.5579994087572865E-5</v>
      </c>
      <c r="W17" s="142">
        <v>2.2196179529223209E-5</v>
      </c>
      <c r="X17" s="142">
        <v>1.8191763532423155E-5</v>
      </c>
      <c r="Y17" s="142">
        <v>1.2403221486322458E-5</v>
      </c>
      <c r="Z17" s="142">
        <v>2.8218431614438393E-5</v>
      </c>
      <c r="AA17" s="142">
        <v>3.2617885095868358E-5</v>
      </c>
      <c r="AB17" s="142">
        <v>2.0305342866785947E-5</v>
      </c>
      <c r="AC17" s="142">
        <v>1.6756426743236424E-4</v>
      </c>
      <c r="AD17" s="142">
        <v>4.4784024095933023E-5</v>
      </c>
      <c r="AE17" s="142">
        <v>7.6899891103312176E-6</v>
      </c>
      <c r="AF17" s="142">
        <v>2.643729756668449E-5</v>
      </c>
      <c r="AG17" s="142">
        <v>6.461158692125641E-5</v>
      </c>
      <c r="AH17" s="142">
        <v>2.5898061858165496E-5</v>
      </c>
      <c r="AI17" s="142">
        <v>1.4933307197493964E-5</v>
      </c>
      <c r="AJ17" s="142">
        <v>1.5147547976031256E-5</v>
      </c>
      <c r="AK17" s="142">
        <v>2.8061446325953872E-5</v>
      </c>
      <c r="AL17" s="142">
        <v>2.3611276552399414E-5</v>
      </c>
      <c r="AM17" s="142">
        <v>1.3150530826132312E-4</v>
      </c>
      <c r="AN17" s="142">
        <v>2.9583473704129943E-5</v>
      </c>
      <c r="AO17" s="142">
        <v>3.2519000485961936E-5</v>
      </c>
      <c r="AP17" s="142">
        <v>4.0827847066546524E-5</v>
      </c>
      <c r="AQ17" s="142">
        <v>3.5142330172316709E-5</v>
      </c>
      <c r="AR17" s="142">
        <v>1.4720779007964697E-5</v>
      </c>
      <c r="AS17" s="142">
        <v>5.329397228353082E-5</v>
      </c>
      <c r="AT17" s="142">
        <v>3.8253044934774314E-5</v>
      </c>
      <c r="AU17" s="142">
        <v>5.1352456356030858E-5</v>
      </c>
      <c r="AV17" s="142">
        <v>2.6495788840517545E-4</v>
      </c>
      <c r="AW17" s="142">
        <v>1.5027503716563058E-4</v>
      </c>
      <c r="AX17" s="142">
        <v>1.3541723157324197E-5</v>
      </c>
      <c r="AY17" s="142">
        <v>1.2293182731842337E-5</v>
      </c>
      <c r="AZ17" s="142">
        <v>2.0828159210702742E-5</v>
      </c>
      <c r="BA17" s="142">
        <v>7.2214202460867768E-6</v>
      </c>
      <c r="BB17" s="142">
        <v>8.4591574233801345E-6</v>
      </c>
      <c r="BC17" s="142">
        <v>1.4143506046813269E-5</v>
      </c>
      <c r="BD17" s="142">
        <v>3.5425710432326201E-6</v>
      </c>
      <c r="BE17" s="142">
        <v>2.0468527624276397E-5</v>
      </c>
      <c r="BF17" s="142">
        <v>2.3926915291638848E-5</v>
      </c>
      <c r="BG17" s="142">
        <v>2.2956305639768718E-5</v>
      </c>
      <c r="BH17" s="142">
        <v>4.5402323822754517E-5</v>
      </c>
      <c r="BI17" s="142">
        <v>5.9275549538768065E-5</v>
      </c>
      <c r="BJ17" s="142">
        <v>1.9098843397347342E-5</v>
      </c>
      <c r="BK17" s="142">
        <v>1.0289614573079748E-5</v>
      </c>
      <c r="BL17" s="142">
        <v>1.6875418749478239E-5</v>
      </c>
      <c r="BM17" s="142">
        <v>3.6568133264401914E-5</v>
      </c>
      <c r="BN17" s="142">
        <v>2.883032042956197E-5</v>
      </c>
      <c r="BO17" s="142">
        <v>3.7671529580000885E-4</v>
      </c>
      <c r="BP17" s="142">
        <v>4.3782854000685505E-5</v>
      </c>
      <c r="BQ17" s="142">
        <v>3.4166606955947597E-5</v>
      </c>
      <c r="BR17" s="142">
        <v>4.385424554038472E-5</v>
      </c>
      <c r="BS17" s="142">
        <v>2.5220283513795268E-5</v>
      </c>
      <c r="BT17" s="142">
        <v>3.7751737178308832E-5</v>
      </c>
      <c r="BU17" s="142">
        <v>3.276198608896447E-4</v>
      </c>
      <c r="BV17" s="142">
        <v>1.6264909570378819E-4</v>
      </c>
      <c r="BW17" s="142">
        <v>8.0865605587622015E-4</v>
      </c>
      <c r="BX17" s="142">
        <v>1.1278164738996619E-3</v>
      </c>
      <c r="BY17" s="142">
        <v>3.1055589301135023E-5</v>
      </c>
      <c r="BZ17" s="142">
        <v>2.3051189605417331E-3</v>
      </c>
      <c r="CA17" s="142">
        <v>1.4092698444391504E-4</v>
      </c>
      <c r="CB17" s="142">
        <v>1.9709144911498007E-5</v>
      </c>
      <c r="CC17" s="142">
        <v>1.7205156947314393E-5</v>
      </c>
      <c r="CD17" s="142">
        <v>0</v>
      </c>
      <c r="CE17" s="142">
        <v>0</v>
      </c>
      <c r="CF17" s="142">
        <v>0</v>
      </c>
      <c r="CG17" s="142">
        <f t="shared" si="0"/>
        <v>0.29386223406340001</v>
      </c>
      <c r="CH17" s="114" t="s">
        <v>190</v>
      </c>
    </row>
    <row r="18" spans="1:86">
      <c r="A18" s="13" t="s">
        <v>12</v>
      </c>
      <c r="B18" s="114" t="s">
        <v>98</v>
      </c>
      <c r="C18" s="142">
        <v>1.65403777923329E-5</v>
      </c>
      <c r="D18" s="142">
        <v>1.7537801020213273E-6</v>
      </c>
      <c r="E18" s="142">
        <v>4.4793596645628907E-6</v>
      </c>
      <c r="F18" s="142">
        <v>5.9193410691497521E-6</v>
      </c>
      <c r="G18" s="142">
        <v>1.2690102890813427E-5</v>
      </c>
      <c r="H18" s="142">
        <v>2.6689159467849168E-5</v>
      </c>
      <c r="I18" s="142">
        <v>1.5189206581988678E-6</v>
      </c>
      <c r="J18" s="142">
        <v>7.7685795621987969E-5</v>
      </c>
      <c r="K18" s="142">
        <v>1.1465726099758983E-4</v>
      </c>
      <c r="L18" s="142">
        <v>0.25856532650954128</v>
      </c>
      <c r="M18" s="142">
        <v>2.6805452357662872E-5</v>
      </c>
      <c r="N18" s="142">
        <v>5.6763433695086766E-6</v>
      </c>
      <c r="O18" s="142">
        <v>2.3062344764178009E-5</v>
      </c>
      <c r="P18" s="142">
        <v>8.5435090982876714E-7</v>
      </c>
      <c r="Q18" s="142">
        <v>5.3466188799062475E-6</v>
      </c>
      <c r="R18" s="142">
        <v>6.3454887411923055E-6</v>
      </c>
      <c r="S18" s="142">
        <v>1.4454777531758178E-4</v>
      </c>
      <c r="T18" s="142">
        <v>7.830243205509525E-6</v>
      </c>
      <c r="U18" s="142">
        <v>8.397958831610644E-6</v>
      </c>
      <c r="V18" s="142">
        <v>5.5367570522655971E-6</v>
      </c>
      <c r="W18" s="142">
        <v>4.1904623945762286E-6</v>
      </c>
      <c r="X18" s="142">
        <v>6.5003046286694107E-6</v>
      </c>
      <c r="Y18" s="142">
        <v>5.7283211844760296E-6</v>
      </c>
      <c r="Z18" s="142">
        <v>1.5444781230050048E-5</v>
      </c>
      <c r="AA18" s="142">
        <v>4.4116282301196692E-6</v>
      </c>
      <c r="AB18" s="142">
        <v>1.3219884541827473E-3</v>
      </c>
      <c r="AC18" s="142">
        <v>1.6500701473519345E-4</v>
      </c>
      <c r="AD18" s="142">
        <v>2.5335088513944635E-5</v>
      </c>
      <c r="AE18" s="142">
        <v>2.266969044271782E-6</v>
      </c>
      <c r="AF18" s="142">
        <v>3.9267780258879121E-6</v>
      </c>
      <c r="AG18" s="142">
        <v>6.3164818545855234E-6</v>
      </c>
      <c r="AH18" s="142">
        <v>1.4989503655358195E-5</v>
      </c>
      <c r="AI18" s="142">
        <v>7.5615025929054126E-6</v>
      </c>
      <c r="AJ18" s="142">
        <v>1.3085917763492257E-5</v>
      </c>
      <c r="AK18" s="142">
        <v>6.5861512297979115E-6</v>
      </c>
      <c r="AL18" s="142">
        <v>3.4769289716107182E-5</v>
      </c>
      <c r="AM18" s="142">
        <v>1.5493789413004277E-5</v>
      </c>
      <c r="AN18" s="142">
        <v>5.697806040419348E-6</v>
      </c>
      <c r="AO18" s="142">
        <v>1.138341783675635E-5</v>
      </c>
      <c r="AP18" s="142">
        <v>6.8952644585041577E-6</v>
      </c>
      <c r="AQ18" s="142">
        <v>2.4024313992903173E-5</v>
      </c>
      <c r="AR18" s="142">
        <v>2.3643678967274681E-6</v>
      </c>
      <c r="AS18" s="142">
        <v>8.7560301404494392E-6</v>
      </c>
      <c r="AT18" s="142">
        <v>8.2641209348588687E-6</v>
      </c>
      <c r="AU18" s="142">
        <v>1.0776159724646625E-5</v>
      </c>
      <c r="AV18" s="142">
        <v>8.9422666820167966E-6</v>
      </c>
      <c r="AW18" s="142">
        <v>2.9181031097145557E-5</v>
      </c>
      <c r="AX18" s="142">
        <v>5.5247577482980409E-6</v>
      </c>
      <c r="AY18" s="142">
        <v>5.9737099232042414E-6</v>
      </c>
      <c r="AZ18" s="142">
        <v>5.7944659617489032E-6</v>
      </c>
      <c r="BA18" s="142">
        <v>9.8842992212410554E-6</v>
      </c>
      <c r="BB18" s="142">
        <v>3.6738841232642008E-6</v>
      </c>
      <c r="BC18" s="142">
        <v>7.2767689406973071E-6</v>
      </c>
      <c r="BD18" s="142">
        <v>1.4102795459783479E-6</v>
      </c>
      <c r="BE18" s="142">
        <v>3.3304869901422153E-6</v>
      </c>
      <c r="BF18" s="142">
        <v>1.1801397087818447E-5</v>
      </c>
      <c r="BG18" s="142">
        <v>6.1343628600576182E-6</v>
      </c>
      <c r="BH18" s="142">
        <v>6.4219587875329122E-5</v>
      </c>
      <c r="BI18" s="142">
        <v>6.2416541355214149E-5</v>
      </c>
      <c r="BJ18" s="142">
        <v>9.7882316889850903E-6</v>
      </c>
      <c r="BK18" s="142">
        <v>8.4435222384652228E-6</v>
      </c>
      <c r="BL18" s="142">
        <v>6.6983018705242889E-6</v>
      </c>
      <c r="BM18" s="142">
        <v>6.2712003836709661E-7</v>
      </c>
      <c r="BN18" s="142">
        <v>9.3965096334636932E-6</v>
      </c>
      <c r="BO18" s="142">
        <v>4.513287219381136E-6</v>
      </c>
      <c r="BP18" s="142">
        <v>5.3765759467065586E-6</v>
      </c>
      <c r="BQ18" s="142">
        <v>1.2094077160256328E-5</v>
      </c>
      <c r="BR18" s="142">
        <v>2.7288007825115072E-6</v>
      </c>
      <c r="BS18" s="142">
        <v>1.5173130748265187E-6</v>
      </c>
      <c r="BT18" s="142">
        <v>5.0572025211091357E-6</v>
      </c>
      <c r="BU18" s="142">
        <v>4.7568438503134686E-6</v>
      </c>
      <c r="BV18" s="142">
        <v>3.0996687004275773E-6</v>
      </c>
      <c r="BW18" s="142">
        <v>6.2696658120346271E-6</v>
      </c>
      <c r="BX18" s="142">
        <v>8.7846798028943602E-6</v>
      </c>
      <c r="BY18" s="142">
        <v>6.0365906199236156E-5</v>
      </c>
      <c r="BZ18" s="142">
        <v>8.2458081870444549E-5</v>
      </c>
      <c r="CA18" s="142">
        <v>1.2530380357374103E-5</v>
      </c>
      <c r="CB18" s="142">
        <v>6.9738531430714923E-4</v>
      </c>
      <c r="CC18" s="142">
        <v>3.8411311652150759E-6</v>
      </c>
      <c r="CD18" s="142">
        <v>0</v>
      </c>
      <c r="CE18" s="142">
        <v>0</v>
      </c>
      <c r="CF18" s="142">
        <v>0</v>
      </c>
      <c r="CG18" s="142">
        <f t="shared" si="0"/>
        <v>0.26196472431430734</v>
      </c>
      <c r="CH18" s="114" t="s">
        <v>191</v>
      </c>
    </row>
    <row r="19" spans="1:86">
      <c r="A19" s="13" t="s">
        <v>13</v>
      </c>
      <c r="B19" s="114" t="s">
        <v>99</v>
      </c>
      <c r="C19" s="142">
        <v>1.513243253152679E-3</v>
      </c>
      <c r="D19" s="142">
        <v>4.5473938759133651E-5</v>
      </c>
      <c r="E19" s="142">
        <v>1.2767098913474246E-4</v>
      </c>
      <c r="F19" s="142">
        <v>2.3038781874238045E-4</v>
      </c>
      <c r="G19" s="142">
        <v>5.8648230721731586E-4</v>
      </c>
      <c r="H19" s="142">
        <v>5.0414066117938239E-3</v>
      </c>
      <c r="I19" s="142">
        <v>2.3637480710978799E-5</v>
      </c>
      <c r="J19" s="142">
        <v>9.079848215268691E-5</v>
      </c>
      <c r="K19" s="142">
        <v>6.2363347562023323E-5</v>
      </c>
      <c r="L19" s="142">
        <v>1.4888857133916829E-4</v>
      </c>
      <c r="M19" s="142">
        <v>0.1970344802462736</v>
      </c>
      <c r="N19" s="142">
        <v>2.0194072643867412E-3</v>
      </c>
      <c r="O19" s="142">
        <v>1.5146559494660179E-4</v>
      </c>
      <c r="P19" s="142">
        <v>2.7646683683692575E-5</v>
      </c>
      <c r="Q19" s="142">
        <v>3.346584292444773E-4</v>
      </c>
      <c r="R19" s="142">
        <v>1.4524737779541281E-4</v>
      </c>
      <c r="S19" s="142">
        <v>3.1325683137694633E-4</v>
      </c>
      <c r="T19" s="142">
        <v>1.4322704720016609E-3</v>
      </c>
      <c r="U19" s="142">
        <v>4.1012567167759072E-4</v>
      </c>
      <c r="V19" s="142">
        <v>4.5384191884412044E-4</v>
      </c>
      <c r="W19" s="142">
        <v>8.5554924833765208E-5</v>
      </c>
      <c r="X19" s="142">
        <v>1.0126802575532875E-3</v>
      </c>
      <c r="Y19" s="142">
        <v>2.0773490561811172E-4</v>
      </c>
      <c r="Z19" s="142">
        <v>1.1229857947163058E-4</v>
      </c>
      <c r="AA19" s="142">
        <v>3.7078960546172107E-4</v>
      </c>
      <c r="AB19" s="142">
        <v>1.733720861047864E-2</v>
      </c>
      <c r="AC19" s="142">
        <v>1.6325033183021047E-3</v>
      </c>
      <c r="AD19" s="142">
        <v>2.2445369565713717E-4</v>
      </c>
      <c r="AE19" s="142">
        <v>4.3266055304344934E-5</v>
      </c>
      <c r="AF19" s="142">
        <v>1.1246409636955384E-4</v>
      </c>
      <c r="AG19" s="142">
        <v>2.6932528720218196E-4</v>
      </c>
      <c r="AH19" s="142">
        <v>5.7736047191350596E-3</v>
      </c>
      <c r="AI19" s="142">
        <v>3.4988048322910702E-3</v>
      </c>
      <c r="AJ19" s="142">
        <v>6.1107194665939585E-3</v>
      </c>
      <c r="AK19" s="142">
        <v>8.4969000919930045E-5</v>
      </c>
      <c r="AL19" s="142">
        <v>2.7909001915912628E-4</v>
      </c>
      <c r="AM19" s="142">
        <v>4.2039933872466156E-4</v>
      </c>
      <c r="AN19" s="142">
        <v>1.8540043672438908E-4</v>
      </c>
      <c r="AO19" s="142">
        <v>4.107191016995793E-4</v>
      </c>
      <c r="AP19" s="142">
        <v>1.7403998489420647E-4</v>
      </c>
      <c r="AQ19" s="142">
        <v>5.1033931289930798E-4</v>
      </c>
      <c r="AR19" s="142">
        <v>1.4529104485642294E-4</v>
      </c>
      <c r="AS19" s="142">
        <v>2.5116928736621712E-4</v>
      </c>
      <c r="AT19" s="142">
        <v>4.8081950350998127E-4</v>
      </c>
      <c r="AU19" s="142">
        <v>1.233216938614779E-4</v>
      </c>
      <c r="AV19" s="142">
        <v>1.1715146679298272E-4</v>
      </c>
      <c r="AW19" s="142">
        <v>1.1469763235163331E-4</v>
      </c>
      <c r="AX19" s="142">
        <v>7.7383142143198146E-5</v>
      </c>
      <c r="AY19" s="142">
        <v>1.2204471997348074E-4</v>
      </c>
      <c r="AZ19" s="142">
        <v>1.2001475867734098E-4</v>
      </c>
      <c r="BA19" s="142">
        <v>6.2793025700139357E-5</v>
      </c>
      <c r="BB19" s="142">
        <v>7.6956205297251258E-5</v>
      </c>
      <c r="BC19" s="142">
        <v>8.5025511848156382E-5</v>
      </c>
      <c r="BD19" s="142">
        <v>1.4896411902743791E-4</v>
      </c>
      <c r="BE19" s="142">
        <v>1.0043322246071373E-4</v>
      </c>
      <c r="BF19" s="142">
        <v>1.2635120458166622E-4</v>
      </c>
      <c r="BG19" s="142">
        <v>2.4071984012737028E-4</v>
      </c>
      <c r="BH19" s="142">
        <v>2.4690029471404916E-4</v>
      </c>
      <c r="BI19" s="142">
        <v>1.1311372384312564E-4</v>
      </c>
      <c r="BJ19" s="142">
        <v>2.0911556467996303E-4</v>
      </c>
      <c r="BK19" s="142">
        <v>1.278084625271002E-4</v>
      </c>
      <c r="BL19" s="142">
        <v>6.243395703193407E-4</v>
      </c>
      <c r="BM19" s="142">
        <v>1.5780727898824953E-5</v>
      </c>
      <c r="BN19" s="142">
        <v>1.3572011974818981E-4</v>
      </c>
      <c r="BO19" s="142">
        <v>3.8075490299712523E-5</v>
      </c>
      <c r="BP19" s="142">
        <v>1.274485271767334E-4</v>
      </c>
      <c r="BQ19" s="142">
        <v>3.4401914372336875E-4</v>
      </c>
      <c r="BR19" s="142">
        <v>1.4834202554128345E-4</v>
      </c>
      <c r="BS19" s="142">
        <v>6.3401518018128011E-5</v>
      </c>
      <c r="BT19" s="142">
        <v>8.9522827243102254E-5</v>
      </c>
      <c r="BU19" s="142">
        <v>1.1088469914979966E-4</v>
      </c>
      <c r="BV19" s="142">
        <v>1.2725571642295099E-4</v>
      </c>
      <c r="BW19" s="142">
        <v>1.0894586815314044E-4</v>
      </c>
      <c r="BX19" s="142">
        <v>2.3230356640379821E-4</v>
      </c>
      <c r="BY19" s="142">
        <v>2.2844611662461501E-4</v>
      </c>
      <c r="BZ19" s="142">
        <v>2.256261580729735E-4</v>
      </c>
      <c r="CA19" s="142">
        <v>1.8246096656191743E-4</v>
      </c>
      <c r="CB19" s="142">
        <v>1.7433825321151741E-4</v>
      </c>
      <c r="CC19" s="142">
        <v>2.1131654960793972E-4</v>
      </c>
      <c r="CD19" s="142">
        <v>0</v>
      </c>
      <c r="CE19" s="142">
        <v>0</v>
      </c>
      <c r="CF19" s="142">
        <v>0</v>
      </c>
      <c r="CG19" s="142">
        <f t="shared" si="0"/>
        <v>0.25532742110860651</v>
      </c>
      <c r="CH19" s="114" t="s">
        <v>192</v>
      </c>
    </row>
    <row r="20" spans="1:86">
      <c r="A20" s="13" t="s">
        <v>14</v>
      </c>
      <c r="B20" s="114" t="s">
        <v>100</v>
      </c>
      <c r="C20" s="142">
        <v>4.8240353240352579E-4</v>
      </c>
      <c r="D20" s="142">
        <v>3.3439949082200081E-5</v>
      </c>
      <c r="E20" s="142">
        <v>1.8277218768536025E-4</v>
      </c>
      <c r="F20" s="142">
        <v>1.4066126245280172E-4</v>
      </c>
      <c r="G20" s="142">
        <v>1.5091706746101785E-3</v>
      </c>
      <c r="H20" s="142">
        <v>1.5367460607195629E-3</v>
      </c>
      <c r="I20" s="142">
        <v>8.6289873643083875E-5</v>
      </c>
      <c r="J20" s="142">
        <v>1.7008772536897466E-4</v>
      </c>
      <c r="K20" s="142">
        <v>1.809132071880005E-4</v>
      </c>
      <c r="L20" s="142">
        <v>3.7361522366754314E-4</v>
      </c>
      <c r="M20" s="142">
        <v>4.6288373502889743E-4</v>
      </c>
      <c r="N20" s="142">
        <v>9.4779763194445754E-2</v>
      </c>
      <c r="O20" s="142">
        <v>2.4732954227871333E-3</v>
      </c>
      <c r="P20" s="142">
        <v>1.7982637781544972E-5</v>
      </c>
      <c r="Q20" s="142">
        <v>4.0661206460256092E-4</v>
      </c>
      <c r="R20" s="142">
        <v>7.0264646343216062E-4</v>
      </c>
      <c r="S20" s="142">
        <v>2.9068891100154687E-4</v>
      </c>
      <c r="T20" s="142">
        <v>6.2109788286347615E-4</v>
      </c>
      <c r="U20" s="142">
        <v>1.9393043361763736E-4</v>
      </c>
      <c r="V20" s="142">
        <v>1.5652727772570284E-4</v>
      </c>
      <c r="W20" s="142">
        <v>2.232030417769358E-4</v>
      </c>
      <c r="X20" s="142">
        <v>1.9653213801446026E-4</v>
      </c>
      <c r="Y20" s="142">
        <v>2.2952231597098019E-4</v>
      </c>
      <c r="Z20" s="142">
        <v>1.0918271642898723E-4</v>
      </c>
      <c r="AA20" s="142">
        <v>2.7633998894261119E-4</v>
      </c>
      <c r="AB20" s="142">
        <v>6.3993672123317943E-4</v>
      </c>
      <c r="AC20" s="142">
        <v>4.9882991802639839E-4</v>
      </c>
      <c r="AD20" s="142">
        <v>2.4689942345995777E-4</v>
      </c>
      <c r="AE20" s="142">
        <v>5.876232841931053E-5</v>
      </c>
      <c r="AF20" s="142">
        <v>5.2770756147636602E-5</v>
      </c>
      <c r="AG20" s="142">
        <v>1.1341787781434029E-4</v>
      </c>
      <c r="AH20" s="142">
        <v>1.5153127185940109E-4</v>
      </c>
      <c r="AI20" s="142">
        <v>1.3461705958156946E-4</v>
      </c>
      <c r="AJ20" s="142">
        <v>1.4363637408356251E-4</v>
      </c>
      <c r="AK20" s="142">
        <v>1.2408353140697318E-4</v>
      </c>
      <c r="AL20" s="142">
        <v>1.5941813209368211E-4</v>
      </c>
      <c r="AM20" s="142">
        <v>1.8331132902130295E-4</v>
      </c>
      <c r="AN20" s="142">
        <v>1.0496891139638091E-4</v>
      </c>
      <c r="AO20" s="142">
        <v>2.0485135223429306E-4</v>
      </c>
      <c r="AP20" s="142">
        <v>7.4325860554501876E-5</v>
      </c>
      <c r="AQ20" s="142">
        <v>1.0146738081129277E-4</v>
      </c>
      <c r="AR20" s="142">
        <v>9.5786591229679818E-5</v>
      </c>
      <c r="AS20" s="142">
        <v>1.7439625431666623E-4</v>
      </c>
      <c r="AT20" s="142">
        <v>2.9027304742517784E-4</v>
      </c>
      <c r="AU20" s="142">
        <v>1.4286166410723479E-3</v>
      </c>
      <c r="AV20" s="142">
        <v>1.9390546815809933E-4</v>
      </c>
      <c r="AW20" s="142">
        <v>3.1032179755382502E-4</v>
      </c>
      <c r="AX20" s="142">
        <v>7.9260625804569932E-5</v>
      </c>
      <c r="AY20" s="142">
        <v>2.378564182061907E-4</v>
      </c>
      <c r="AZ20" s="142">
        <v>2.2257815789465435E-4</v>
      </c>
      <c r="BA20" s="142">
        <v>1.4260829365541952E-4</v>
      </c>
      <c r="BB20" s="142">
        <v>2.6486505202705479E-4</v>
      </c>
      <c r="BC20" s="142">
        <v>2.756900016814018E-4</v>
      </c>
      <c r="BD20" s="142">
        <v>4.8407090905156299E-5</v>
      </c>
      <c r="BE20" s="142">
        <v>2.5826064046030844E-4</v>
      </c>
      <c r="BF20" s="142">
        <v>3.4637167216877338E-4</v>
      </c>
      <c r="BG20" s="142">
        <v>5.90334666285968E-4</v>
      </c>
      <c r="BH20" s="142">
        <v>2.6119473161617906E-4</v>
      </c>
      <c r="BI20" s="142">
        <v>2.966111837608079E-4</v>
      </c>
      <c r="BJ20" s="142">
        <v>3.6836204703574391E-4</v>
      </c>
      <c r="BK20" s="142">
        <v>2.9920792457075493E-4</v>
      </c>
      <c r="BL20" s="142">
        <v>1.2869912673680803E-4</v>
      </c>
      <c r="BM20" s="142">
        <v>3.2773705853292414E-5</v>
      </c>
      <c r="BN20" s="142">
        <v>4.1144459100458903E-4</v>
      </c>
      <c r="BO20" s="142">
        <v>1.2244016157377221E-4</v>
      </c>
      <c r="BP20" s="142">
        <v>1.1065478279346479E-4</v>
      </c>
      <c r="BQ20" s="142">
        <v>3.3175605976633457E-4</v>
      </c>
      <c r="BR20" s="142">
        <v>7.9933881338147667E-5</v>
      </c>
      <c r="BS20" s="142">
        <v>2.0043199904055237E-4</v>
      </c>
      <c r="BT20" s="142">
        <v>1.4021888639455921E-4</v>
      </c>
      <c r="BU20" s="142">
        <v>1.8007556238450051E-4</v>
      </c>
      <c r="BV20" s="142">
        <v>1.0129654816573592E-4</v>
      </c>
      <c r="BW20" s="142">
        <v>1.2185820832235531E-4</v>
      </c>
      <c r="BX20" s="142">
        <v>9.5911796781039012E-5</v>
      </c>
      <c r="BY20" s="142">
        <v>1.0602815046842401E-4</v>
      </c>
      <c r="BZ20" s="142">
        <v>1.2785517490944306E-4</v>
      </c>
      <c r="CA20" s="142">
        <v>3.0710198740717545E-4</v>
      </c>
      <c r="CB20" s="142">
        <v>3.2842188142991394E-4</v>
      </c>
      <c r="CC20" s="142">
        <v>9.0950515538830554E-5</v>
      </c>
      <c r="CD20" s="142">
        <v>0</v>
      </c>
      <c r="CE20" s="142">
        <v>0</v>
      </c>
      <c r="CF20" s="142">
        <v>0</v>
      </c>
      <c r="CG20" s="142">
        <f t="shared" si="0"/>
        <v>0.11803189747512312</v>
      </c>
      <c r="CH20" s="114" t="s">
        <v>193</v>
      </c>
    </row>
    <row r="21" spans="1:86">
      <c r="A21" s="13" t="s">
        <v>15</v>
      </c>
      <c r="B21" s="114" t="s">
        <v>101</v>
      </c>
      <c r="C21" s="142">
        <v>1.0400677197146351E-3</v>
      </c>
      <c r="D21" s="142">
        <v>3.1243618847498277E-4</v>
      </c>
      <c r="E21" s="142">
        <v>1.193064366450177E-3</v>
      </c>
      <c r="F21" s="142">
        <v>1.1477996223711372E-3</v>
      </c>
      <c r="G21" s="142">
        <v>1.6408244343400829E-3</v>
      </c>
      <c r="H21" s="142">
        <v>4.0775714046782157E-3</v>
      </c>
      <c r="I21" s="142">
        <v>2.4580555903752768E-4</v>
      </c>
      <c r="J21" s="142">
        <v>4.2393042040424206E-4</v>
      </c>
      <c r="K21" s="142">
        <v>3.9337620380490689E-4</v>
      </c>
      <c r="L21" s="142">
        <v>6.0833474547550715E-4</v>
      </c>
      <c r="M21" s="142">
        <v>4.007471316417676E-4</v>
      </c>
      <c r="N21" s="142">
        <v>1.438771084850997E-3</v>
      </c>
      <c r="O21" s="142">
        <v>0.30651377978335576</v>
      </c>
      <c r="P21" s="142">
        <v>1.500875853579466E-4</v>
      </c>
      <c r="Q21" s="142">
        <v>9.0850445186469527E-4</v>
      </c>
      <c r="R21" s="142">
        <v>3.0114804222961156E-3</v>
      </c>
      <c r="S21" s="142">
        <v>6.0297309511203687E-4</v>
      </c>
      <c r="T21" s="142">
        <v>1.3354035393660897E-3</v>
      </c>
      <c r="U21" s="142">
        <v>3.7379253138640955E-4</v>
      </c>
      <c r="V21" s="142">
        <v>7.7919164231295037E-4</v>
      </c>
      <c r="W21" s="142">
        <v>3.9937905790246678E-4</v>
      </c>
      <c r="X21" s="142">
        <v>3.7755505680225557E-4</v>
      </c>
      <c r="Y21" s="142">
        <v>4.2703459252569644E-4</v>
      </c>
      <c r="Z21" s="142">
        <v>1.9618018814176484E-4</v>
      </c>
      <c r="AA21" s="142">
        <v>7.5540961469148734E-4</v>
      </c>
      <c r="AB21" s="142">
        <v>8.1883754675306263E-4</v>
      </c>
      <c r="AC21" s="142">
        <v>1.4084758819081133E-3</v>
      </c>
      <c r="AD21" s="142">
        <v>6.7191239526741037E-4</v>
      </c>
      <c r="AE21" s="142">
        <v>9.731923156018925E-4</v>
      </c>
      <c r="AF21" s="142">
        <v>3.6099798858182404E-4</v>
      </c>
      <c r="AG21" s="142">
        <v>6.8105543379509898E-4</v>
      </c>
      <c r="AH21" s="142">
        <v>5.044339353380597E-4</v>
      </c>
      <c r="AI21" s="142">
        <v>4.552376854241275E-4</v>
      </c>
      <c r="AJ21" s="142">
        <v>3.6323991254332022E-4</v>
      </c>
      <c r="AK21" s="142">
        <v>1.1738215788356435E-3</v>
      </c>
      <c r="AL21" s="142">
        <v>1.8092127588751287E-3</v>
      </c>
      <c r="AM21" s="142">
        <v>1.1876237220388287E-3</v>
      </c>
      <c r="AN21" s="142">
        <v>6.7766234231544096E-4</v>
      </c>
      <c r="AO21" s="142">
        <v>1.9337010643728557E-3</v>
      </c>
      <c r="AP21" s="142">
        <v>1.5146057584220071E-3</v>
      </c>
      <c r="AQ21" s="142">
        <v>6.3064800548399112E-4</v>
      </c>
      <c r="AR21" s="142">
        <v>9.480758511551179E-4</v>
      </c>
      <c r="AS21" s="142">
        <v>9.28258109265349E-4</v>
      </c>
      <c r="AT21" s="142">
        <v>8.232560824234941E-4</v>
      </c>
      <c r="AU21" s="142">
        <v>3.5364856645830729E-2</v>
      </c>
      <c r="AV21" s="142">
        <v>3.1453867456676956E-3</v>
      </c>
      <c r="AW21" s="142">
        <v>1.8361688646229136E-3</v>
      </c>
      <c r="AX21" s="142">
        <v>1.222851761347653E-3</v>
      </c>
      <c r="AY21" s="142">
        <v>2.1248928190414434E-3</v>
      </c>
      <c r="AZ21" s="142">
        <v>1.5446116719811864E-3</v>
      </c>
      <c r="BA21" s="142">
        <v>5.8981022823117069E-4</v>
      </c>
      <c r="BB21" s="142">
        <v>1.1951274941944729E-3</v>
      </c>
      <c r="BC21" s="142">
        <v>1.4443396240787481E-3</v>
      </c>
      <c r="BD21" s="142">
        <v>7.6005049235828486E-4</v>
      </c>
      <c r="BE21" s="142">
        <v>6.8265472520446233E-4</v>
      </c>
      <c r="BF21" s="142">
        <v>3.6394881566156E-3</v>
      </c>
      <c r="BG21" s="142">
        <v>1.0164813354352855E-3</v>
      </c>
      <c r="BH21" s="142">
        <v>1.1313087073539375E-3</v>
      </c>
      <c r="BI21" s="142">
        <v>1.0716343232924464E-2</v>
      </c>
      <c r="BJ21" s="142">
        <v>2.5415123140392275E-3</v>
      </c>
      <c r="BK21" s="142">
        <v>4.0528607505941201E-4</v>
      </c>
      <c r="BL21" s="142">
        <v>2.161370060525978E-3</v>
      </c>
      <c r="BM21" s="142">
        <v>2.6640419031978573E-4</v>
      </c>
      <c r="BN21" s="142">
        <v>3.1231266738937662E-2</v>
      </c>
      <c r="BO21" s="142">
        <v>6.2171849392973614E-4</v>
      </c>
      <c r="BP21" s="142">
        <v>4.9246073582522932E-4</v>
      </c>
      <c r="BQ21" s="142">
        <v>2.5835774601256391E-3</v>
      </c>
      <c r="BR21" s="142">
        <v>4.3675073513510233E-4</v>
      </c>
      <c r="BS21" s="142">
        <v>6.2116690785049631E-4</v>
      </c>
      <c r="BT21" s="142">
        <v>1.0449410597781063E-3</v>
      </c>
      <c r="BU21" s="142">
        <v>6.0933205263364817E-4</v>
      </c>
      <c r="BV21" s="142">
        <v>5.3510702459701176E-4</v>
      </c>
      <c r="BW21" s="142">
        <v>1.0760131816423592E-3</v>
      </c>
      <c r="BX21" s="142">
        <v>8.7371644127715031E-4</v>
      </c>
      <c r="BY21" s="142">
        <v>2.7233470808172011E-3</v>
      </c>
      <c r="BZ21" s="142">
        <v>2.4503226951647144E-3</v>
      </c>
      <c r="CA21" s="142">
        <v>3.4539262587808231E-3</v>
      </c>
      <c r="CB21" s="142">
        <v>9.3297362635086974E-4</v>
      </c>
      <c r="CC21" s="142">
        <v>1.6053145316821448E-3</v>
      </c>
      <c r="CD21" s="142">
        <v>0</v>
      </c>
      <c r="CE21" s="142">
        <v>0</v>
      </c>
      <c r="CF21" s="142">
        <v>0</v>
      </c>
      <c r="CG21" s="142">
        <f t="shared" si="0"/>
        <v>0.46969862898012099</v>
      </c>
      <c r="CH21" s="114" t="s">
        <v>194</v>
      </c>
    </row>
    <row r="22" spans="1:86">
      <c r="A22" s="13" t="s">
        <v>16</v>
      </c>
      <c r="B22" s="114" t="s">
        <v>102</v>
      </c>
      <c r="C22" s="142">
        <v>3.2930380510858855E-4</v>
      </c>
      <c r="D22" s="142">
        <v>1.4468934271175062E-4</v>
      </c>
      <c r="E22" s="142">
        <v>5.3284536425542075E-4</v>
      </c>
      <c r="F22" s="142">
        <v>3.9689404164418014E-4</v>
      </c>
      <c r="G22" s="142">
        <v>1.8693209796495812E-4</v>
      </c>
      <c r="H22" s="142">
        <v>1.277027542467477E-4</v>
      </c>
      <c r="I22" s="142">
        <v>2.1821789585408805E-5</v>
      </c>
      <c r="J22" s="142">
        <v>7.5976876162144917E-5</v>
      </c>
      <c r="K22" s="142">
        <v>6.5401564443174037E-5</v>
      </c>
      <c r="L22" s="142">
        <v>6.0353282589094306E-5</v>
      </c>
      <c r="M22" s="142">
        <v>1.4628567689103195E-4</v>
      </c>
      <c r="N22" s="142">
        <v>1.5934854033535794E-4</v>
      </c>
      <c r="O22" s="142">
        <v>7.7329626811680608E-5</v>
      </c>
      <c r="P22" s="142">
        <v>1.3867766122257309E-2</v>
      </c>
      <c r="Q22" s="142">
        <v>3.879587496942046E-4</v>
      </c>
      <c r="R22" s="142">
        <v>6.1166665064661725E-5</v>
      </c>
      <c r="S22" s="142">
        <v>1.0986861673840473E-4</v>
      </c>
      <c r="T22" s="142">
        <v>3.0723700035606042E-4</v>
      </c>
      <c r="U22" s="142">
        <v>9.1228260619941306E-5</v>
      </c>
      <c r="V22" s="142">
        <v>1.1781647879433198E-4</v>
      </c>
      <c r="W22" s="142">
        <v>3.5404659600064579E-5</v>
      </c>
      <c r="X22" s="142">
        <v>7.7012700975959868E-5</v>
      </c>
      <c r="Y22" s="142">
        <v>6.4994350208734592E-5</v>
      </c>
      <c r="Z22" s="142">
        <v>3.3234379993805431E-5</v>
      </c>
      <c r="AA22" s="142">
        <v>6.3275995411541896E-5</v>
      </c>
      <c r="AB22" s="142">
        <v>1.1265013179401198E-4</v>
      </c>
      <c r="AC22" s="142">
        <v>1.5081365537116833E-4</v>
      </c>
      <c r="AD22" s="142">
        <v>1.1973446770226818E-4</v>
      </c>
      <c r="AE22" s="142">
        <v>6.8213342977989331E-5</v>
      </c>
      <c r="AF22" s="142">
        <v>5.6119220076431812E-5</v>
      </c>
      <c r="AG22" s="142">
        <v>1.5656627460432546E-4</v>
      </c>
      <c r="AH22" s="142">
        <v>1.7533355498379724E-4</v>
      </c>
      <c r="AI22" s="142">
        <v>2.0784565192280986E-4</v>
      </c>
      <c r="AJ22" s="142">
        <v>2.5615343947008105E-4</v>
      </c>
      <c r="AK22" s="142">
        <v>1.0624931665711335E-4</v>
      </c>
      <c r="AL22" s="142">
        <v>1.6064291423025296E-4</v>
      </c>
      <c r="AM22" s="142">
        <v>1.0611137822940735E-4</v>
      </c>
      <c r="AN22" s="142">
        <v>1.2634211012331721E-3</v>
      </c>
      <c r="AO22" s="142">
        <v>2.7765233429347732E-4</v>
      </c>
      <c r="AP22" s="142">
        <v>1.5954858931456698E-3</v>
      </c>
      <c r="AQ22" s="142">
        <v>8.3195315564271415E-5</v>
      </c>
      <c r="AR22" s="142">
        <v>9.232846477642915E-5</v>
      </c>
      <c r="AS22" s="142">
        <v>3.7479808184780829E-5</v>
      </c>
      <c r="AT22" s="142">
        <v>5.9066126983425091E-5</v>
      </c>
      <c r="AU22" s="142">
        <v>5.6754243234866479E-5</v>
      </c>
      <c r="AV22" s="142">
        <v>5.7009514368628707E-5</v>
      </c>
      <c r="AW22" s="142">
        <v>3.2830773512344856E-5</v>
      </c>
      <c r="AX22" s="142">
        <v>2.5800176100112147E-5</v>
      </c>
      <c r="AY22" s="142">
        <v>3.8666334150879904E-5</v>
      </c>
      <c r="AZ22" s="142">
        <v>3.2346572916370173E-5</v>
      </c>
      <c r="BA22" s="142">
        <v>2.2905551568080866E-5</v>
      </c>
      <c r="BB22" s="142">
        <v>3.1738419379108935E-5</v>
      </c>
      <c r="BC22" s="142">
        <v>4.4891939487873139E-5</v>
      </c>
      <c r="BD22" s="142">
        <v>6.6909400851086966E-6</v>
      </c>
      <c r="BE22" s="142">
        <v>5.1434333213953685E-5</v>
      </c>
      <c r="BF22" s="142">
        <v>6.5997450961562186E-5</v>
      </c>
      <c r="BG22" s="142">
        <v>8.6685083345342063E-5</v>
      </c>
      <c r="BH22" s="142">
        <v>5.3706351178231816E-5</v>
      </c>
      <c r="BI22" s="142">
        <v>4.0136151741539205E-5</v>
      </c>
      <c r="BJ22" s="142">
        <v>7.8020424857310643E-5</v>
      </c>
      <c r="BK22" s="142">
        <v>8.5011469977813627E-5</v>
      </c>
      <c r="BL22" s="142">
        <v>1.2843910127684178E-4</v>
      </c>
      <c r="BM22" s="142">
        <v>1.6643604109741401E-5</v>
      </c>
      <c r="BN22" s="142">
        <v>3.7197075312060164E-4</v>
      </c>
      <c r="BO22" s="142">
        <v>4.4473474412956611E-5</v>
      </c>
      <c r="BP22" s="142">
        <v>1.2897768770004931E-4</v>
      </c>
      <c r="BQ22" s="142">
        <v>6.985229688700651E-5</v>
      </c>
      <c r="BR22" s="142">
        <v>7.4564430561790187E-5</v>
      </c>
      <c r="BS22" s="142">
        <v>2.4094710986991822E-5</v>
      </c>
      <c r="BT22" s="142">
        <v>5.3490383594692812E-5</v>
      </c>
      <c r="BU22" s="142">
        <v>1.9170015546886109E-4</v>
      </c>
      <c r="BV22" s="142">
        <v>1.3048014965419944E-4</v>
      </c>
      <c r="BW22" s="142">
        <v>6.0093377630325958E-5</v>
      </c>
      <c r="BX22" s="142">
        <v>1.0270365754075521E-4</v>
      </c>
      <c r="BY22" s="142">
        <v>3.3643747511200301E-5</v>
      </c>
      <c r="BZ22" s="142">
        <v>1.1872571402747508E-4</v>
      </c>
      <c r="CA22" s="142">
        <v>8.9775851444644282E-5</v>
      </c>
      <c r="CB22" s="142">
        <v>1.0454243629337323E-4</v>
      </c>
      <c r="CC22" s="142">
        <v>4.5131780543261134E-5</v>
      </c>
      <c r="CD22" s="142">
        <v>0</v>
      </c>
      <c r="CE22" s="142">
        <v>0</v>
      </c>
      <c r="CF22" s="142">
        <v>0</v>
      </c>
      <c r="CG22" s="142">
        <f t="shared" si="0"/>
        <v>2.5226840177509327E-2</v>
      </c>
      <c r="CH22" s="114" t="s">
        <v>195</v>
      </c>
    </row>
    <row r="23" spans="1:86">
      <c r="A23" s="13" t="s">
        <v>17</v>
      </c>
      <c r="B23" s="114" t="s">
        <v>103</v>
      </c>
      <c r="C23" s="142">
        <v>1.623392639007056E-3</v>
      </c>
      <c r="D23" s="142">
        <v>2.5334182392698927E-4</v>
      </c>
      <c r="E23" s="142">
        <v>2.5169726237357984E-4</v>
      </c>
      <c r="F23" s="142">
        <v>2.4320981193168448E-3</v>
      </c>
      <c r="G23" s="142">
        <v>6.8664445836047862E-4</v>
      </c>
      <c r="H23" s="142">
        <v>1.0805005264706547E-3</v>
      </c>
      <c r="I23" s="142">
        <v>3.0356100457007471E-5</v>
      </c>
      <c r="J23" s="142">
        <v>8.1905587983318847E-4</v>
      </c>
      <c r="K23" s="142">
        <v>2.2669221300302379E-4</v>
      </c>
      <c r="L23" s="142">
        <v>1.0314924511730386E-3</v>
      </c>
      <c r="M23" s="142">
        <v>1.247942208761588E-3</v>
      </c>
      <c r="N23" s="142">
        <v>1.434571380632605E-3</v>
      </c>
      <c r="O23" s="142">
        <v>2.9427677161424147E-3</v>
      </c>
      <c r="P23" s="142">
        <v>1.3147832035691682E-3</v>
      </c>
      <c r="Q23" s="142">
        <v>8.4212241251013925E-2</v>
      </c>
      <c r="R23" s="142">
        <v>3.3553913444739152E-3</v>
      </c>
      <c r="S23" s="142">
        <v>4.9295265137394928E-3</v>
      </c>
      <c r="T23" s="142">
        <v>1.8835337320522716E-3</v>
      </c>
      <c r="U23" s="142">
        <v>3.3746250775602837E-4</v>
      </c>
      <c r="V23" s="142">
        <v>1.3368134186160271E-3</v>
      </c>
      <c r="W23" s="142">
        <v>2.5734421756004036E-4</v>
      </c>
      <c r="X23" s="142">
        <v>1.6832915365639456E-3</v>
      </c>
      <c r="Y23" s="142">
        <v>3.8328471139306464E-4</v>
      </c>
      <c r="Z23" s="142">
        <v>3.7589304119952678E-4</v>
      </c>
      <c r="AA23" s="142">
        <v>1.6956821082047494E-3</v>
      </c>
      <c r="AB23" s="142">
        <v>1.3975275039452462E-3</v>
      </c>
      <c r="AC23" s="142">
        <v>1.5565725402364445E-3</v>
      </c>
      <c r="AD23" s="142">
        <v>5.6273128067475917E-4</v>
      </c>
      <c r="AE23" s="142">
        <v>8.1988824725266366E-5</v>
      </c>
      <c r="AF23" s="142">
        <v>4.0179283747712388E-4</v>
      </c>
      <c r="AG23" s="142">
        <v>4.9548167659223643E-4</v>
      </c>
      <c r="AH23" s="142">
        <v>1.3385920750769752E-3</v>
      </c>
      <c r="AI23" s="142">
        <v>8.9323240033382055E-4</v>
      </c>
      <c r="AJ23" s="142">
        <v>1.1012271961131253E-3</v>
      </c>
      <c r="AK23" s="142">
        <v>4.1554876004477653E-4</v>
      </c>
      <c r="AL23" s="142">
        <v>1.5738678653469539E-4</v>
      </c>
      <c r="AM23" s="142">
        <v>1.7212482580408156E-4</v>
      </c>
      <c r="AN23" s="142">
        <v>3.4646615406002323E-4</v>
      </c>
      <c r="AO23" s="142">
        <v>2.4528841897457197E-4</v>
      </c>
      <c r="AP23" s="142">
        <v>2.3270491621977255E-4</v>
      </c>
      <c r="AQ23" s="142">
        <v>1.4287345163545751E-4</v>
      </c>
      <c r="AR23" s="142">
        <v>8.9471380113890841E-5</v>
      </c>
      <c r="AS23" s="142">
        <v>2.8605346278941669E-4</v>
      </c>
      <c r="AT23" s="142">
        <v>2.2788989211088077E-4</v>
      </c>
      <c r="AU23" s="142">
        <v>8.3025826597669179E-4</v>
      </c>
      <c r="AV23" s="142">
        <v>3.2800849605219338E-4</v>
      </c>
      <c r="AW23" s="142">
        <v>3.5726101543252331E-4</v>
      </c>
      <c r="AX23" s="142">
        <v>8.5021850505235451E-5</v>
      </c>
      <c r="AY23" s="142">
        <v>2.9876915400207422E-4</v>
      </c>
      <c r="AZ23" s="142">
        <v>1.6409735158484933E-4</v>
      </c>
      <c r="BA23" s="142">
        <v>5.3727939192377131E-5</v>
      </c>
      <c r="BB23" s="142">
        <v>6.5206525270957764E-5</v>
      </c>
      <c r="BC23" s="142">
        <v>7.5004384720387833E-5</v>
      </c>
      <c r="BD23" s="142">
        <v>3.7325708307996259E-5</v>
      </c>
      <c r="BE23" s="142">
        <v>1.2405100371922905E-4</v>
      </c>
      <c r="BF23" s="142">
        <v>1.8478687210668658E-4</v>
      </c>
      <c r="BG23" s="142">
        <v>3.8030406285760143E-4</v>
      </c>
      <c r="BH23" s="142">
        <v>4.38928435891013E-4</v>
      </c>
      <c r="BI23" s="142">
        <v>2.5073233635804801E-4</v>
      </c>
      <c r="BJ23" s="142">
        <v>2.4465003848187444E-4</v>
      </c>
      <c r="BK23" s="142">
        <v>2.9479109217969192E-4</v>
      </c>
      <c r="BL23" s="142">
        <v>1.3434707684863341E-4</v>
      </c>
      <c r="BM23" s="142">
        <v>1.9518416139458686E-5</v>
      </c>
      <c r="BN23" s="142">
        <v>4.3531429715640957E-4</v>
      </c>
      <c r="BO23" s="142">
        <v>8.9081706467726356E-5</v>
      </c>
      <c r="BP23" s="142">
        <v>7.8086331958225651E-4</v>
      </c>
      <c r="BQ23" s="142">
        <v>1.8900562421008603E-4</v>
      </c>
      <c r="BR23" s="142">
        <v>9.15215162764143E-5</v>
      </c>
      <c r="BS23" s="142">
        <v>1.3040077976109933E-4</v>
      </c>
      <c r="BT23" s="142">
        <v>1.3810198759205432E-3</v>
      </c>
      <c r="BU23" s="142">
        <v>2.031670062968628E-4</v>
      </c>
      <c r="BV23" s="142">
        <v>1.051619417021028E-4</v>
      </c>
      <c r="BW23" s="142">
        <v>3.4683916714487524E-4</v>
      </c>
      <c r="BX23" s="142">
        <v>1.4078896287106135E-4</v>
      </c>
      <c r="BY23" s="142">
        <v>2.3003689975957582E-4</v>
      </c>
      <c r="BZ23" s="142">
        <v>2.7585665503703275E-4</v>
      </c>
      <c r="CA23" s="142">
        <v>2.7993373900053043E-4</v>
      </c>
      <c r="CB23" s="142">
        <v>3.1722170378485544E-4</v>
      </c>
      <c r="CC23" s="142">
        <v>7.014916427663234E-4</v>
      </c>
      <c r="CD23" s="142">
        <v>0</v>
      </c>
      <c r="CE23" s="142">
        <v>0</v>
      </c>
      <c r="CF23" s="142">
        <v>0</v>
      </c>
      <c r="CG23" s="142">
        <f t="shared" si="0"/>
        <v>0.13603524961242852</v>
      </c>
      <c r="CH23" s="114" t="s">
        <v>196</v>
      </c>
    </row>
    <row r="24" spans="1:86">
      <c r="A24" s="13" t="s">
        <v>18</v>
      </c>
      <c r="B24" s="114" t="s">
        <v>104</v>
      </c>
      <c r="C24" s="142">
        <v>4.2951529515285578E-5</v>
      </c>
      <c r="D24" s="142">
        <v>6.3518171868370847E-6</v>
      </c>
      <c r="E24" s="142">
        <v>1.1304114530364172E-5</v>
      </c>
      <c r="F24" s="142">
        <v>1.1767650337720929E-5</v>
      </c>
      <c r="G24" s="142">
        <v>1.0069187783575355E-4</v>
      </c>
      <c r="H24" s="142">
        <v>4.1424514593074222E-5</v>
      </c>
      <c r="I24" s="142">
        <v>2.9007397276013492E-6</v>
      </c>
      <c r="J24" s="142">
        <v>1.1225313232065873E-5</v>
      </c>
      <c r="K24" s="142">
        <v>9.985542344941604E-6</v>
      </c>
      <c r="L24" s="142">
        <v>2.4940407280511225E-5</v>
      </c>
      <c r="M24" s="142">
        <v>1.6759657754059112E-5</v>
      </c>
      <c r="N24" s="142">
        <v>1.9478606347037262E-5</v>
      </c>
      <c r="O24" s="142">
        <v>1.3326849187691898E-5</v>
      </c>
      <c r="P24" s="142">
        <v>2.6519882803672197E-6</v>
      </c>
      <c r="Q24" s="142">
        <v>6.9713776706964493E-5</v>
      </c>
      <c r="R24" s="142">
        <v>0.17638767033485553</v>
      </c>
      <c r="S24" s="142">
        <v>1.4405240335076956E-5</v>
      </c>
      <c r="T24" s="142">
        <v>2.209560272843417E-5</v>
      </c>
      <c r="U24" s="142">
        <v>1.3114920899590085E-5</v>
      </c>
      <c r="V24" s="142">
        <v>1.6837569401768223E-5</v>
      </c>
      <c r="W24" s="142">
        <v>1.240072731843111E-5</v>
      </c>
      <c r="X24" s="142">
        <v>1.2181847309850449E-5</v>
      </c>
      <c r="Y24" s="142">
        <v>1.3378980146747793E-5</v>
      </c>
      <c r="Z24" s="142">
        <v>5.1514603259747906E-6</v>
      </c>
      <c r="AA24" s="142">
        <v>1.5395260027548028E-5</v>
      </c>
      <c r="AB24" s="142">
        <v>2.3963620931368281E-5</v>
      </c>
      <c r="AC24" s="142">
        <v>2.1011787360496228E-5</v>
      </c>
      <c r="AD24" s="142">
        <v>1.4483356621348144E-5</v>
      </c>
      <c r="AE24" s="142">
        <v>4.9221034667714602E-6</v>
      </c>
      <c r="AF24" s="142">
        <v>6.723729320303293E-6</v>
      </c>
      <c r="AG24" s="142">
        <v>1.4556053401762749E-5</v>
      </c>
      <c r="AH24" s="142">
        <v>2.2569028464491367E-5</v>
      </c>
      <c r="AI24" s="142">
        <v>1.6915228160627364E-5</v>
      </c>
      <c r="AJ24" s="142">
        <v>1.9002164511563855E-5</v>
      </c>
      <c r="AK24" s="142">
        <v>7.3958760893787048E-6</v>
      </c>
      <c r="AL24" s="142">
        <v>2.6049475071884717E-4</v>
      </c>
      <c r="AM24" s="142">
        <v>2.0787730451959399E-5</v>
      </c>
      <c r="AN24" s="142">
        <v>8.4117414150497525E-6</v>
      </c>
      <c r="AO24" s="142">
        <v>2.5726181358409102E-5</v>
      </c>
      <c r="AP24" s="142">
        <v>9.5389375723511441E-6</v>
      </c>
      <c r="AQ24" s="142">
        <v>1.1187983555460699E-5</v>
      </c>
      <c r="AR24" s="142">
        <v>1.8025827635512723E-5</v>
      </c>
      <c r="AS24" s="142">
        <v>1.6728782232576605E-5</v>
      </c>
      <c r="AT24" s="142">
        <v>3.7411112665581188E-5</v>
      </c>
      <c r="AU24" s="142">
        <v>1.8671286357154905E-5</v>
      </c>
      <c r="AV24" s="142">
        <v>3.7359131223781935E-5</v>
      </c>
      <c r="AW24" s="142">
        <v>1.4767114759873229E-5</v>
      </c>
      <c r="AX24" s="142">
        <v>7.6731269042384953E-6</v>
      </c>
      <c r="AY24" s="142">
        <v>1.3328404988702598E-5</v>
      </c>
      <c r="AZ24" s="142">
        <v>1.4518116520067782E-5</v>
      </c>
      <c r="BA24" s="142">
        <v>1.198311510624112E-5</v>
      </c>
      <c r="BB24" s="142">
        <v>4.1997155133266223E-6</v>
      </c>
      <c r="BC24" s="142">
        <v>9.7444034992984388E-6</v>
      </c>
      <c r="BD24" s="142">
        <v>2.4083832823220892E-6</v>
      </c>
      <c r="BE24" s="142">
        <v>2.9726800169705211E-5</v>
      </c>
      <c r="BF24" s="142">
        <v>1.7474575340429506E-5</v>
      </c>
      <c r="BG24" s="142">
        <v>2.1462504693588728E-5</v>
      </c>
      <c r="BH24" s="142">
        <v>2.5833798421877319E-4</v>
      </c>
      <c r="BI24" s="142">
        <v>9.4525586124063337E-6</v>
      </c>
      <c r="BJ24" s="142">
        <v>2.4290685208404623E-5</v>
      </c>
      <c r="BK24" s="142">
        <v>1.4538937363340742E-4</v>
      </c>
      <c r="BL24" s="142">
        <v>1.0426475556501633E-5</v>
      </c>
      <c r="BM24" s="142">
        <v>3.9852561760940546E-6</v>
      </c>
      <c r="BN24" s="142">
        <v>1.6165295992266238E-5</v>
      </c>
      <c r="BO24" s="142">
        <v>4.3631223547253924E-6</v>
      </c>
      <c r="BP24" s="142">
        <v>1.4079148819512362E-5</v>
      </c>
      <c r="BQ24" s="142">
        <v>1.2325206780628764E-5</v>
      </c>
      <c r="BR24" s="142">
        <v>9.2546542038982612E-6</v>
      </c>
      <c r="BS24" s="142">
        <v>8.8418475076335767E-6</v>
      </c>
      <c r="BT24" s="142">
        <v>1.9528591920412333E-3</v>
      </c>
      <c r="BU24" s="142">
        <v>1.6232925782459141E-4</v>
      </c>
      <c r="BV24" s="142">
        <v>6.8417993433213072E-5</v>
      </c>
      <c r="BW24" s="142">
        <v>3.8037098458181368E-5</v>
      </c>
      <c r="BX24" s="142">
        <v>1.1836680705343421E-5</v>
      </c>
      <c r="BY24" s="142">
        <v>8.7059553618591442E-6</v>
      </c>
      <c r="BZ24" s="142">
        <v>2.5192395169676792E-5</v>
      </c>
      <c r="CA24" s="142">
        <v>1.6148710716815846E-5</v>
      </c>
      <c r="CB24" s="142">
        <v>9.5820087654424081E-6</v>
      </c>
      <c r="CC24" s="142">
        <v>2.8598873344266141E-5</v>
      </c>
      <c r="CD24" s="142">
        <v>0</v>
      </c>
      <c r="CE24" s="142">
        <v>0</v>
      </c>
      <c r="CF24" s="142">
        <v>0</v>
      </c>
      <c r="CG24" s="142">
        <f t="shared" si="0"/>
        <v>0.18049989877738676</v>
      </c>
      <c r="CH24" s="114" t="s">
        <v>197</v>
      </c>
    </row>
    <row r="25" spans="1:86">
      <c r="A25" s="13" t="s">
        <v>19</v>
      </c>
      <c r="B25" s="114" t="s">
        <v>105</v>
      </c>
      <c r="C25" s="142">
        <v>5.5649214626106349E-4</v>
      </c>
      <c r="D25" s="142">
        <v>7.294286678208554E-5</v>
      </c>
      <c r="E25" s="142">
        <v>2.4440259411448944E-4</v>
      </c>
      <c r="F25" s="142">
        <v>2.5445860146777586E-4</v>
      </c>
      <c r="G25" s="142">
        <v>1.7723300930404533E-3</v>
      </c>
      <c r="H25" s="142">
        <v>3.6693808127337534E-3</v>
      </c>
      <c r="I25" s="142">
        <v>1.6052719665543645E-4</v>
      </c>
      <c r="J25" s="142">
        <v>4.2470799085620934E-4</v>
      </c>
      <c r="K25" s="142">
        <v>3.1706590288910224E-4</v>
      </c>
      <c r="L25" s="142">
        <v>1.2472847158372369E-3</v>
      </c>
      <c r="M25" s="142">
        <v>8.3026084942477063E-4</v>
      </c>
      <c r="N25" s="142">
        <v>2.8383062636198284E-4</v>
      </c>
      <c r="O25" s="142">
        <v>5.2342815889398796E-4</v>
      </c>
      <c r="P25" s="142">
        <v>4.5407804617475431E-5</v>
      </c>
      <c r="Q25" s="142">
        <v>1.0012550369692572E-3</v>
      </c>
      <c r="R25" s="142">
        <v>1.0698735420247474E-3</v>
      </c>
      <c r="S25" s="142">
        <v>0.135183646366107</v>
      </c>
      <c r="T25" s="142">
        <v>1.4569232216942924E-3</v>
      </c>
      <c r="U25" s="142">
        <v>4.5436351452106361E-4</v>
      </c>
      <c r="V25" s="142">
        <v>1.463945517601451E-3</v>
      </c>
      <c r="W25" s="142">
        <v>1.4937136529160834E-3</v>
      </c>
      <c r="X25" s="142">
        <v>2.7897056666220531E-3</v>
      </c>
      <c r="Y25" s="142">
        <v>1.8295454436790394E-3</v>
      </c>
      <c r="Z25" s="142">
        <v>1.9069952027797917E-3</v>
      </c>
      <c r="AA25" s="142">
        <v>5.1033981904342613E-4</v>
      </c>
      <c r="AB25" s="142">
        <v>1.3750700022590887E-3</v>
      </c>
      <c r="AC25" s="142">
        <v>8.3827758936298041E-3</v>
      </c>
      <c r="AD25" s="142">
        <v>1.1222607859430048E-3</v>
      </c>
      <c r="AE25" s="142">
        <v>8.9971303266450753E-5</v>
      </c>
      <c r="AF25" s="142">
        <v>1.711743038765713E-4</v>
      </c>
      <c r="AG25" s="142">
        <v>2.87524870554243E-4</v>
      </c>
      <c r="AH25" s="142">
        <v>1.361332612242861E-3</v>
      </c>
      <c r="AI25" s="142">
        <v>1.2540501081169694E-3</v>
      </c>
      <c r="AJ25" s="142">
        <v>1.4864676683825808E-3</v>
      </c>
      <c r="AK25" s="142">
        <v>1.0669027146925729E-3</v>
      </c>
      <c r="AL25" s="142">
        <v>2.3803277490704234E-4</v>
      </c>
      <c r="AM25" s="142">
        <v>5.7445656796004574E-4</v>
      </c>
      <c r="AN25" s="142">
        <v>2.8101111071858806E-4</v>
      </c>
      <c r="AO25" s="142">
        <v>3.218934494109894E-4</v>
      </c>
      <c r="AP25" s="142">
        <v>1.5930568079311271E-4</v>
      </c>
      <c r="AQ25" s="142">
        <v>2.8102822808893886E-4</v>
      </c>
      <c r="AR25" s="142">
        <v>1.1135636120441877E-4</v>
      </c>
      <c r="AS25" s="142">
        <v>1.4918154807987529E-4</v>
      </c>
      <c r="AT25" s="142">
        <v>6.2030148407472472E-4</v>
      </c>
      <c r="AU25" s="142">
        <v>2.7400031416845801E-4</v>
      </c>
      <c r="AV25" s="142">
        <v>7.4861764609360844E-4</v>
      </c>
      <c r="AW25" s="142">
        <v>8.5622695142899892E-4</v>
      </c>
      <c r="AX25" s="142">
        <v>1.7585103126910447E-4</v>
      </c>
      <c r="AY25" s="142">
        <v>3.6716726054102035E-4</v>
      </c>
      <c r="AZ25" s="142">
        <v>3.2521366547128136E-4</v>
      </c>
      <c r="BA25" s="142">
        <v>9.4248320976112127E-5</v>
      </c>
      <c r="BB25" s="142">
        <v>7.0158405523866523E-5</v>
      </c>
      <c r="BC25" s="142">
        <v>1.0840040056196042E-4</v>
      </c>
      <c r="BD25" s="142">
        <v>5.3036896566561923E-5</v>
      </c>
      <c r="BE25" s="142">
        <v>1.3375155743468537E-4</v>
      </c>
      <c r="BF25" s="142">
        <v>3.6469479799294932E-4</v>
      </c>
      <c r="BG25" s="142">
        <v>1.6105817411803806E-3</v>
      </c>
      <c r="BH25" s="142">
        <v>2.3406620622278972E-4</v>
      </c>
      <c r="BI25" s="142">
        <v>4.8185718995229243E-4</v>
      </c>
      <c r="BJ25" s="142">
        <v>1.4979991452786874E-3</v>
      </c>
      <c r="BK25" s="142">
        <v>2.9363805345581067E-4</v>
      </c>
      <c r="BL25" s="142">
        <v>2.1594903566792955E-4</v>
      </c>
      <c r="BM25" s="142">
        <v>2.2757510708271672E-5</v>
      </c>
      <c r="BN25" s="142">
        <v>2.565974314747541E-4</v>
      </c>
      <c r="BO25" s="142">
        <v>1.6946481462032755E-4</v>
      </c>
      <c r="BP25" s="142">
        <v>1.5787984101239866E-3</v>
      </c>
      <c r="BQ25" s="142">
        <v>1.459438687407304E-3</v>
      </c>
      <c r="BR25" s="142">
        <v>1.1226346280540506E-4</v>
      </c>
      <c r="BS25" s="142">
        <v>5.0659622714822284E-5</v>
      </c>
      <c r="BT25" s="142">
        <v>2.4587284695533237E-4</v>
      </c>
      <c r="BU25" s="142">
        <v>2.5738308612637998E-4</v>
      </c>
      <c r="BV25" s="142">
        <v>1.3261207418521315E-4</v>
      </c>
      <c r="BW25" s="142">
        <v>2.3658083301513209E-4</v>
      </c>
      <c r="BX25" s="142">
        <v>2.3414473604033029E-4</v>
      </c>
      <c r="BY25" s="142">
        <v>3.4128281739225749E-4</v>
      </c>
      <c r="BZ25" s="142">
        <v>2.8882659384679054E-4</v>
      </c>
      <c r="CA25" s="142">
        <v>2.0098755256865258E-4</v>
      </c>
      <c r="CB25" s="142">
        <v>1.4306863770468957E-3</v>
      </c>
      <c r="CC25" s="142">
        <v>1.4630248431233021E-4</v>
      </c>
      <c r="CD25" s="142">
        <v>0</v>
      </c>
      <c r="CE25" s="142">
        <v>0</v>
      </c>
      <c r="CF25" s="142">
        <v>0</v>
      </c>
      <c r="CG25" s="142">
        <f t="shared" si="0"/>
        <v>0.19396704277322657</v>
      </c>
      <c r="CH25" s="114" t="s">
        <v>198</v>
      </c>
    </row>
    <row r="26" spans="1:86">
      <c r="A26" s="13" t="s">
        <v>20</v>
      </c>
      <c r="B26" s="114" t="s">
        <v>106</v>
      </c>
      <c r="C26" s="142">
        <v>1.6548508007581482E-3</v>
      </c>
      <c r="D26" s="142">
        <v>1.3281300168110292E-4</v>
      </c>
      <c r="E26" s="142">
        <v>3.7288742934763115E-4</v>
      </c>
      <c r="F26" s="142">
        <v>6.9810424102694911E-4</v>
      </c>
      <c r="G26" s="142">
        <v>1.1789694483242067E-3</v>
      </c>
      <c r="H26" s="142">
        <v>8.9982489048223199E-3</v>
      </c>
      <c r="I26" s="142">
        <v>5.9254365548984642E-5</v>
      </c>
      <c r="J26" s="142">
        <v>1.359638133612741E-4</v>
      </c>
      <c r="K26" s="142">
        <v>1.1586207274471188E-4</v>
      </c>
      <c r="L26" s="142">
        <v>1.9926066865553433E-4</v>
      </c>
      <c r="M26" s="142">
        <v>7.6848962374308563E-4</v>
      </c>
      <c r="N26" s="142">
        <v>5.2137118868394409E-4</v>
      </c>
      <c r="O26" s="142">
        <v>4.7721732951535483E-4</v>
      </c>
      <c r="P26" s="142">
        <v>8.7637224564202494E-5</v>
      </c>
      <c r="Q26" s="142">
        <v>1.321381245830121E-3</v>
      </c>
      <c r="R26" s="142">
        <v>1.0812458320476539E-3</v>
      </c>
      <c r="S26" s="142">
        <v>2.7718770384930683E-4</v>
      </c>
      <c r="T26" s="142">
        <v>0.20630272747050135</v>
      </c>
      <c r="U26" s="142">
        <v>9.6695997252385798E-4</v>
      </c>
      <c r="V26" s="142">
        <v>2.4708035812776789E-3</v>
      </c>
      <c r="W26" s="142">
        <v>3.2321552716328862E-4</v>
      </c>
      <c r="X26" s="142">
        <v>1.2410215183279694E-3</v>
      </c>
      <c r="Y26" s="142">
        <v>6.1259770586625161E-4</v>
      </c>
      <c r="Z26" s="142">
        <v>8.5781822540109286E-4</v>
      </c>
      <c r="AA26" s="142">
        <v>5.1113402055099082E-4</v>
      </c>
      <c r="AB26" s="142">
        <v>1.2830092992706333E-3</v>
      </c>
      <c r="AC26" s="142">
        <v>1.1531195445206811E-3</v>
      </c>
      <c r="AD26" s="142">
        <v>8.0022575143881775E-4</v>
      </c>
      <c r="AE26" s="142">
        <v>1.1080447266312104E-4</v>
      </c>
      <c r="AF26" s="142">
        <v>4.8634629619925286E-4</v>
      </c>
      <c r="AG26" s="142">
        <v>7.7393201901161885E-4</v>
      </c>
      <c r="AH26" s="142">
        <v>1.7319124159226536E-2</v>
      </c>
      <c r="AI26" s="142">
        <v>1.2537078554002873E-2</v>
      </c>
      <c r="AJ26" s="142">
        <v>1.3953022674515923E-2</v>
      </c>
      <c r="AK26" s="142">
        <v>1.1570833361644593E-3</v>
      </c>
      <c r="AL26" s="142">
        <v>4.0851452060481372E-4</v>
      </c>
      <c r="AM26" s="142">
        <v>3.7024666776049243E-4</v>
      </c>
      <c r="AN26" s="142">
        <v>5.7673421075626105E-4</v>
      </c>
      <c r="AO26" s="142">
        <v>1.1069719229757522E-3</v>
      </c>
      <c r="AP26" s="142">
        <v>4.2844804955436246E-4</v>
      </c>
      <c r="AQ26" s="142">
        <v>9.3243508296121788E-4</v>
      </c>
      <c r="AR26" s="142">
        <v>3.8912128875649845E-4</v>
      </c>
      <c r="AS26" s="142">
        <v>6.5091089349315564E-4</v>
      </c>
      <c r="AT26" s="142">
        <v>1.1629916016231965E-3</v>
      </c>
      <c r="AU26" s="142">
        <v>2.4562007346169067E-4</v>
      </c>
      <c r="AV26" s="142">
        <v>2.1865286602773616E-4</v>
      </c>
      <c r="AW26" s="142">
        <v>2.936795139738454E-4</v>
      </c>
      <c r="AX26" s="142">
        <v>1.884957466888005E-4</v>
      </c>
      <c r="AY26" s="142">
        <v>2.7989472599398193E-4</v>
      </c>
      <c r="AZ26" s="142">
        <v>2.8181226885190568E-4</v>
      </c>
      <c r="BA26" s="142">
        <v>1.4871542403159413E-4</v>
      </c>
      <c r="BB26" s="142">
        <v>1.8089678416567372E-4</v>
      </c>
      <c r="BC26" s="142">
        <v>1.7827809531362069E-4</v>
      </c>
      <c r="BD26" s="142">
        <v>2.6238221176826901E-4</v>
      </c>
      <c r="BE26" s="142">
        <v>2.9447383245059095E-4</v>
      </c>
      <c r="BF26" s="142">
        <v>2.3338755225788506E-4</v>
      </c>
      <c r="BG26" s="142">
        <v>5.0104132884417599E-4</v>
      </c>
      <c r="BH26" s="142">
        <v>3.9942191792080204E-4</v>
      </c>
      <c r="BI26" s="142">
        <v>2.371452481502598E-4</v>
      </c>
      <c r="BJ26" s="142">
        <v>2.2478399181255829E-4</v>
      </c>
      <c r="BK26" s="142">
        <v>2.0353126718218598E-4</v>
      </c>
      <c r="BL26" s="142">
        <v>4.5089791775572403E-4</v>
      </c>
      <c r="BM26" s="142">
        <v>3.5373529837752246E-5</v>
      </c>
      <c r="BN26" s="142">
        <v>3.2384380261634414E-4</v>
      </c>
      <c r="BO26" s="142">
        <v>7.9838438099694099E-5</v>
      </c>
      <c r="BP26" s="142">
        <v>2.7629920730242298E-4</v>
      </c>
      <c r="BQ26" s="142">
        <v>3.0387559230869856E-4</v>
      </c>
      <c r="BR26" s="142">
        <v>4.2937326868451185E-4</v>
      </c>
      <c r="BS26" s="142">
        <v>1.3184559207367609E-4</v>
      </c>
      <c r="BT26" s="142">
        <v>2.2706426402077881E-4</v>
      </c>
      <c r="BU26" s="142">
        <v>2.1890159479659555E-4</v>
      </c>
      <c r="BV26" s="142">
        <v>1.5944368563838894E-4</v>
      </c>
      <c r="BW26" s="142">
        <v>2.199844262568791E-4</v>
      </c>
      <c r="BX26" s="142">
        <v>4.8882942766579035E-4</v>
      </c>
      <c r="BY26" s="142">
        <v>3.3386657226648679E-4</v>
      </c>
      <c r="BZ26" s="142">
        <v>4.1038940950096844E-4</v>
      </c>
      <c r="CA26" s="142">
        <v>4.1320401070542366E-4</v>
      </c>
      <c r="CB26" s="142">
        <v>2.9869466921156974E-4</v>
      </c>
      <c r="CC26" s="142">
        <v>1.5653104287355172E-4</v>
      </c>
      <c r="CD26" s="142">
        <v>0</v>
      </c>
      <c r="CE26" s="142">
        <v>0</v>
      </c>
      <c r="CF26" s="142">
        <v>0</v>
      </c>
      <c r="CG26" s="142">
        <f t="shared" si="0"/>
        <v>0.29629761256212767</v>
      </c>
      <c r="CH26" s="114" t="s">
        <v>199</v>
      </c>
    </row>
    <row r="27" spans="1:86">
      <c r="A27" s="13" t="s">
        <v>21</v>
      </c>
      <c r="B27" s="114" t="s">
        <v>107</v>
      </c>
      <c r="C27" s="142">
        <v>5.5275243436172935E-5</v>
      </c>
      <c r="D27" s="142">
        <v>1.8798874375679942E-5</v>
      </c>
      <c r="E27" s="142">
        <v>7.0898413160718946E-5</v>
      </c>
      <c r="F27" s="142">
        <v>1.1883387645917579E-4</v>
      </c>
      <c r="G27" s="142">
        <v>5.1039536617524922E-5</v>
      </c>
      <c r="H27" s="142">
        <v>8.4449955300509343E-5</v>
      </c>
      <c r="I27" s="142">
        <v>7.3025339930930397E-6</v>
      </c>
      <c r="J27" s="142">
        <v>4.45760055340183E-5</v>
      </c>
      <c r="K27" s="142">
        <v>3.1443600908191638E-5</v>
      </c>
      <c r="L27" s="142">
        <v>4.8207908981528266E-5</v>
      </c>
      <c r="M27" s="142">
        <v>1.4284224222931038E-4</v>
      </c>
      <c r="N27" s="142">
        <v>7.7430149148026092E-5</v>
      </c>
      <c r="O27" s="142">
        <v>2.1147886245916292E-4</v>
      </c>
      <c r="P27" s="142">
        <v>1.2119021261706717E-5</v>
      </c>
      <c r="Q27" s="142">
        <v>7.8049440731029225E-5</v>
      </c>
      <c r="R27" s="142">
        <v>1.3336298426476259E-4</v>
      </c>
      <c r="S27" s="142">
        <v>1.9420880935087001E-4</v>
      </c>
      <c r="T27" s="142">
        <v>3.5490072134044788E-4</v>
      </c>
      <c r="U27" s="142">
        <v>7.5699055040359134E-2</v>
      </c>
      <c r="V27" s="142">
        <v>3.7958104213794801E-3</v>
      </c>
      <c r="W27" s="142">
        <v>3.760705316061932E-4</v>
      </c>
      <c r="X27" s="142">
        <v>2.7644641798450151E-3</v>
      </c>
      <c r="Y27" s="142">
        <v>4.1400049770306162E-3</v>
      </c>
      <c r="Z27" s="142">
        <v>1.4989821703122852E-3</v>
      </c>
      <c r="AA27" s="142">
        <v>1.1974141260041172E-3</v>
      </c>
      <c r="AB27" s="142">
        <v>4.4819434920417996E-4</v>
      </c>
      <c r="AC27" s="142">
        <v>6.7553252466453085E-4</v>
      </c>
      <c r="AD27" s="142">
        <v>7.8144851114116825E-4</v>
      </c>
      <c r="AE27" s="142">
        <v>2.4217560464264387E-5</v>
      </c>
      <c r="AF27" s="142">
        <v>5.3021054406377487E-5</v>
      </c>
      <c r="AG27" s="142">
        <v>7.2709171768120328E-5</v>
      </c>
      <c r="AH27" s="142">
        <v>6.5636846861423287E-4</v>
      </c>
      <c r="AI27" s="142">
        <v>9.177221594614454E-4</v>
      </c>
      <c r="AJ27" s="142">
        <v>7.7823322445329994E-4</v>
      </c>
      <c r="AK27" s="142">
        <v>3.6786690549022713E-4</v>
      </c>
      <c r="AL27" s="142">
        <v>4.0970249665110711E-5</v>
      </c>
      <c r="AM27" s="142">
        <v>3.8872467939245867E-5</v>
      </c>
      <c r="AN27" s="142">
        <v>7.2359117157098316E-5</v>
      </c>
      <c r="AO27" s="142">
        <v>1.665037666855051E-4</v>
      </c>
      <c r="AP27" s="142">
        <v>4.7242819176143821E-5</v>
      </c>
      <c r="AQ27" s="142">
        <v>7.516025467162021E-5</v>
      </c>
      <c r="AR27" s="142">
        <v>3.0294563463011203E-5</v>
      </c>
      <c r="AS27" s="142">
        <v>4.5416926851046006E-5</v>
      </c>
      <c r="AT27" s="142">
        <v>3.300959486978701E-5</v>
      </c>
      <c r="AU27" s="142">
        <v>5.1258416995375597E-5</v>
      </c>
      <c r="AV27" s="142">
        <v>5.4746365196871523E-5</v>
      </c>
      <c r="AW27" s="142">
        <v>3.1167534948879683E-5</v>
      </c>
      <c r="AX27" s="142">
        <v>4.8851713417772229E-5</v>
      </c>
      <c r="AY27" s="142">
        <v>4.2483733617657663E-5</v>
      </c>
      <c r="AZ27" s="142">
        <v>3.7528154170745029E-5</v>
      </c>
      <c r="BA27" s="142">
        <v>1.1162400536489601E-5</v>
      </c>
      <c r="BB27" s="142">
        <v>1.1826967239417422E-5</v>
      </c>
      <c r="BC27" s="142">
        <v>1.4391927469322671E-5</v>
      </c>
      <c r="BD27" s="142">
        <v>1.1605551977149445E-5</v>
      </c>
      <c r="BE27" s="142">
        <v>2.8100247190649682E-5</v>
      </c>
      <c r="BF27" s="142">
        <v>2.6978781386803221E-5</v>
      </c>
      <c r="BG27" s="142">
        <v>1.2683773510352352E-4</v>
      </c>
      <c r="BH27" s="142">
        <v>6.658372520393859E-5</v>
      </c>
      <c r="BI27" s="142">
        <v>3.4647769257168031E-5</v>
      </c>
      <c r="BJ27" s="142">
        <v>3.7405202844774694E-5</v>
      </c>
      <c r="BK27" s="142">
        <v>4.7643642742767027E-5</v>
      </c>
      <c r="BL27" s="142">
        <v>5.4154769391817404E-5</v>
      </c>
      <c r="BM27" s="142">
        <v>3.8179830402178433E-6</v>
      </c>
      <c r="BN27" s="142">
        <v>5.5108980228490311E-5</v>
      </c>
      <c r="BO27" s="142">
        <v>1.7789357104467259E-5</v>
      </c>
      <c r="BP27" s="142">
        <v>2.5504833094175834E-5</v>
      </c>
      <c r="BQ27" s="142">
        <v>3.827018228321877E-5</v>
      </c>
      <c r="BR27" s="142">
        <v>2.9326107365041652E-5</v>
      </c>
      <c r="BS27" s="142">
        <v>9.8255365690085459E-6</v>
      </c>
      <c r="BT27" s="142">
        <v>2.3498857991038024E-5</v>
      </c>
      <c r="BU27" s="142">
        <v>3.1518647132871709E-5</v>
      </c>
      <c r="BV27" s="142">
        <v>1.1870327694178048E-5</v>
      </c>
      <c r="BW27" s="142">
        <v>3.2579749988222684E-5</v>
      </c>
      <c r="BX27" s="142">
        <v>3.764013266645465E-5</v>
      </c>
      <c r="BY27" s="142">
        <v>3.2676020647735952E-5</v>
      </c>
      <c r="BZ27" s="142">
        <v>4.9413909851758262E-5</v>
      </c>
      <c r="CA27" s="142">
        <v>3.1615450886245415E-5</v>
      </c>
      <c r="CB27" s="142">
        <v>9.3434284779678138E-5</v>
      </c>
      <c r="CC27" s="142">
        <v>3.0351820098378971E-5</v>
      </c>
      <c r="CD27" s="142">
        <v>0</v>
      </c>
      <c r="CE27" s="142">
        <v>0</v>
      </c>
      <c r="CF27" s="142">
        <v>0</v>
      </c>
      <c r="CG27" s="142">
        <f t="shared" si="0"/>
        <v>9.7823780136347516E-2</v>
      </c>
      <c r="CH27" s="114" t="s">
        <v>200</v>
      </c>
    </row>
    <row r="28" spans="1:86">
      <c r="A28" s="13" t="s">
        <v>22</v>
      </c>
      <c r="B28" s="114" t="s">
        <v>108</v>
      </c>
      <c r="C28" s="142">
        <v>1.2317179751267415E-3</v>
      </c>
      <c r="D28" s="142">
        <v>4.1096546177423566E-4</v>
      </c>
      <c r="E28" s="142">
        <v>1.9103214780644578E-3</v>
      </c>
      <c r="F28" s="142">
        <v>2.2202083977653172E-3</v>
      </c>
      <c r="G28" s="142">
        <v>1.300336385606967E-3</v>
      </c>
      <c r="H28" s="142">
        <v>2.7188826094519426E-3</v>
      </c>
      <c r="I28" s="142">
        <v>1.547584606135886E-4</v>
      </c>
      <c r="J28" s="142">
        <v>8.616581898609751E-4</v>
      </c>
      <c r="K28" s="142">
        <v>1.1268301939884708E-3</v>
      </c>
      <c r="L28" s="142">
        <v>1.5098167294516707E-3</v>
      </c>
      <c r="M28" s="142">
        <v>2.3734130851663731E-3</v>
      </c>
      <c r="N28" s="142">
        <v>1.1804777239974489E-3</v>
      </c>
      <c r="O28" s="142">
        <v>1.2952112668515657E-3</v>
      </c>
      <c r="P28" s="142">
        <v>3.0728782749414948E-4</v>
      </c>
      <c r="Q28" s="142">
        <v>1.0114893935263792E-3</v>
      </c>
      <c r="R28" s="142">
        <v>1.4781041285075523E-3</v>
      </c>
      <c r="S28" s="142">
        <v>1.5167744655858681E-3</v>
      </c>
      <c r="T28" s="142">
        <v>2.2001889987149814E-3</v>
      </c>
      <c r="U28" s="142">
        <v>2.9503960469485948E-3</v>
      </c>
      <c r="V28" s="142">
        <v>0.31267427723607888</v>
      </c>
      <c r="W28" s="142">
        <v>1.75288095596924E-3</v>
      </c>
      <c r="X28" s="142">
        <v>4.7343227968164817E-3</v>
      </c>
      <c r="Y28" s="142">
        <v>1.3275924457475091E-2</v>
      </c>
      <c r="Z28" s="142">
        <v>2.1553062277160141E-3</v>
      </c>
      <c r="AA28" s="142">
        <v>2.280485567788379E-2</v>
      </c>
      <c r="AB28" s="142">
        <v>3.3769393009050091E-3</v>
      </c>
      <c r="AC28" s="142">
        <v>2.1257134175293375E-3</v>
      </c>
      <c r="AD28" s="142">
        <v>1.62649332939672E-2</v>
      </c>
      <c r="AE28" s="142">
        <v>4.8963025247178145E-4</v>
      </c>
      <c r="AF28" s="142">
        <v>5.449271210485688E-4</v>
      </c>
      <c r="AG28" s="142">
        <v>1.8159952059731137E-3</v>
      </c>
      <c r="AH28" s="142">
        <v>1.5261450080672867E-2</v>
      </c>
      <c r="AI28" s="142">
        <v>8.2562260251588908E-3</v>
      </c>
      <c r="AJ28" s="142">
        <v>1.5055895461801685E-2</v>
      </c>
      <c r="AK28" s="142">
        <v>1.4269739757084507E-3</v>
      </c>
      <c r="AL28" s="142">
        <v>1.9325005549993212E-3</v>
      </c>
      <c r="AM28" s="142">
        <v>1.6281064374583719E-3</v>
      </c>
      <c r="AN28" s="142">
        <v>1.4427571673554375E-3</v>
      </c>
      <c r="AO28" s="142">
        <v>6.1985431519032295E-3</v>
      </c>
      <c r="AP28" s="142">
        <v>7.9062680352403377E-4</v>
      </c>
      <c r="AQ28" s="142">
        <v>8.7053752804461737E-4</v>
      </c>
      <c r="AR28" s="142">
        <v>7.3696276574105972E-4</v>
      </c>
      <c r="AS28" s="142">
        <v>1.3006490499631843E-3</v>
      </c>
      <c r="AT28" s="142">
        <v>9.6748138328855049E-4</v>
      </c>
      <c r="AU28" s="142">
        <v>8.0621641315897243E-4</v>
      </c>
      <c r="AV28" s="142">
        <v>1.8993664991150659E-3</v>
      </c>
      <c r="AW28" s="142">
        <v>9.3309304598746391E-4</v>
      </c>
      <c r="AX28" s="142">
        <v>5.661272560515898E-4</v>
      </c>
      <c r="AY28" s="142">
        <v>1.0588332678263862E-3</v>
      </c>
      <c r="AZ28" s="142">
        <v>1.1901143019970449E-3</v>
      </c>
      <c r="BA28" s="142">
        <v>3.0162069453555879E-4</v>
      </c>
      <c r="BB28" s="142">
        <v>3.0169005930150015E-4</v>
      </c>
      <c r="BC28" s="142">
        <v>4.810461865810348E-4</v>
      </c>
      <c r="BD28" s="142">
        <v>2.8264465929700531E-4</v>
      </c>
      <c r="BE28" s="142">
        <v>6.7485810453112212E-4</v>
      </c>
      <c r="BF28" s="142">
        <v>7.3467875948561101E-4</v>
      </c>
      <c r="BG28" s="142">
        <v>3.2143369332308289E-3</v>
      </c>
      <c r="BH28" s="142">
        <v>8.53514902765318E-4</v>
      </c>
      <c r="BI28" s="142">
        <v>1.0901692920023249E-3</v>
      </c>
      <c r="BJ28" s="142">
        <v>1.2634628583023189E-3</v>
      </c>
      <c r="BK28" s="142">
        <v>1.6976564334160221E-3</v>
      </c>
      <c r="BL28" s="142">
        <v>1.8319442631217302E-3</v>
      </c>
      <c r="BM28" s="142">
        <v>1.1455872265195445E-4</v>
      </c>
      <c r="BN28" s="142">
        <v>9.8977527726272561E-4</v>
      </c>
      <c r="BO28" s="142">
        <v>7.8070986253398356E-4</v>
      </c>
      <c r="BP28" s="142">
        <v>1.0016267661881102E-3</v>
      </c>
      <c r="BQ28" s="142">
        <v>8.93156571148527E-4</v>
      </c>
      <c r="BR28" s="142">
        <v>5.2912650201097412E-4</v>
      </c>
      <c r="BS28" s="142">
        <v>2.8370327827752711E-4</v>
      </c>
      <c r="BT28" s="142">
        <v>6.3797708915231267E-4</v>
      </c>
      <c r="BU28" s="142">
        <v>1.1295922865962116E-3</v>
      </c>
      <c r="BV28" s="142">
        <v>3.8820693319197773E-4</v>
      </c>
      <c r="BW28" s="142">
        <v>1.2917647294144029E-3</v>
      </c>
      <c r="BX28" s="142">
        <v>1.0662918072402276E-3</v>
      </c>
      <c r="BY28" s="142">
        <v>9.2417517871851357E-4</v>
      </c>
      <c r="BZ28" s="142">
        <v>1.6613968879758963E-3</v>
      </c>
      <c r="CA28" s="142">
        <v>8.2482313445576046E-4</v>
      </c>
      <c r="CB28" s="142">
        <v>4.9666679647051674E-3</v>
      </c>
      <c r="CC28" s="142">
        <v>8.2541079740596987E-4</v>
      </c>
      <c r="CD28" s="142">
        <v>0</v>
      </c>
      <c r="CE28" s="142">
        <v>0</v>
      </c>
      <c r="CF28" s="142">
        <v>0</v>
      </c>
      <c r="CG28" s="142">
        <f t="shared" si="0"/>
        <v>0.50313359286758852</v>
      </c>
      <c r="CH28" s="114" t="s">
        <v>201</v>
      </c>
    </row>
    <row r="29" spans="1:86">
      <c r="A29" s="13" t="s">
        <v>23</v>
      </c>
      <c r="B29" s="114" t="s">
        <v>109</v>
      </c>
      <c r="C29" s="142">
        <v>2.2538806528625996E-5</v>
      </c>
      <c r="D29" s="142">
        <v>1.5977368768787763E-5</v>
      </c>
      <c r="E29" s="142">
        <v>2.6454045899459205E-5</v>
      </c>
      <c r="F29" s="142">
        <v>2.8703023768418321E-5</v>
      </c>
      <c r="G29" s="142">
        <v>2.9048682066382951E-5</v>
      </c>
      <c r="H29" s="142">
        <v>3.0841156935798637E-5</v>
      </c>
      <c r="I29" s="142">
        <v>4.3588278761275661E-6</v>
      </c>
      <c r="J29" s="142">
        <v>1.242796829319351E-5</v>
      </c>
      <c r="K29" s="142">
        <v>1.3781449097831623E-5</v>
      </c>
      <c r="L29" s="142">
        <v>2.1309455033471507E-5</v>
      </c>
      <c r="M29" s="142">
        <v>2.278182201697685E-5</v>
      </c>
      <c r="N29" s="142">
        <v>2.5722355440445274E-5</v>
      </c>
      <c r="O29" s="142">
        <v>2.1417592943710992E-5</v>
      </c>
      <c r="P29" s="142">
        <v>5.7316841946331094E-6</v>
      </c>
      <c r="Q29" s="142">
        <v>2.5964978959685127E-5</v>
      </c>
      <c r="R29" s="142">
        <v>2.3778482258493449E-5</v>
      </c>
      <c r="S29" s="142">
        <v>1.7444924534846146E-5</v>
      </c>
      <c r="T29" s="142">
        <v>3.3804542444319941E-5</v>
      </c>
      <c r="U29" s="142">
        <v>2.1662562683267839E-5</v>
      </c>
      <c r="V29" s="142">
        <v>3.3455337207293749E-5</v>
      </c>
      <c r="W29" s="142">
        <v>0.15930227765725463</v>
      </c>
      <c r="X29" s="142">
        <v>6.2273275468158407E-5</v>
      </c>
      <c r="Y29" s="142">
        <v>3.5258155592026188E-5</v>
      </c>
      <c r="Z29" s="142">
        <v>6.6719263775505611E-5</v>
      </c>
      <c r="AA29" s="142">
        <v>5.3607907584945583E-5</v>
      </c>
      <c r="AB29" s="142">
        <v>2.6286065333073121E-5</v>
      </c>
      <c r="AC29" s="142">
        <v>2.2370781325753767E-4</v>
      </c>
      <c r="AD29" s="142">
        <v>3.8754765238967225E-4</v>
      </c>
      <c r="AE29" s="142">
        <v>1.4124136375152628E-5</v>
      </c>
      <c r="AF29" s="142">
        <v>1.7916512598652455E-5</v>
      </c>
      <c r="AG29" s="142">
        <v>2.3372488586044858E-5</v>
      </c>
      <c r="AH29" s="142">
        <v>3.0207237396698061E-5</v>
      </c>
      <c r="AI29" s="142">
        <v>3.0621447381581092E-5</v>
      </c>
      <c r="AJ29" s="142">
        <v>2.5566083309772498E-5</v>
      </c>
      <c r="AK29" s="142">
        <v>6.1428036023382718E-5</v>
      </c>
      <c r="AL29" s="142">
        <v>1.6548892325516241E-4</v>
      </c>
      <c r="AM29" s="142">
        <v>2.8869799649544163E-5</v>
      </c>
      <c r="AN29" s="142">
        <v>3.5337877317047972E-5</v>
      </c>
      <c r="AO29" s="142">
        <v>4.4830801510623499E-5</v>
      </c>
      <c r="AP29" s="142">
        <v>2.376775332883334E-5</v>
      </c>
      <c r="AQ29" s="142">
        <v>2.3348110429471957E-5</v>
      </c>
      <c r="AR29" s="142">
        <v>1.5881443955102226E-5</v>
      </c>
      <c r="AS29" s="142">
        <v>2.408329875593013E-5</v>
      </c>
      <c r="AT29" s="142">
        <v>2.5462797543430204E-5</v>
      </c>
      <c r="AU29" s="142">
        <v>5.5144707958586976E-5</v>
      </c>
      <c r="AV29" s="142">
        <v>3.6195165026225312E-5</v>
      </c>
      <c r="AW29" s="142">
        <v>5.52925700038224E-5</v>
      </c>
      <c r="AX29" s="142">
        <v>4.2805445843881884E-4</v>
      </c>
      <c r="AY29" s="142">
        <v>3.3286744291999792E-4</v>
      </c>
      <c r="AZ29" s="142">
        <v>9.561772824874076E-5</v>
      </c>
      <c r="BA29" s="142">
        <v>2.6425098127475419E-5</v>
      </c>
      <c r="BB29" s="142">
        <v>1.8843159506772139E-5</v>
      </c>
      <c r="BC29" s="142">
        <v>2.6605687966986758E-5</v>
      </c>
      <c r="BD29" s="142">
        <v>4.1389811494264961E-6</v>
      </c>
      <c r="BE29" s="142">
        <v>3.0943607678240774E-5</v>
      </c>
      <c r="BF29" s="142">
        <v>7.083261589253256E-5</v>
      </c>
      <c r="BG29" s="142">
        <v>8.5454208109407703E-5</v>
      </c>
      <c r="BH29" s="142">
        <v>2.7587438306868023E-5</v>
      </c>
      <c r="BI29" s="142">
        <v>4.4167340955084518E-5</v>
      </c>
      <c r="BJ29" s="142">
        <v>5.4403300379586819E-5</v>
      </c>
      <c r="BK29" s="142">
        <v>3.3831367879071087E-5</v>
      </c>
      <c r="BL29" s="142">
        <v>1.4096033252453523E-4</v>
      </c>
      <c r="BM29" s="142">
        <v>4.4357726799421315E-6</v>
      </c>
      <c r="BN29" s="142">
        <v>3.3720101149221075E-5</v>
      </c>
      <c r="BO29" s="142">
        <v>1.3113431123330937E-5</v>
      </c>
      <c r="BP29" s="142">
        <v>1.6203062805399499E-5</v>
      </c>
      <c r="BQ29" s="142">
        <v>1.2674165470662936E-4</v>
      </c>
      <c r="BR29" s="142">
        <v>1.2485647560092117E-5</v>
      </c>
      <c r="BS29" s="142">
        <v>6.056717199467216E-6</v>
      </c>
      <c r="BT29" s="142">
        <v>2.3231369393757409E-5</v>
      </c>
      <c r="BU29" s="142">
        <v>1.7207957884039025E-5</v>
      </c>
      <c r="BV29" s="142">
        <v>1.0318842490535162E-5</v>
      </c>
      <c r="BW29" s="142">
        <v>8.9357153145222745E-5</v>
      </c>
      <c r="BX29" s="142">
        <v>2.3989337985314924E-5</v>
      </c>
      <c r="BY29" s="142">
        <v>3.8757746521476887E-5</v>
      </c>
      <c r="BZ29" s="142">
        <v>4.677449563075679E-5</v>
      </c>
      <c r="CA29" s="142">
        <v>3.887922443331236E-5</v>
      </c>
      <c r="CB29" s="142">
        <v>5.3121148186665613E-4</v>
      </c>
      <c r="CC29" s="142">
        <v>1.8941535470818067E-5</v>
      </c>
      <c r="CD29" s="142">
        <v>0</v>
      </c>
      <c r="CE29" s="142">
        <v>0</v>
      </c>
      <c r="CF29" s="142">
        <v>0</v>
      </c>
      <c r="CG29" s="142">
        <f t="shared" si="0"/>
        <v>0.16380398034814192</v>
      </c>
      <c r="CH29" s="114" t="s">
        <v>202</v>
      </c>
    </row>
    <row r="30" spans="1:86">
      <c r="A30" s="13" t="s">
        <v>24</v>
      </c>
      <c r="B30" s="114" t="s">
        <v>110</v>
      </c>
      <c r="C30" s="142">
        <v>5.9196004783439751E-5</v>
      </c>
      <c r="D30" s="142">
        <v>3.9552827602745697E-5</v>
      </c>
      <c r="E30" s="142">
        <v>1.1183780559294461E-4</v>
      </c>
      <c r="F30" s="142">
        <v>1.1217112620513336E-4</v>
      </c>
      <c r="G30" s="142">
        <v>6.6905866351203827E-5</v>
      </c>
      <c r="H30" s="142">
        <v>7.4876816519040077E-5</v>
      </c>
      <c r="I30" s="142">
        <v>1.6503685879230172E-5</v>
      </c>
      <c r="J30" s="142">
        <v>3.5729165844160748E-5</v>
      </c>
      <c r="K30" s="142">
        <v>3.6640695883542103E-5</v>
      </c>
      <c r="L30" s="142">
        <v>4.0141551784897336E-5</v>
      </c>
      <c r="M30" s="142">
        <v>6.9205200954616241E-5</v>
      </c>
      <c r="N30" s="142">
        <v>6.7345843625129877E-5</v>
      </c>
      <c r="O30" s="142">
        <v>6.8996557692869182E-5</v>
      </c>
      <c r="P30" s="142">
        <v>2.3878079881074097E-5</v>
      </c>
      <c r="Q30" s="142">
        <v>6.5190671052065943E-5</v>
      </c>
      <c r="R30" s="142">
        <v>5.4154647975656798E-5</v>
      </c>
      <c r="S30" s="142">
        <v>1.2542134980680547E-4</v>
      </c>
      <c r="T30" s="142">
        <v>1.0752996612184906E-4</v>
      </c>
      <c r="U30" s="142">
        <v>6.4850727647917266E-5</v>
      </c>
      <c r="V30" s="142">
        <v>5.8401147206384586E-5</v>
      </c>
      <c r="W30" s="142">
        <v>2.6378382890451381E-3</v>
      </c>
      <c r="X30" s="142">
        <v>0.15465775050942057</v>
      </c>
      <c r="Y30" s="142">
        <v>5.1312737870782979E-4</v>
      </c>
      <c r="Z30" s="142">
        <v>8.05830060573531E-4</v>
      </c>
      <c r="AA30" s="142">
        <v>2.0814572352228036E-4</v>
      </c>
      <c r="AB30" s="142">
        <v>6.3510831476455104E-5</v>
      </c>
      <c r="AC30" s="142">
        <v>1.5983154355704444E-4</v>
      </c>
      <c r="AD30" s="142">
        <v>1.719970777830299E-3</v>
      </c>
      <c r="AE30" s="142">
        <v>1.8199751321038336E-4</v>
      </c>
      <c r="AF30" s="142">
        <v>3.8810576080538452E-5</v>
      </c>
      <c r="AG30" s="142">
        <v>8.7689300797671175E-5</v>
      </c>
      <c r="AH30" s="142">
        <v>1.9502225258451341E-3</v>
      </c>
      <c r="AI30" s="142">
        <v>1.2199455854453591E-3</v>
      </c>
      <c r="AJ30" s="142">
        <v>2.2454146877469868E-3</v>
      </c>
      <c r="AK30" s="142">
        <v>1.2160310596417553E-4</v>
      </c>
      <c r="AL30" s="142">
        <v>6.8938766564420647E-5</v>
      </c>
      <c r="AM30" s="142">
        <v>5.388752674099519E-5</v>
      </c>
      <c r="AN30" s="142">
        <v>1.4635327172524314E-4</v>
      </c>
      <c r="AO30" s="142">
        <v>2.1344007907300714E-4</v>
      </c>
      <c r="AP30" s="142">
        <v>7.9372316731241994E-5</v>
      </c>
      <c r="AQ30" s="142">
        <v>1.0073716413453709E-4</v>
      </c>
      <c r="AR30" s="142">
        <v>8.1519322820062596E-5</v>
      </c>
      <c r="AS30" s="142">
        <v>1.3792814078125522E-4</v>
      </c>
      <c r="AT30" s="142">
        <v>5.5318446544039126E-5</v>
      </c>
      <c r="AU30" s="142">
        <v>8.9522115604522131E-5</v>
      </c>
      <c r="AV30" s="142">
        <v>4.6880273177203364E-4</v>
      </c>
      <c r="AW30" s="142">
        <v>3.882997612740278E-4</v>
      </c>
      <c r="AX30" s="142">
        <v>1.3318851073969586E-3</v>
      </c>
      <c r="AY30" s="142">
        <v>4.9691501581588095E-4</v>
      </c>
      <c r="AZ30" s="142">
        <v>1.4279850090209505E-4</v>
      </c>
      <c r="BA30" s="142">
        <v>5.7339308782475406E-5</v>
      </c>
      <c r="BB30" s="142">
        <v>5.920790163103658E-5</v>
      </c>
      <c r="BC30" s="142">
        <v>5.0275538695873054E-5</v>
      </c>
      <c r="BD30" s="142">
        <v>3.3714152235560173E-5</v>
      </c>
      <c r="BE30" s="142">
        <v>1.0217015790909981E-4</v>
      </c>
      <c r="BF30" s="142">
        <v>1.0529592344272774E-4</v>
      </c>
      <c r="BG30" s="142">
        <v>4.7086054720568325E-4</v>
      </c>
      <c r="BH30" s="142">
        <v>8.5366320605729176E-5</v>
      </c>
      <c r="BI30" s="142">
        <v>1.6293046727941551E-4</v>
      </c>
      <c r="BJ30" s="142">
        <v>1.8669667726150228E-4</v>
      </c>
      <c r="BK30" s="142">
        <v>6.8534693364240499E-5</v>
      </c>
      <c r="BL30" s="142">
        <v>1.2363725428425956E-4</v>
      </c>
      <c r="BM30" s="142">
        <v>1.1251761491722919E-5</v>
      </c>
      <c r="BN30" s="142">
        <v>1.0371274551123254E-4</v>
      </c>
      <c r="BO30" s="142">
        <v>6.2133188540444741E-5</v>
      </c>
      <c r="BP30" s="142">
        <v>4.3991586158359609E-5</v>
      </c>
      <c r="BQ30" s="142">
        <v>2.205578013338723E-4</v>
      </c>
      <c r="BR30" s="142">
        <v>6.794499657148988E-5</v>
      </c>
      <c r="BS30" s="142">
        <v>2.4439100420125687E-5</v>
      </c>
      <c r="BT30" s="142">
        <v>5.5198740614858418E-5</v>
      </c>
      <c r="BU30" s="142">
        <v>3.0467492487096756E-5</v>
      </c>
      <c r="BV30" s="142">
        <v>2.4636377644353295E-5</v>
      </c>
      <c r="BW30" s="142">
        <v>8.542426768875998E-5</v>
      </c>
      <c r="BX30" s="142">
        <v>9.8142599673574994E-5</v>
      </c>
      <c r="BY30" s="142">
        <v>1.1371375161279524E-4</v>
      </c>
      <c r="BZ30" s="142">
        <v>1.3372210241501914E-4</v>
      </c>
      <c r="CA30" s="142">
        <v>1.1681769036164414E-4</v>
      </c>
      <c r="CB30" s="142">
        <v>8.835013427502932E-5</v>
      </c>
      <c r="CC30" s="142">
        <v>4.6076429197560885E-5</v>
      </c>
      <c r="CD30" s="142">
        <v>0</v>
      </c>
      <c r="CE30" s="142">
        <v>0</v>
      </c>
      <c r="CF30" s="142">
        <v>0</v>
      </c>
      <c r="CG30" s="142">
        <f t="shared" si="0"/>
        <v>0.17459854612420997</v>
      </c>
      <c r="CH30" s="114" t="s">
        <v>203</v>
      </c>
    </row>
    <row r="31" spans="1:86">
      <c r="A31" s="13" t="s">
        <v>25</v>
      </c>
      <c r="B31" s="114" t="s">
        <v>111</v>
      </c>
      <c r="C31" s="142">
        <v>8.7774877692374038E-5</v>
      </c>
      <c r="D31" s="142">
        <v>3.818103278137241E-5</v>
      </c>
      <c r="E31" s="142">
        <v>1.7023219116422676E-4</v>
      </c>
      <c r="F31" s="142">
        <v>1.1948808258538327E-4</v>
      </c>
      <c r="G31" s="142">
        <v>9.1940993596936963E-5</v>
      </c>
      <c r="H31" s="142">
        <v>3.1458626974064562E-4</v>
      </c>
      <c r="I31" s="142">
        <v>9.4193784857452312E-6</v>
      </c>
      <c r="J31" s="142">
        <v>6.1468612927676551E-5</v>
      </c>
      <c r="K31" s="142">
        <v>5.7467723752072349E-5</v>
      </c>
      <c r="L31" s="142">
        <v>6.1129392526685299E-5</v>
      </c>
      <c r="M31" s="142">
        <v>4.5650359148856656E-5</v>
      </c>
      <c r="N31" s="142">
        <v>1.6396604475181676E-4</v>
      </c>
      <c r="O31" s="142">
        <v>4.2745506961583524E-5</v>
      </c>
      <c r="P31" s="142">
        <v>1.3584722809938773E-5</v>
      </c>
      <c r="Q31" s="142">
        <v>5.1420440792806876E-5</v>
      </c>
      <c r="R31" s="142">
        <v>3.3372664434295791E-4</v>
      </c>
      <c r="S31" s="142">
        <v>6.5958329623902942E-5</v>
      </c>
      <c r="T31" s="142">
        <v>4.211325211208257E-4</v>
      </c>
      <c r="U31" s="142">
        <v>6.678469670369726E-5</v>
      </c>
      <c r="V31" s="142">
        <v>3.6558590875386912E-4</v>
      </c>
      <c r="W31" s="142">
        <v>5.339689282344677E-4</v>
      </c>
      <c r="X31" s="142">
        <v>9.5045168876739788E-4</v>
      </c>
      <c r="Y31" s="142">
        <v>0.17860187846043882</v>
      </c>
      <c r="Z31" s="142">
        <v>2.6963557204709687E-4</v>
      </c>
      <c r="AA31" s="142">
        <v>3.5245525327799531E-4</v>
      </c>
      <c r="AB31" s="142">
        <v>5.4529529636442382E-5</v>
      </c>
      <c r="AC31" s="142">
        <v>9.7847106498930849E-5</v>
      </c>
      <c r="AD31" s="142">
        <v>1.2126272765774673E-3</v>
      </c>
      <c r="AE31" s="142">
        <v>3.2230242158497662E-5</v>
      </c>
      <c r="AF31" s="142">
        <v>1.5327075120437033E-4</v>
      </c>
      <c r="AG31" s="142">
        <v>1.009911435543915E-4</v>
      </c>
      <c r="AH31" s="142">
        <v>8.0744704283575305E-4</v>
      </c>
      <c r="AI31" s="142">
        <v>7.5520529624604669E-4</v>
      </c>
      <c r="AJ31" s="142">
        <v>1.0516509920662359E-3</v>
      </c>
      <c r="AK31" s="142">
        <v>2.5660069401233822E-4</v>
      </c>
      <c r="AL31" s="142">
        <v>4.1665580859402788E-5</v>
      </c>
      <c r="AM31" s="142">
        <v>4.0069261288451581E-5</v>
      </c>
      <c r="AN31" s="142">
        <v>1.7028751314381239E-4</v>
      </c>
      <c r="AO31" s="142">
        <v>1.4950553098768093E-4</v>
      </c>
      <c r="AP31" s="142">
        <v>5.9639979958007925E-5</v>
      </c>
      <c r="AQ31" s="142">
        <v>5.2807542207418799E-5</v>
      </c>
      <c r="AR31" s="142">
        <v>4.0812456665644117E-5</v>
      </c>
      <c r="AS31" s="142">
        <v>1.8595204000173827E-4</v>
      </c>
      <c r="AT31" s="142">
        <v>5.9518279720176751E-5</v>
      </c>
      <c r="AU31" s="142">
        <v>3.3478582859274612E-5</v>
      </c>
      <c r="AV31" s="142">
        <v>4.1759940029760071E-5</v>
      </c>
      <c r="AW31" s="142">
        <v>3.8082800556218897E-5</v>
      </c>
      <c r="AX31" s="142">
        <v>4.2680623689746182E-5</v>
      </c>
      <c r="AY31" s="142">
        <v>5.5547851239337924E-5</v>
      </c>
      <c r="AZ31" s="142">
        <v>4.3838869338979285E-5</v>
      </c>
      <c r="BA31" s="142">
        <v>1.7704802426833782E-5</v>
      </c>
      <c r="BB31" s="142">
        <v>1.4909909088483339E-5</v>
      </c>
      <c r="BC31" s="142">
        <v>1.812561101732996E-5</v>
      </c>
      <c r="BD31" s="142">
        <v>1.4969840244251606E-5</v>
      </c>
      <c r="BE31" s="142">
        <v>3.2887547971050648E-5</v>
      </c>
      <c r="BF31" s="142">
        <v>3.9238404474794633E-5</v>
      </c>
      <c r="BG31" s="142">
        <v>1.9142941596607957E-4</v>
      </c>
      <c r="BH31" s="142">
        <v>5.4620511320483501E-5</v>
      </c>
      <c r="BI31" s="142">
        <v>2.5398076655117881E-5</v>
      </c>
      <c r="BJ31" s="142">
        <v>4.6157199129395534E-5</v>
      </c>
      <c r="BK31" s="142">
        <v>2.7705644098990089E-5</v>
      </c>
      <c r="BL31" s="142">
        <v>9.8335769795053479E-5</v>
      </c>
      <c r="BM31" s="142">
        <v>4.8499767310574048E-6</v>
      </c>
      <c r="BN31" s="142">
        <v>5.0640132885777411E-5</v>
      </c>
      <c r="BO31" s="142">
        <v>1.7670738504284037E-5</v>
      </c>
      <c r="BP31" s="142">
        <v>5.1173635486965912E-5</v>
      </c>
      <c r="BQ31" s="142">
        <v>6.6666221247967025E-5</v>
      </c>
      <c r="BR31" s="142">
        <v>1.0444658016267086E-4</v>
      </c>
      <c r="BS31" s="142">
        <v>1.3429927667505389E-5</v>
      </c>
      <c r="BT31" s="142">
        <v>3.4123676355891702E-5</v>
      </c>
      <c r="BU31" s="142">
        <v>2.4350130809733782E-4</v>
      </c>
      <c r="BV31" s="142">
        <v>2.9110632815468806E-5</v>
      </c>
      <c r="BW31" s="142">
        <v>3.2236746358116336E-5</v>
      </c>
      <c r="BX31" s="142">
        <v>5.0589975624460492E-5</v>
      </c>
      <c r="BY31" s="142">
        <v>8.400762979398401E-5</v>
      </c>
      <c r="BZ31" s="142">
        <v>5.0134993654577901E-5</v>
      </c>
      <c r="CA31" s="142">
        <v>3.9357461440020305E-5</v>
      </c>
      <c r="CB31" s="142">
        <v>4.3775381885452697E-4</v>
      </c>
      <c r="CC31" s="142">
        <v>2.8620509548204429E-5</v>
      </c>
      <c r="CD31" s="142">
        <v>0</v>
      </c>
      <c r="CE31" s="142">
        <v>0</v>
      </c>
      <c r="CF31" s="142">
        <v>0</v>
      </c>
      <c r="CG31" s="142">
        <f t="shared" si="0"/>
        <v>0.19078847725778189</v>
      </c>
      <c r="CH31" s="114" t="s">
        <v>204</v>
      </c>
    </row>
    <row r="32" spans="1:86">
      <c r="A32" s="13" t="s">
        <v>26</v>
      </c>
      <c r="B32" s="114" t="s">
        <v>112</v>
      </c>
      <c r="C32" s="142">
        <v>4.5764481816227043E-5</v>
      </c>
      <c r="D32" s="142">
        <v>2.3794112805147252E-5</v>
      </c>
      <c r="E32" s="142">
        <v>5.1423312092855308E-5</v>
      </c>
      <c r="F32" s="142">
        <v>1.5993344547532455E-3</v>
      </c>
      <c r="G32" s="142">
        <v>4.801681005091422E-5</v>
      </c>
      <c r="H32" s="142">
        <v>4.7612671009748841E-5</v>
      </c>
      <c r="I32" s="142">
        <v>3.0482724431550802E-5</v>
      </c>
      <c r="J32" s="142">
        <v>2.3111687732522785E-5</v>
      </c>
      <c r="K32" s="142">
        <v>1.890756871168636E-5</v>
      </c>
      <c r="L32" s="142">
        <v>2.5392075710895476E-5</v>
      </c>
      <c r="M32" s="142">
        <v>3.8387510484784242E-5</v>
      </c>
      <c r="N32" s="142">
        <v>4.1027142177871085E-5</v>
      </c>
      <c r="O32" s="142">
        <v>3.4368859605384588E-5</v>
      </c>
      <c r="P32" s="142">
        <v>1.0325034274347155E-5</v>
      </c>
      <c r="Q32" s="142">
        <v>5.0732431522143046E-5</v>
      </c>
      <c r="R32" s="142">
        <v>2.6906501772755266E-5</v>
      </c>
      <c r="S32" s="142">
        <v>3.0984826308727951E-5</v>
      </c>
      <c r="T32" s="142">
        <v>1.8335129421994607E-4</v>
      </c>
      <c r="U32" s="142">
        <v>5.9223500778984827E-5</v>
      </c>
      <c r="V32" s="142">
        <v>1.7189977520631344E-4</v>
      </c>
      <c r="W32" s="142">
        <v>1.8352378119906357E-5</v>
      </c>
      <c r="X32" s="142">
        <v>8.1365656145839286E-5</v>
      </c>
      <c r="Y32" s="142">
        <v>7.7483595284632287E-5</v>
      </c>
      <c r="Z32" s="142">
        <v>0.11089725837702891</v>
      </c>
      <c r="AA32" s="142">
        <v>1.9058752969770398E-4</v>
      </c>
      <c r="AB32" s="142">
        <v>3.1002968959007112E-5</v>
      </c>
      <c r="AC32" s="142">
        <v>1.1627537564276823E-4</v>
      </c>
      <c r="AD32" s="142">
        <v>8.7311686128902952E-5</v>
      </c>
      <c r="AE32" s="142">
        <v>2.244744388016859E-5</v>
      </c>
      <c r="AF32" s="142">
        <v>3.9876624564383456E-5</v>
      </c>
      <c r="AG32" s="142">
        <v>6.2769152431973275E-5</v>
      </c>
      <c r="AH32" s="142">
        <v>5.313836638691248E-5</v>
      </c>
      <c r="AI32" s="142">
        <v>5.0747672214421673E-5</v>
      </c>
      <c r="AJ32" s="142">
        <v>5.7907897896711037E-5</v>
      </c>
      <c r="AK32" s="142">
        <v>7.0111084102223034E-3</v>
      </c>
      <c r="AL32" s="142">
        <v>4.6739911277018039E-5</v>
      </c>
      <c r="AM32" s="142">
        <v>7.3735783377079214E-5</v>
      </c>
      <c r="AN32" s="142">
        <v>2.385164914444184E-4</v>
      </c>
      <c r="AO32" s="142">
        <v>6.2103697820870042E-5</v>
      </c>
      <c r="AP32" s="142">
        <v>6.1994932454644737E-5</v>
      </c>
      <c r="AQ32" s="142">
        <v>2.8463051043604122E-5</v>
      </c>
      <c r="AR32" s="142">
        <v>3.1553772863241424E-5</v>
      </c>
      <c r="AS32" s="142">
        <v>3.6583151897935201E-5</v>
      </c>
      <c r="AT32" s="142">
        <v>2.1090111252102867E-5</v>
      </c>
      <c r="AU32" s="142">
        <v>2.5771371920433718E-5</v>
      </c>
      <c r="AV32" s="142">
        <v>2.6324860805825546E-5</v>
      </c>
      <c r="AW32" s="142">
        <v>3.0656020344951173E-5</v>
      </c>
      <c r="AX32" s="142">
        <v>1.6413463005223178E-5</v>
      </c>
      <c r="AY32" s="142">
        <v>3.4997236610054897E-5</v>
      </c>
      <c r="AZ32" s="142">
        <v>4.1774358209411138E-5</v>
      </c>
      <c r="BA32" s="142">
        <v>5.4973027054897331E-6</v>
      </c>
      <c r="BB32" s="142">
        <v>4.4812368625540032E-6</v>
      </c>
      <c r="BC32" s="142">
        <v>6.7017193645119366E-6</v>
      </c>
      <c r="BD32" s="142">
        <v>3.6440997573158279E-6</v>
      </c>
      <c r="BE32" s="142">
        <v>2.0426739385056772E-5</v>
      </c>
      <c r="BF32" s="142">
        <v>2.4607016306572551E-5</v>
      </c>
      <c r="BG32" s="142">
        <v>4.5088930455635526E-5</v>
      </c>
      <c r="BH32" s="142">
        <v>7.6720921086819471E-5</v>
      </c>
      <c r="BI32" s="142">
        <v>1.8201017032454336E-5</v>
      </c>
      <c r="BJ32" s="142">
        <v>3.3535061410100756E-5</v>
      </c>
      <c r="BK32" s="142">
        <v>3.5534721482304133E-5</v>
      </c>
      <c r="BL32" s="142">
        <v>9.0778016175873633E-5</v>
      </c>
      <c r="BM32" s="142">
        <v>5.4467616632930036E-6</v>
      </c>
      <c r="BN32" s="142">
        <v>5.0907481639009334E-5</v>
      </c>
      <c r="BO32" s="142">
        <v>2.078368116344899E-5</v>
      </c>
      <c r="BP32" s="142">
        <v>2.7402438647093735E-5</v>
      </c>
      <c r="BQ32" s="142">
        <v>3.1859801968841E-5</v>
      </c>
      <c r="BR32" s="142">
        <v>4.4466362759810286E-5</v>
      </c>
      <c r="BS32" s="142">
        <v>6.1659279235041357E-6</v>
      </c>
      <c r="BT32" s="142">
        <v>1.6631276328375076E-5</v>
      </c>
      <c r="BU32" s="142">
        <v>9.6415849644123467E-5</v>
      </c>
      <c r="BV32" s="142">
        <v>1.5502872405051569E-5</v>
      </c>
      <c r="BW32" s="142">
        <v>3.6052700424262284E-5</v>
      </c>
      <c r="BX32" s="142">
        <v>7.0753952550448992E-5</v>
      </c>
      <c r="BY32" s="142">
        <v>5.8519693005132575E-5</v>
      </c>
      <c r="BZ32" s="142">
        <v>6.4244028611074247E-5</v>
      </c>
      <c r="CA32" s="142">
        <v>2.9736416956508872E-5</v>
      </c>
      <c r="CB32" s="142">
        <v>2.8734020469294553E-5</v>
      </c>
      <c r="CC32" s="142">
        <v>2.2952873698937268E-5</v>
      </c>
      <c r="CD32" s="142">
        <v>0</v>
      </c>
      <c r="CE32" s="142">
        <v>0</v>
      </c>
      <c r="CF32" s="142">
        <v>0</v>
      </c>
      <c r="CG32" s="142">
        <f t="shared" si="0"/>
        <v>0.12312719104628038</v>
      </c>
      <c r="CH32" s="114" t="s">
        <v>205</v>
      </c>
    </row>
    <row r="33" spans="1:86">
      <c r="A33" s="13" t="s">
        <v>27</v>
      </c>
      <c r="B33" s="114" t="s">
        <v>113</v>
      </c>
      <c r="C33" s="142">
        <v>4.3275027888749105E-6</v>
      </c>
      <c r="D33" s="142">
        <v>1.9715324859749371E-6</v>
      </c>
      <c r="E33" s="142">
        <v>3.7936894786893109E-5</v>
      </c>
      <c r="F33" s="142">
        <v>8.8214403055850041E-6</v>
      </c>
      <c r="G33" s="142">
        <v>5.9779572141738105E-6</v>
      </c>
      <c r="H33" s="142">
        <v>6.422766546908919E-6</v>
      </c>
      <c r="I33" s="142">
        <v>2.4281421506872845E-6</v>
      </c>
      <c r="J33" s="142">
        <v>6.282771693971645E-6</v>
      </c>
      <c r="K33" s="142">
        <v>3.8061600556394863E-6</v>
      </c>
      <c r="L33" s="142">
        <v>4.5109518865401358E-6</v>
      </c>
      <c r="M33" s="142">
        <v>5.5087870133495992E-6</v>
      </c>
      <c r="N33" s="142">
        <v>6.312668143337014E-6</v>
      </c>
      <c r="O33" s="142">
        <v>4.7433360621688134E-6</v>
      </c>
      <c r="P33" s="142">
        <v>8.1353815058070867E-7</v>
      </c>
      <c r="Q33" s="142">
        <v>4.3974961184690144E-6</v>
      </c>
      <c r="R33" s="142">
        <v>4.880767121391178E-6</v>
      </c>
      <c r="S33" s="142">
        <v>3.7221915322900138E-6</v>
      </c>
      <c r="T33" s="142">
        <v>7.1320144066762529E-6</v>
      </c>
      <c r="U33" s="142">
        <v>1.5100409898347394E-5</v>
      </c>
      <c r="V33" s="142">
        <v>5.6364507447687919E-5</v>
      </c>
      <c r="W33" s="142">
        <v>2.6105742362017274E-6</v>
      </c>
      <c r="X33" s="142">
        <v>4.5387686744829004E-6</v>
      </c>
      <c r="Y33" s="142">
        <v>1.0854761174815691E-5</v>
      </c>
      <c r="Z33" s="142">
        <v>1.8203219049703118E-5</v>
      </c>
      <c r="AA33" s="142">
        <v>0.12676614829048088</v>
      </c>
      <c r="AB33" s="142">
        <v>5.4678805045187825E-6</v>
      </c>
      <c r="AC33" s="142">
        <v>4.2551374624008663E-4</v>
      </c>
      <c r="AD33" s="142">
        <v>1.2592991543407926E-5</v>
      </c>
      <c r="AE33" s="142">
        <v>2.7256011740934104E-6</v>
      </c>
      <c r="AF33" s="142">
        <v>3.3054528738421439E-6</v>
      </c>
      <c r="AG33" s="142">
        <v>7.5925445674735331E-6</v>
      </c>
      <c r="AH33" s="142">
        <v>7.5530873817323197E-6</v>
      </c>
      <c r="AI33" s="142">
        <v>7.267871537474966E-6</v>
      </c>
      <c r="AJ33" s="142">
        <v>8.3013446835665897E-6</v>
      </c>
      <c r="AK33" s="142">
        <v>8.7034480428533863E-5</v>
      </c>
      <c r="AL33" s="142">
        <v>2.9849391991871578E-5</v>
      </c>
      <c r="AM33" s="142">
        <v>8.2834556693584859E-6</v>
      </c>
      <c r="AN33" s="142">
        <v>7.870244481319862E-6</v>
      </c>
      <c r="AO33" s="142">
        <v>1.623737199677471E-5</v>
      </c>
      <c r="AP33" s="142">
        <v>6.4035077598398506E-6</v>
      </c>
      <c r="AQ33" s="142">
        <v>5.4605451491180796E-6</v>
      </c>
      <c r="AR33" s="142">
        <v>2.3392883902307816E-6</v>
      </c>
      <c r="AS33" s="142">
        <v>4.4978214286628352E-6</v>
      </c>
      <c r="AT33" s="142">
        <v>5.1873893267123218E-6</v>
      </c>
      <c r="AU33" s="142">
        <v>3.4252281280014495E-6</v>
      </c>
      <c r="AV33" s="142">
        <v>3.7505693568505786E-6</v>
      </c>
      <c r="AW33" s="142">
        <v>2.9754144062907007E-6</v>
      </c>
      <c r="AX33" s="142">
        <v>4.4246020238925535E-6</v>
      </c>
      <c r="AY33" s="142">
        <v>4.2136287339636699E-6</v>
      </c>
      <c r="AZ33" s="142">
        <v>5.4221302899677201E-6</v>
      </c>
      <c r="BA33" s="142">
        <v>1.5949212244547617E-5</v>
      </c>
      <c r="BB33" s="142">
        <v>3.8069844158904807E-6</v>
      </c>
      <c r="BC33" s="142">
        <v>1.0771936834262222E-5</v>
      </c>
      <c r="BD33" s="142">
        <v>1.1674114712672978E-6</v>
      </c>
      <c r="BE33" s="142">
        <v>2.8077728562548615E-6</v>
      </c>
      <c r="BF33" s="142">
        <v>6.0806643239225582E-6</v>
      </c>
      <c r="BG33" s="142">
        <v>4.3831650706399253E-6</v>
      </c>
      <c r="BH33" s="142">
        <v>4.4703217906837663E-6</v>
      </c>
      <c r="BI33" s="142">
        <v>2.4054306375213127E-6</v>
      </c>
      <c r="BJ33" s="142">
        <v>3.8817381379444411E-6</v>
      </c>
      <c r="BK33" s="142">
        <v>1.4385323756354174E-5</v>
      </c>
      <c r="BL33" s="142">
        <v>5.7588830768088903E-6</v>
      </c>
      <c r="BM33" s="142">
        <v>5.4000091647413162E-7</v>
      </c>
      <c r="BN33" s="142">
        <v>5.4346183388226653E-6</v>
      </c>
      <c r="BO33" s="142">
        <v>1.9537819739173388E-6</v>
      </c>
      <c r="BP33" s="142">
        <v>3.6694018371891375E-6</v>
      </c>
      <c r="BQ33" s="142">
        <v>3.4625043095282285E-6</v>
      </c>
      <c r="BR33" s="142">
        <v>3.3013162731854724E-6</v>
      </c>
      <c r="BS33" s="142">
        <v>1.803990040109599E-6</v>
      </c>
      <c r="BT33" s="142">
        <v>5.5624430333528079E-6</v>
      </c>
      <c r="BU33" s="142">
        <v>4.8454629814455045E-6</v>
      </c>
      <c r="BV33" s="142">
        <v>2.9310817177666223E-6</v>
      </c>
      <c r="BW33" s="142">
        <v>5.0966155601247935E-6</v>
      </c>
      <c r="BX33" s="142">
        <v>6.8537007601007507E-6</v>
      </c>
      <c r="BY33" s="142">
        <v>6.1585706789678473E-6</v>
      </c>
      <c r="BZ33" s="142">
        <v>7.1561585351292388E-6</v>
      </c>
      <c r="CA33" s="142">
        <v>1.1824431234013372E-5</v>
      </c>
      <c r="CB33" s="142">
        <v>1.5234771185139288E-3</v>
      </c>
      <c r="CC33" s="142">
        <v>3.3766700700195642E-6</v>
      </c>
      <c r="CD33" s="142">
        <v>0</v>
      </c>
      <c r="CE33" s="142">
        <v>0</v>
      </c>
      <c r="CF33" s="142">
        <v>0</v>
      </c>
      <c r="CG33" s="142">
        <f t="shared" si="0"/>
        <v>0.12934482975088335</v>
      </c>
      <c r="CH33" s="114" t="s">
        <v>206</v>
      </c>
    </row>
    <row r="34" spans="1:86">
      <c r="A34" s="13" t="s">
        <v>28</v>
      </c>
      <c r="B34" s="114" t="s">
        <v>114</v>
      </c>
      <c r="C34" s="142">
        <v>9.2281448018463684E-5</v>
      </c>
      <c r="D34" s="142">
        <v>1.0426132826233583E-5</v>
      </c>
      <c r="E34" s="142">
        <v>2.0964839061672208E-5</v>
      </c>
      <c r="F34" s="142">
        <v>1.9089891917587194E-5</v>
      </c>
      <c r="G34" s="142">
        <v>3.7685310071702296E-4</v>
      </c>
      <c r="H34" s="142">
        <v>1.9750747658037475E-3</v>
      </c>
      <c r="I34" s="142">
        <v>6.5088692940593942E-6</v>
      </c>
      <c r="J34" s="142">
        <v>1.4111593854600914E-5</v>
      </c>
      <c r="K34" s="142">
        <v>1.4337824462115029E-5</v>
      </c>
      <c r="L34" s="142">
        <v>2.2371502493237615E-5</v>
      </c>
      <c r="M34" s="142">
        <v>1.2467449501281814E-4</v>
      </c>
      <c r="N34" s="142">
        <v>3.706768427409646E-5</v>
      </c>
      <c r="O34" s="142">
        <v>2.5563907907038476E-5</v>
      </c>
      <c r="P34" s="142">
        <v>7.7273899644399128E-6</v>
      </c>
      <c r="Q34" s="142">
        <v>3.0347936787279824E-5</v>
      </c>
      <c r="R34" s="142">
        <v>4.4535206187450177E-5</v>
      </c>
      <c r="S34" s="142">
        <v>1.8688671145205679E-5</v>
      </c>
      <c r="T34" s="142">
        <v>3.6735016216848251E-5</v>
      </c>
      <c r="U34" s="142">
        <v>1.2166755427651868E-4</v>
      </c>
      <c r="V34" s="142">
        <v>2.5905509876171507E-5</v>
      </c>
      <c r="W34" s="142">
        <v>1.9689679234806486E-5</v>
      </c>
      <c r="X34" s="142">
        <v>2.0459502919350816E-5</v>
      </c>
      <c r="Y34" s="142">
        <v>7.2322281730064628E-5</v>
      </c>
      <c r="Z34" s="142">
        <v>2.1825920078523798E-5</v>
      </c>
      <c r="AA34" s="142">
        <v>4.4272814236091724E-5</v>
      </c>
      <c r="AB34" s="142">
        <v>0.22096696488306586</v>
      </c>
      <c r="AC34" s="142">
        <v>4.5993812171821175E-4</v>
      </c>
      <c r="AD34" s="142">
        <v>3.7662575038832204E-5</v>
      </c>
      <c r="AE34" s="142">
        <v>7.1632796484402923E-6</v>
      </c>
      <c r="AF34" s="142">
        <v>1.3144036753213506E-5</v>
      </c>
      <c r="AG34" s="142">
        <v>3.4822574210629911E-5</v>
      </c>
      <c r="AH34" s="142">
        <v>1.4513948440734456E-3</v>
      </c>
      <c r="AI34" s="142">
        <v>3.3034894750065124E-4</v>
      </c>
      <c r="AJ34" s="142">
        <v>1.2072698945618098E-3</v>
      </c>
      <c r="AK34" s="142">
        <v>3.0698789726028106E-5</v>
      </c>
      <c r="AL34" s="142">
        <v>8.304885646873653E-5</v>
      </c>
      <c r="AM34" s="142">
        <v>3.1013305857835162E-5</v>
      </c>
      <c r="AN34" s="142">
        <v>3.6773344214620432E-5</v>
      </c>
      <c r="AO34" s="142">
        <v>5.1862452189922353E-5</v>
      </c>
      <c r="AP34" s="142">
        <v>8.8217094973339956E-5</v>
      </c>
      <c r="AQ34" s="142">
        <v>3.1655112498366147E-5</v>
      </c>
      <c r="AR34" s="142">
        <v>3.5534737836981463E-5</v>
      </c>
      <c r="AS34" s="142">
        <v>6.792584688049486E-4</v>
      </c>
      <c r="AT34" s="142">
        <v>2.9771013631291172E-4</v>
      </c>
      <c r="AU34" s="142">
        <v>2.4796282762172534E-5</v>
      </c>
      <c r="AV34" s="142">
        <v>1.1042525016984251E-4</v>
      </c>
      <c r="AW34" s="142">
        <v>3.6275687061998407E-5</v>
      </c>
      <c r="AX34" s="142">
        <v>1.4541206108835452E-5</v>
      </c>
      <c r="AY34" s="142">
        <v>3.1678114626828988E-5</v>
      </c>
      <c r="AZ34" s="142">
        <v>3.0647527063429345E-5</v>
      </c>
      <c r="BA34" s="142">
        <v>1.8532850783730899E-5</v>
      </c>
      <c r="BB34" s="142">
        <v>4.9731445990515842E-5</v>
      </c>
      <c r="BC34" s="142">
        <v>1.3511148375681536E-4</v>
      </c>
      <c r="BD34" s="142">
        <v>5.9052501199362167E-5</v>
      </c>
      <c r="BE34" s="142">
        <v>2.7855238740656828E-5</v>
      </c>
      <c r="BF34" s="142">
        <v>9.0179089815672916E-5</v>
      </c>
      <c r="BG34" s="142">
        <v>5.1204379732815043E-5</v>
      </c>
      <c r="BH34" s="142">
        <v>7.3363621957255414E-5</v>
      </c>
      <c r="BI34" s="142">
        <v>2.0825725659686852E-5</v>
      </c>
      <c r="BJ34" s="142">
        <v>3.9539411240790623E-5</v>
      </c>
      <c r="BK34" s="142">
        <v>1.0440939149684538E-4</v>
      </c>
      <c r="BL34" s="142">
        <v>5.1272859643066834E-5</v>
      </c>
      <c r="BM34" s="142">
        <v>6.47054087883688E-6</v>
      </c>
      <c r="BN34" s="142">
        <v>6.4815965355198037E-5</v>
      </c>
      <c r="BO34" s="142">
        <v>9.2495614043330208E-6</v>
      </c>
      <c r="BP34" s="142">
        <v>2.0718097474383329E-5</v>
      </c>
      <c r="BQ34" s="142">
        <v>4.3609035644489654E-5</v>
      </c>
      <c r="BR34" s="142">
        <v>4.0816857075466774E-5</v>
      </c>
      <c r="BS34" s="142">
        <v>2.6137388092881413E-5</v>
      </c>
      <c r="BT34" s="142">
        <v>3.103018175117879E-5</v>
      </c>
      <c r="BU34" s="142">
        <v>7.8375794503674487E-5</v>
      </c>
      <c r="BV34" s="142">
        <v>3.9696872402607851E-5</v>
      </c>
      <c r="BW34" s="142">
        <v>3.6101164479764443E-5</v>
      </c>
      <c r="BX34" s="142">
        <v>2.4697643731167628E-4</v>
      </c>
      <c r="BY34" s="142">
        <v>5.7208532952479286E-5</v>
      </c>
      <c r="BZ34" s="142">
        <v>4.4523742658297083E-5</v>
      </c>
      <c r="CA34" s="142">
        <v>2.4562270261949517E-4</v>
      </c>
      <c r="CB34" s="142">
        <v>3.1348690420574775E-5</v>
      </c>
      <c r="CC34" s="142">
        <v>2.7622968810196581E-5</v>
      </c>
      <c r="CD34" s="142">
        <v>0</v>
      </c>
      <c r="CE34" s="142">
        <v>0</v>
      </c>
      <c r="CF34" s="142">
        <v>0</v>
      </c>
      <c r="CG34" s="142">
        <f t="shared" si="0"/>
        <v>0.23109775159539608</v>
      </c>
      <c r="CH34" s="114" t="s">
        <v>207</v>
      </c>
    </row>
    <row r="35" spans="1:86">
      <c r="A35" s="13" t="s">
        <v>29</v>
      </c>
      <c r="B35" s="114" t="s">
        <v>115</v>
      </c>
      <c r="C35" s="142">
        <v>4.7374008442142348E-5</v>
      </c>
      <c r="D35" s="142">
        <v>1.184965451619291E-5</v>
      </c>
      <c r="E35" s="142">
        <v>3.1858710019704901E-5</v>
      </c>
      <c r="F35" s="142">
        <v>1.1601741963554406E-4</v>
      </c>
      <c r="G35" s="142">
        <v>5.3708643796211079E-5</v>
      </c>
      <c r="H35" s="142">
        <v>5.957589667336054E-5</v>
      </c>
      <c r="I35" s="142">
        <v>9.5495809695495286E-6</v>
      </c>
      <c r="J35" s="142">
        <v>5.7404735683440445E-5</v>
      </c>
      <c r="K35" s="142">
        <v>3.1072345000573526E-4</v>
      </c>
      <c r="L35" s="142">
        <v>4.5399033900042811E-5</v>
      </c>
      <c r="M35" s="142">
        <v>4.7803326987203146E-5</v>
      </c>
      <c r="N35" s="142">
        <v>4.0194321829120579E-5</v>
      </c>
      <c r="O35" s="142">
        <v>7.7854835304652721E-5</v>
      </c>
      <c r="P35" s="142">
        <v>6.5969438734425871E-6</v>
      </c>
      <c r="Q35" s="142">
        <v>4.1982995351555388E-5</v>
      </c>
      <c r="R35" s="142">
        <v>3.2805455060673115E-4</v>
      </c>
      <c r="S35" s="142">
        <v>5.5735713798584524E-5</v>
      </c>
      <c r="T35" s="142">
        <v>8.713008999558763E-5</v>
      </c>
      <c r="U35" s="142">
        <v>6.0401732976045966E-3</v>
      </c>
      <c r="V35" s="142">
        <v>3.6233481846398649E-4</v>
      </c>
      <c r="W35" s="142">
        <v>7.1084639365708501E-5</v>
      </c>
      <c r="X35" s="142">
        <v>2.7349186784848589E-4</v>
      </c>
      <c r="Y35" s="142">
        <v>3.7911967595149982E-4</v>
      </c>
      <c r="Z35" s="142">
        <v>1.5084985640341386E-4</v>
      </c>
      <c r="AA35" s="142">
        <v>1.1725113552325113E-4</v>
      </c>
      <c r="AB35" s="142">
        <v>8.6472525153789888E-5</v>
      </c>
      <c r="AC35" s="142">
        <v>0.23792852950571808</v>
      </c>
      <c r="AD35" s="142">
        <v>1.4894413106278386E-4</v>
      </c>
      <c r="AE35" s="142">
        <v>1.451419829725076E-5</v>
      </c>
      <c r="AF35" s="142">
        <v>4.1525063404933498E-5</v>
      </c>
      <c r="AG35" s="142">
        <v>1.0183630554817389E-4</v>
      </c>
      <c r="AH35" s="142">
        <v>1.0617371192942256E-4</v>
      </c>
      <c r="AI35" s="142">
        <v>1.2842598557843092E-4</v>
      </c>
      <c r="AJ35" s="142">
        <v>1.3240279516500399E-4</v>
      </c>
      <c r="AK35" s="142">
        <v>8.9368981224107583E-5</v>
      </c>
      <c r="AL35" s="142">
        <v>6.8431618525150934E-5</v>
      </c>
      <c r="AM35" s="142">
        <v>3.3978322058589004E-5</v>
      </c>
      <c r="AN35" s="142">
        <v>6.3631764090198327E-5</v>
      </c>
      <c r="AO35" s="142">
        <v>7.7686037543780802E-5</v>
      </c>
      <c r="AP35" s="142">
        <v>4.4387166624364981E-5</v>
      </c>
      <c r="AQ35" s="142">
        <v>6.368359426573587E-5</v>
      </c>
      <c r="AR35" s="142">
        <v>8.4080556591660586E-5</v>
      </c>
      <c r="AS35" s="142">
        <v>1.615003340097104E-4</v>
      </c>
      <c r="AT35" s="142">
        <v>6.1493129070090338E-5</v>
      </c>
      <c r="AU35" s="142">
        <v>8.5838054030103214E-5</v>
      </c>
      <c r="AV35" s="142">
        <v>1.3042216078096999E-4</v>
      </c>
      <c r="AW35" s="142">
        <v>5.4344675587396749E-5</v>
      </c>
      <c r="AX35" s="142">
        <v>3.3024090442337194E-5</v>
      </c>
      <c r="AY35" s="142">
        <v>8.1401404852328381E-5</v>
      </c>
      <c r="AZ35" s="142">
        <v>9.7381272250030227E-5</v>
      </c>
      <c r="BA35" s="142">
        <v>1.9074297989691483E-5</v>
      </c>
      <c r="BB35" s="142">
        <v>1.0040693973973694E-5</v>
      </c>
      <c r="BC35" s="142">
        <v>1.628547093106159E-5</v>
      </c>
      <c r="BD35" s="142">
        <v>1.0069149288637036E-5</v>
      </c>
      <c r="BE35" s="142">
        <v>1.1153059267328192E-4</v>
      </c>
      <c r="BF35" s="142">
        <v>7.1377106835385242E-5</v>
      </c>
      <c r="BG35" s="142">
        <v>1.2151820555747261E-4</v>
      </c>
      <c r="BH35" s="142">
        <v>1.3181333395670603E-4</v>
      </c>
      <c r="BI35" s="142">
        <v>6.9904052568394421E-5</v>
      </c>
      <c r="BJ35" s="142">
        <v>1.8089594209333339E-4</v>
      </c>
      <c r="BK35" s="142">
        <v>5.3044999482853815E-3</v>
      </c>
      <c r="BL35" s="142">
        <v>7.0347740414251919E-5</v>
      </c>
      <c r="BM35" s="142">
        <v>2.0386870246269765E-5</v>
      </c>
      <c r="BN35" s="142">
        <v>1.598312511260677E-4</v>
      </c>
      <c r="BO35" s="142">
        <v>5.4417543152437988E-5</v>
      </c>
      <c r="BP35" s="142">
        <v>1.2138491356899135E-4</v>
      </c>
      <c r="BQ35" s="142">
        <v>9.730438858447577E-5</v>
      </c>
      <c r="BR35" s="142">
        <v>2.0082963597326941E-4</v>
      </c>
      <c r="BS35" s="142">
        <v>8.9365858513292421E-5</v>
      </c>
      <c r="BT35" s="142">
        <v>8.269568991739226E-4</v>
      </c>
      <c r="BU35" s="142">
        <v>3.4169237601796117E-4</v>
      </c>
      <c r="BV35" s="142">
        <v>8.6316514946776224E-5</v>
      </c>
      <c r="BW35" s="142">
        <v>1.1990024753035131E-4</v>
      </c>
      <c r="BX35" s="142">
        <v>7.0192752655047141E-5</v>
      </c>
      <c r="BY35" s="142">
        <v>1.4618675489693638E-4</v>
      </c>
      <c r="BZ35" s="142">
        <v>1.4745416739685548E-4</v>
      </c>
      <c r="CA35" s="142">
        <v>1.2275253160093513E-4</v>
      </c>
      <c r="CB35" s="142">
        <v>1.2259427898905499E-4</v>
      </c>
      <c r="CC35" s="142">
        <v>2.8732251858881107E-4</v>
      </c>
      <c r="CD35" s="142">
        <v>0</v>
      </c>
      <c r="CE35" s="142">
        <v>0</v>
      </c>
      <c r="CF35" s="142">
        <v>0</v>
      </c>
      <c r="CG35" s="142">
        <f t="shared" si="0"/>
        <v>0.2578748426238831</v>
      </c>
      <c r="CH35" s="114" t="s">
        <v>208</v>
      </c>
    </row>
    <row r="36" spans="1:86">
      <c r="A36" s="13" t="s">
        <v>30</v>
      </c>
      <c r="B36" s="114" t="s">
        <v>116</v>
      </c>
      <c r="C36" s="142">
        <v>2.0320979396579344E-3</v>
      </c>
      <c r="D36" s="142">
        <v>2.7202064691415791E-3</v>
      </c>
      <c r="E36" s="142">
        <v>1.2402460357334399E-2</v>
      </c>
      <c r="F36" s="142">
        <v>8.8271704003296102E-3</v>
      </c>
      <c r="G36" s="142">
        <v>4.5782039054578097E-3</v>
      </c>
      <c r="H36" s="142">
        <v>4.2791633977522208E-3</v>
      </c>
      <c r="I36" s="142">
        <v>9.8279183866699892E-4</v>
      </c>
      <c r="J36" s="142">
        <v>1.7728634343445852E-3</v>
      </c>
      <c r="K36" s="142">
        <v>2.6644243174691138E-3</v>
      </c>
      <c r="L36" s="142">
        <v>2.5207174778315833E-3</v>
      </c>
      <c r="M36" s="142">
        <v>5.369972543551065E-3</v>
      </c>
      <c r="N36" s="142">
        <v>4.4972712869736971E-3</v>
      </c>
      <c r="O36" s="142">
        <v>4.8295574338318766E-3</v>
      </c>
      <c r="P36" s="142">
        <v>1.8556465578836879E-3</v>
      </c>
      <c r="Q36" s="142">
        <v>3.4169926960994873E-3</v>
      </c>
      <c r="R36" s="142">
        <v>3.5716895094846882E-3</v>
      </c>
      <c r="S36" s="142">
        <v>3.6957072029073982E-3</v>
      </c>
      <c r="T36" s="142">
        <v>6.4949826781531793E-3</v>
      </c>
      <c r="U36" s="142">
        <v>2.9511945343830728E-3</v>
      </c>
      <c r="V36" s="142">
        <v>3.4133802090637673E-3</v>
      </c>
      <c r="W36" s="142">
        <v>2.0388146621028763E-3</v>
      </c>
      <c r="X36" s="142">
        <v>3.4001401925738643E-3</v>
      </c>
      <c r="Y36" s="142">
        <v>2.9575545005410624E-3</v>
      </c>
      <c r="Z36" s="142">
        <v>1.5741866964165711E-3</v>
      </c>
      <c r="AA36" s="142">
        <v>3.8927490184255272E-3</v>
      </c>
      <c r="AB36" s="142">
        <v>4.2046891115797951E-3</v>
      </c>
      <c r="AC36" s="142">
        <v>4.579560617025461E-3</v>
      </c>
      <c r="AD36" s="142">
        <v>0.34036751248726638</v>
      </c>
      <c r="AE36" s="142">
        <v>3.0475399058835025E-3</v>
      </c>
      <c r="AF36" s="142">
        <v>1.5874960030542674E-3</v>
      </c>
      <c r="AG36" s="142">
        <v>3.1411690031159373E-3</v>
      </c>
      <c r="AH36" s="142">
        <v>2.1941379664512867E-3</v>
      </c>
      <c r="AI36" s="142">
        <v>2.1252560660480779E-3</v>
      </c>
      <c r="AJ36" s="142">
        <v>2.4532618942123031E-3</v>
      </c>
      <c r="AK36" s="142">
        <v>2.5056235529441902E-3</v>
      </c>
      <c r="AL36" s="142">
        <v>1.2011663453389498E-3</v>
      </c>
      <c r="AM36" s="142">
        <v>1.2200968754275611E-3</v>
      </c>
      <c r="AN36" s="142">
        <v>8.8826858980734467E-3</v>
      </c>
      <c r="AO36" s="142">
        <v>1.7586079541582082E-2</v>
      </c>
      <c r="AP36" s="142">
        <v>5.7552179756713501E-3</v>
      </c>
      <c r="AQ36" s="142">
        <v>2.2085954142411282E-3</v>
      </c>
      <c r="AR36" s="142">
        <v>4.5101008927700848E-3</v>
      </c>
      <c r="AS36" s="142">
        <v>4.3003889570945577E-3</v>
      </c>
      <c r="AT36" s="142">
        <v>1.4827000563636698E-3</v>
      </c>
      <c r="AU36" s="142">
        <v>3.0643021729977837E-3</v>
      </c>
      <c r="AV36" s="142">
        <v>4.4216709704250371E-3</v>
      </c>
      <c r="AW36" s="142">
        <v>2.1096429855657407E-3</v>
      </c>
      <c r="AX36" s="142">
        <v>4.1477544965116036E-3</v>
      </c>
      <c r="AY36" s="142">
        <v>5.3599415024193995E-3</v>
      </c>
      <c r="AZ36" s="142">
        <v>5.0916639893879654E-3</v>
      </c>
      <c r="BA36" s="142">
        <v>7.6130038510634375E-4</v>
      </c>
      <c r="BB36" s="142">
        <v>7.5188814822207777E-4</v>
      </c>
      <c r="BC36" s="142">
        <v>8.1284550464926148E-4</v>
      </c>
      <c r="BD36" s="142">
        <v>3.669226599651505E-4</v>
      </c>
      <c r="BE36" s="142">
        <v>3.006483809294508E-3</v>
      </c>
      <c r="BF36" s="142">
        <v>2.995947500158485E-3</v>
      </c>
      <c r="BG36" s="142">
        <v>2.8866546005152523E-3</v>
      </c>
      <c r="BH36" s="142">
        <v>1.3421357950441869E-3</v>
      </c>
      <c r="BI36" s="142">
        <v>1.7148651345531756E-3</v>
      </c>
      <c r="BJ36" s="142">
        <v>2.9867007417405103E-3</v>
      </c>
      <c r="BK36" s="142">
        <v>2.8618202605626233E-3</v>
      </c>
      <c r="BL36" s="142">
        <v>7.8110875342888887E-3</v>
      </c>
      <c r="BM36" s="142">
        <v>4.4842103633537894E-4</v>
      </c>
      <c r="BN36" s="142">
        <v>6.0431190198221279E-3</v>
      </c>
      <c r="BO36" s="142">
        <v>1.7482120570075539E-3</v>
      </c>
      <c r="BP36" s="142">
        <v>1.8014565017154911E-3</v>
      </c>
      <c r="BQ36" s="142">
        <v>3.0344361387531944E-3</v>
      </c>
      <c r="BR36" s="142">
        <v>5.9799270643813237E-4</v>
      </c>
      <c r="BS36" s="142">
        <v>6.1649707502358254E-4</v>
      </c>
      <c r="BT36" s="142">
        <v>2.5111826590345481E-3</v>
      </c>
      <c r="BU36" s="142">
        <v>1.1200979133603644E-3</v>
      </c>
      <c r="BV36" s="142">
        <v>6.7743348663498325E-4</v>
      </c>
      <c r="BW36" s="142">
        <v>2.3440412198692281E-3</v>
      </c>
      <c r="BX36" s="142">
        <v>2.5974514908270871E-3</v>
      </c>
      <c r="BY36" s="142">
        <v>3.7594802934445E-3</v>
      </c>
      <c r="BZ36" s="142">
        <v>3.8209436917794864E-3</v>
      </c>
      <c r="CA36" s="142">
        <v>1.768979320016343E-3</v>
      </c>
      <c r="CB36" s="142">
        <v>1.8495209846148557E-3</v>
      </c>
      <c r="CC36" s="142">
        <v>1.7071041723876442E-3</v>
      </c>
      <c r="CD36" s="142">
        <v>0</v>
      </c>
      <c r="CE36" s="142">
        <v>0</v>
      </c>
      <c r="CF36" s="142">
        <v>0</v>
      </c>
      <c r="CG36" s="142">
        <f t="shared" si="0"/>
        <v>0.59903321578299384</v>
      </c>
      <c r="CH36" s="114" t="s">
        <v>209</v>
      </c>
    </row>
    <row r="37" spans="1:86">
      <c r="A37" s="13" t="s">
        <v>31</v>
      </c>
      <c r="B37" s="114" t="s">
        <v>117</v>
      </c>
      <c r="C37" s="142">
        <v>1.6343166598631368E-3</v>
      </c>
      <c r="D37" s="142">
        <v>2.1839607192914156E-4</v>
      </c>
      <c r="E37" s="142">
        <v>1.9440454774572523E-3</v>
      </c>
      <c r="F37" s="142">
        <v>3.6214572609379759E-3</v>
      </c>
      <c r="G37" s="142">
        <v>1.9751577946693737E-3</v>
      </c>
      <c r="H37" s="142">
        <v>1.8510346794093665E-3</v>
      </c>
      <c r="I37" s="142">
        <v>6.4473269214825599E-4</v>
      </c>
      <c r="J37" s="142">
        <v>2.601700035752099E-3</v>
      </c>
      <c r="K37" s="142">
        <v>1.6744316969329433E-3</v>
      </c>
      <c r="L37" s="142">
        <v>8.2243108681540446E-4</v>
      </c>
      <c r="M37" s="142">
        <v>2.1966240702523429E-3</v>
      </c>
      <c r="N37" s="142">
        <v>3.5304586342786927E-3</v>
      </c>
      <c r="O37" s="142">
        <v>1.6521884340575668E-3</v>
      </c>
      <c r="P37" s="142">
        <v>1.1337479775210117E-3</v>
      </c>
      <c r="Q37" s="142">
        <v>2.9530919352156607E-3</v>
      </c>
      <c r="R37" s="142">
        <v>1.0429774475423392E-3</v>
      </c>
      <c r="S37" s="142">
        <v>2.0087140075285689E-3</v>
      </c>
      <c r="T37" s="142">
        <v>3.5812234808311437E-3</v>
      </c>
      <c r="U37" s="142">
        <v>3.2682407623955264E-3</v>
      </c>
      <c r="V37" s="142">
        <v>1.5893929676455885E-3</v>
      </c>
      <c r="W37" s="142">
        <v>6.4053753751694615E-4</v>
      </c>
      <c r="X37" s="142">
        <v>1.0363712739441932E-3</v>
      </c>
      <c r="Y37" s="142">
        <v>9.5643674347957149E-4</v>
      </c>
      <c r="Z37" s="142">
        <v>6.5406019627170845E-4</v>
      </c>
      <c r="AA37" s="142">
        <v>9.8532025807058403E-4</v>
      </c>
      <c r="AB37" s="142">
        <v>1.7968139102720029E-3</v>
      </c>
      <c r="AC37" s="142">
        <v>9.8055082410422926E-4</v>
      </c>
      <c r="AD37" s="142">
        <v>8.1228129322684286E-4</v>
      </c>
      <c r="AE37" s="142">
        <v>5.2846374029137499E-2</v>
      </c>
      <c r="AF37" s="142">
        <v>1.1999258089030096E-3</v>
      </c>
      <c r="AG37" s="142">
        <v>2.4310299219685557E-3</v>
      </c>
      <c r="AH37" s="142">
        <v>8.4994378021607483E-4</v>
      </c>
      <c r="AI37" s="142">
        <v>7.4180625047560024E-4</v>
      </c>
      <c r="AJ37" s="142">
        <v>7.4551326684681749E-4</v>
      </c>
      <c r="AK37" s="142">
        <v>9.1076612748598794E-4</v>
      </c>
      <c r="AL37" s="142">
        <v>8.1354117941665968E-4</v>
      </c>
      <c r="AM37" s="142">
        <v>9.5188581703721227E-4</v>
      </c>
      <c r="AN37" s="142">
        <v>1.0625754284056621E-3</v>
      </c>
      <c r="AO37" s="142">
        <v>2.0471141682230701E-3</v>
      </c>
      <c r="AP37" s="142">
        <v>4.9623562429794031E-4</v>
      </c>
      <c r="AQ37" s="142">
        <v>1.5289420474377273E-3</v>
      </c>
      <c r="AR37" s="142">
        <v>5.2991776317034699E-4</v>
      </c>
      <c r="AS37" s="142">
        <v>2.3576695574775985E-3</v>
      </c>
      <c r="AT37" s="142">
        <v>1.9393133460654534E-3</v>
      </c>
      <c r="AU37" s="142">
        <v>9.1245580958503275E-4</v>
      </c>
      <c r="AV37" s="142">
        <v>9.3820762042333417E-4</v>
      </c>
      <c r="AW37" s="142">
        <v>6.9024811700993903E-4</v>
      </c>
      <c r="AX37" s="142">
        <v>8.2136619520217292E-4</v>
      </c>
      <c r="AY37" s="142">
        <v>4.4126785117402397E-4</v>
      </c>
      <c r="AZ37" s="142">
        <v>5.8449867992168278E-4</v>
      </c>
      <c r="BA37" s="142">
        <v>4.4741341722451537E-4</v>
      </c>
      <c r="BB37" s="142">
        <v>4.8996635056303139E-4</v>
      </c>
      <c r="BC37" s="142">
        <v>3.820599256048982E-4</v>
      </c>
      <c r="BD37" s="142">
        <v>2.1119466925304358E-4</v>
      </c>
      <c r="BE37" s="142">
        <v>6.201845511005341E-4</v>
      </c>
      <c r="BF37" s="142">
        <v>7.2344179217819903E-4</v>
      </c>
      <c r="BG37" s="142">
        <v>5.9461010848411392E-4</v>
      </c>
      <c r="BH37" s="142">
        <v>6.9494134029494524E-4</v>
      </c>
      <c r="BI37" s="142">
        <v>5.7138962645622102E-3</v>
      </c>
      <c r="BJ37" s="142">
        <v>6.8515372880478017E-4</v>
      </c>
      <c r="BK37" s="142">
        <v>4.6318420782321372E-4</v>
      </c>
      <c r="BL37" s="142">
        <v>5.2467070386147787E-4</v>
      </c>
      <c r="BM37" s="142">
        <v>1.0134230855415172E-4</v>
      </c>
      <c r="BN37" s="142">
        <v>9.2056689325313904E-4</v>
      </c>
      <c r="BO37" s="142">
        <v>2.0197420921686985E-4</v>
      </c>
      <c r="BP37" s="142">
        <v>3.663391928721162E-4</v>
      </c>
      <c r="BQ37" s="142">
        <v>8.2944615286014822E-4</v>
      </c>
      <c r="BR37" s="142">
        <v>9.3714839386275508E-4</v>
      </c>
      <c r="BS37" s="142">
        <v>4.1726374956600694E-4</v>
      </c>
      <c r="BT37" s="142">
        <v>8.1432070385979607E-4</v>
      </c>
      <c r="BU37" s="142">
        <v>1.1452011778314026E-3</v>
      </c>
      <c r="BV37" s="142">
        <v>5.5287879853634504E-4</v>
      </c>
      <c r="BW37" s="142">
        <v>5.5479300982876653E-4</v>
      </c>
      <c r="BX37" s="142">
        <v>2.4693457915074056E-3</v>
      </c>
      <c r="BY37" s="142">
        <v>1.3712677254974623E-3</v>
      </c>
      <c r="BZ37" s="142">
        <v>2.1643208379788781E-3</v>
      </c>
      <c r="CA37" s="142">
        <v>1.9531385602644677E-3</v>
      </c>
      <c r="CB37" s="142">
        <v>4.9602721624056453E-4</v>
      </c>
      <c r="CC37" s="142">
        <v>1.7229600426288795E-3</v>
      </c>
      <c r="CD37" s="142">
        <v>0</v>
      </c>
      <c r="CE37" s="142">
        <v>0</v>
      </c>
      <c r="CF37" s="142">
        <v>0</v>
      </c>
      <c r="CG37" s="142">
        <f t="shared" si="0"/>
        <v>0.15221638542406493</v>
      </c>
      <c r="CH37" s="114" t="s">
        <v>210</v>
      </c>
    </row>
    <row r="38" spans="1:86">
      <c r="A38" s="13" t="s">
        <v>32</v>
      </c>
      <c r="B38" s="114" t="s">
        <v>118</v>
      </c>
      <c r="C38" s="142">
        <v>3.9895293948905388E-4</v>
      </c>
      <c r="D38" s="142">
        <v>4.2848998804125054E-5</v>
      </c>
      <c r="E38" s="142">
        <v>3.1876643743238383E-4</v>
      </c>
      <c r="F38" s="142">
        <v>1.2204025277855107E-4</v>
      </c>
      <c r="G38" s="142">
        <v>3.4966662881562549E-4</v>
      </c>
      <c r="H38" s="142">
        <v>4.4904669480424938E-4</v>
      </c>
      <c r="I38" s="142">
        <v>1.9189816161472041E-4</v>
      </c>
      <c r="J38" s="142">
        <v>9.783844640699284E-5</v>
      </c>
      <c r="K38" s="142">
        <v>8.3799499459425494E-5</v>
      </c>
      <c r="L38" s="142">
        <v>6.6447801917434999E-5</v>
      </c>
      <c r="M38" s="142">
        <v>1.0536211968264564E-4</v>
      </c>
      <c r="N38" s="142">
        <v>1.5649590789450199E-4</v>
      </c>
      <c r="O38" s="142">
        <v>1.3180551723668719E-4</v>
      </c>
      <c r="P38" s="142">
        <v>1.4500409129436644E-4</v>
      </c>
      <c r="Q38" s="142">
        <v>1.4528334169780399E-4</v>
      </c>
      <c r="R38" s="142">
        <v>1.9034751035615512E-4</v>
      </c>
      <c r="S38" s="142">
        <v>8.4605807254550621E-5</v>
      </c>
      <c r="T38" s="142">
        <v>2.1216464883915624E-4</v>
      </c>
      <c r="U38" s="142">
        <v>6.2222072960735906E-4</v>
      </c>
      <c r="V38" s="142">
        <v>1.3491183429804432E-4</v>
      </c>
      <c r="W38" s="142">
        <v>6.0682648644378077E-5</v>
      </c>
      <c r="X38" s="142">
        <v>1.0838891960743265E-4</v>
      </c>
      <c r="Y38" s="142">
        <v>1.40340896909109E-4</v>
      </c>
      <c r="Z38" s="142">
        <v>5.0485664586430493E-5</v>
      </c>
      <c r="AA38" s="142">
        <v>9.6886710608049963E-5</v>
      </c>
      <c r="AB38" s="142">
        <v>1.0595469464847672E-4</v>
      </c>
      <c r="AC38" s="142">
        <v>1.2150079961090207E-4</v>
      </c>
      <c r="AD38" s="142">
        <v>2.8393702363328939E-4</v>
      </c>
      <c r="AE38" s="142">
        <v>1.1081261366694961E-4</v>
      </c>
      <c r="AF38" s="142">
        <v>0.20411429752378907</v>
      </c>
      <c r="AG38" s="142">
        <v>3.4546422395645357E-3</v>
      </c>
      <c r="AH38" s="142">
        <v>1.6533324951629503E-4</v>
      </c>
      <c r="AI38" s="142">
        <v>9.8011108249917731E-5</v>
      </c>
      <c r="AJ38" s="142">
        <v>9.0518135379021134E-5</v>
      </c>
      <c r="AK38" s="142">
        <v>2.0807702560296873E-4</v>
      </c>
      <c r="AL38" s="142">
        <v>1.2369393121786876E-4</v>
      </c>
      <c r="AM38" s="142">
        <v>2.9363051617640437E-4</v>
      </c>
      <c r="AN38" s="142">
        <v>3.3750671388003338E-4</v>
      </c>
      <c r="AO38" s="142">
        <v>2.3816087180640223E-4</v>
      </c>
      <c r="AP38" s="142">
        <v>1.2533376920958848E-4</v>
      </c>
      <c r="AQ38" s="142">
        <v>4.9118012099776272E-4</v>
      </c>
      <c r="AR38" s="142">
        <v>6.1407520690559859E-5</v>
      </c>
      <c r="AS38" s="142">
        <v>1.2746133066018847E-3</v>
      </c>
      <c r="AT38" s="142">
        <v>7.031546476084533E-4</v>
      </c>
      <c r="AU38" s="142">
        <v>1.0838555546929883E-4</v>
      </c>
      <c r="AV38" s="142">
        <v>2.1415068259888933E-4</v>
      </c>
      <c r="AW38" s="142">
        <v>2.8832891563613264E-4</v>
      </c>
      <c r="AX38" s="142">
        <v>7.6714286226111508E-5</v>
      </c>
      <c r="AY38" s="142">
        <v>8.2673444742331287E-5</v>
      </c>
      <c r="AZ38" s="142">
        <v>9.0935055630763108E-5</v>
      </c>
      <c r="BA38" s="142">
        <v>8.79731156605559E-5</v>
      </c>
      <c r="BB38" s="142">
        <v>1.0439770386456243E-4</v>
      </c>
      <c r="BC38" s="142">
        <v>1.4642489740748719E-4</v>
      </c>
      <c r="BD38" s="142">
        <v>7.9780219938605805E-5</v>
      </c>
      <c r="BE38" s="142">
        <v>3.0401936201670241E-4</v>
      </c>
      <c r="BF38" s="142">
        <v>1.56044968127443E-4</v>
      </c>
      <c r="BG38" s="142">
        <v>1.4559720951234987E-4</v>
      </c>
      <c r="BH38" s="142">
        <v>4.5389382273932586E-4</v>
      </c>
      <c r="BI38" s="142">
        <v>1.3100208537232628E-4</v>
      </c>
      <c r="BJ38" s="142">
        <v>1.5095918283760897E-4</v>
      </c>
      <c r="BK38" s="142">
        <v>2.8841335620003654E-4</v>
      </c>
      <c r="BL38" s="142">
        <v>9.6402385458580774E-5</v>
      </c>
      <c r="BM38" s="142">
        <v>2.2156049525764094E-5</v>
      </c>
      <c r="BN38" s="142">
        <v>2.5952292329345779E-4</v>
      </c>
      <c r="BO38" s="142">
        <v>3.9874929610754366E-5</v>
      </c>
      <c r="BP38" s="142">
        <v>1.453437073247707E-4</v>
      </c>
      <c r="BQ38" s="142">
        <v>2.5703050879330181E-4</v>
      </c>
      <c r="BR38" s="142">
        <v>9.8692282906457491E-4</v>
      </c>
      <c r="BS38" s="142">
        <v>4.1477923747010889E-4</v>
      </c>
      <c r="BT38" s="142">
        <v>6.7743414049741988E-4</v>
      </c>
      <c r="BU38" s="142">
        <v>1.3889744641334906E-3</v>
      </c>
      <c r="BV38" s="142">
        <v>5.942961035139676E-4</v>
      </c>
      <c r="BW38" s="142">
        <v>2.3615192572678704E-4</v>
      </c>
      <c r="BX38" s="142">
        <v>5.3799911725468308E-3</v>
      </c>
      <c r="BY38" s="142">
        <v>2.8032279542849385E-4</v>
      </c>
      <c r="BZ38" s="142">
        <v>2.2554675288762259E-3</v>
      </c>
      <c r="CA38" s="142">
        <v>1.2608246488581196E-3</v>
      </c>
      <c r="CB38" s="142">
        <v>9.5185282845271717E-5</v>
      </c>
      <c r="CC38" s="142">
        <v>5.1583850563326672E-4</v>
      </c>
      <c r="CD38" s="142">
        <v>0</v>
      </c>
      <c r="CE38" s="142">
        <v>0</v>
      </c>
      <c r="CF38" s="142">
        <v>0</v>
      </c>
      <c r="CG38" s="142">
        <f t="shared" si="0"/>
        <v>0.23472427102447133</v>
      </c>
      <c r="CH38" s="114" t="s">
        <v>211</v>
      </c>
    </row>
    <row r="39" spans="1:86">
      <c r="A39" s="13" t="s">
        <v>33</v>
      </c>
      <c r="B39" s="114" t="s">
        <v>119</v>
      </c>
      <c r="C39" s="142">
        <v>4.402902330771422E-4</v>
      </c>
      <c r="D39" s="142">
        <v>7.8323768107620519E-5</v>
      </c>
      <c r="E39" s="142">
        <v>3.9235628589725396E-4</v>
      </c>
      <c r="F39" s="142">
        <v>3.5798207044771376E-4</v>
      </c>
      <c r="G39" s="142">
        <v>5.9945919311266854E-4</v>
      </c>
      <c r="H39" s="142">
        <v>9.1192911100137868E-4</v>
      </c>
      <c r="I39" s="142">
        <v>3.4740945442250339E-4</v>
      </c>
      <c r="J39" s="142">
        <v>2.161196249458893E-4</v>
      </c>
      <c r="K39" s="142">
        <v>1.8011340111547501E-4</v>
      </c>
      <c r="L39" s="142">
        <v>1.6420177284969052E-4</v>
      </c>
      <c r="M39" s="142">
        <v>1.4151460106642073E-3</v>
      </c>
      <c r="N39" s="142">
        <v>5.3398999126507375E-3</v>
      </c>
      <c r="O39" s="142">
        <v>4.8322094552687102E-4</v>
      </c>
      <c r="P39" s="142">
        <v>3.4881213762742085E-4</v>
      </c>
      <c r="Q39" s="142">
        <v>9.3860107596129949E-4</v>
      </c>
      <c r="R39" s="142">
        <v>4.8871071729679548E-4</v>
      </c>
      <c r="S39" s="142">
        <v>5.5801849832859906E-4</v>
      </c>
      <c r="T39" s="142">
        <v>5.7091074552481089E-3</v>
      </c>
      <c r="U39" s="142">
        <v>4.3175702494259068E-2</v>
      </c>
      <c r="V39" s="142">
        <v>2.4882011311081237E-3</v>
      </c>
      <c r="W39" s="142">
        <v>3.4621812363200256E-4</v>
      </c>
      <c r="X39" s="142">
        <v>1.7959967784393499E-3</v>
      </c>
      <c r="Y39" s="142">
        <v>6.4178049527726629E-3</v>
      </c>
      <c r="Z39" s="142">
        <v>9.5719631689370019E-4</v>
      </c>
      <c r="AA39" s="142">
        <v>1.1955930736540241E-3</v>
      </c>
      <c r="AB39" s="142">
        <v>6.8906926812759039E-4</v>
      </c>
      <c r="AC39" s="142">
        <v>6.5053024867385404E-4</v>
      </c>
      <c r="AD39" s="142">
        <v>7.6628843080543967E-4</v>
      </c>
      <c r="AE39" s="142">
        <v>6.6628377895953895E-4</v>
      </c>
      <c r="AF39" s="142">
        <v>4.5656614783324855E-2</v>
      </c>
      <c r="AG39" s="142">
        <v>0.26195556807918269</v>
      </c>
      <c r="AH39" s="142">
        <v>1.1256051530568038E-3</v>
      </c>
      <c r="AI39" s="142">
        <v>1.0875697995652825E-3</v>
      </c>
      <c r="AJ39" s="142">
        <v>1.002606599420662E-3</v>
      </c>
      <c r="AK39" s="142">
        <v>9.6269235809248298E-4</v>
      </c>
      <c r="AL39" s="142">
        <v>2.202261560224732E-4</v>
      </c>
      <c r="AM39" s="142">
        <v>5.2801001175578795E-4</v>
      </c>
      <c r="AN39" s="142">
        <v>5.285396462046735E-4</v>
      </c>
      <c r="AO39" s="142">
        <v>5.1862077013115114E-4</v>
      </c>
      <c r="AP39" s="142">
        <v>2.2101930999738866E-4</v>
      </c>
      <c r="AQ39" s="142">
        <v>4.873551626801593E-4</v>
      </c>
      <c r="AR39" s="142">
        <v>1.5647265545259593E-4</v>
      </c>
      <c r="AS39" s="142">
        <v>1.8975898355132756E-3</v>
      </c>
      <c r="AT39" s="142">
        <v>1.0524033417588785E-3</v>
      </c>
      <c r="AU39" s="142">
        <v>3.5599588858159308E-4</v>
      </c>
      <c r="AV39" s="142">
        <v>3.9748932716860932E-4</v>
      </c>
      <c r="AW39" s="142">
        <v>2.8673636757699754E-4</v>
      </c>
      <c r="AX39" s="142">
        <v>2.2522281883910307E-4</v>
      </c>
      <c r="AY39" s="142">
        <v>2.0650486873986221E-4</v>
      </c>
      <c r="AZ39" s="142">
        <v>2.3857943950858368E-4</v>
      </c>
      <c r="BA39" s="142">
        <v>1.5159291881822914E-4</v>
      </c>
      <c r="BB39" s="142">
        <v>1.6954630756874707E-4</v>
      </c>
      <c r="BC39" s="142">
        <v>1.985780631603473E-4</v>
      </c>
      <c r="BD39" s="142">
        <v>1.3258760859997408E-4</v>
      </c>
      <c r="BE39" s="142">
        <v>1.1459847827291424E-3</v>
      </c>
      <c r="BF39" s="142">
        <v>3.5100425906452599E-4</v>
      </c>
      <c r="BG39" s="142">
        <v>4.0286855939636969E-4</v>
      </c>
      <c r="BH39" s="142">
        <v>5.8389286448714682E-4</v>
      </c>
      <c r="BI39" s="142">
        <v>2.9969504939918873E-4</v>
      </c>
      <c r="BJ39" s="142">
        <v>3.6799119889798697E-4</v>
      </c>
      <c r="BK39" s="142">
        <v>5.1302184519318042E-4</v>
      </c>
      <c r="BL39" s="142">
        <v>2.402363569836499E-4</v>
      </c>
      <c r="BM39" s="142">
        <v>4.3064566283476016E-5</v>
      </c>
      <c r="BN39" s="142">
        <v>4.5771372314305184E-4</v>
      </c>
      <c r="BO39" s="142">
        <v>9.1664842976584636E-5</v>
      </c>
      <c r="BP39" s="142">
        <v>2.903131057872417E-4</v>
      </c>
      <c r="BQ39" s="142">
        <v>9.3062838326219441E-4</v>
      </c>
      <c r="BR39" s="142">
        <v>3.7668799428466327E-3</v>
      </c>
      <c r="BS39" s="142">
        <v>3.2556692882639731E-4</v>
      </c>
      <c r="BT39" s="142">
        <v>5.7820760054246392E-4</v>
      </c>
      <c r="BU39" s="142">
        <v>1.1005391511729452E-3</v>
      </c>
      <c r="BV39" s="142">
        <v>4.6117075762080925E-4</v>
      </c>
      <c r="BW39" s="142">
        <v>3.285279735045038E-4</v>
      </c>
      <c r="BX39" s="142">
        <v>6.396252387081679E-3</v>
      </c>
      <c r="BY39" s="142">
        <v>5.690184142779182E-4</v>
      </c>
      <c r="BZ39" s="142">
        <v>2.6242011614392453E-3</v>
      </c>
      <c r="CA39" s="142">
        <v>1.098033568582648E-3</v>
      </c>
      <c r="CB39" s="142">
        <v>2.5906440232017792E-4</v>
      </c>
      <c r="CC39" s="142">
        <v>7.7560171702985455E-4</v>
      </c>
      <c r="CD39" s="142">
        <v>0</v>
      </c>
      <c r="CE39" s="142">
        <v>0</v>
      </c>
      <c r="CF39" s="142">
        <v>0</v>
      </c>
      <c r="CG39" s="142">
        <f t="shared" si="0"/>
        <v>0.4218834570791769</v>
      </c>
      <c r="CH39" s="114" t="s">
        <v>212</v>
      </c>
    </row>
    <row r="40" spans="1:86">
      <c r="A40" s="13" t="s">
        <v>34</v>
      </c>
      <c r="B40" s="114" t="s">
        <v>120</v>
      </c>
      <c r="C40" s="142">
        <v>8.6714868510635618E-4</v>
      </c>
      <c r="D40" s="142">
        <v>3.1812779268796678E-4</v>
      </c>
      <c r="E40" s="142">
        <v>7.0539063420997411E-4</v>
      </c>
      <c r="F40" s="142">
        <v>6.6867781616139358E-4</v>
      </c>
      <c r="G40" s="142">
        <v>1.6146708658915446E-3</v>
      </c>
      <c r="H40" s="142">
        <v>1.9151773364417875E-3</v>
      </c>
      <c r="I40" s="142">
        <v>5.1515638570038364E-4</v>
      </c>
      <c r="J40" s="142">
        <v>9.3584733890831186E-4</v>
      </c>
      <c r="K40" s="142">
        <v>6.2809068908248138E-4</v>
      </c>
      <c r="L40" s="142">
        <v>1.3239713150666871E-3</v>
      </c>
      <c r="M40" s="142">
        <v>2.1866552815087738E-3</v>
      </c>
      <c r="N40" s="142">
        <v>1.7446395256795063E-3</v>
      </c>
      <c r="O40" s="142">
        <v>2.2161015418488369E-3</v>
      </c>
      <c r="P40" s="142">
        <v>1.8384019752258604E-4</v>
      </c>
      <c r="Q40" s="142">
        <v>1.801357531276501E-3</v>
      </c>
      <c r="R40" s="142">
        <v>1.0003181970672887E-3</v>
      </c>
      <c r="S40" s="142">
        <v>8.3617658121137124E-4</v>
      </c>
      <c r="T40" s="142">
        <v>2.5605739554408267E-3</v>
      </c>
      <c r="U40" s="142">
        <v>1.6153393020302959E-3</v>
      </c>
      <c r="V40" s="142">
        <v>1.1833658805421442E-3</v>
      </c>
      <c r="W40" s="142">
        <v>5.5076663081133302E-4</v>
      </c>
      <c r="X40" s="142">
        <v>1.3606586663075569E-3</v>
      </c>
      <c r="Y40" s="142">
        <v>9.9605646129058076E-4</v>
      </c>
      <c r="Z40" s="142">
        <v>7.9021926393212766E-4</v>
      </c>
      <c r="AA40" s="142">
        <v>2.9105178834490184E-3</v>
      </c>
      <c r="AB40" s="142">
        <v>1.5559849849627681E-3</v>
      </c>
      <c r="AC40" s="142">
        <v>1.3054446057269064E-3</v>
      </c>
      <c r="AD40" s="142">
        <v>3.460942831699607E-3</v>
      </c>
      <c r="AE40" s="142">
        <v>3.3525409719193592E-4</v>
      </c>
      <c r="AF40" s="142">
        <v>7.7923537283572462E-4</v>
      </c>
      <c r="AG40" s="142">
        <v>3.5809908775433878E-3</v>
      </c>
      <c r="AH40" s="142">
        <v>0.25258266565980447</v>
      </c>
      <c r="AI40" s="142">
        <v>1.3530162469809483E-2</v>
      </c>
      <c r="AJ40" s="142">
        <v>7.6695478582288618E-4</v>
      </c>
      <c r="AK40" s="142">
        <v>1.250271688361415E-3</v>
      </c>
      <c r="AL40" s="142">
        <v>1.8448158837720691E-3</v>
      </c>
      <c r="AM40" s="142">
        <v>2.2211734783431163E-3</v>
      </c>
      <c r="AN40" s="142">
        <v>1.0837810782024766E-3</v>
      </c>
      <c r="AO40" s="142">
        <v>4.4571356566443909E-3</v>
      </c>
      <c r="AP40" s="142">
        <v>8.3285973448316171E-4</v>
      </c>
      <c r="AQ40" s="142">
        <v>1.778961913890324E-3</v>
      </c>
      <c r="AR40" s="142">
        <v>4.9652704348970723E-3</v>
      </c>
      <c r="AS40" s="142">
        <v>2.6186552436206155E-3</v>
      </c>
      <c r="AT40" s="142">
        <v>1.066492769887769E-3</v>
      </c>
      <c r="AU40" s="142">
        <v>1.4258999757554801E-3</v>
      </c>
      <c r="AV40" s="142">
        <v>1.7153883868613385E-3</v>
      </c>
      <c r="AW40" s="142">
        <v>1.3013308613962552E-3</v>
      </c>
      <c r="AX40" s="142">
        <v>6.7037832653022832E-4</v>
      </c>
      <c r="AY40" s="142">
        <v>2.8794463417615569E-3</v>
      </c>
      <c r="AZ40" s="142">
        <v>2.7989126978077029E-3</v>
      </c>
      <c r="BA40" s="142">
        <v>1.7171850605837934E-3</v>
      </c>
      <c r="BB40" s="142">
        <v>2.0585997403808434E-3</v>
      </c>
      <c r="BC40" s="142">
        <v>1.4268449027752296E-3</v>
      </c>
      <c r="BD40" s="142">
        <v>3.3848302362673387E-3</v>
      </c>
      <c r="BE40" s="142">
        <v>2.4178268990906692E-3</v>
      </c>
      <c r="BF40" s="142">
        <v>1.6468493310014046E-3</v>
      </c>
      <c r="BG40" s="142">
        <v>2.4987154431126077E-3</v>
      </c>
      <c r="BH40" s="142">
        <v>1.6045286706652612E-3</v>
      </c>
      <c r="BI40" s="142">
        <v>8.6905335577104452E-4</v>
      </c>
      <c r="BJ40" s="142">
        <v>1.4776746026115893E-3</v>
      </c>
      <c r="BK40" s="142">
        <v>1.4798077076522058E-3</v>
      </c>
      <c r="BL40" s="142">
        <v>4.7308454513127311E-3</v>
      </c>
      <c r="BM40" s="142">
        <v>2.4750657678204989E-4</v>
      </c>
      <c r="BN40" s="142">
        <v>2.0865518073678539E-3</v>
      </c>
      <c r="BO40" s="142">
        <v>6.0892531302647634E-4</v>
      </c>
      <c r="BP40" s="142">
        <v>1.4165331209195745E-3</v>
      </c>
      <c r="BQ40" s="142">
        <v>1.925824192346089E-3</v>
      </c>
      <c r="BR40" s="142">
        <v>3.7598352376127979E-3</v>
      </c>
      <c r="BS40" s="142">
        <v>1.4872978358192997E-3</v>
      </c>
      <c r="BT40" s="142">
        <v>1.7127993144511367E-3</v>
      </c>
      <c r="BU40" s="142">
        <v>6.2795114031106969E-4</v>
      </c>
      <c r="BV40" s="142">
        <v>1.1428800681863075E-3</v>
      </c>
      <c r="BW40" s="142">
        <v>1.8507704141086088E-3</v>
      </c>
      <c r="BX40" s="142">
        <v>5.8831854209672671E-3</v>
      </c>
      <c r="BY40" s="142">
        <v>2.4423348912147413E-3</v>
      </c>
      <c r="BZ40" s="142">
        <v>3.0179670611495892E-3</v>
      </c>
      <c r="CA40" s="142">
        <v>4.7510980373877297E-3</v>
      </c>
      <c r="CB40" s="142">
        <v>9.0933599404529166E-4</v>
      </c>
      <c r="CC40" s="142">
        <v>6.6123917853577957E-4</v>
      </c>
      <c r="CD40" s="142">
        <v>0</v>
      </c>
      <c r="CE40" s="142">
        <v>0</v>
      </c>
      <c r="CF40" s="142">
        <v>0</v>
      </c>
      <c r="CG40" s="142">
        <f t="shared" si="0"/>
        <v>0.40208205292224408</v>
      </c>
      <c r="CH40" s="114" t="s">
        <v>213</v>
      </c>
    </row>
    <row r="41" spans="1:86">
      <c r="A41" s="13" t="s">
        <v>35</v>
      </c>
      <c r="B41" s="114" t="s">
        <v>121</v>
      </c>
      <c r="C41" s="142">
        <v>3.7228935351222292E-3</v>
      </c>
      <c r="D41" s="142">
        <v>1.6032540033001504E-3</v>
      </c>
      <c r="E41" s="142">
        <v>5.2019643332971684E-3</v>
      </c>
      <c r="F41" s="142">
        <v>3.4823301678823409E-3</v>
      </c>
      <c r="G41" s="142">
        <v>1.1778286409029678E-3</v>
      </c>
      <c r="H41" s="142">
        <v>7.3440747388259448E-4</v>
      </c>
      <c r="I41" s="142">
        <v>1.0248148713270282E-4</v>
      </c>
      <c r="J41" s="142">
        <v>2.0967095941723754E-4</v>
      </c>
      <c r="K41" s="142">
        <v>3.0450911210425379E-4</v>
      </c>
      <c r="L41" s="142">
        <v>3.5714970118059874E-4</v>
      </c>
      <c r="M41" s="142">
        <v>6.4550183266417701E-4</v>
      </c>
      <c r="N41" s="142">
        <v>6.7601986062793798E-4</v>
      </c>
      <c r="O41" s="142">
        <v>2.5117612462929379E-4</v>
      </c>
      <c r="P41" s="142">
        <v>8.9265334954349482E-4</v>
      </c>
      <c r="Q41" s="142">
        <v>5.0031531981202125E-4</v>
      </c>
      <c r="R41" s="142">
        <v>2.5487801521681733E-4</v>
      </c>
      <c r="S41" s="142">
        <v>4.2451925197577531E-4</v>
      </c>
      <c r="T41" s="142">
        <v>8.2914030430114333E-4</v>
      </c>
      <c r="U41" s="142">
        <v>6.3044880077943585E-4</v>
      </c>
      <c r="V41" s="142">
        <v>3.7885941250402204E-4</v>
      </c>
      <c r="W41" s="142">
        <v>2.636427960481017E-4</v>
      </c>
      <c r="X41" s="142">
        <v>3.8734398418272101E-4</v>
      </c>
      <c r="Y41" s="142">
        <v>3.2918489653252476E-4</v>
      </c>
      <c r="Z41" s="142">
        <v>1.6151973213566139E-4</v>
      </c>
      <c r="AA41" s="142">
        <v>3.7782797093340725E-4</v>
      </c>
      <c r="AB41" s="142">
        <v>3.9184318986918375E-4</v>
      </c>
      <c r="AC41" s="142">
        <v>4.3378362127625638E-4</v>
      </c>
      <c r="AD41" s="142">
        <v>5.62092897436824E-4</v>
      </c>
      <c r="AE41" s="142">
        <v>1.1736264934004367E-3</v>
      </c>
      <c r="AF41" s="142">
        <v>4.0975195186106726E-4</v>
      </c>
      <c r="AG41" s="142">
        <v>1.861648586215629E-3</v>
      </c>
      <c r="AH41" s="142">
        <v>4.9472961714156962E-3</v>
      </c>
      <c r="AI41" s="142">
        <v>0.24117603345995597</v>
      </c>
      <c r="AJ41" s="142">
        <v>2.5394297271636254E-4</v>
      </c>
      <c r="AK41" s="142">
        <v>3.1618792568801393E-4</v>
      </c>
      <c r="AL41" s="142">
        <v>4.9102948842243306E-4</v>
      </c>
      <c r="AM41" s="142">
        <v>4.1249464691132286E-4</v>
      </c>
      <c r="AN41" s="142">
        <v>5.0050380036180953E-3</v>
      </c>
      <c r="AO41" s="142">
        <v>1.2570234100388177E-2</v>
      </c>
      <c r="AP41" s="142">
        <v>5.4801721734522068E-3</v>
      </c>
      <c r="AQ41" s="142">
        <v>9.3856095092035297E-3</v>
      </c>
      <c r="AR41" s="142">
        <v>3.2442931253602944E-4</v>
      </c>
      <c r="AS41" s="142">
        <v>2.5000375738902915E-4</v>
      </c>
      <c r="AT41" s="142">
        <v>3.3147678769907468E-4</v>
      </c>
      <c r="AU41" s="142">
        <v>2.4988195490425731E-4</v>
      </c>
      <c r="AV41" s="142">
        <v>2.5414215165277785E-4</v>
      </c>
      <c r="AW41" s="142">
        <v>2.0162802405305013E-4</v>
      </c>
      <c r="AX41" s="142">
        <v>1.9090800196589603E-3</v>
      </c>
      <c r="AY41" s="142">
        <v>2.3492387018451784E-4</v>
      </c>
      <c r="AZ41" s="142">
        <v>2.7831365856600585E-4</v>
      </c>
      <c r="BA41" s="142">
        <v>1.4005650245395892E-4</v>
      </c>
      <c r="BB41" s="142">
        <v>1.6516407828639894E-4</v>
      </c>
      <c r="BC41" s="142">
        <v>2.2151984537033197E-4</v>
      </c>
      <c r="BD41" s="142">
        <v>8.8779568959787864E-5</v>
      </c>
      <c r="BE41" s="142">
        <v>8.3531771757909231E-4</v>
      </c>
      <c r="BF41" s="142">
        <v>3.2663110976294604E-4</v>
      </c>
      <c r="BG41" s="142">
        <v>2.56636257988068E-4</v>
      </c>
      <c r="BH41" s="142">
        <v>3.1303606764863999E-4</v>
      </c>
      <c r="BI41" s="142">
        <v>3.4937342145873184E-4</v>
      </c>
      <c r="BJ41" s="142">
        <v>3.5630361093718678E-4</v>
      </c>
      <c r="BK41" s="142">
        <v>1.8007591624421331E-4</v>
      </c>
      <c r="BL41" s="142">
        <v>3.7354304996961286E-4</v>
      </c>
      <c r="BM41" s="142">
        <v>6.6545757996974874E-5</v>
      </c>
      <c r="BN41" s="142">
        <v>1.0237997139466754E-3</v>
      </c>
      <c r="BO41" s="142">
        <v>9.030892805592065E-5</v>
      </c>
      <c r="BP41" s="142">
        <v>2.1231640843363166E-4</v>
      </c>
      <c r="BQ41" s="142">
        <v>6.8080083207918459E-4</v>
      </c>
      <c r="BR41" s="142">
        <v>2.8285822375422906E-3</v>
      </c>
      <c r="BS41" s="142">
        <v>8.0343783636941564E-5</v>
      </c>
      <c r="BT41" s="142">
        <v>1.5562037925427325E-4</v>
      </c>
      <c r="BU41" s="142">
        <v>2.1123058253138795E-4</v>
      </c>
      <c r="BV41" s="142">
        <v>1.3938274753142458E-4</v>
      </c>
      <c r="BW41" s="142">
        <v>2.2884553965466648E-4</v>
      </c>
      <c r="BX41" s="142">
        <v>3.4228596239971754E-4</v>
      </c>
      <c r="BY41" s="142">
        <v>2.7250132492665939E-4</v>
      </c>
      <c r="BZ41" s="142">
        <v>1.6159024591492282E-3</v>
      </c>
      <c r="CA41" s="142">
        <v>4.05878905753805E-4</v>
      </c>
      <c r="CB41" s="142">
        <v>1.7170045061640378E-4</v>
      </c>
      <c r="CC41" s="142">
        <v>2.0113477528299693E-4</v>
      </c>
      <c r="CD41" s="142">
        <v>0</v>
      </c>
      <c r="CE41" s="142">
        <v>0</v>
      </c>
      <c r="CF41" s="142">
        <v>0</v>
      </c>
      <c r="CG41" s="142">
        <f t="shared" si="0"/>
        <v>0.32513780373003481</v>
      </c>
      <c r="CH41" s="114" t="s">
        <v>214</v>
      </c>
    </row>
    <row r="42" spans="1:86">
      <c r="A42" s="13" t="s">
        <v>36</v>
      </c>
      <c r="B42" s="114" t="s">
        <v>122</v>
      </c>
      <c r="C42" s="142">
        <v>7.689302574743471E-4</v>
      </c>
      <c r="D42" s="142">
        <v>3.2263775487758386E-4</v>
      </c>
      <c r="E42" s="142">
        <v>9.9660952530313202E-4</v>
      </c>
      <c r="F42" s="142">
        <v>6.9735239165272646E-4</v>
      </c>
      <c r="G42" s="142">
        <v>4.4926694287690956E-4</v>
      </c>
      <c r="H42" s="142">
        <v>4.197414160756215E-4</v>
      </c>
      <c r="I42" s="142">
        <v>9.6673006741468482E-5</v>
      </c>
      <c r="J42" s="142">
        <v>1.7963208884956057E-4</v>
      </c>
      <c r="K42" s="142">
        <v>1.4852538986812503E-4</v>
      </c>
      <c r="L42" s="142">
        <v>2.644638561669263E-4</v>
      </c>
      <c r="M42" s="142">
        <v>4.4628492560837562E-4</v>
      </c>
      <c r="N42" s="142">
        <v>3.8356206618815061E-4</v>
      </c>
      <c r="O42" s="142">
        <v>3.8348258396529966E-4</v>
      </c>
      <c r="P42" s="142">
        <v>1.8066867708443828E-4</v>
      </c>
      <c r="Q42" s="142">
        <v>3.6227845672433061E-4</v>
      </c>
      <c r="R42" s="142">
        <v>1.9725952740100693E-4</v>
      </c>
      <c r="S42" s="142">
        <v>2.0099706583126951E-4</v>
      </c>
      <c r="T42" s="142">
        <v>5.351081970483599E-4</v>
      </c>
      <c r="U42" s="142">
        <v>3.5590981234177882E-4</v>
      </c>
      <c r="V42" s="142">
        <v>2.4656122999245175E-4</v>
      </c>
      <c r="W42" s="142">
        <v>1.2966345335227645E-4</v>
      </c>
      <c r="X42" s="142">
        <v>2.7525792439359286E-4</v>
      </c>
      <c r="Y42" s="142">
        <v>2.0929178046767813E-4</v>
      </c>
      <c r="Z42" s="142">
        <v>1.4902822537693952E-4</v>
      </c>
      <c r="AA42" s="142">
        <v>5.118323132611806E-4</v>
      </c>
      <c r="AB42" s="142">
        <v>3.0604630674232406E-4</v>
      </c>
      <c r="AC42" s="142">
        <v>2.747012869586164E-4</v>
      </c>
      <c r="AD42" s="142">
        <v>6.2789240847766902E-4</v>
      </c>
      <c r="AE42" s="142">
        <v>2.519149505626967E-4</v>
      </c>
      <c r="AF42" s="142">
        <v>1.8972666496321134E-4</v>
      </c>
      <c r="AG42" s="142">
        <v>8.6823960288212013E-4</v>
      </c>
      <c r="AH42" s="142">
        <v>3.9664367491804943E-2</v>
      </c>
      <c r="AI42" s="142">
        <v>4.3258424892333211E-2</v>
      </c>
      <c r="AJ42" s="142">
        <v>0.35715469231938424</v>
      </c>
      <c r="AK42" s="142">
        <v>2.4614364550367123E-4</v>
      </c>
      <c r="AL42" s="142">
        <v>3.6737287325245172E-4</v>
      </c>
      <c r="AM42" s="142">
        <v>4.1180634738308418E-4</v>
      </c>
      <c r="AN42" s="142">
        <v>1.0211408666732018E-3</v>
      </c>
      <c r="AO42" s="142">
        <v>2.8312966780470556E-3</v>
      </c>
      <c r="AP42" s="142">
        <v>1.0637017845438789E-3</v>
      </c>
      <c r="AQ42" s="142">
        <v>1.8759354631776607E-3</v>
      </c>
      <c r="AR42" s="142">
        <v>8.1851206865046289E-4</v>
      </c>
      <c r="AS42" s="142">
        <v>4.4515230730942122E-4</v>
      </c>
      <c r="AT42" s="142">
        <v>2.2050835763786584E-4</v>
      </c>
      <c r="AU42" s="142">
        <v>2.6181535178888425E-4</v>
      </c>
      <c r="AV42" s="142">
        <v>3.0703659967528009E-4</v>
      </c>
      <c r="AW42" s="142">
        <v>2.3443086265917398E-4</v>
      </c>
      <c r="AX42" s="142">
        <v>4.2899357476925939E-4</v>
      </c>
      <c r="AY42" s="142">
        <v>4.8265805598233521E-4</v>
      </c>
      <c r="AZ42" s="142">
        <v>4.7768925407822021E-4</v>
      </c>
      <c r="BA42" s="142">
        <v>2.8788079900093184E-4</v>
      </c>
      <c r="BB42" s="142">
        <v>3.4460138941398981E-4</v>
      </c>
      <c r="BC42" s="142">
        <v>2.5715887322653118E-4</v>
      </c>
      <c r="BD42" s="142">
        <v>5.3537815514779607E-4</v>
      </c>
      <c r="BE42" s="142">
        <v>5.142273183417576E-4</v>
      </c>
      <c r="BF42" s="142">
        <v>3.0888920409198178E-4</v>
      </c>
      <c r="BG42" s="142">
        <v>4.2785063839447256E-4</v>
      </c>
      <c r="BH42" s="142">
        <v>3.4252608307395517E-4</v>
      </c>
      <c r="BI42" s="142">
        <v>1.9321989891257541E-4</v>
      </c>
      <c r="BJ42" s="142">
        <v>2.8794427983029901E-4</v>
      </c>
      <c r="BK42" s="142">
        <v>2.5818067734492364E-4</v>
      </c>
      <c r="BL42" s="142">
        <v>7.9086995444871508E-4</v>
      </c>
      <c r="BM42" s="142">
        <v>4.9401978970075154E-5</v>
      </c>
      <c r="BN42" s="142">
        <v>4.9549210411856397E-4</v>
      </c>
      <c r="BO42" s="142">
        <v>1.0900641281496001E-4</v>
      </c>
      <c r="BP42" s="142">
        <v>2.539605580003881E-4</v>
      </c>
      <c r="BQ42" s="142">
        <v>4.1222748427974102E-4</v>
      </c>
      <c r="BR42" s="142">
        <v>1.0608271294884112E-3</v>
      </c>
      <c r="BS42" s="142">
        <v>2.4230257038640799E-4</v>
      </c>
      <c r="BT42" s="142">
        <v>2.8981392260497781E-4</v>
      </c>
      <c r="BU42" s="142">
        <v>1.325781631909524E-4</v>
      </c>
      <c r="BV42" s="142">
        <v>1.9945002517012363E-4</v>
      </c>
      <c r="BW42" s="142">
        <v>3.2352317294279668E-4</v>
      </c>
      <c r="BX42" s="142">
        <v>9.6263680306190767E-4</v>
      </c>
      <c r="BY42" s="142">
        <v>4.2189451904535701E-4</v>
      </c>
      <c r="BZ42" s="142">
        <v>7.3974438070232673E-4</v>
      </c>
      <c r="CA42" s="142">
        <v>7.9950824982775439E-4</v>
      </c>
      <c r="CB42" s="142">
        <v>1.6907387989970385E-4</v>
      </c>
      <c r="CC42" s="142">
        <v>1.3596953964871856E-4</v>
      </c>
      <c r="CD42" s="142">
        <v>0</v>
      </c>
      <c r="CE42" s="142">
        <v>0</v>
      </c>
      <c r="CF42" s="142">
        <v>0</v>
      </c>
      <c r="CG42" s="142">
        <f t="shared" si="0"/>
        <v>0.47434735704954573</v>
      </c>
      <c r="CH42" s="114" t="s">
        <v>215</v>
      </c>
    </row>
    <row r="43" spans="1:86">
      <c r="A43" s="13" t="s">
        <v>37</v>
      </c>
      <c r="B43" s="114" t="s">
        <v>123</v>
      </c>
      <c r="C43" s="142">
        <v>1.7224161095415809E-3</v>
      </c>
      <c r="D43" s="142">
        <v>9.3302118891312941E-4</v>
      </c>
      <c r="E43" s="142">
        <v>1.8544528280127991E-3</v>
      </c>
      <c r="F43" s="142">
        <v>6.4422988726986477E-3</v>
      </c>
      <c r="G43" s="142">
        <v>1.8255573544085201E-3</v>
      </c>
      <c r="H43" s="142">
        <v>1.6195540713172351E-3</v>
      </c>
      <c r="I43" s="142">
        <v>1.3590837190129732E-3</v>
      </c>
      <c r="J43" s="142">
        <v>9.0602499744670928E-4</v>
      </c>
      <c r="K43" s="142">
        <v>7.0792284383176937E-4</v>
      </c>
      <c r="L43" s="142">
        <v>9.8586974412050404E-4</v>
      </c>
      <c r="M43" s="142">
        <v>1.4190969477457509E-3</v>
      </c>
      <c r="N43" s="142">
        <v>1.5502086740325609E-3</v>
      </c>
      <c r="O43" s="142">
        <v>1.3942611095817202E-3</v>
      </c>
      <c r="P43" s="142">
        <v>3.7286449215590293E-4</v>
      </c>
      <c r="Q43" s="142">
        <v>1.3272335182055014E-3</v>
      </c>
      <c r="R43" s="142">
        <v>1.0240551842752817E-3</v>
      </c>
      <c r="S43" s="142">
        <v>1.1201526727228808E-3</v>
      </c>
      <c r="T43" s="142">
        <v>2.4640251860180936E-3</v>
      </c>
      <c r="U43" s="142">
        <v>1.7960996548977259E-3</v>
      </c>
      <c r="V43" s="142">
        <v>1.4656745104443189E-3</v>
      </c>
      <c r="W43" s="142">
        <v>6.1040186337583979E-4</v>
      </c>
      <c r="X43" s="142">
        <v>1.2695495105502724E-3</v>
      </c>
      <c r="Y43" s="142">
        <v>9.1764647213418964E-4</v>
      </c>
      <c r="Z43" s="142">
        <v>1.3898978266989495E-3</v>
      </c>
      <c r="AA43" s="142">
        <v>3.958584635805131E-3</v>
      </c>
      <c r="AB43" s="142">
        <v>1.1046296042608343E-3</v>
      </c>
      <c r="AC43" s="142">
        <v>1.0840217114069309E-3</v>
      </c>
      <c r="AD43" s="142">
        <v>2.5980568212349456E-3</v>
      </c>
      <c r="AE43" s="142">
        <v>9.0504925430134485E-4</v>
      </c>
      <c r="AF43" s="142">
        <v>1.6808759532061046E-3</v>
      </c>
      <c r="AG43" s="142">
        <v>2.59741569182144E-3</v>
      </c>
      <c r="AH43" s="142">
        <v>1.0355603680191052E-3</v>
      </c>
      <c r="AI43" s="142">
        <v>1.1307107234587704E-3</v>
      </c>
      <c r="AJ43" s="142">
        <v>1.2351687570229372E-3</v>
      </c>
      <c r="AK43" s="142">
        <v>0.32611590108748012</v>
      </c>
      <c r="AL43" s="142">
        <v>1.5635255177496791E-3</v>
      </c>
      <c r="AM43" s="142">
        <v>2.3471931460181499E-3</v>
      </c>
      <c r="AN43" s="142">
        <v>5.3362048792687028E-3</v>
      </c>
      <c r="AO43" s="142">
        <v>2.4914283409221099E-3</v>
      </c>
      <c r="AP43" s="142">
        <v>2.4425877809424092E-3</v>
      </c>
      <c r="AQ43" s="142">
        <v>1.12231633780923E-3</v>
      </c>
      <c r="AR43" s="142">
        <v>1.2664213079072409E-3</v>
      </c>
      <c r="AS43" s="142">
        <v>1.5591009783182731E-3</v>
      </c>
      <c r="AT43" s="142">
        <v>7.7605030981105401E-4</v>
      </c>
      <c r="AU43" s="142">
        <v>1.0118145770198939E-3</v>
      </c>
      <c r="AV43" s="142">
        <v>1.0278266913005532E-3</v>
      </c>
      <c r="AW43" s="142">
        <v>1.307183133115326E-3</v>
      </c>
      <c r="AX43" s="142">
        <v>6.339956306445027E-4</v>
      </c>
      <c r="AY43" s="142">
        <v>1.4649816208240649E-3</v>
      </c>
      <c r="AZ43" s="142">
        <v>1.8164692681770917E-3</v>
      </c>
      <c r="BA43" s="142">
        <v>1.9586791429586744E-4</v>
      </c>
      <c r="BB43" s="142">
        <v>1.4988221484289301E-4</v>
      </c>
      <c r="BC43" s="142">
        <v>2.2630491932522479E-4</v>
      </c>
      <c r="BD43" s="142">
        <v>1.3722121218144253E-4</v>
      </c>
      <c r="BE43" s="142">
        <v>7.9621852824013893E-4</v>
      </c>
      <c r="BF43" s="142">
        <v>9.5466347391062756E-4</v>
      </c>
      <c r="BG43" s="142">
        <v>1.8501405545340598E-3</v>
      </c>
      <c r="BH43" s="142">
        <v>5.3202439600881979E-4</v>
      </c>
      <c r="BI43" s="142">
        <v>7.2714451314566679E-4</v>
      </c>
      <c r="BJ43" s="142">
        <v>1.3862220933814494E-3</v>
      </c>
      <c r="BK43" s="142">
        <v>1.4278552652342378E-3</v>
      </c>
      <c r="BL43" s="142">
        <v>2.8453923861432068E-3</v>
      </c>
      <c r="BM43" s="142">
        <v>2.2556631539033843E-4</v>
      </c>
      <c r="BN43" s="142">
        <v>2.1742149944262512E-3</v>
      </c>
      <c r="BO43" s="142">
        <v>8.9231046897881694E-4</v>
      </c>
      <c r="BP43" s="142">
        <v>1.1192092336102344E-3</v>
      </c>
      <c r="BQ43" s="142">
        <v>1.171936403454363E-3</v>
      </c>
      <c r="BR43" s="142">
        <v>6.6937492810086128E-4</v>
      </c>
      <c r="BS43" s="142">
        <v>2.2192092769093529E-4</v>
      </c>
      <c r="BT43" s="142">
        <v>6.5086303611806254E-4</v>
      </c>
      <c r="BU43" s="142">
        <v>4.3607709060417372E-3</v>
      </c>
      <c r="BV43" s="142">
        <v>6.457816520414664E-4</v>
      </c>
      <c r="BW43" s="142">
        <v>1.5315306332025402E-3</v>
      </c>
      <c r="BX43" s="142">
        <v>3.171708131059527E-3</v>
      </c>
      <c r="BY43" s="142">
        <v>2.5632996100781839E-3</v>
      </c>
      <c r="BZ43" s="142">
        <v>2.7710637376321722E-3</v>
      </c>
      <c r="CA43" s="142">
        <v>1.1712273952584318E-3</v>
      </c>
      <c r="CB43" s="142">
        <v>1.0455537627707986E-3</v>
      </c>
      <c r="CC43" s="142">
        <v>9.5545126495135443E-4</v>
      </c>
      <c r="CD43" s="142">
        <v>0</v>
      </c>
      <c r="CE43" s="142">
        <v>0</v>
      </c>
      <c r="CF43" s="142">
        <v>0</v>
      </c>
      <c r="CG43" s="142">
        <f t="shared" si="0"/>
        <v>0.44266116435203867</v>
      </c>
      <c r="CH43" s="114" t="s">
        <v>216</v>
      </c>
    </row>
    <row r="44" spans="1:86">
      <c r="A44" s="13" t="s">
        <v>38</v>
      </c>
      <c r="B44" s="114" t="s">
        <v>124</v>
      </c>
      <c r="C44" s="142">
        <v>1.8081376814655103E-2</v>
      </c>
      <c r="D44" s="142">
        <v>2.3254432382328869E-3</v>
      </c>
      <c r="E44" s="142">
        <v>4.4107792698247729E-3</v>
      </c>
      <c r="F44" s="142">
        <v>5.9113670422504504E-3</v>
      </c>
      <c r="G44" s="142">
        <v>2.378647746655092E-2</v>
      </c>
      <c r="H44" s="142">
        <v>2.2312982159746912E-2</v>
      </c>
      <c r="I44" s="142">
        <v>6.1778588588455498E-4</v>
      </c>
      <c r="J44" s="142">
        <v>7.6154959787728778E-3</v>
      </c>
      <c r="K44" s="142">
        <v>7.3192565929192793E-3</v>
      </c>
      <c r="L44" s="142">
        <v>2.0543942400952871E-2</v>
      </c>
      <c r="M44" s="142">
        <v>1.2558261162043057E-2</v>
      </c>
      <c r="N44" s="142">
        <v>1.4751684892099342E-2</v>
      </c>
      <c r="O44" s="142">
        <v>7.1407883146479634E-3</v>
      </c>
      <c r="P44" s="142">
        <v>5.2190256417184279E-4</v>
      </c>
      <c r="Q44" s="142">
        <v>1.2313245233944385E-2</v>
      </c>
      <c r="R44" s="142">
        <v>1.2125393933420664E-2</v>
      </c>
      <c r="S44" s="142">
        <v>8.6541984190401412E-3</v>
      </c>
      <c r="T44" s="142">
        <v>1.6755535188638839E-2</v>
      </c>
      <c r="U44" s="142">
        <v>1.018809234865496E-2</v>
      </c>
      <c r="V44" s="142">
        <v>1.1552584632325499E-2</v>
      </c>
      <c r="W44" s="142">
        <v>9.0243562463899231E-3</v>
      </c>
      <c r="X44" s="142">
        <v>8.3131405681223375E-3</v>
      </c>
      <c r="Y44" s="142">
        <v>1.0645628342918267E-2</v>
      </c>
      <c r="Z44" s="142">
        <v>3.4457852153112812E-3</v>
      </c>
      <c r="AA44" s="142">
        <v>1.1260641323182219E-2</v>
      </c>
      <c r="AB44" s="142">
        <v>1.9423085312309202E-2</v>
      </c>
      <c r="AC44" s="142">
        <v>1.6354702508079903E-2</v>
      </c>
      <c r="AD44" s="142">
        <v>9.1075124184224077E-3</v>
      </c>
      <c r="AE44" s="142">
        <v>1.0768110839622046E-3</v>
      </c>
      <c r="AF44" s="142">
        <v>3.3373128623103016E-3</v>
      </c>
      <c r="AG44" s="142">
        <v>8.1241758811881875E-3</v>
      </c>
      <c r="AH44" s="142">
        <v>1.4823071903186515E-2</v>
      </c>
      <c r="AI44" s="142">
        <v>1.028798701102193E-2</v>
      </c>
      <c r="AJ44" s="142">
        <v>1.3151600618955388E-2</v>
      </c>
      <c r="AK44" s="142">
        <v>3.1092584998932975E-3</v>
      </c>
      <c r="AL44" s="142">
        <v>0.24773740991118831</v>
      </c>
      <c r="AM44" s="142">
        <v>3.7794440567486235E-3</v>
      </c>
      <c r="AN44" s="142">
        <v>2.9278307102715722E-3</v>
      </c>
      <c r="AO44" s="142">
        <v>6.4031535771452387E-3</v>
      </c>
      <c r="AP44" s="142">
        <v>2.3668658880175073E-3</v>
      </c>
      <c r="AQ44" s="142">
        <v>2.5395373535591513E-3</v>
      </c>
      <c r="AR44" s="142">
        <v>1.1405825164761908E-3</v>
      </c>
      <c r="AS44" s="142">
        <v>6.6585103574037718E-3</v>
      </c>
      <c r="AT44" s="142">
        <v>2.5440546215061643E-2</v>
      </c>
      <c r="AU44" s="142">
        <v>5.5902384561566897E-3</v>
      </c>
      <c r="AV44" s="142">
        <v>4.5527272185814831E-3</v>
      </c>
      <c r="AW44" s="142">
        <v>4.4502094916828447E-3</v>
      </c>
      <c r="AX44" s="142">
        <v>2.2386729694964511E-3</v>
      </c>
      <c r="AY44" s="142">
        <v>2.4288196339052647E-3</v>
      </c>
      <c r="AZ44" s="142">
        <v>2.791765151647372E-3</v>
      </c>
      <c r="BA44" s="142">
        <v>8.8347922172111548E-4</v>
      </c>
      <c r="BB44" s="142">
        <v>1.1560821348655054E-3</v>
      </c>
      <c r="BC44" s="142">
        <v>1.7887169671088486E-3</v>
      </c>
      <c r="BD44" s="142">
        <v>5.8325077392420033E-4</v>
      </c>
      <c r="BE44" s="142">
        <v>1.8323021301894413E-3</v>
      </c>
      <c r="BF44" s="142">
        <v>2.5750859287062607E-3</v>
      </c>
      <c r="BG44" s="142">
        <v>5.343175588008486E-3</v>
      </c>
      <c r="BH44" s="142">
        <v>3.5600633774055574E-3</v>
      </c>
      <c r="BI44" s="142">
        <v>2.9751043358256677E-3</v>
      </c>
      <c r="BJ44" s="142">
        <v>4.3410151636587993E-3</v>
      </c>
      <c r="BK44" s="142">
        <v>1.7500252426659726E-2</v>
      </c>
      <c r="BL44" s="142">
        <v>3.9661462283395827E-3</v>
      </c>
      <c r="BM44" s="142">
        <v>4.5851471807785302E-4</v>
      </c>
      <c r="BN44" s="142">
        <v>6.9465384550599814E-3</v>
      </c>
      <c r="BO44" s="142">
        <v>1.5468677476347045E-3</v>
      </c>
      <c r="BP44" s="142">
        <v>6.9713438546913998E-3</v>
      </c>
      <c r="BQ44" s="142">
        <v>3.6762934608847542E-3</v>
      </c>
      <c r="BR44" s="142">
        <v>1.5920211790600787E-3</v>
      </c>
      <c r="BS44" s="142">
        <v>1.4209032541332659E-3</v>
      </c>
      <c r="BT44" s="142">
        <v>1.0983234027207254E-2</v>
      </c>
      <c r="BU44" s="142">
        <v>1.3996082805664417E-2</v>
      </c>
      <c r="BV44" s="142">
        <v>6.7417507426529785E-3</v>
      </c>
      <c r="BW44" s="142">
        <v>4.4656493509020725E-3</v>
      </c>
      <c r="BX44" s="142">
        <v>2.7555845256757748E-3</v>
      </c>
      <c r="BY44" s="142">
        <v>4.2950549631725734E-3</v>
      </c>
      <c r="BZ44" s="142">
        <v>6.7591589229538179E-3</v>
      </c>
      <c r="CA44" s="142">
        <v>2.9459677116437069E-3</v>
      </c>
      <c r="CB44" s="142">
        <v>6.0849244807231187E-3</v>
      </c>
      <c r="CC44" s="142">
        <v>8.6298876974067532E-3</v>
      </c>
      <c r="CD44" s="142">
        <v>0</v>
      </c>
      <c r="CE44" s="142">
        <v>0</v>
      </c>
      <c r="CF44" s="142">
        <v>0</v>
      </c>
      <c r="CG44" s="142">
        <f t="shared" si="0"/>
        <v>0.81879242901533056</v>
      </c>
      <c r="CH44" s="114" t="s">
        <v>217</v>
      </c>
    </row>
    <row r="45" spans="1:86">
      <c r="A45" s="13" t="s">
        <v>39</v>
      </c>
      <c r="B45" s="114" t="s">
        <v>125</v>
      </c>
      <c r="C45" s="142">
        <v>8.8966060290684278E-3</v>
      </c>
      <c r="D45" s="142">
        <v>2.7041359516279373E-3</v>
      </c>
      <c r="E45" s="142">
        <v>8.3484113641305088E-3</v>
      </c>
      <c r="F45" s="142">
        <v>6.8672622838170695E-3</v>
      </c>
      <c r="G45" s="142">
        <v>9.0050704611283269E-3</v>
      </c>
      <c r="H45" s="142">
        <v>7.8406114471152449E-3</v>
      </c>
      <c r="I45" s="142">
        <v>7.0844652459710984E-4</v>
      </c>
      <c r="J45" s="142">
        <v>2.9507973303535442E-3</v>
      </c>
      <c r="K45" s="142">
        <v>2.4513441429658256E-3</v>
      </c>
      <c r="L45" s="142">
        <v>5.9335418126127025E-3</v>
      </c>
      <c r="M45" s="142">
        <v>5.1694987944037058E-3</v>
      </c>
      <c r="N45" s="142">
        <v>6.3213840457984087E-3</v>
      </c>
      <c r="O45" s="142">
        <v>2.8825585010316675E-3</v>
      </c>
      <c r="P45" s="142">
        <v>4.1878579427194929E-4</v>
      </c>
      <c r="Q45" s="142">
        <v>5.8940522529107751E-3</v>
      </c>
      <c r="R45" s="142">
        <v>3.9732965500387371E-3</v>
      </c>
      <c r="S45" s="142">
        <v>3.6544427992955797E-3</v>
      </c>
      <c r="T45" s="142">
        <v>8.4700672395521658E-3</v>
      </c>
      <c r="U45" s="142">
        <v>4.1717439882480055E-3</v>
      </c>
      <c r="V45" s="142">
        <v>4.5436151898056217E-3</v>
      </c>
      <c r="W45" s="142">
        <v>2.9238110052797086E-3</v>
      </c>
      <c r="X45" s="142">
        <v>2.8121140371948129E-3</v>
      </c>
      <c r="Y45" s="142">
        <v>3.7729511922000867E-3</v>
      </c>
      <c r="Z45" s="142">
        <v>1.3213591125848811E-3</v>
      </c>
      <c r="AA45" s="142">
        <v>3.8425185760326674E-3</v>
      </c>
      <c r="AB45" s="142">
        <v>6.7011101975889787E-3</v>
      </c>
      <c r="AC45" s="142">
        <v>5.9980797822868212E-3</v>
      </c>
      <c r="AD45" s="142">
        <v>3.8172753216237699E-3</v>
      </c>
      <c r="AE45" s="142">
        <v>1.7384657808902618E-3</v>
      </c>
      <c r="AF45" s="142">
        <v>1.733983274402387E-3</v>
      </c>
      <c r="AG45" s="142">
        <v>4.5747077096978733E-3</v>
      </c>
      <c r="AH45" s="142">
        <v>6.4464302895797139E-3</v>
      </c>
      <c r="AI45" s="142">
        <v>5.6080352522771479E-3</v>
      </c>
      <c r="AJ45" s="142">
        <v>6.9680976650570697E-3</v>
      </c>
      <c r="AK45" s="142">
        <v>2.0434345862190171E-3</v>
      </c>
      <c r="AL45" s="142">
        <v>2.4965065567833676E-3</v>
      </c>
      <c r="AM45" s="142">
        <v>0.40068761920849716</v>
      </c>
      <c r="AN45" s="142">
        <v>1.5573567655131496E-2</v>
      </c>
      <c r="AO45" s="142">
        <v>6.1993799550251289E-3</v>
      </c>
      <c r="AP45" s="142">
        <v>8.3614031928209379E-3</v>
      </c>
      <c r="AQ45" s="142">
        <v>1.6247122210201388E-3</v>
      </c>
      <c r="AR45" s="142">
        <v>1.2904097417932895E-3</v>
      </c>
      <c r="AS45" s="142">
        <v>2.2577083445172353E-3</v>
      </c>
      <c r="AT45" s="142">
        <v>7.9985016274525776E-3</v>
      </c>
      <c r="AU45" s="142">
        <v>2.1168319957290309E-3</v>
      </c>
      <c r="AV45" s="142">
        <v>1.9013932622825201E-3</v>
      </c>
      <c r="AW45" s="142">
        <v>1.6293600950771736E-3</v>
      </c>
      <c r="AX45" s="142">
        <v>7.052996411594369E-4</v>
      </c>
      <c r="AY45" s="142">
        <v>1.0365920120468258E-3</v>
      </c>
      <c r="AZ45" s="142">
        <v>1.1676532432319936E-3</v>
      </c>
      <c r="BA45" s="142">
        <v>6.0021418419534047E-4</v>
      </c>
      <c r="BB45" s="142">
        <v>6.8915338707765787E-4</v>
      </c>
      <c r="BC45" s="142">
        <v>1.0690296011230819E-3</v>
      </c>
      <c r="BD45" s="142">
        <v>2.499709247840715E-4</v>
      </c>
      <c r="BE45" s="142">
        <v>1.1646666262295168E-3</v>
      </c>
      <c r="BF45" s="142">
        <v>1.4662294842517909E-3</v>
      </c>
      <c r="BG45" s="142">
        <v>2.6859623650431828E-3</v>
      </c>
      <c r="BH45" s="142">
        <v>1.5238779113097977E-3</v>
      </c>
      <c r="BI45" s="142">
        <v>1.3451734638274795E-3</v>
      </c>
      <c r="BJ45" s="142">
        <v>2.1273807799481589E-3</v>
      </c>
      <c r="BK45" s="142">
        <v>6.1320724330687255E-3</v>
      </c>
      <c r="BL45" s="142">
        <v>2.2654781237712585E-3</v>
      </c>
      <c r="BM45" s="142">
        <v>3.0475860507348207E-4</v>
      </c>
      <c r="BN45" s="142">
        <v>3.5884928969399832E-3</v>
      </c>
      <c r="BO45" s="142">
        <v>1.0858259631102019E-3</v>
      </c>
      <c r="BP45" s="142">
        <v>3.5459213880296705E-3</v>
      </c>
      <c r="BQ45" s="142">
        <v>1.8308917313548875E-3</v>
      </c>
      <c r="BR45" s="142">
        <v>1.1763136485989569E-3</v>
      </c>
      <c r="BS45" s="142">
        <v>6.6354568546785335E-4</v>
      </c>
      <c r="BT45" s="142">
        <v>3.7862003910855693E-3</v>
      </c>
      <c r="BU45" s="142">
        <v>6.6756541619122723E-3</v>
      </c>
      <c r="BV45" s="142">
        <v>5.0615007083336886E-3</v>
      </c>
      <c r="BW45" s="142">
        <v>1.7960689277269153E-3</v>
      </c>
      <c r="BX45" s="142">
        <v>2.2125512210949281E-3</v>
      </c>
      <c r="BY45" s="142">
        <v>1.3938043297320019E-3</v>
      </c>
      <c r="BZ45" s="142">
        <v>3.3681774456891852E-3</v>
      </c>
      <c r="CA45" s="142">
        <v>1.9261386406234206E-3</v>
      </c>
      <c r="CB45" s="142">
        <v>2.9358010960303465E-3</v>
      </c>
      <c r="CC45" s="142">
        <v>3.1073167722092151E-3</v>
      </c>
      <c r="CD45" s="142">
        <v>0</v>
      </c>
      <c r="CE45" s="142">
        <v>0</v>
      </c>
      <c r="CF45" s="142">
        <v>0</v>
      </c>
      <c r="CG45" s="142">
        <f t="shared" si="0"/>
        <v>0.68233315793589933</v>
      </c>
      <c r="CH45" s="114" t="s">
        <v>218</v>
      </c>
    </row>
    <row r="46" spans="1:86">
      <c r="A46" s="13" t="s">
        <v>40</v>
      </c>
      <c r="B46" s="114" t="s">
        <v>126</v>
      </c>
      <c r="C46" s="142">
        <v>1.2235689202096408E-2</v>
      </c>
      <c r="D46" s="142">
        <v>7.5192313804132932E-3</v>
      </c>
      <c r="E46" s="142">
        <v>3.333091536301948E-3</v>
      </c>
      <c r="F46" s="142">
        <v>1.5021320460966598E-2</v>
      </c>
      <c r="G46" s="142">
        <v>1.331422051619862E-2</v>
      </c>
      <c r="H46" s="142">
        <v>1.1010968514770701E-2</v>
      </c>
      <c r="I46" s="142">
        <v>2.5629930086856182E-3</v>
      </c>
      <c r="J46" s="142">
        <v>3.1832184752637691E-3</v>
      </c>
      <c r="K46" s="142">
        <v>5.3022008857627999E-3</v>
      </c>
      <c r="L46" s="142">
        <v>5.0583698582352321E-3</v>
      </c>
      <c r="M46" s="142">
        <v>1.1241943691404317E-2</v>
      </c>
      <c r="N46" s="142">
        <v>1.3021440330875857E-2</v>
      </c>
      <c r="O46" s="142">
        <v>4.8343379714653328E-3</v>
      </c>
      <c r="P46" s="142">
        <v>3.9708020209151627E-3</v>
      </c>
      <c r="Q46" s="142">
        <v>1.2063207634467754E-2</v>
      </c>
      <c r="R46" s="142">
        <v>4.1042462089642649E-3</v>
      </c>
      <c r="S46" s="142">
        <v>1.0654316560154585E-2</v>
      </c>
      <c r="T46" s="142">
        <v>1.5922931114815461E-2</v>
      </c>
      <c r="U46" s="142">
        <v>9.896731604198546E-3</v>
      </c>
      <c r="V46" s="142">
        <v>9.1570798522887728E-3</v>
      </c>
      <c r="W46" s="142">
        <v>3.1676377636607935E-3</v>
      </c>
      <c r="X46" s="142">
        <v>7.3094931365413765E-3</v>
      </c>
      <c r="Y46" s="142">
        <v>6.0282247066074171E-3</v>
      </c>
      <c r="Z46" s="142">
        <v>4.7779618222071486E-3</v>
      </c>
      <c r="AA46" s="142">
        <v>7.6184920338086253E-3</v>
      </c>
      <c r="AB46" s="142">
        <v>8.3194714354384806E-3</v>
      </c>
      <c r="AC46" s="142">
        <v>8.294168388630575E-3</v>
      </c>
      <c r="AD46" s="142">
        <v>4.8717771930108676E-3</v>
      </c>
      <c r="AE46" s="142">
        <v>5.3210662773399064E-3</v>
      </c>
      <c r="AF46" s="142">
        <v>1.4309627015677482E-3</v>
      </c>
      <c r="AG46" s="142">
        <v>5.3172464648958548E-3</v>
      </c>
      <c r="AH46" s="142">
        <v>4.6320182240780529E-3</v>
      </c>
      <c r="AI46" s="142">
        <v>4.9433139885170689E-3</v>
      </c>
      <c r="AJ46" s="142">
        <v>4.7924389940537365E-3</v>
      </c>
      <c r="AK46" s="142">
        <v>6.9065111222165777E-3</v>
      </c>
      <c r="AL46" s="142">
        <v>1.1744362681452181E-2</v>
      </c>
      <c r="AM46" s="142">
        <v>7.6003167491092176E-3</v>
      </c>
      <c r="AN46" s="142">
        <v>0.31666730138907556</v>
      </c>
      <c r="AO46" s="142">
        <v>3.1326701614337433E-3</v>
      </c>
      <c r="AP46" s="142">
        <v>2.3520117898937383E-3</v>
      </c>
      <c r="AQ46" s="142">
        <v>4.9162062573302806E-3</v>
      </c>
      <c r="AR46" s="142">
        <v>6.9022442499224413E-3</v>
      </c>
      <c r="AS46" s="142">
        <v>1.6496167865765639E-3</v>
      </c>
      <c r="AT46" s="142">
        <v>3.9890908416500143E-3</v>
      </c>
      <c r="AU46" s="142">
        <v>4.3868521072118359E-3</v>
      </c>
      <c r="AV46" s="142">
        <v>3.0852217944610594E-3</v>
      </c>
      <c r="AW46" s="142">
        <v>1.4925609542412602E-3</v>
      </c>
      <c r="AX46" s="142">
        <v>1.2583016094033768E-3</v>
      </c>
      <c r="AY46" s="142">
        <v>2.3419115268797871E-3</v>
      </c>
      <c r="AZ46" s="142">
        <v>1.86720024077991E-3</v>
      </c>
      <c r="BA46" s="142">
        <v>8.3182783920514639E-4</v>
      </c>
      <c r="BB46" s="142">
        <v>1.3751056170139436E-3</v>
      </c>
      <c r="BC46" s="142">
        <v>2.281141438030525E-3</v>
      </c>
      <c r="BD46" s="142">
        <v>2.5250732233027994E-4</v>
      </c>
      <c r="BE46" s="142">
        <v>1.6274067289149573E-3</v>
      </c>
      <c r="BF46" s="142">
        <v>5.2130423410053431E-3</v>
      </c>
      <c r="BG46" s="142">
        <v>3.4541969539567297E-3</v>
      </c>
      <c r="BH46" s="142">
        <v>2.2130585968509636E-3</v>
      </c>
      <c r="BI46" s="142">
        <v>2.0035853259281074E-3</v>
      </c>
      <c r="BJ46" s="142">
        <v>3.8330497038704513E-3</v>
      </c>
      <c r="BK46" s="142">
        <v>1.8751464863900108E-3</v>
      </c>
      <c r="BL46" s="142">
        <v>7.3058177559107082E-3</v>
      </c>
      <c r="BM46" s="142">
        <v>8.7818260250537808E-4</v>
      </c>
      <c r="BN46" s="142">
        <v>2.7760450224066902E-3</v>
      </c>
      <c r="BO46" s="142">
        <v>1.0063839749348048E-3</v>
      </c>
      <c r="BP46" s="142">
        <v>2.2152073542212681E-3</v>
      </c>
      <c r="BQ46" s="142">
        <v>2.4176157216126361E-3</v>
      </c>
      <c r="BR46" s="142">
        <v>1.437053462491787E-3</v>
      </c>
      <c r="BS46" s="142">
        <v>9.0090912177477904E-4</v>
      </c>
      <c r="BT46" s="142">
        <v>1.6755886312464204E-3</v>
      </c>
      <c r="BU46" s="142">
        <v>2.1750512982260371E-3</v>
      </c>
      <c r="BV46" s="142">
        <v>1.5646371906805107E-3</v>
      </c>
      <c r="BW46" s="142">
        <v>2.2894182427596814E-3</v>
      </c>
      <c r="BX46" s="142">
        <v>1.4252894803276181E-3</v>
      </c>
      <c r="BY46" s="142">
        <v>3.6598330547019907E-3</v>
      </c>
      <c r="BZ46" s="142">
        <v>3.0117412283270717E-3</v>
      </c>
      <c r="CA46" s="142">
        <v>5.5047051495428559E-3</v>
      </c>
      <c r="CB46" s="142">
        <v>4.9708633933884293E-3</v>
      </c>
      <c r="CC46" s="142">
        <v>1.7802859515473244E-3</v>
      </c>
      <c r="CD46" s="142">
        <v>0</v>
      </c>
      <c r="CE46" s="142">
        <v>0</v>
      </c>
      <c r="CF46" s="142">
        <v>0</v>
      </c>
      <c r="CG46" s="142">
        <f t="shared" si="0"/>
        <v>0.70247969121034237</v>
      </c>
      <c r="CH46" s="114" t="s">
        <v>219</v>
      </c>
    </row>
    <row r="47" spans="1:86">
      <c r="A47" s="13" t="s">
        <v>41</v>
      </c>
      <c r="B47" s="114" t="s">
        <v>127</v>
      </c>
      <c r="C47" s="142">
        <v>7.875274124874261E-5</v>
      </c>
      <c r="D47" s="142">
        <v>4.4832971237187665E-6</v>
      </c>
      <c r="E47" s="142">
        <v>2.0563496107623952E-5</v>
      </c>
      <c r="F47" s="142">
        <v>1.2005818535586424E-4</v>
      </c>
      <c r="G47" s="142">
        <v>1.5390141375770796E-4</v>
      </c>
      <c r="H47" s="142">
        <v>1.1915794219197528E-4</v>
      </c>
      <c r="I47" s="142">
        <v>3.9270508927702222E-5</v>
      </c>
      <c r="J47" s="142">
        <v>6.0234129856718124E-5</v>
      </c>
      <c r="K47" s="142">
        <v>4.2932781978521624E-5</v>
      </c>
      <c r="L47" s="142">
        <v>3.8258206350701593E-5</v>
      </c>
      <c r="M47" s="142">
        <v>2.0557895197494008E-4</v>
      </c>
      <c r="N47" s="142">
        <v>2.6041821337733224E-4</v>
      </c>
      <c r="O47" s="142">
        <v>6.0013957604970962E-5</v>
      </c>
      <c r="P47" s="142">
        <v>6.1317437398201855E-5</v>
      </c>
      <c r="Q47" s="142">
        <v>1.5148986809898409E-4</v>
      </c>
      <c r="R47" s="142">
        <v>4.9313866097271308E-5</v>
      </c>
      <c r="S47" s="142">
        <v>1.0853402931689348E-4</v>
      </c>
      <c r="T47" s="142">
        <v>1.353135855153724E-4</v>
      </c>
      <c r="U47" s="142">
        <v>1.3052460205519576E-4</v>
      </c>
      <c r="V47" s="142">
        <v>7.1428238475513785E-5</v>
      </c>
      <c r="W47" s="142">
        <v>3.4473987903151441E-5</v>
      </c>
      <c r="X47" s="142">
        <v>1.327865367151208E-4</v>
      </c>
      <c r="Y47" s="142">
        <v>6.4126528576156751E-5</v>
      </c>
      <c r="Z47" s="142">
        <v>5.0782048392865455E-5</v>
      </c>
      <c r="AA47" s="142">
        <v>8.1617918013704769E-5</v>
      </c>
      <c r="AB47" s="142">
        <v>1.0880142239424955E-4</v>
      </c>
      <c r="AC47" s="142">
        <v>7.0383014665928784E-5</v>
      </c>
      <c r="AD47" s="142">
        <v>3.3996443782220449E-5</v>
      </c>
      <c r="AE47" s="142">
        <v>1.2361842874783389E-5</v>
      </c>
      <c r="AF47" s="142">
        <v>1.7373228739661345E-5</v>
      </c>
      <c r="AG47" s="142">
        <v>7.7725856421076179E-5</v>
      </c>
      <c r="AH47" s="142">
        <v>4.9440476002856828E-5</v>
      </c>
      <c r="AI47" s="142">
        <v>4.3766609776388915E-5</v>
      </c>
      <c r="AJ47" s="142">
        <v>5.2944402347059512E-5</v>
      </c>
      <c r="AK47" s="142">
        <v>5.9687560638411488E-5</v>
      </c>
      <c r="AL47" s="142">
        <v>2.4526874533725207E-5</v>
      </c>
      <c r="AM47" s="142">
        <v>2.6443096280950034E-5</v>
      </c>
      <c r="AN47" s="142">
        <v>2.8301682871308245E-5</v>
      </c>
      <c r="AO47" s="142">
        <v>9.5253636280643442E-2</v>
      </c>
      <c r="AP47" s="142">
        <v>2.3642513551569876E-5</v>
      </c>
      <c r="AQ47" s="142">
        <v>3.7419041845814542E-5</v>
      </c>
      <c r="AR47" s="142">
        <v>1.3815860546953696E-4</v>
      </c>
      <c r="AS47" s="142">
        <v>1.1144444567849995E-5</v>
      </c>
      <c r="AT47" s="142">
        <v>3.8828967141855684E-5</v>
      </c>
      <c r="AU47" s="142">
        <v>4.4357610684146524E-5</v>
      </c>
      <c r="AV47" s="142">
        <v>3.2008292744029216E-5</v>
      </c>
      <c r="AW47" s="142">
        <v>1.1637976665181228E-5</v>
      </c>
      <c r="AX47" s="142">
        <v>1.2419944453141285E-5</v>
      </c>
      <c r="AY47" s="142">
        <v>1.8923692844535987E-5</v>
      </c>
      <c r="AZ47" s="142">
        <v>1.5838651976813239E-5</v>
      </c>
      <c r="BA47" s="142">
        <v>4.6004251930753133E-6</v>
      </c>
      <c r="BB47" s="142">
        <v>5.8120029780480471E-6</v>
      </c>
      <c r="BC47" s="142">
        <v>1.2122962844989206E-5</v>
      </c>
      <c r="BD47" s="142">
        <v>2.0873362028328732E-6</v>
      </c>
      <c r="BE47" s="142">
        <v>1.17518317844147E-5</v>
      </c>
      <c r="BF47" s="142">
        <v>3.0875473054156439E-5</v>
      </c>
      <c r="BG47" s="142">
        <v>2.9272624019681706E-5</v>
      </c>
      <c r="BH47" s="142">
        <v>1.797380166374424E-5</v>
      </c>
      <c r="BI47" s="142">
        <v>1.4038290348465026E-5</v>
      </c>
      <c r="BJ47" s="142">
        <v>3.7770882298068142E-5</v>
      </c>
      <c r="BK47" s="142">
        <v>1.1012113306416208E-5</v>
      </c>
      <c r="BL47" s="142">
        <v>4.6338218037691569E-5</v>
      </c>
      <c r="BM47" s="142">
        <v>5.6842686683976703E-6</v>
      </c>
      <c r="BN47" s="142">
        <v>1.276017869632067E-4</v>
      </c>
      <c r="BO47" s="142">
        <v>8.5087150420193324E-6</v>
      </c>
      <c r="BP47" s="142">
        <v>1.6924007142169142E-5</v>
      </c>
      <c r="BQ47" s="142">
        <v>2.0457057153988293E-5</v>
      </c>
      <c r="BR47" s="142">
        <v>1.9450973018201403E-5</v>
      </c>
      <c r="BS47" s="142">
        <v>4.8005194821083797E-6</v>
      </c>
      <c r="BT47" s="142">
        <v>9.9817875553615862E-6</v>
      </c>
      <c r="BU47" s="142">
        <v>1.7181073248746038E-5</v>
      </c>
      <c r="BV47" s="142">
        <v>8.9316835183470549E-6</v>
      </c>
      <c r="BW47" s="142">
        <v>1.6558012090237428E-5</v>
      </c>
      <c r="BX47" s="142">
        <v>2.0904620225150266E-5</v>
      </c>
      <c r="BY47" s="142">
        <v>3.6454368957063917E-5</v>
      </c>
      <c r="BZ47" s="142">
        <v>1.5156212840695039E-5</v>
      </c>
      <c r="CA47" s="142">
        <v>1.74913596697379E-5</v>
      </c>
      <c r="CB47" s="142">
        <v>4.3781801759373065E-5</v>
      </c>
      <c r="CC47" s="142">
        <v>1.0312072743452955E-5</v>
      </c>
      <c r="CD47" s="142">
        <v>0</v>
      </c>
      <c r="CE47" s="142">
        <v>0</v>
      </c>
      <c r="CF47" s="142">
        <v>0</v>
      </c>
      <c r="CG47" s="142">
        <f t="shared" si="0"/>
        <v>9.9142937288141261E-2</v>
      </c>
      <c r="CH47" s="114" t="s">
        <v>220</v>
      </c>
    </row>
    <row r="48" spans="1:86">
      <c r="A48" s="13" t="s">
        <v>42</v>
      </c>
      <c r="B48" s="114" t="s">
        <v>128</v>
      </c>
      <c r="C48" s="142">
        <v>1.0058060404347342E-4</v>
      </c>
      <c r="D48" s="142">
        <v>6.7413589012524627E-5</v>
      </c>
      <c r="E48" s="142">
        <v>1.0955578054730462E-4</v>
      </c>
      <c r="F48" s="142">
        <v>1.1681572933414993E-4</v>
      </c>
      <c r="G48" s="142">
        <v>1.0702582272407623E-4</v>
      </c>
      <c r="H48" s="142">
        <v>1.4870778028150473E-4</v>
      </c>
      <c r="I48" s="142">
        <v>4.4376305675384903E-5</v>
      </c>
      <c r="J48" s="142">
        <v>8.4727335780072655E-5</v>
      </c>
      <c r="K48" s="142">
        <v>9.2844147678111446E-5</v>
      </c>
      <c r="L48" s="142">
        <v>9.7173864512892778E-5</v>
      </c>
      <c r="M48" s="142">
        <v>1.2703938492674587E-4</v>
      </c>
      <c r="N48" s="142">
        <v>9.3396995463581627E-5</v>
      </c>
      <c r="O48" s="142">
        <v>1.5176488629412108E-4</v>
      </c>
      <c r="P48" s="142">
        <v>2.083077655724004E-5</v>
      </c>
      <c r="Q48" s="142">
        <v>1.0821159877799493E-4</v>
      </c>
      <c r="R48" s="142">
        <v>2.0749063061385907E-4</v>
      </c>
      <c r="S48" s="142">
        <v>9.6955109415538447E-5</v>
      </c>
      <c r="T48" s="142">
        <v>1.3535199219220481E-4</v>
      </c>
      <c r="U48" s="142">
        <v>7.3422215450988216E-5</v>
      </c>
      <c r="V48" s="142">
        <v>1.449632046609508E-4</v>
      </c>
      <c r="W48" s="142">
        <v>1.1631962601424566E-4</v>
      </c>
      <c r="X48" s="142">
        <v>1.2873247183702467E-4</v>
      </c>
      <c r="Y48" s="142">
        <v>1.2860814339279167E-4</v>
      </c>
      <c r="Z48" s="142">
        <v>5.013798616015319E-5</v>
      </c>
      <c r="AA48" s="142">
        <v>1.1649120270340538E-4</v>
      </c>
      <c r="AB48" s="142">
        <v>1.5358075238745554E-4</v>
      </c>
      <c r="AC48" s="142">
        <v>1.4373530482589587E-4</v>
      </c>
      <c r="AD48" s="142">
        <v>2.9690775257173969E-4</v>
      </c>
      <c r="AE48" s="142">
        <v>5.1397199462447436E-5</v>
      </c>
      <c r="AF48" s="142">
        <v>3.6596118978973226E-5</v>
      </c>
      <c r="AG48" s="142">
        <v>9.561402376910891E-5</v>
      </c>
      <c r="AH48" s="142">
        <v>1.502680408720864E-4</v>
      </c>
      <c r="AI48" s="142">
        <v>2.0245732080357399E-4</v>
      </c>
      <c r="AJ48" s="142">
        <v>1.8624372515552455E-4</v>
      </c>
      <c r="AK48" s="142">
        <v>1.5191594121796985E-4</v>
      </c>
      <c r="AL48" s="142">
        <v>1.4807274182236942E-4</v>
      </c>
      <c r="AM48" s="142">
        <v>1.3808475602330493E-4</v>
      </c>
      <c r="AN48" s="142">
        <v>2.8569525022356564E-4</v>
      </c>
      <c r="AO48" s="142">
        <v>2.1767274422241858E-4</v>
      </c>
      <c r="AP48" s="142">
        <v>0.16884123976959284</v>
      </c>
      <c r="AQ48" s="142">
        <v>4.3904472248170275E-4</v>
      </c>
      <c r="AR48" s="142">
        <v>8.4696363174390819E-5</v>
      </c>
      <c r="AS48" s="142">
        <v>1.6287446751954792E-4</v>
      </c>
      <c r="AT48" s="142">
        <v>7.283397970989917E-5</v>
      </c>
      <c r="AU48" s="142">
        <v>3.0905620709237113E-4</v>
      </c>
      <c r="AV48" s="142">
        <v>4.4981443353511952E-4</v>
      </c>
      <c r="AW48" s="142">
        <v>1.9891893422809199E-4</v>
      </c>
      <c r="AX48" s="142">
        <v>1.064755738466823E-4</v>
      </c>
      <c r="AY48" s="142">
        <v>3.4575768591563227E-4</v>
      </c>
      <c r="AZ48" s="142">
        <v>2.8129543640333755E-4</v>
      </c>
      <c r="BA48" s="142">
        <v>1.2790919743072129E-4</v>
      </c>
      <c r="BB48" s="142">
        <v>2.6778734532249691E-4</v>
      </c>
      <c r="BC48" s="142">
        <v>3.7905448228217083E-4</v>
      </c>
      <c r="BD48" s="142">
        <v>2.5792583236501395E-5</v>
      </c>
      <c r="BE48" s="142">
        <v>3.9644235294111085E-4</v>
      </c>
      <c r="BF48" s="142">
        <v>4.4449772946073099E-4</v>
      </c>
      <c r="BG48" s="142">
        <v>4.1919868143689749E-4</v>
      </c>
      <c r="BH48" s="142">
        <v>2.1042352345378412E-4</v>
      </c>
      <c r="BI48" s="142">
        <v>1.6953282839802315E-4</v>
      </c>
      <c r="BJ48" s="142">
        <v>6.0180311371765274E-4</v>
      </c>
      <c r="BK48" s="142">
        <v>1.5406396476455166E-4</v>
      </c>
      <c r="BL48" s="142">
        <v>1.3738819850619589E-4</v>
      </c>
      <c r="BM48" s="142">
        <v>1.4424469045255025E-4</v>
      </c>
      <c r="BN48" s="142">
        <v>2.4374998467600457E-2</v>
      </c>
      <c r="BO48" s="142">
        <v>1.0294177616443743E-4</v>
      </c>
      <c r="BP48" s="142">
        <v>1.5794118385617942E-4</v>
      </c>
      <c r="BQ48" s="142">
        <v>3.0518517553448303E-4</v>
      </c>
      <c r="BR48" s="142">
        <v>5.1599601917935592E-4</v>
      </c>
      <c r="BS48" s="142">
        <v>9.131262160007329E-5</v>
      </c>
      <c r="BT48" s="142">
        <v>2.0578659713600244E-4</v>
      </c>
      <c r="BU48" s="142">
        <v>4.440962846764859E-5</v>
      </c>
      <c r="BV48" s="142">
        <v>8.5866842290950875E-5</v>
      </c>
      <c r="BW48" s="142">
        <v>4.327504264841075E-4</v>
      </c>
      <c r="BX48" s="142">
        <v>1.1573700659691923E-4</v>
      </c>
      <c r="BY48" s="142">
        <v>1.2540621026833332E-4</v>
      </c>
      <c r="BZ48" s="142">
        <v>4.6306822756197232E-4</v>
      </c>
      <c r="CA48" s="142">
        <v>3.976238197316298E-4</v>
      </c>
      <c r="CB48" s="142">
        <v>1.5572073543053961E-4</v>
      </c>
      <c r="CC48" s="142">
        <v>9.9390170126213527E-5</v>
      </c>
      <c r="CD48" s="142">
        <v>0</v>
      </c>
      <c r="CE48" s="142">
        <v>0</v>
      </c>
      <c r="CF48" s="142">
        <v>0</v>
      </c>
      <c r="CG48" s="142">
        <f t="shared" si="0"/>
        <v>0.20737146002931917</v>
      </c>
      <c r="CH48" s="114" t="s">
        <v>221</v>
      </c>
    </row>
    <row r="49" spans="1:86">
      <c r="A49" s="13" t="s">
        <v>43</v>
      </c>
      <c r="B49" s="114" t="s">
        <v>129</v>
      </c>
      <c r="C49" s="142">
        <v>1.5257605107941929E-3</v>
      </c>
      <c r="D49" s="142">
        <v>5.5907906217399022E-4</v>
      </c>
      <c r="E49" s="142">
        <v>4.491719281096632E-3</v>
      </c>
      <c r="F49" s="142">
        <v>1.8543115071101097E-3</v>
      </c>
      <c r="G49" s="142">
        <v>2.2401738518049307E-3</v>
      </c>
      <c r="H49" s="142">
        <v>3.4609626449556255E-3</v>
      </c>
      <c r="I49" s="142">
        <v>4.9422339752493247E-4</v>
      </c>
      <c r="J49" s="142">
        <v>1.4233352863087284E-3</v>
      </c>
      <c r="K49" s="142">
        <v>3.3689876549942159E-3</v>
      </c>
      <c r="L49" s="142">
        <v>4.5457056762505041E-3</v>
      </c>
      <c r="M49" s="142">
        <v>2.6729258809083745E-3</v>
      </c>
      <c r="N49" s="142">
        <v>2.031719529425902E-3</v>
      </c>
      <c r="O49" s="142">
        <v>1.1287665930720407E-3</v>
      </c>
      <c r="P49" s="142">
        <v>4.4168490195378604E-4</v>
      </c>
      <c r="Q49" s="142">
        <v>3.2704607288231292E-3</v>
      </c>
      <c r="R49" s="142">
        <v>2.3349059801651517E-3</v>
      </c>
      <c r="S49" s="142">
        <v>3.4151873511532355E-3</v>
      </c>
      <c r="T49" s="142">
        <v>2.7316322980817337E-3</v>
      </c>
      <c r="U49" s="142">
        <v>2.0481055806950616E-3</v>
      </c>
      <c r="V49" s="142">
        <v>2.9430720390587611E-3</v>
      </c>
      <c r="W49" s="142">
        <v>3.7099375743439304E-3</v>
      </c>
      <c r="X49" s="142">
        <v>3.8967432048713029E-3</v>
      </c>
      <c r="Y49" s="142">
        <v>2.8940270376339458E-3</v>
      </c>
      <c r="Z49" s="142">
        <v>7.8288964872099461E-4</v>
      </c>
      <c r="AA49" s="142">
        <v>3.1751819556060032E-3</v>
      </c>
      <c r="AB49" s="142">
        <v>2.9056409322404031E-3</v>
      </c>
      <c r="AC49" s="142">
        <v>4.7110778988180679E-3</v>
      </c>
      <c r="AD49" s="142">
        <v>1.4180378673131389E-3</v>
      </c>
      <c r="AE49" s="142">
        <v>2.3857077425184898E-3</v>
      </c>
      <c r="AF49" s="142">
        <v>1.0651506464023407E-3</v>
      </c>
      <c r="AG49" s="142">
        <v>1.5718461967399906E-3</v>
      </c>
      <c r="AH49" s="142">
        <v>1.4427354472476379E-3</v>
      </c>
      <c r="AI49" s="142">
        <v>1.116517446675629E-3</v>
      </c>
      <c r="AJ49" s="142">
        <v>1.1576584355342636E-3</v>
      </c>
      <c r="AK49" s="142">
        <v>2.2889903751294256E-3</v>
      </c>
      <c r="AL49" s="142">
        <v>4.6172581573045816E-3</v>
      </c>
      <c r="AM49" s="142">
        <v>4.3395194770733288E-3</v>
      </c>
      <c r="AN49" s="142">
        <v>4.8089592611123156E-3</v>
      </c>
      <c r="AO49" s="142">
        <v>4.9902490220409434E-2</v>
      </c>
      <c r="AP49" s="142">
        <v>2.3100721420576696E-2</v>
      </c>
      <c r="AQ49" s="142">
        <v>0.20389107781788446</v>
      </c>
      <c r="AR49" s="142">
        <v>1.4063683334425575E-3</v>
      </c>
      <c r="AS49" s="142">
        <v>9.7414593860608136E-4</v>
      </c>
      <c r="AT49" s="142">
        <v>1.1507288717332255E-3</v>
      </c>
      <c r="AU49" s="142">
        <v>8.1505981121130118E-4</v>
      </c>
      <c r="AV49" s="142">
        <v>1.0937383669725701E-3</v>
      </c>
      <c r="AW49" s="142">
        <v>6.437356944516097E-4</v>
      </c>
      <c r="AX49" s="142">
        <v>5.5295585266283405E-4</v>
      </c>
      <c r="AY49" s="142">
        <v>1.062873544324511E-3</v>
      </c>
      <c r="AZ49" s="142">
        <v>1.1313066732104738E-3</v>
      </c>
      <c r="BA49" s="142">
        <v>3.6587725944169975E-4</v>
      </c>
      <c r="BB49" s="142">
        <v>6.5937454773353735E-4</v>
      </c>
      <c r="BC49" s="142">
        <v>2.0964900041810196E-3</v>
      </c>
      <c r="BD49" s="142">
        <v>1.2695193239979584E-4</v>
      </c>
      <c r="BE49" s="142">
        <v>7.5169445712359496E-4</v>
      </c>
      <c r="BF49" s="142">
        <v>9.3083432863308522E-4</v>
      </c>
      <c r="BG49" s="142">
        <v>9.7564265702472714E-4</v>
      </c>
      <c r="BH49" s="142">
        <v>1.0761892424446433E-3</v>
      </c>
      <c r="BI49" s="142">
        <v>7.0695475338371379E-4</v>
      </c>
      <c r="BJ49" s="142">
        <v>1.5809871812014604E-3</v>
      </c>
      <c r="BK49" s="142">
        <v>8.0758466706825521E-4</v>
      </c>
      <c r="BL49" s="142">
        <v>1.9850168156896361E-3</v>
      </c>
      <c r="BM49" s="142">
        <v>6.9446694736494119E-4</v>
      </c>
      <c r="BN49" s="142">
        <v>4.4058938610283087E-3</v>
      </c>
      <c r="BO49" s="142">
        <v>4.1873484007616795E-4</v>
      </c>
      <c r="BP49" s="142">
        <v>5.3449817799284757E-4</v>
      </c>
      <c r="BQ49" s="142">
        <v>1.0361384500783462E-3</v>
      </c>
      <c r="BR49" s="142">
        <v>1.3521758102832755E-3</v>
      </c>
      <c r="BS49" s="142">
        <v>2.0664179241956576E-4</v>
      </c>
      <c r="BT49" s="142">
        <v>6.0354504691484585E-4</v>
      </c>
      <c r="BU49" s="142">
        <v>6.5251691675176425E-4</v>
      </c>
      <c r="BV49" s="142">
        <v>3.6042613172687562E-4</v>
      </c>
      <c r="BW49" s="142">
        <v>8.3623023868825577E-4</v>
      </c>
      <c r="BX49" s="142">
        <v>8.247753708325922E-4</v>
      </c>
      <c r="BY49" s="142">
        <v>9.9080595943984548E-4</v>
      </c>
      <c r="BZ49" s="142">
        <v>1.4839336346184561E-3</v>
      </c>
      <c r="CA49" s="142">
        <v>1.1339642472576923E-3</v>
      </c>
      <c r="CB49" s="142">
        <v>5.6658323011971653E-4</v>
      </c>
      <c r="CC49" s="142">
        <v>8.53039860352816E-4</v>
      </c>
      <c r="CD49" s="142">
        <v>0</v>
      </c>
      <c r="CE49" s="142">
        <v>0</v>
      </c>
      <c r="CF49" s="142">
        <v>0</v>
      </c>
      <c r="CG49" s="142">
        <f t="shared" si="0"/>
        <v>0.41001376996939398</v>
      </c>
      <c r="CH49" s="114" t="s">
        <v>222</v>
      </c>
    </row>
    <row r="50" spans="1:86">
      <c r="A50" s="13" t="s">
        <v>44</v>
      </c>
      <c r="B50" s="114" t="s">
        <v>130</v>
      </c>
      <c r="C50" s="142">
        <v>1.1838417095850766E-3</v>
      </c>
      <c r="D50" s="142">
        <v>9.2339112944951141E-4</v>
      </c>
      <c r="E50" s="142">
        <v>1.4969503833714075E-3</v>
      </c>
      <c r="F50" s="142">
        <v>6.1838007898760245E-4</v>
      </c>
      <c r="G50" s="142">
        <v>7.5746761981212941E-4</v>
      </c>
      <c r="H50" s="142">
        <v>7.8908321194129675E-4</v>
      </c>
      <c r="I50" s="142">
        <v>2.0817490749955507E-4</v>
      </c>
      <c r="J50" s="142">
        <v>4.4305238881547969E-4</v>
      </c>
      <c r="K50" s="142">
        <v>5.2444481933139103E-4</v>
      </c>
      <c r="L50" s="142">
        <v>4.7655009555919484E-4</v>
      </c>
      <c r="M50" s="142">
        <v>6.9624802694927669E-4</v>
      </c>
      <c r="N50" s="142">
        <v>6.1334685994987321E-4</v>
      </c>
      <c r="O50" s="142">
        <v>1.0521577115155483E-3</v>
      </c>
      <c r="P50" s="142">
        <v>1.7040391661456101E-4</v>
      </c>
      <c r="Q50" s="142">
        <v>5.1148884394865135E-4</v>
      </c>
      <c r="R50" s="142">
        <v>6.1968695691040339E-4</v>
      </c>
      <c r="S50" s="142">
        <v>4.2321614218382485E-4</v>
      </c>
      <c r="T50" s="142">
        <v>7.790233507181262E-4</v>
      </c>
      <c r="U50" s="142">
        <v>5.1659311727655271E-4</v>
      </c>
      <c r="V50" s="142">
        <v>7.9547332393499178E-4</v>
      </c>
      <c r="W50" s="142">
        <v>3.4980125161424876E-4</v>
      </c>
      <c r="X50" s="142">
        <v>4.6878843116344147E-4</v>
      </c>
      <c r="Y50" s="142">
        <v>5.1001902529031868E-4</v>
      </c>
      <c r="Z50" s="142">
        <v>2.1619988020072812E-4</v>
      </c>
      <c r="AA50" s="142">
        <v>5.0980230812769898E-4</v>
      </c>
      <c r="AB50" s="142">
        <v>8.4760002593424401E-4</v>
      </c>
      <c r="AC50" s="142">
        <v>7.7590792645600463E-4</v>
      </c>
      <c r="AD50" s="142">
        <v>9.6010843108672338E-4</v>
      </c>
      <c r="AE50" s="142">
        <v>5.8773370663225152E-4</v>
      </c>
      <c r="AF50" s="142">
        <v>8.8691030309991016E-4</v>
      </c>
      <c r="AG50" s="142">
        <v>1.37219061247477E-3</v>
      </c>
      <c r="AH50" s="142">
        <v>6.5086185316985169E-4</v>
      </c>
      <c r="AI50" s="142">
        <v>6.6619125424836737E-4</v>
      </c>
      <c r="AJ50" s="142">
        <v>6.6013024073855494E-4</v>
      </c>
      <c r="AK50" s="142">
        <v>1.1866678042156491E-3</v>
      </c>
      <c r="AL50" s="142">
        <v>1.4507477737566909E-3</v>
      </c>
      <c r="AM50" s="142">
        <v>1.5810917904665119E-3</v>
      </c>
      <c r="AN50" s="142">
        <v>1.04800983002494E-3</v>
      </c>
      <c r="AO50" s="142">
        <v>8.6361794023357417E-4</v>
      </c>
      <c r="AP50" s="142">
        <v>7.2756449104922156E-4</v>
      </c>
      <c r="AQ50" s="142">
        <v>7.7433381364971432E-4</v>
      </c>
      <c r="AR50" s="142">
        <v>0.50855860073604719</v>
      </c>
      <c r="AS50" s="142">
        <v>1.0346482069863278E-3</v>
      </c>
      <c r="AT50" s="142">
        <v>7.3942613565774996E-4</v>
      </c>
      <c r="AU50" s="142">
        <v>7.5938222090504237E-3</v>
      </c>
      <c r="AV50" s="142">
        <v>2.3052434080721123E-3</v>
      </c>
      <c r="AW50" s="142">
        <v>1.2510000920110136E-3</v>
      </c>
      <c r="AX50" s="142">
        <v>1.2438927714188679E-3</v>
      </c>
      <c r="AY50" s="142">
        <v>2.1649180445224942E-3</v>
      </c>
      <c r="AZ50" s="142">
        <v>3.9969466840281036E-3</v>
      </c>
      <c r="BA50" s="142">
        <v>1.1612684653844727E-3</v>
      </c>
      <c r="BB50" s="142">
        <v>1.6235571931253396E-3</v>
      </c>
      <c r="BC50" s="142">
        <v>1.0022273787430585E-3</v>
      </c>
      <c r="BD50" s="142">
        <v>1.9442593751310688E-4</v>
      </c>
      <c r="BE50" s="142">
        <v>2.5402270626594162E-3</v>
      </c>
      <c r="BF50" s="142">
        <v>3.1544189619568575E-3</v>
      </c>
      <c r="BG50" s="142">
        <v>2.2278839193111896E-3</v>
      </c>
      <c r="BH50" s="142">
        <v>1.5061291357357906E-3</v>
      </c>
      <c r="BI50" s="142">
        <v>1.3847304294885489E-3</v>
      </c>
      <c r="BJ50" s="142">
        <v>2.5791452263745091E-3</v>
      </c>
      <c r="BK50" s="142">
        <v>2.1514650227007202E-3</v>
      </c>
      <c r="BL50" s="142">
        <v>1.1816804146638229E-3</v>
      </c>
      <c r="BM50" s="142">
        <v>3.4696565130416693E-4</v>
      </c>
      <c r="BN50" s="142">
        <v>3.2757584215074762E-3</v>
      </c>
      <c r="BO50" s="142">
        <v>1.0966282492635925E-3</v>
      </c>
      <c r="BP50" s="142">
        <v>1.6387229975573176E-3</v>
      </c>
      <c r="BQ50" s="142">
        <v>2.4199186433666925E-3</v>
      </c>
      <c r="BR50" s="142">
        <v>2.3163645245391495E-3</v>
      </c>
      <c r="BS50" s="142">
        <v>8.8208996008416524E-4</v>
      </c>
      <c r="BT50" s="142">
        <v>8.9397906464668843E-4</v>
      </c>
      <c r="BU50" s="142">
        <v>1.0873452915412737E-3</v>
      </c>
      <c r="BV50" s="142">
        <v>5.5765227316598989E-4</v>
      </c>
      <c r="BW50" s="142">
        <v>2.7134108023506576E-3</v>
      </c>
      <c r="BX50" s="142">
        <v>1.4827619489655027E-3</v>
      </c>
      <c r="BY50" s="142">
        <v>2.8214512836251255E-3</v>
      </c>
      <c r="BZ50" s="142">
        <v>2.6732038815748499E-3</v>
      </c>
      <c r="CA50" s="142">
        <v>1.3153314563905956E-2</v>
      </c>
      <c r="CB50" s="142">
        <v>1.2660715622955458E-3</v>
      </c>
      <c r="CC50" s="142">
        <v>9.9905642102475316E-4</v>
      </c>
      <c r="CD50" s="142">
        <v>0</v>
      </c>
      <c r="CE50" s="142">
        <v>0</v>
      </c>
      <c r="CF50" s="142">
        <v>0</v>
      </c>
      <c r="CG50" s="142">
        <f t="shared" si="0"/>
        <v>0.61991360626415781</v>
      </c>
      <c r="CH50" s="114" t="s">
        <v>223</v>
      </c>
    </row>
    <row r="51" spans="1:86">
      <c r="A51" s="13" t="s">
        <v>45</v>
      </c>
      <c r="B51" s="114" t="s">
        <v>131</v>
      </c>
      <c r="C51" s="142">
        <v>2.9568672210669115E-4</v>
      </c>
      <c r="D51" s="142">
        <v>2.3544400668476233E-4</v>
      </c>
      <c r="E51" s="142">
        <v>3.124333771541163E-4</v>
      </c>
      <c r="F51" s="142">
        <v>2.4848245729485965E-4</v>
      </c>
      <c r="G51" s="142">
        <v>2.5171617383855848E-4</v>
      </c>
      <c r="H51" s="142">
        <v>3.3614884899907491E-4</v>
      </c>
      <c r="I51" s="142">
        <v>1.03300808972073E-4</v>
      </c>
      <c r="J51" s="142">
        <v>1.7673567818887815E-4</v>
      </c>
      <c r="K51" s="142">
        <v>1.8810841916521654E-4</v>
      </c>
      <c r="L51" s="142">
        <v>2.1444872644806094E-4</v>
      </c>
      <c r="M51" s="142">
        <v>2.8857184755037466E-4</v>
      </c>
      <c r="N51" s="142">
        <v>2.1464942514133858E-4</v>
      </c>
      <c r="O51" s="142">
        <v>3.3120498726543459E-4</v>
      </c>
      <c r="P51" s="142">
        <v>4.040722922310213E-5</v>
      </c>
      <c r="Q51" s="142">
        <v>2.3041967035117834E-4</v>
      </c>
      <c r="R51" s="142">
        <v>4.3458539360388215E-4</v>
      </c>
      <c r="S51" s="142">
        <v>2.0427817704460425E-4</v>
      </c>
      <c r="T51" s="142">
        <v>2.9099653139346815E-4</v>
      </c>
      <c r="U51" s="142">
        <v>1.593809180980112E-4</v>
      </c>
      <c r="V51" s="142">
        <v>4.594113301444322E-4</v>
      </c>
      <c r="W51" s="142">
        <v>2.2629593750130871E-4</v>
      </c>
      <c r="X51" s="142">
        <v>2.5661741164054939E-4</v>
      </c>
      <c r="Y51" s="142">
        <v>2.8165072972077804E-4</v>
      </c>
      <c r="Z51" s="142">
        <v>1.1449552349212436E-4</v>
      </c>
      <c r="AA51" s="142">
        <v>2.5315800000089557E-4</v>
      </c>
      <c r="AB51" s="142">
        <v>3.3468971044707703E-4</v>
      </c>
      <c r="AC51" s="142">
        <v>3.0368231339339012E-4</v>
      </c>
      <c r="AD51" s="142">
        <v>6.4507377471288469E-4</v>
      </c>
      <c r="AE51" s="142">
        <v>1.0613958314671865E-4</v>
      </c>
      <c r="AF51" s="142">
        <v>7.95855785727704E-5</v>
      </c>
      <c r="AG51" s="142">
        <v>2.1036617633217333E-4</v>
      </c>
      <c r="AH51" s="142">
        <v>3.9321575214568588E-4</v>
      </c>
      <c r="AI51" s="142">
        <v>4.7785070045011538E-4</v>
      </c>
      <c r="AJ51" s="142">
        <v>5.5013207570500362E-4</v>
      </c>
      <c r="AK51" s="142">
        <v>3.8535789406881705E-4</v>
      </c>
      <c r="AL51" s="142">
        <v>5.4155624198372115E-4</v>
      </c>
      <c r="AM51" s="142">
        <v>3.5918095198843905E-4</v>
      </c>
      <c r="AN51" s="142">
        <v>6.5126744214572831E-4</v>
      </c>
      <c r="AO51" s="142">
        <v>2.8007414239127889E-4</v>
      </c>
      <c r="AP51" s="142">
        <v>3.7966075026725754E-4</v>
      </c>
      <c r="AQ51" s="142">
        <v>2.4348623378515669E-4</v>
      </c>
      <c r="AR51" s="142">
        <v>1.754493799942341E-4</v>
      </c>
      <c r="AS51" s="142">
        <v>0.17457818887740498</v>
      </c>
      <c r="AT51" s="142">
        <v>1.725085137381228E-4</v>
      </c>
      <c r="AU51" s="142">
        <v>6.4750144023478339E-4</v>
      </c>
      <c r="AV51" s="142">
        <v>1.0079044705304382E-3</v>
      </c>
      <c r="AW51" s="142">
        <v>3.2294898116474611E-4</v>
      </c>
      <c r="AX51" s="142">
        <v>2.2166583531662843E-4</v>
      </c>
      <c r="AY51" s="142">
        <v>9.9845815791205737E-4</v>
      </c>
      <c r="AZ51" s="142">
        <v>5.7334698336604958E-4</v>
      </c>
      <c r="BA51" s="142">
        <v>2.5413426204811518E-4</v>
      </c>
      <c r="BB51" s="142">
        <v>4.7471944608060574E-4</v>
      </c>
      <c r="BC51" s="142">
        <v>7.2266159314844495E-4</v>
      </c>
      <c r="BD51" s="142">
        <v>5.7243433389735917E-5</v>
      </c>
      <c r="BE51" s="142">
        <v>7.1321715048770404E-4</v>
      </c>
      <c r="BF51" s="142">
        <v>1.0230504324727295E-3</v>
      </c>
      <c r="BG51" s="142">
        <v>1.0487402663302765E-3</v>
      </c>
      <c r="BH51" s="142">
        <v>3.1254842552052057E-4</v>
      </c>
      <c r="BI51" s="142">
        <v>3.3098327953453107E-4</v>
      </c>
      <c r="BJ51" s="142">
        <v>1.3072626335318036E-3</v>
      </c>
      <c r="BK51" s="142">
        <v>3.7253434236060422E-4</v>
      </c>
      <c r="BL51" s="142">
        <v>2.8581650580886126E-4</v>
      </c>
      <c r="BM51" s="142">
        <v>2.9656899854740978E-4</v>
      </c>
      <c r="BN51" s="142">
        <v>8.3104755345328018E-4</v>
      </c>
      <c r="BO51" s="142">
        <v>2.2092414480934095E-4</v>
      </c>
      <c r="BP51" s="142">
        <v>3.4068243703368255E-4</v>
      </c>
      <c r="BQ51" s="142">
        <v>5.258862505788149E-4</v>
      </c>
      <c r="BR51" s="142">
        <v>1.2307244329621002E-4</v>
      </c>
      <c r="BS51" s="142">
        <v>1.3161439619085744E-4</v>
      </c>
      <c r="BT51" s="142">
        <v>3.5492625823693036E-4</v>
      </c>
      <c r="BU51" s="142">
        <v>1.0982058773690996E-4</v>
      </c>
      <c r="BV51" s="142">
        <v>5.7621686702939096E-5</v>
      </c>
      <c r="BW51" s="142">
        <v>9.7290869990422472E-4</v>
      </c>
      <c r="BX51" s="142">
        <v>1.9341171534629711E-4</v>
      </c>
      <c r="BY51" s="142">
        <v>2.7700850129057722E-4</v>
      </c>
      <c r="BZ51" s="142">
        <v>6.8950384367172509E-4</v>
      </c>
      <c r="CA51" s="142">
        <v>4.0707006697777255E-4</v>
      </c>
      <c r="CB51" s="142">
        <v>3.4629256318317555E-4</v>
      </c>
      <c r="CC51" s="142">
        <v>1.0273845584058239E-3</v>
      </c>
      <c r="CD51" s="142">
        <v>0</v>
      </c>
      <c r="CE51" s="142">
        <v>0</v>
      </c>
      <c r="CF51" s="142">
        <v>0</v>
      </c>
      <c r="CG51" s="142">
        <f t="shared" si="0"/>
        <v>0.20459657676830192</v>
      </c>
      <c r="CH51" s="114" t="s">
        <v>224</v>
      </c>
    </row>
    <row r="52" spans="1:86">
      <c r="A52" s="13" t="s">
        <v>46</v>
      </c>
      <c r="B52" s="114" t="s">
        <v>132</v>
      </c>
      <c r="C52" s="142">
        <v>5.6944187004700217E-4</v>
      </c>
      <c r="D52" s="142">
        <v>7.0351097338258316E-4</v>
      </c>
      <c r="E52" s="142">
        <v>4.0977380867432737E-4</v>
      </c>
      <c r="F52" s="142">
        <v>5.5108546904260064E-4</v>
      </c>
      <c r="G52" s="142">
        <v>1.5090871953692953E-3</v>
      </c>
      <c r="H52" s="142">
        <v>9.8435452264522007E-4</v>
      </c>
      <c r="I52" s="142">
        <v>2.3672502568332804E-4</v>
      </c>
      <c r="J52" s="142">
        <v>5.3386225613172636E-4</v>
      </c>
      <c r="K52" s="142">
        <v>5.037396650119303E-4</v>
      </c>
      <c r="L52" s="142">
        <v>5.4578424311445902E-4</v>
      </c>
      <c r="M52" s="142">
        <v>8.1044557991911362E-4</v>
      </c>
      <c r="N52" s="142">
        <v>5.6383019887741245E-4</v>
      </c>
      <c r="O52" s="142">
        <v>9.1798708442397692E-4</v>
      </c>
      <c r="P52" s="142">
        <v>3.0261260825193407E-4</v>
      </c>
      <c r="Q52" s="142">
        <v>7.0983298958050335E-4</v>
      </c>
      <c r="R52" s="142">
        <v>1.1884139978706593E-3</v>
      </c>
      <c r="S52" s="142">
        <v>4.8846858921931899E-4</v>
      </c>
      <c r="T52" s="142">
        <v>7.8740310670429242E-4</v>
      </c>
      <c r="U52" s="142">
        <v>5.9923236537367489E-4</v>
      </c>
      <c r="V52" s="142">
        <v>2.2948396822562874E-4</v>
      </c>
      <c r="W52" s="142">
        <v>8.0649595900115752E-4</v>
      </c>
      <c r="X52" s="142">
        <v>4.5139754134690581E-4</v>
      </c>
      <c r="Y52" s="142">
        <v>3.6887642922140459E-4</v>
      </c>
      <c r="Z52" s="142">
        <v>3.302972205538971E-4</v>
      </c>
      <c r="AA52" s="142">
        <v>5.9468658664642109E-4</v>
      </c>
      <c r="AB52" s="142">
        <v>9.0340307738933474E-4</v>
      </c>
      <c r="AC52" s="142">
        <v>8.8260786197647261E-4</v>
      </c>
      <c r="AD52" s="142">
        <v>1.1370359167327481E-3</v>
      </c>
      <c r="AE52" s="142">
        <v>2.9751481103803374E-4</v>
      </c>
      <c r="AF52" s="142">
        <v>9.6336259876387219E-4</v>
      </c>
      <c r="AG52" s="142">
        <v>1.7303436906450592E-3</v>
      </c>
      <c r="AH52" s="142">
        <v>4.6285029264246278E-4</v>
      </c>
      <c r="AI52" s="142">
        <v>6.9212293162681615E-4</v>
      </c>
      <c r="AJ52" s="142">
        <v>3.3665738720377742E-4</v>
      </c>
      <c r="AK52" s="142">
        <v>6.0100591842919418E-4</v>
      </c>
      <c r="AL52" s="142">
        <v>9.7430154571639764E-4</v>
      </c>
      <c r="AM52" s="142">
        <v>4.7395339029112379E-4</v>
      </c>
      <c r="AN52" s="142">
        <v>7.1832407193575759E-4</v>
      </c>
      <c r="AO52" s="142">
        <v>2.6247239545749853E-3</v>
      </c>
      <c r="AP52" s="142">
        <v>8.1196982461699124E-3</v>
      </c>
      <c r="AQ52" s="142">
        <v>1.0610160897126298E-3</v>
      </c>
      <c r="AR52" s="142">
        <v>1.4328690970966396E-3</v>
      </c>
      <c r="AS52" s="142">
        <v>1.158784823994202E-3</v>
      </c>
      <c r="AT52" s="142">
        <v>0.29383977182179971</v>
      </c>
      <c r="AU52" s="142">
        <v>2.3069059219616955E-3</v>
      </c>
      <c r="AV52" s="142">
        <v>3.0425537091041742E-3</v>
      </c>
      <c r="AW52" s="142">
        <v>2.3626819275275731E-3</v>
      </c>
      <c r="AX52" s="142">
        <v>4.5329964615907389E-4</v>
      </c>
      <c r="AY52" s="142">
        <v>1.1703833073860831E-3</v>
      </c>
      <c r="AZ52" s="142">
        <v>2.1712481115391002E-3</v>
      </c>
      <c r="BA52" s="142">
        <v>1.2492460731244983E-3</v>
      </c>
      <c r="BB52" s="142">
        <v>3.0777877956066979E-3</v>
      </c>
      <c r="BC52" s="142">
        <v>6.3539203063395595E-3</v>
      </c>
      <c r="BD52" s="142">
        <v>1.8442326441665992E-4</v>
      </c>
      <c r="BE52" s="142">
        <v>1.0428404652569857E-3</v>
      </c>
      <c r="BF52" s="142">
        <v>8.7373426504307444E-4</v>
      </c>
      <c r="BG52" s="142">
        <v>6.1044867002133223E-4</v>
      </c>
      <c r="BH52" s="142">
        <v>2.7718228696381468E-3</v>
      </c>
      <c r="BI52" s="142">
        <v>8.4806302138249899E-4</v>
      </c>
      <c r="BJ52" s="142">
        <v>3.0592799338140285E-3</v>
      </c>
      <c r="BK52" s="142">
        <v>1.0514620981061172E-3</v>
      </c>
      <c r="BL52" s="142">
        <v>9.6654525133412839E-4</v>
      </c>
      <c r="BM52" s="142">
        <v>5.2009568157935311E-4</v>
      </c>
      <c r="BN52" s="142">
        <v>3.652267469777593E-3</v>
      </c>
      <c r="BO52" s="142">
        <v>8.555056520097524E-4</v>
      </c>
      <c r="BP52" s="142">
        <v>9.0908034278016768E-4</v>
      </c>
      <c r="BQ52" s="142">
        <v>7.3733260591104556E-4</v>
      </c>
      <c r="BR52" s="142">
        <v>3.4866618436753096E-3</v>
      </c>
      <c r="BS52" s="142">
        <v>2.8797583945693352E-3</v>
      </c>
      <c r="BT52" s="142">
        <v>3.3584678404044487E-3</v>
      </c>
      <c r="BU52" s="142">
        <v>8.6844538748576706E-3</v>
      </c>
      <c r="BV52" s="142">
        <v>3.5245286094614239E-3</v>
      </c>
      <c r="BW52" s="142">
        <v>4.5551252630280899E-3</v>
      </c>
      <c r="BX52" s="142">
        <v>2.8681010541095754E-3</v>
      </c>
      <c r="BY52" s="142">
        <v>1.4914755092719759E-3</v>
      </c>
      <c r="BZ52" s="142">
        <v>3.5423608886068496E-3</v>
      </c>
      <c r="CA52" s="142">
        <v>2.9166397035266111E-3</v>
      </c>
      <c r="CB52" s="142">
        <v>8.6381850512656181E-4</v>
      </c>
      <c r="CC52" s="142">
        <v>1.4826358789771458E-3</v>
      </c>
      <c r="CD52" s="142">
        <v>0</v>
      </c>
      <c r="CE52" s="142">
        <v>0</v>
      </c>
      <c r="CF52" s="142">
        <v>0</v>
      </c>
      <c r="CG52" s="142">
        <f t="shared" si="0"/>
        <v>0.41403213253749227</v>
      </c>
      <c r="CH52" s="114" t="s">
        <v>225</v>
      </c>
    </row>
    <row r="53" spans="1:86">
      <c r="A53" s="13" t="s">
        <v>47</v>
      </c>
      <c r="B53" s="114" t="s">
        <v>133</v>
      </c>
      <c r="C53" s="142">
        <v>2.4429772940597858E-4</v>
      </c>
      <c r="D53" s="142">
        <v>3.2564970913286236E-4</v>
      </c>
      <c r="E53" s="142">
        <v>2.4130580263032525E-4</v>
      </c>
      <c r="F53" s="142">
        <v>2.7323347793945261E-4</v>
      </c>
      <c r="G53" s="142">
        <v>4.0034788270841819E-4</v>
      </c>
      <c r="H53" s="142">
        <v>1.1516200755533311E-3</v>
      </c>
      <c r="I53" s="142">
        <v>5.59639373505066E-5</v>
      </c>
      <c r="J53" s="142">
        <v>1.711127048981026E-4</v>
      </c>
      <c r="K53" s="142">
        <v>1.7060711871661621E-4</v>
      </c>
      <c r="L53" s="142">
        <v>2.1943319000869047E-4</v>
      </c>
      <c r="M53" s="142">
        <v>2.7023455139755961E-4</v>
      </c>
      <c r="N53" s="142">
        <v>2.486936865249966E-4</v>
      </c>
      <c r="O53" s="142">
        <v>2.2934597100170747E-4</v>
      </c>
      <c r="P53" s="142">
        <v>7.3006836261878903E-5</v>
      </c>
      <c r="Q53" s="142">
        <v>2.7354442669439631E-4</v>
      </c>
      <c r="R53" s="142">
        <v>6.6685969638441498E-4</v>
      </c>
      <c r="S53" s="142">
        <v>1.4316778162637547E-4</v>
      </c>
      <c r="T53" s="142">
        <v>3.1951860562981699E-4</v>
      </c>
      <c r="U53" s="142">
        <v>1.7475939023157961E-4</v>
      </c>
      <c r="V53" s="142">
        <v>1.3998476547199157E-4</v>
      </c>
      <c r="W53" s="142">
        <v>1.7025147712032649E-4</v>
      </c>
      <c r="X53" s="142">
        <v>1.8538009533043508E-4</v>
      </c>
      <c r="Y53" s="142">
        <v>1.7739983098740932E-4</v>
      </c>
      <c r="Z53" s="142">
        <v>1.1701044778832605E-4</v>
      </c>
      <c r="AA53" s="142">
        <v>1.5456751181457888E-4</v>
      </c>
      <c r="AB53" s="142">
        <v>3.1014939723037285E-4</v>
      </c>
      <c r="AC53" s="142">
        <v>3.4268292499991279E-4</v>
      </c>
      <c r="AD53" s="142">
        <v>4.1711188444551955E-4</v>
      </c>
      <c r="AE53" s="142">
        <v>1.1733844833285793E-4</v>
      </c>
      <c r="AF53" s="142">
        <v>1.4792377863446157E-4</v>
      </c>
      <c r="AG53" s="142">
        <v>2.7727953113835304E-4</v>
      </c>
      <c r="AH53" s="142">
        <v>2.4819696448902603E-4</v>
      </c>
      <c r="AI53" s="142">
        <v>1.9236572294319755E-4</v>
      </c>
      <c r="AJ53" s="142">
        <v>1.619385002982314E-4</v>
      </c>
      <c r="AK53" s="142">
        <v>8.6074315450775107E-4</v>
      </c>
      <c r="AL53" s="142">
        <v>8.1233323163777801E-4</v>
      </c>
      <c r="AM53" s="142">
        <v>6.4848991514726182E-4</v>
      </c>
      <c r="AN53" s="142">
        <v>2.5382566485570424E-4</v>
      </c>
      <c r="AO53" s="142">
        <v>4.4171065178347739E-4</v>
      </c>
      <c r="AP53" s="142">
        <v>7.7561215816818044E-4</v>
      </c>
      <c r="AQ53" s="142">
        <v>2.1432976342613963E-4</v>
      </c>
      <c r="AR53" s="142">
        <v>1.7236071155131462E-4</v>
      </c>
      <c r="AS53" s="142">
        <v>5.821902501826423E-4</v>
      </c>
      <c r="AT53" s="142">
        <v>3.119895645025321E-4</v>
      </c>
      <c r="AU53" s="142">
        <v>0.34042725267211216</v>
      </c>
      <c r="AV53" s="142">
        <v>8.6007900332161797E-4</v>
      </c>
      <c r="AW53" s="142">
        <v>2.2300960010069324E-4</v>
      </c>
      <c r="AX53" s="142">
        <v>1.3400562672698845E-3</v>
      </c>
      <c r="AY53" s="142">
        <v>3.4088220952044497E-4</v>
      </c>
      <c r="AZ53" s="142">
        <v>7.471924185468745E-4</v>
      </c>
      <c r="BA53" s="142">
        <v>4.8734395444228665E-4</v>
      </c>
      <c r="BB53" s="142">
        <v>3.4111053357986355E-4</v>
      </c>
      <c r="BC53" s="142">
        <v>4.4736424665825362E-4</v>
      </c>
      <c r="BD53" s="142">
        <v>5.7717427753154244E-5</v>
      </c>
      <c r="BE53" s="142">
        <v>6.7674244078057874E-4</v>
      </c>
      <c r="BF53" s="142">
        <v>5.301473298213186E-4</v>
      </c>
      <c r="BG53" s="142">
        <v>7.8574703650884775E-4</v>
      </c>
      <c r="BH53" s="142">
        <v>1.6928603672210628E-3</v>
      </c>
      <c r="BI53" s="142">
        <v>1.2702106686250752E-2</v>
      </c>
      <c r="BJ53" s="142">
        <v>8.2576849512311173E-4</v>
      </c>
      <c r="BK53" s="142">
        <v>5.2365497336572409E-4</v>
      </c>
      <c r="BL53" s="142">
        <v>6.6216434077280518E-4</v>
      </c>
      <c r="BM53" s="142">
        <v>1.0869548283767738E-4</v>
      </c>
      <c r="BN53" s="142">
        <v>1.1650050585433069E-3</v>
      </c>
      <c r="BO53" s="142">
        <v>2.8754424942381687E-4</v>
      </c>
      <c r="BP53" s="142">
        <v>3.2400190822815282E-4</v>
      </c>
      <c r="BQ53" s="142">
        <v>4.3971655107775097E-4</v>
      </c>
      <c r="BR53" s="142">
        <v>2.1394254324234711E-4</v>
      </c>
      <c r="BS53" s="142">
        <v>4.7752798065495817E-4</v>
      </c>
      <c r="BT53" s="142">
        <v>3.1945855797413435E-4</v>
      </c>
      <c r="BU53" s="142">
        <v>1.9968414454804727E-4</v>
      </c>
      <c r="BV53" s="142">
        <v>1.4204525923649638E-4</v>
      </c>
      <c r="BW53" s="142">
        <v>7.0895634997016532E-4</v>
      </c>
      <c r="BX53" s="142">
        <v>5.9515747040829177E-4</v>
      </c>
      <c r="BY53" s="142">
        <v>1.2597915814687021E-3</v>
      </c>
      <c r="BZ53" s="142">
        <v>8.0909156360315835E-4</v>
      </c>
      <c r="CA53" s="142">
        <v>7.4400316234440487E-4</v>
      </c>
      <c r="CB53" s="142">
        <v>3.1783824645044661E-4</v>
      </c>
      <c r="CC53" s="142">
        <v>1.0190858070355465E-3</v>
      </c>
      <c r="CD53" s="142">
        <v>0</v>
      </c>
      <c r="CE53" s="142">
        <v>0</v>
      </c>
      <c r="CF53" s="142">
        <v>0</v>
      </c>
      <c r="CG53" s="142">
        <f t="shared" si="0"/>
        <v>0.3866886148410818</v>
      </c>
      <c r="CH53" s="114" t="s">
        <v>226</v>
      </c>
    </row>
    <row r="54" spans="1:86">
      <c r="A54" s="13" t="s">
        <v>48</v>
      </c>
      <c r="B54" s="114" t="s">
        <v>134</v>
      </c>
      <c r="C54" s="142">
        <v>2.7044550407422924E-5</v>
      </c>
      <c r="D54" s="142">
        <v>1.0132844943254377E-5</v>
      </c>
      <c r="E54" s="142">
        <v>1.4326948588961114E-5</v>
      </c>
      <c r="F54" s="142">
        <v>1.6451824756168975E-5</v>
      </c>
      <c r="G54" s="142">
        <v>5.0766281811732256E-5</v>
      </c>
      <c r="H54" s="142">
        <v>1.8140134645287925E-4</v>
      </c>
      <c r="I54" s="142">
        <v>6.8969843347301199E-6</v>
      </c>
      <c r="J54" s="142">
        <v>1.4787601069601288E-5</v>
      </c>
      <c r="K54" s="142">
        <v>1.5278687565409825E-5</v>
      </c>
      <c r="L54" s="142">
        <v>2.8317423511761569E-5</v>
      </c>
      <c r="M54" s="142">
        <v>2.1642087753980928E-5</v>
      </c>
      <c r="N54" s="142">
        <v>2.2203718927309754E-5</v>
      </c>
      <c r="O54" s="142">
        <v>2.0867114528980292E-5</v>
      </c>
      <c r="P54" s="142">
        <v>8.669513605276684E-6</v>
      </c>
      <c r="Q54" s="142">
        <v>2.6540302933802561E-5</v>
      </c>
      <c r="R54" s="142">
        <v>4.9319123732873414E-5</v>
      </c>
      <c r="S54" s="142">
        <v>1.4005159564017551E-5</v>
      </c>
      <c r="T54" s="142">
        <v>3.2191897430809296E-5</v>
      </c>
      <c r="U54" s="142">
        <v>1.7280302663913965E-5</v>
      </c>
      <c r="V54" s="142">
        <v>1.9638621635209637E-5</v>
      </c>
      <c r="W54" s="142">
        <v>1.2050312322450495E-5</v>
      </c>
      <c r="X54" s="142">
        <v>2.0562163188788058E-5</v>
      </c>
      <c r="Y54" s="142">
        <v>1.5735051280342248E-5</v>
      </c>
      <c r="Z54" s="142">
        <v>7.9364416668617206E-6</v>
      </c>
      <c r="AA54" s="142">
        <v>1.9618927879245441E-5</v>
      </c>
      <c r="AB54" s="142">
        <v>3.4266999389796959E-5</v>
      </c>
      <c r="AC54" s="142">
        <v>4.0434692856886758E-5</v>
      </c>
      <c r="AD54" s="142">
        <v>2.4580159011239419E-5</v>
      </c>
      <c r="AE54" s="142">
        <v>1.2324173518581345E-5</v>
      </c>
      <c r="AF54" s="142">
        <v>1.5369671777638787E-5</v>
      </c>
      <c r="AG54" s="142">
        <v>2.881535653591753E-5</v>
      </c>
      <c r="AH54" s="142">
        <v>2.3860157964451085E-5</v>
      </c>
      <c r="AI54" s="142">
        <v>2.178916103633537E-5</v>
      </c>
      <c r="AJ54" s="142">
        <v>1.7123191801675984E-5</v>
      </c>
      <c r="AK54" s="142">
        <v>8.2514540549737244E-5</v>
      </c>
      <c r="AL54" s="142">
        <v>1.3359392339561365E-4</v>
      </c>
      <c r="AM54" s="142">
        <v>9.072355511882617E-5</v>
      </c>
      <c r="AN54" s="142">
        <v>2.1803803561086463E-5</v>
      </c>
      <c r="AO54" s="142">
        <v>4.6683753110458924E-5</v>
      </c>
      <c r="AP54" s="142">
        <v>2.188126772064237E-5</v>
      </c>
      <c r="AQ54" s="142">
        <v>2.2300226677221952E-5</v>
      </c>
      <c r="AR54" s="142">
        <v>1.9675075714036173E-5</v>
      </c>
      <c r="AS54" s="142">
        <v>5.2807671183466815E-5</v>
      </c>
      <c r="AT54" s="142">
        <v>4.0689117775584298E-5</v>
      </c>
      <c r="AU54" s="142">
        <v>9.4538665431253643E-4</v>
      </c>
      <c r="AV54" s="142">
        <v>0.15537850403346951</v>
      </c>
      <c r="AW54" s="142">
        <v>1.6149544373338737E-2</v>
      </c>
      <c r="AX54" s="142">
        <v>4.9116782951821804E-4</v>
      </c>
      <c r="AY54" s="142">
        <v>8.7155971561724791E-5</v>
      </c>
      <c r="AZ54" s="142">
        <v>4.9416840463797587E-5</v>
      </c>
      <c r="BA54" s="142">
        <v>8.4166458180761771E-5</v>
      </c>
      <c r="BB54" s="142">
        <v>5.4588024078942223E-5</v>
      </c>
      <c r="BC54" s="142">
        <v>3.2528926682443594E-5</v>
      </c>
      <c r="BD54" s="142">
        <v>8.3644071448466369E-6</v>
      </c>
      <c r="BE54" s="142">
        <v>7.1285750114713283E-5</v>
      </c>
      <c r="BF54" s="142">
        <v>7.0246479652926079E-5</v>
      </c>
      <c r="BG54" s="142">
        <v>5.9360506323830167E-5</v>
      </c>
      <c r="BH54" s="142">
        <v>6.2690569182701227E-5</v>
      </c>
      <c r="BI54" s="142">
        <v>2.4462672483834638E-3</v>
      </c>
      <c r="BJ54" s="142">
        <v>9.7709622785772005E-5</v>
      </c>
      <c r="BK54" s="142">
        <v>2.7155567923074942E-5</v>
      </c>
      <c r="BL54" s="142">
        <v>9.9705982411321626E-5</v>
      </c>
      <c r="BM54" s="142">
        <v>7.0603053461337309E-6</v>
      </c>
      <c r="BN54" s="142">
        <v>1.2743792656184035E-4</v>
      </c>
      <c r="BO54" s="142">
        <v>2.3325053122875393E-5</v>
      </c>
      <c r="BP54" s="142">
        <v>3.1780629253055279E-5</v>
      </c>
      <c r="BQ54" s="142">
        <v>4.4346120558524703E-5</v>
      </c>
      <c r="BR54" s="142">
        <v>3.4769812354353516E-5</v>
      </c>
      <c r="BS54" s="142">
        <v>6.5450369087440818E-5</v>
      </c>
      <c r="BT54" s="142">
        <v>3.2769492739725484E-5</v>
      </c>
      <c r="BU54" s="142">
        <v>2.3739529293789601E-5</v>
      </c>
      <c r="BV54" s="142">
        <v>2.4099553207397901E-5</v>
      </c>
      <c r="BW54" s="142">
        <v>5.9723428627810385E-4</v>
      </c>
      <c r="BX54" s="142">
        <v>6.6503797162765347E-5</v>
      </c>
      <c r="BY54" s="142">
        <v>1.5508482156950613E-4</v>
      </c>
      <c r="BZ54" s="142">
        <v>5.7375058428496916E-5</v>
      </c>
      <c r="CA54" s="142">
        <v>1.1085571813983385E-4</v>
      </c>
      <c r="CB54" s="142">
        <v>3.9561835837311076E-5</v>
      </c>
      <c r="CC54" s="142">
        <v>4.5497888233417531E-5</v>
      </c>
      <c r="CD54" s="142">
        <v>0</v>
      </c>
      <c r="CE54" s="142">
        <v>0</v>
      </c>
      <c r="CF54" s="142">
        <v>0</v>
      </c>
      <c r="CG54" s="142">
        <f t="shared" si="0"/>
        <v>0.17912703917395897</v>
      </c>
      <c r="CH54" s="114" t="s">
        <v>227</v>
      </c>
    </row>
    <row r="55" spans="1:86">
      <c r="A55" s="13" t="s">
        <v>49</v>
      </c>
      <c r="B55" s="114" t="s">
        <v>135</v>
      </c>
      <c r="C55" s="142">
        <v>3.282055925809268E-4</v>
      </c>
      <c r="D55" s="142">
        <v>1.1211301620715713E-4</v>
      </c>
      <c r="E55" s="142">
        <v>1.6665510330844021E-4</v>
      </c>
      <c r="F55" s="142">
        <v>1.9110535706491603E-4</v>
      </c>
      <c r="G55" s="142">
        <v>6.2531921445636472E-4</v>
      </c>
      <c r="H55" s="142">
        <v>2.2658066152093661E-3</v>
      </c>
      <c r="I55" s="142">
        <v>8.115518712214889E-5</v>
      </c>
      <c r="J55" s="142">
        <v>1.7735845224014805E-4</v>
      </c>
      <c r="K55" s="142">
        <v>1.8316977445217774E-4</v>
      </c>
      <c r="L55" s="142">
        <v>3.4742145488219646E-4</v>
      </c>
      <c r="M55" s="142">
        <v>2.5924676849969349E-4</v>
      </c>
      <c r="N55" s="142">
        <v>2.6391725252129816E-4</v>
      </c>
      <c r="O55" s="142">
        <v>2.5057014079545877E-4</v>
      </c>
      <c r="P55" s="142">
        <v>1.0440261352431452E-4</v>
      </c>
      <c r="Q55" s="142">
        <v>3.2196481649188929E-4</v>
      </c>
      <c r="R55" s="142">
        <v>5.9648412174371753E-4</v>
      </c>
      <c r="S55" s="142">
        <v>1.665896768862189E-4</v>
      </c>
      <c r="T55" s="142">
        <v>3.8851236879095837E-4</v>
      </c>
      <c r="U55" s="142">
        <v>2.0849877598213854E-4</v>
      </c>
      <c r="V55" s="142">
        <v>2.3852713430663573E-4</v>
      </c>
      <c r="W55" s="142">
        <v>1.4072954455368004E-4</v>
      </c>
      <c r="X55" s="142">
        <v>2.4763800337230022E-4</v>
      </c>
      <c r="Y55" s="142">
        <v>1.885300509433951E-4</v>
      </c>
      <c r="Z55" s="142">
        <v>9.3780248360715416E-5</v>
      </c>
      <c r="AA55" s="142">
        <v>2.3635565322489954E-4</v>
      </c>
      <c r="AB55" s="142">
        <v>4.1837015423004133E-4</v>
      </c>
      <c r="AC55" s="142">
        <v>4.9597444733016406E-4</v>
      </c>
      <c r="AD55" s="142">
        <v>2.8451460203907428E-4</v>
      </c>
      <c r="AE55" s="142">
        <v>1.4318918535296074E-4</v>
      </c>
      <c r="AF55" s="142">
        <v>1.8484970213607607E-4</v>
      </c>
      <c r="AG55" s="142">
        <v>3.475238751686039E-4</v>
      </c>
      <c r="AH55" s="142">
        <v>2.8500913788475133E-4</v>
      </c>
      <c r="AI55" s="142">
        <v>2.608881213964526E-4</v>
      </c>
      <c r="AJ55" s="142">
        <v>2.0626627444200269E-4</v>
      </c>
      <c r="AK55" s="142">
        <v>1.013969418642704E-3</v>
      </c>
      <c r="AL55" s="142">
        <v>1.6516446164821213E-3</v>
      </c>
      <c r="AM55" s="142">
        <v>1.1241254093700677E-3</v>
      </c>
      <c r="AN55" s="142">
        <v>2.5233757556691086E-4</v>
      </c>
      <c r="AO55" s="142">
        <v>5.2109079786404088E-4</v>
      </c>
      <c r="AP55" s="142">
        <v>2.4374620908850517E-4</v>
      </c>
      <c r="AQ55" s="142">
        <v>2.3209261196060216E-4</v>
      </c>
      <c r="AR55" s="142">
        <v>2.3371811442672924E-4</v>
      </c>
      <c r="AS55" s="142">
        <v>6.4370683959630499E-4</v>
      </c>
      <c r="AT55" s="142">
        <v>5.0234387912555191E-4</v>
      </c>
      <c r="AU55" s="142">
        <v>2.1667373780681547E-3</v>
      </c>
      <c r="AV55" s="142">
        <v>8.0982276467224227E-4</v>
      </c>
      <c r="AW55" s="142">
        <v>0.20590693034004842</v>
      </c>
      <c r="AX55" s="142">
        <v>6.1819314971055537E-3</v>
      </c>
      <c r="AY55" s="142">
        <v>5.5635303147878626E-4</v>
      </c>
      <c r="AZ55" s="142">
        <v>5.7617866543746912E-4</v>
      </c>
      <c r="BA55" s="142">
        <v>1.0297767060101714E-3</v>
      </c>
      <c r="BB55" s="142">
        <v>6.7747699418166352E-4</v>
      </c>
      <c r="BC55" s="142">
        <v>3.8420669075888867E-4</v>
      </c>
      <c r="BD55" s="142">
        <v>1.0023275679373484E-4</v>
      </c>
      <c r="BE55" s="142">
        <v>6.3931780726789763E-4</v>
      </c>
      <c r="BF55" s="142">
        <v>8.3601951153379852E-4</v>
      </c>
      <c r="BG55" s="142">
        <v>7.0008432409613493E-4</v>
      </c>
      <c r="BH55" s="142">
        <v>2.9593859643304546E-4</v>
      </c>
      <c r="BI55" s="142">
        <v>3.0785682856668963E-2</v>
      </c>
      <c r="BJ55" s="142">
        <v>1.1893942199743476E-3</v>
      </c>
      <c r="BK55" s="142">
        <v>3.1947537399060048E-4</v>
      </c>
      <c r="BL55" s="142">
        <v>1.2365356910511332E-3</v>
      </c>
      <c r="BM55" s="142">
        <v>8.3196076206318106E-5</v>
      </c>
      <c r="BN55" s="142">
        <v>1.5546452041515619E-3</v>
      </c>
      <c r="BO55" s="142">
        <v>2.8388055308019739E-4</v>
      </c>
      <c r="BP55" s="142">
        <v>3.8708782762657436E-4</v>
      </c>
      <c r="BQ55" s="142">
        <v>4.6817611222814274E-4</v>
      </c>
      <c r="BR55" s="142">
        <v>2.1824483670599432E-4</v>
      </c>
      <c r="BS55" s="142">
        <v>1.0583880029130326E-4</v>
      </c>
      <c r="BT55" s="142">
        <v>3.9303223973615885E-4</v>
      </c>
      <c r="BU55" s="142">
        <v>2.9030812447816597E-4</v>
      </c>
      <c r="BV55" s="142">
        <v>1.8771325312259932E-4</v>
      </c>
      <c r="BW55" s="142">
        <v>3.999753131161663E-4</v>
      </c>
      <c r="BX55" s="142">
        <v>7.901312861128654E-4</v>
      </c>
      <c r="BY55" s="142">
        <v>1.9261897020402619E-3</v>
      </c>
      <c r="BZ55" s="142">
        <v>6.7371690872422086E-4</v>
      </c>
      <c r="CA55" s="142">
        <v>9.6212540304757262E-4</v>
      </c>
      <c r="CB55" s="142">
        <v>4.8934855326950944E-4</v>
      </c>
      <c r="CC55" s="142">
        <v>5.4231626543101293E-4</v>
      </c>
      <c r="CD55" s="142">
        <v>0</v>
      </c>
      <c r="CE55" s="142">
        <v>0</v>
      </c>
      <c r="CF55" s="142">
        <v>0</v>
      </c>
      <c r="CG55" s="142">
        <f t="shared" si="0"/>
        <v>0.2813774395745644</v>
      </c>
      <c r="CH55" s="114" t="s">
        <v>228</v>
      </c>
    </row>
    <row r="56" spans="1:86">
      <c r="A56" s="13" t="s">
        <v>50</v>
      </c>
      <c r="B56" s="114" t="s">
        <v>136</v>
      </c>
      <c r="C56" s="142">
        <v>1.1007893211251094E-3</v>
      </c>
      <c r="D56" s="142">
        <v>7.8144117925380203E-4</v>
      </c>
      <c r="E56" s="142">
        <v>9.3716430819184031E-4</v>
      </c>
      <c r="F56" s="142">
        <v>9.4729552391601887E-4</v>
      </c>
      <c r="G56" s="142">
        <v>8.3410146521077731E-4</v>
      </c>
      <c r="H56" s="142">
        <v>1.1415524179204336E-3</v>
      </c>
      <c r="I56" s="142">
        <v>2.3439130361748906E-4</v>
      </c>
      <c r="J56" s="142">
        <v>4.9182588974368887E-4</v>
      </c>
      <c r="K56" s="142">
        <v>6.106799449265742E-4</v>
      </c>
      <c r="L56" s="142">
        <v>5.5290548918197565E-4</v>
      </c>
      <c r="M56" s="142">
        <v>7.3571375538578759E-4</v>
      </c>
      <c r="N56" s="142">
        <v>6.4323756533937737E-4</v>
      </c>
      <c r="O56" s="142">
        <v>1.1859734743122038E-3</v>
      </c>
      <c r="P56" s="142">
        <v>2.3361120808452723E-4</v>
      </c>
      <c r="Q56" s="142">
        <v>5.8717946938701478E-4</v>
      </c>
      <c r="R56" s="142">
        <v>7.1760090279545795E-4</v>
      </c>
      <c r="S56" s="142">
        <v>4.6678886156579819E-4</v>
      </c>
      <c r="T56" s="142">
        <v>8.8759136751622478E-4</v>
      </c>
      <c r="U56" s="142">
        <v>6.234206556539096E-4</v>
      </c>
      <c r="V56" s="142">
        <v>8.7933896553614053E-4</v>
      </c>
      <c r="W56" s="142">
        <v>4.1644913372769141E-4</v>
      </c>
      <c r="X56" s="142">
        <v>5.3353411559976002E-4</v>
      </c>
      <c r="Y56" s="142">
        <v>6.1331386755411361E-4</v>
      </c>
      <c r="Z56" s="142">
        <v>2.612134406758446E-4</v>
      </c>
      <c r="AA56" s="142">
        <v>5.7916915777102675E-4</v>
      </c>
      <c r="AB56" s="142">
        <v>1.0070141955951168E-3</v>
      </c>
      <c r="AC56" s="142">
        <v>8.7132484370862947E-4</v>
      </c>
      <c r="AD56" s="142">
        <v>1.2318544950567752E-3</v>
      </c>
      <c r="AE56" s="142">
        <v>5.7257348107199826E-4</v>
      </c>
      <c r="AF56" s="142">
        <v>1.1724806408338995E-3</v>
      </c>
      <c r="AG56" s="142">
        <v>1.5914983997772391E-3</v>
      </c>
      <c r="AH56" s="142">
        <v>7.8455437315938666E-4</v>
      </c>
      <c r="AI56" s="142">
        <v>8.4842770961228518E-4</v>
      </c>
      <c r="AJ56" s="142">
        <v>7.7355051521949989E-4</v>
      </c>
      <c r="AK56" s="142">
        <v>1.6979126801882122E-3</v>
      </c>
      <c r="AL56" s="142">
        <v>1.3910482773995178E-3</v>
      </c>
      <c r="AM56" s="142">
        <v>8.1478847880354466E-4</v>
      </c>
      <c r="AN56" s="142">
        <v>1.066748414539426E-3</v>
      </c>
      <c r="AO56" s="142">
        <v>1.099193974241407E-3</v>
      </c>
      <c r="AP56" s="142">
        <v>8.0528659364152461E-4</v>
      </c>
      <c r="AQ56" s="142">
        <v>1.1622014839493587E-3</v>
      </c>
      <c r="AR56" s="142">
        <v>9.4609556782841362E-4</v>
      </c>
      <c r="AS56" s="142">
        <v>1.9434463388544349E-3</v>
      </c>
      <c r="AT56" s="142">
        <v>8.5250981500445389E-4</v>
      </c>
      <c r="AU56" s="142">
        <v>2.8023110781494197E-3</v>
      </c>
      <c r="AV56" s="142">
        <v>1.7282952975642113E-3</v>
      </c>
      <c r="AW56" s="142">
        <v>1.5326625500467585E-3</v>
      </c>
      <c r="AX56" s="142">
        <v>0.12777385788442797</v>
      </c>
      <c r="AY56" s="142">
        <v>2.4556010207543648E-3</v>
      </c>
      <c r="AZ56" s="142">
        <v>4.4187688316920564E-3</v>
      </c>
      <c r="BA56" s="142">
        <v>1.8168349622989565E-3</v>
      </c>
      <c r="BB56" s="142">
        <v>2.9581132957793724E-3</v>
      </c>
      <c r="BC56" s="142">
        <v>1.6341423734651621E-3</v>
      </c>
      <c r="BD56" s="142">
        <v>2.525286943888012E-4</v>
      </c>
      <c r="BE56" s="142">
        <v>4.2245889006016363E-3</v>
      </c>
      <c r="BF56" s="142">
        <v>3.4358480830083047E-3</v>
      </c>
      <c r="BG56" s="142">
        <v>2.0894468303955553E-3</v>
      </c>
      <c r="BH56" s="142">
        <v>9.5734634548845228E-4</v>
      </c>
      <c r="BI56" s="142">
        <v>5.7842713738356219E-3</v>
      </c>
      <c r="BJ56" s="142">
        <v>4.1782209729896028E-3</v>
      </c>
      <c r="BK56" s="142">
        <v>2.624068344107007E-3</v>
      </c>
      <c r="BL56" s="142">
        <v>1.1530813767976376E-3</v>
      </c>
      <c r="BM56" s="142">
        <v>3.7011438230032584E-4</v>
      </c>
      <c r="BN56" s="142">
        <v>2.4607038862770347E-3</v>
      </c>
      <c r="BO56" s="142">
        <v>1.6525701653954362E-3</v>
      </c>
      <c r="BP56" s="142">
        <v>1.1016316733459066E-3</v>
      </c>
      <c r="BQ56" s="142">
        <v>2.5721565592552223E-3</v>
      </c>
      <c r="BR56" s="142">
        <v>1.314410216109744E-3</v>
      </c>
      <c r="BS56" s="142">
        <v>4.5892090223039362E-4</v>
      </c>
      <c r="BT56" s="142">
        <v>1.427227880679841E-3</v>
      </c>
      <c r="BU56" s="142">
        <v>7.7059454833724463E-4</v>
      </c>
      <c r="BV56" s="142">
        <v>5.2404398201544831E-4</v>
      </c>
      <c r="BW56" s="142">
        <v>1.6173729177157618E-3</v>
      </c>
      <c r="BX56" s="142">
        <v>1.7306907993929965E-3</v>
      </c>
      <c r="BY56" s="142">
        <v>3.0678012828631628E-3</v>
      </c>
      <c r="BZ56" s="142">
        <v>1.8467940992305399E-3</v>
      </c>
      <c r="CA56" s="142">
        <v>3.0476389197774656E-3</v>
      </c>
      <c r="CB56" s="142">
        <v>1.4295945509141075E-3</v>
      </c>
      <c r="CC56" s="142">
        <v>1.797036249438777E-3</v>
      </c>
      <c r="CD56" s="142">
        <v>0</v>
      </c>
      <c r="CE56" s="142">
        <v>0</v>
      </c>
      <c r="CF56" s="142">
        <v>0</v>
      </c>
      <c r="CG56" s="142">
        <f t="shared" si="0"/>
        <v>0.23663808429354805</v>
      </c>
      <c r="CH56" s="114" t="s">
        <v>229</v>
      </c>
    </row>
    <row r="57" spans="1:86">
      <c r="A57" s="13" t="s">
        <v>51</v>
      </c>
      <c r="B57" s="114" t="s">
        <v>137</v>
      </c>
      <c r="C57" s="142">
        <v>1.7655628383666953E-3</v>
      </c>
      <c r="D57" s="142">
        <v>1.6771675165996307E-3</v>
      </c>
      <c r="E57" s="142">
        <v>1.5209375263402426E-3</v>
      </c>
      <c r="F57" s="142">
        <v>2.3773691942468272E-3</v>
      </c>
      <c r="G57" s="142">
        <v>2.1984975178602484E-3</v>
      </c>
      <c r="H57" s="142">
        <v>2.6077348931101405E-3</v>
      </c>
      <c r="I57" s="142">
        <v>8.1736996218843925E-4</v>
      </c>
      <c r="J57" s="142">
        <v>1.6371582959142305E-3</v>
      </c>
      <c r="K57" s="142">
        <v>1.3878788807427263E-3</v>
      </c>
      <c r="L57" s="142">
        <v>1.2191911477443668E-3</v>
      </c>
      <c r="M57" s="142">
        <v>2.0531037208849192E-3</v>
      </c>
      <c r="N57" s="142">
        <v>3.0277282374991479E-3</v>
      </c>
      <c r="O57" s="142">
        <v>2.8123444156332427E-3</v>
      </c>
      <c r="P57" s="142">
        <v>1.4593534593662506E-3</v>
      </c>
      <c r="Q57" s="142">
        <v>2.0400850960169657E-3</v>
      </c>
      <c r="R57" s="142">
        <v>4.4670120224396467E-3</v>
      </c>
      <c r="S57" s="142">
        <v>2.287245166897562E-3</v>
      </c>
      <c r="T57" s="142">
        <v>2.7707365021164615E-3</v>
      </c>
      <c r="U57" s="142">
        <v>1.6598494534181443E-3</v>
      </c>
      <c r="V57" s="142">
        <v>1.8626250099203364E-3</v>
      </c>
      <c r="W57" s="142">
        <v>1.269483268700103E-3</v>
      </c>
      <c r="X57" s="142">
        <v>2.0406380226004905E-3</v>
      </c>
      <c r="Y57" s="142">
        <v>1.4340809731810964E-3</v>
      </c>
      <c r="Z57" s="142">
        <v>1.1451743993740441E-3</v>
      </c>
      <c r="AA57" s="142">
        <v>2.0416380913393099E-3</v>
      </c>
      <c r="AB57" s="142">
        <v>1.8826830945130363E-3</v>
      </c>
      <c r="AC57" s="142">
        <v>1.974391829747772E-3</v>
      </c>
      <c r="AD57" s="142">
        <v>5.0277910500876773E-3</v>
      </c>
      <c r="AE57" s="142">
        <v>3.8680412694697595E-3</v>
      </c>
      <c r="AF57" s="142">
        <v>3.0347181281425522E-3</v>
      </c>
      <c r="AG57" s="142">
        <v>3.8686556362374628E-3</v>
      </c>
      <c r="AH57" s="142">
        <v>2.2653221425825041E-3</v>
      </c>
      <c r="AI57" s="142">
        <v>2.8686833280741923E-3</v>
      </c>
      <c r="AJ57" s="142">
        <v>1.5559387693204114E-3</v>
      </c>
      <c r="AK57" s="142">
        <v>3.3664631758514646E-3</v>
      </c>
      <c r="AL57" s="142">
        <v>2.0741657671561088E-3</v>
      </c>
      <c r="AM57" s="142">
        <v>3.6474932462827302E-3</v>
      </c>
      <c r="AN57" s="142">
        <v>2.8268077157855413E-3</v>
      </c>
      <c r="AO57" s="142">
        <v>5.2118652624628878E-3</v>
      </c>
      <c r="AP57" s="142">
        <v>2.4566284252338865E-3</v>
      </c>
      <c r="AQ57" s="142">
        <v>4.8207862483368091E-3</v>
      </c>
      <c r="AR57" s="142">
        <v>1.7285630657732983E-3</v>
      </c>
      <c r="AS57" s="142">
        <v>3.4985021480374973E-3</v>
      </c>
      <c r="AT57" s="142">
        <v>1.8648900967118335E-3</v>
      </c>
      <c r="AU57" s="142">
        <v>6.8470201927165464E-3</v>
      </c>
      <c r="AV57" s="142">
        <v>1.2307517334880247E-2</v>
      </c>
      <c r="AW57" s="142">
        <v>4.7626970340068119E-3</v>
      </c>
      <c r="AX57" s="142">
        <v>7.381017488476597E-3</v>
      </c>
      <c r="AY57" s="142">
        <v>0.48739806975073086</v>
      </c>
      <c r="AZ57" s="142">
        <v>1.499277875788998E-2</v>
      </c>
      <c r="BA57" s="142">
        <v>1.550237328499543E-2</v>
      </c>
      <c r="BB57" s="142">
        <v>3.4550392066386424E-3</v>
      </c>
      <c r="BC57" s="142">
        <v>1.0019760880364022E-2</v>
      </c>
      <c r="BD57" s="142">
        <v>1.030621579135518E-3</v>
      </c>
      <c r="BE57" s="142">
        <v>8.6847524236366644E-3</v>
      </c>
      <c r="BF57" s="142">
        <v>1.2083274178095732E-2</v>
      </c>
      <c r="BG57" s="142">
        <v>8.8630739336622941E-3</v>
      </c>
      <c r="BH57" s="142">
        <v>7.1613953544546645E-3</v>
      </c>
      <c r="BI57" s="142">
        <v>3.7071701803866571E-3</v>
      </c>
      <c r="BJ57" s="142">
        <v>7.6268655857951537E-3</v>
      </c>
      <c r="BK57" s="142">
        <v>4.105577149989683E-3</v>
      </c>
      <c r="BL57" s="142">
        <v>4.3963333737739828E-3</v>
      </c>
      <c r="BM57" s="142">
        <v>9.5855043285157562E-4</v>
      </c>
      <c r="BN57" s="142">
        <v>4.4802294181081857E-3</v>
      </c>
      <c r="BO57" s="142">
        <v>1.288696731879637E-3</v>
      </c>
      <c r="BP57" s="142">
        <v>2.1936040503240527E-3</v>
      </c>
      <c r="BQ57" s="142">
        <v>5.143909773754762E-3</v>
      </c>
      <c r="BR57" s="142">
        <v>1.7048325812807426E-3</v>
      </c>
      <c r="BS57" s="142">
        <v>1.3811369433640748E-3</v>
      </c>
      <c r="BT57" s="142">
        <v>4.1483701558266452E-3</v>
      </c>
      <c r="BU57" s="142">
        <v>2.1842754331954329E-3</v>
      </c>
      <c r="BV57" s="142">
        <v>1.7601025155094766E-3</v>
      </c>
      <c r="BW57" s="142">
        <v>5.4584972009691446E-3</v>
      </c>
      <c r="BX57" s="142">
        <v>2.9556286051945074E-3</v>
      </c>
      <c r="BY57" s="142">
        <v>2.9555610374237241E-3</v>
      </c>
      <c r="BZ57" s="142">
        <v>5.919712074397657E-3</v>
      </c>
      <c r="CA57" s="142">
        <v>5.7910221477511636E-3</v>
      </c>
      <c r="CB57" s="142">
        <v>1.6264258777754109E-3</v>
      </c>
      <c r="CC57" s="142">
        <v>1.9036832718759447E-3</v>
      </c>
      <c r="CD57" s="142">
        <v>0</v>
      </c>
      <c r="CE57" s="142">
        <v>0</v>
      </c>
      <c r="CF57" s="142">
        <v>0</v>
      </c>
      <c r="CG57" s="142">
        <f t="shared" si="0"/>
        <v>0.77960193195342031</v>
      </c>
      <c r="CH57" s="114" t="s">
        <v>230</v>
      </c>
    </row>
    <row r="58" spans="1:86">
      <c r="A58" s="13" t="s">
        <v>52</v>
      </c>
      <c r="B58" s="114" t="s">
        <v>138</v>
      </c>
      <c r="C58" s="142">
        <v>4.1059263136004176E-4</v>
      </c>
      <c r="D58" s="142">
        <v>1.0305706586405834E-3</v>
      </c>
      <c r="E58" s="142">
        <v>5.4985955808130489E-4</v>
      </c>
      <c r="F58" s="142">
        <v>6.7686970449002781E-4</v>
      </c>
      <c r="G58" s="142">
        <v>5.1066683065569994E-4</v>
      </c>
      <c r="H58" s="142">
        <v>1.1822252435949117E-3</v>
      </c>
      <c r="I58" s="142">
        <v>9.0063202550057762E-5</v>
      </c>
      <c r="J58" s="142">
        <v>3.491572834492253E-4</v>
      </c>
      <c r="K58" s="142">
        <v>4.363512075694225E-4</v>
      </c>
      <c r="L58" s="142">
        <v>3.5923894056248229E-4</v>
      </c>
      <c r="M58" s="142">
        <v>5.2850014238912805E-4</v>
      </c>
      <c r="N58" s="142">
        <v>7.3884003021042091E-4</v>
      </c>
      <c r="O58" s="142">
        <v>8.2190270018195246E-4</v>
      </c>
      <c r="P58" s="142">
        <v>5.1398538427585864E-4</v>
      </c>
      <c r="Q58" s="142">
        <v>9.1405358302256497E-4</v>
      </c>
      <c r="R58" s="142">
        <v>1.8188809164585646E-3</v>
      </c>
      <c r="S58" s="142">
        <v>5.4423224877111478E-4</v>
      </c>
      <c r="T58" s="142">
        <v>7.5918476658791629E-4</v>
      </c>
      <c r="U58" s="142">
        <v>3.378009472670264E-4</v>
      </c>
      <c r="V58" s="142">
        <v>5.7393665680029432E-4</v>
      </c>
      <c r="W58" s="142">
        <v>3.2108127596607418E-4</v>
      </c>
      <c r="X58" s="142">
        <v>5.1641004417414624E-4</v>
      </c>
      <c r="Y58" s="142">
        <v>3.3968585182605002E-4</v>
      </c>
      <c r="Z58" s="142">
        <v>4.4465426670147102E-4</v>
      </c>
      <c r="AA58" s="142">
        <v>4.1730623516580848E-4</v>
      </c>
      <c r="AB58" s="142">
        <v>4.4604439112257285E-4</v>
      </c>
      <c r="AC58" s="142">
        <v>5.790680386452262E-4</v>
      </c>
      <c r="AD58" s="142">
        <v>1.3621751853099115E-3</v>
      </c>
      <c r="AE58" s="142">
        <v>7.8241187878032477E-4</v>
      </c>
      <c r="AF58" s="142">
        <v>4.6027210184407361E-4</v>
      </c>
      <c r="AG58" s="142">
        <v>6.3267024896492517E-4</v>
      </c>
      <c r="AH58" s="142">
        <v>3.6440235871158387E-4</v>
      </c>
      <c r="AI58" s="142">
        <v>3.8451320024111705E-4</v>
      </c>
      <c r="AJ58" s="142">
        <v>2.6644857018641362E-4</v>
      </c>
      <c r="AK58" s="142">
        <v>8.962258331458667E-4</v>
      </c>
      <c r="AL58" s="142">
        <v>5.4036103468730874E-4</v>
      </c>
      <c r="AM58" s="142">
        <v>8.2244189427037664E-4</v>
      </c>
      <c r="AN58" s="142">
        <v>6.149220799196673E-4</v>
      </c>
      <c r="AO58" s="142">
        <v>8.7877562839552348E-4</v>
      </c>
      <c r="AP58" s="142">
        <v>7.9848103776790087E-4</v>
      </c>
      <c r="AQ58" s="142">
        <v>9.2560730765028844E-4</v>
      </c>
      <c r="AR58" s="142">
        <v>6.5840277050151967E-4</v>
      </c>
      <c r="AS58" s="142">
        <v>1.3294315545251162E-3</v>
      </c>
      <c r="AT58" s="142">
        <v>4.9225682335542274E-4</v>
      </c>
      <c r="AU58" s="142">
        <v>5.1134458889048806E-3</v>
      </c>
      <c r="AV58" s="142">
        <v>3.5200975043838561E-3</v>
      </c>
      <c r="AW58" s="142">
        <v>7.6266193791718105E-3</v>
      </c>
      <c r="AX58" s="142">
        <v>2.5099044472926407E-3</v>
      </c>
      <c r="AY58" s="142">
        <v>9.5770244355256086E-3</v>
      </c>
      <c r="AZ58" s="142">
        <v>0.45209168892050416</v>
      </c>
      <c r="BA58" s="142">
        <v>1.2378953470408851E-3</v>
      </c>
      <c r="BB58" s="142">
        <v>3.0205268363407435E-4</v>
      </c>
      <c r="BC58" s="142">
        <v>5.2303943236071265E-4</v>
      </c>
      <c r="BD58" s="142">
        <v>1.7281511435525047E-4</v>
      </c>
      <c r="BE58" s="142">
        <v>2.9209183432236979E-3</v>
      </c>
      <c r="BF58" s="142">
        <v>1.9688320008795718E-3</v>
      </c>
      <c r="BG58" s="142">
        <v>9.4020592875394913E-4</v>
      </c>
      <c r="BH58" s="142">
        <v>9.1241628785587758E-4</v>
      </c>
      <c r="BI58" s="142">
        <v>2.6650723410134784E-3</v>
      </c>
      <c r="BJ58" s="142">
        <v>3.5324773128288483E-3</v>
      </c>
      <c r="BK58" s="142">
        <v>1.7283716247510027E-3</v>
      </c>
      <c r="BL58" s="142">
        <v>1.1302489970162373E-3</v>
      </c>
      <c r="BM58" s="142">
        <v>4.8799139709791397E-4</v>
      </c>
      <c r="BN58" s="142">
        <v>1.5121943128933006E-3</v>
      </c>
      <c r="BO58" s="142">
        <v>3.2279364485264587E-4</v>
      </c>
      <c r="BP58" s="142">
        <v>7.8724909874418173E-4</v>
      </c>
      <c r="BQ58" s="142">
        <v>1.3775599876626285E-3</v>
      </c>
      <c r="BR58" s="142">
        <v>1.8176662720442361E-4</v>
      </c>
      <c r="BS58" s="142">
        <v>1.5899140564739974E-4</v>
      </c>
      <c r="BT58" s="142">
        <v>4.7610500048595237E-4</v>
      </c>
      <c r="BU58" s="142">
        <v>3.0250538881834764E-4</v>
      </c>
      <c r="BV58" s="142">
        <v>2.5623894319934463E-4</v>
      </c>
      <c r="BW58" s="142">
        <v>3.8329826295919632E-3</v>
      </c>
      <c r="BX58" s="142">
        <v>6.4099217146164279E-4</v>
      </c>
      <c r="BY58" s="142">
        <v>1.844976010073022E-3</v>
      </c>
      <c r="BZ58" s="142">
        <v>1.6074296411471845E-3</v>
      </c>
      <c r="CA58" s="142">
        <v>1.0635463914814196E-3</v>
      </c>
      <c r="CB58" s="142">
        <v>1.0169636487548917E-3</v>
      </c>
      <c r="CC58" s="142">
        <v>1.2618139645078691E-3</v>
      </c>
      <c r="CD58" s="142">
        <v>0</v>
      </c>
      <c r="CE58" s="142">
        <v>0</v>
      </c>
      <c r="CF58" s="142">
        <v>0</v>
      </c>
      <c r="CG58" s="142">
        <f t="shared" si="0"/>
        <v>0.5440261885018981</v>
      </c>
      <c r="CH58" s="114" t="s">
        <v>231</v>
      </c>
    </row>
    <row r="59" spans="1:86">
      <c r="A59" s="13" t="s">
        <v>53</v>
      </c>
      <c r="B59" s="114" t="s">
        <v>139</v>
      </c>
      <c r="C59" s="142">
        <v>1.1893840331532844E-2</v>
      </c>
      <c r="D59" s="142">
        <v>6.4862939870364003E-3</v>
      </c>
      <c r="E59" s="142">
        <v>1.107582611082096E-2</v>
      </c>
      <c r="F59" s="142">
        <v>8.4135760752560487E-3</v>
      </c>
      <c r="G59" s="142">
        <v>9.3872245247129463E-3</v>
      </c>
      <c r="H59" s="142">
        <v>9.8303947719822777E-3</v>
      </c>
      <c r="I59" s="142">
        <v>1.3455171562431448E-3</v>
      </c>
      <c r="J59" s="142">
        <v>7.1323396095876439E-3</v>
      </c>
      <c r="K59" s="142">
        <v>5.7011972344253896E-3</v>
      </c>
      <c r="L59" s="142">
        <v>5.7960500150588427E-3</v>
      </c>
      <c r="M59" s="142">
        <v>8.5194583384157561E-3</v>
      </c>
      <c r="N59" s="142">
        <v>8.9976271924064877E-3</v>
      </c>
      <c r="O59" s="142">
        <v>9.6822902324244422E-3</v>
      </c>
      <c r="P59" s="142">
        <v>1.9807834891173658E-3</v>
      </c>
      <c r="Q59" s="142">
        <v>6.9860015867302177E-3</v>
      </c>
      <c r="R59" s="142">
        <v>7.5438302172080125E-3</v>
      </c>
      <c r="S59" s="142">
        <v>5.5187757411469963E-3</v>
      </c>
      <c r="T59" s="142">
        <v>1.0629626767438571E-2</v>
      </c>
      <c r="U59" s="142">
        <v>6.8870892325924062E-3</v>
      </c>
      <c r="V59" s="142">
        <v>7.9802125961196818E-3</v>
      </c>
      <c r="W59" s="142">
        <v>3.7505714482213193E-3</v>
      </c>
      <c r="X59" s="142">
        <v>5.9624784549504621E-3</v>
      </c>
      <c r="Y59" s="142">
        <v>5.7613774216274853E-3</v>
      </c>
      <c r="Z59" s="142">
        <v>2.619043504935257E-3</v>
      </c>
      <c r="AA59" s="142">
        <v>5.690077322551404E-3</v>
      </c>
      <c r="AB59" s="142">
        <v>8.3094392592960066E-3</v>
      </c>
      <c r="AC59" s="142">
        <v>6.3304618742733394E-3</v>
      </c>
      <c r="AD59" s="142">
        <v>1.0192038031493893E-2</v>
      </c>
      <c r="AE59" s="142">
        <v>1.033493351899561E-2</v>
      </c>
      <c r="AF59" s="142">
        <v>1.1449671678527649E-2</v>
      </c>
      <c r="AG59" s="142">
        <v>1.7689231825780954E-2</v>
      </c>
      <c r="AH59" s="142">
        <v>1.5359343795797077E-2</v>
      </c>
      <c r="AI59" s="142">
        <v>1.8851711220314718E-2</v>
      </c>
      <c r="AJ59" s="142">
        <v>7.6176145540768694E-3</v>
      </c>
      <c r="AK59" s="142">
        <v>9.7620878672410281E-3</v>
      </c>
      <c r="AL59" s="142">
        <v>1.2510633242776733E-2</v>
      </c>
      <c r="AM59" s="142">
        <v>1.2030724575336842E-2</v>
      </c>
      <c r="AN59" s="142">
        <v>9.9407690260207484E-3</v>
      </c>
      <c r="AO59" s="142">
        <v>2.4626247097599724E-2</v>
      </c>
      <c r="AP59" s="142">
        <v>8.44257054894418E-3</v>
      </c>
      <c r="AQ59" s="142">
        <v>2.6765013402962487E-2</v>
      </c>
      <c r="AR59" s="142">
        <v>8.9115134160802859E-3</v>
      </c>
      <c r="AS59" s="142">
        <v>1.6158355689469446E-2</v>
      </c>
      <c r="AT59" s="142">
        <v>6.2736253287333137E-3</v>
      </c>
      <c r="AU59" s="142">
        <v>1.1349474254068407E-2</v>
      </c>
      <c r="AV59" s="142">
        <v>1.0175996502156606E-2</v>
      </c>
      <c r="AW59" s="142">
        <v>7.8103400737697176E-3</v>
      </c>
      <c r="AX59" s="142">
        <v>8.0907535743704219E-3</v>
      </c>
      <c r="AY59" s="142">
        <v>1.130302872012146E-2</v>
      </c>
      <c r="AZ59" s="142">
        <v>9.6524082033635425E-3</v>
      </c>
      <c r="BA59" s="142">
        <v>0.36177348144921206</v>
      </c>
      <c r="BB59" s="142">
        <v>2.4602412735174287E-2</v>
      </c>
      <c r="BC59" s="142">
        <v>4.5897645879559593E-2</v>
      </c>
      <c r="BD59" s="142">
        <v>1.3424849968856152E-2</v>
      </c>
      <c r="BE59" s="142">
        <v>1.0172445362996831E-2</v>
      </c>
      <c r="BF59" s="142">
        <v>8.6206900291782754E-2</v>
      </c>
      <c r="BG59" s="142">
        <v>1.2503721878474025E-2</v>
      </c>
      <c r="BH59" s="142">
        <v>6.9304416483676337E-3</v>
      </c>
      <c r="BI59" s="142">
        <v>6.9471766687439892E-3</v>
      </c>
      <c r="BJ59" s="142">
        <v>1.518806561667964E-2</v>
      </c>
      <c r="BK59" s="142">
        <v>6.7961365411445358E-3</v>
      </c>
      <c r="BL59" s="142">
        <v>1.4969395417854154E-2</v>
      </c>
      <c r="BM59" s="142">
        <v>1.671529145586234E-3</v>
      </c>
      <c r="BN59" s="142">
        <v>1.2605459977479709E-2</v>
      </c>
      <c r="BO59" s="142">
        <v>3.2391411416166846E-3</v>
      </c>
      <c r="BP59" s="142">
        <v>5.3774619638662785E-3</v>
      </c>
      <c r="BQ59" s="142">
        <v>8.977960454071069E-3</v>
      </c>
      <c r="BR59" s="142">
        <v>5.5097201044075452E-3</v>
      </c>
      <c r="BS59" s="142">
        <v>2.1119311672320668E-3</v>
      </c>
      <c r="BT59" s="142">
        <v>6.5056831947105489E-3</v>
      </c>
      <c r="BU59" s="142">
        <v>1.1765456826456296E-2</v>
      </c>
      <c r="BV59" s="142">
        <v>8.1098991265639402E-3</v>
      </c>
      <c r="BW59" s="142">
        <v>8.1324923683488166E-3</v>
      </c>
      <c r="BX59" s="142">
        <v>7.037488757068445E-3</v>
      </c>
      <c r="BY59" s="142">
        <v>1.3942739970719197E-2</v>
      </c>
      <c r="BZ59" s="142">
        <v>1.6878887073452923E-2</v>
      </c>
      <c r="CA59" s="142">
        <v>1.4346036438291384E-2</v>
      </c>
      <c r="CB59" s="142">
        <v>4.1092466804217376E-3</v>
      </c>
      <c r="CC59" s="142">
        <v>5.1405225801033506E-3</v>
      </c>
      <c r="CD59" s="142">
        <v>0</v>
      </c>
      <c r="CE59" s="142">
        <v>0</v>
      </c>
      <c r="CF59" s="142">
        <v>0</v>
      </c>
      <c r="CG59" s="142">
        <f t="shared" si="0"/>
        <v>1.2163838210733555</v>
      </c>
      <c r="CH59" s="114" t="s">
        <v>232</v>
      </c>
    </row>
    <row r="60" spans="1:86">
      <c r="A60" s="13" t="s">
        <v>54</v>
      </c>
      <c r="B60" s="114" t="s">
        <v>140</v>
      </c>
      <c r="C60" s="142">
        <v>3.8415718626206164E-4</v>
      </c>
      <c r="D60" s="142">
        <v>4.1079843910952536E-4</v>
      </c>
      <c r="E60" s="142">
        <v>1.1675953744700021E-3</v>
      </c>
      <c r="F60" s="142">
        <v>7.8038433074028733E-4</v>
      </c>
      <c r="G60" s="142">
        <v>4.6325825699266757E-4</v>
      </c>
      <c r="H60" s="142">
        <v>5.4757880574752822E-4</v>
      </c>
      <c r="I60" s="142">
        <v>1.2043767918153153E-4</v>
      </c>
      <c r="J60" s="142">
        <v>5.296479268084767E-4</v>
      </c>
      <c r="K60" s="142">
        <v>4.971275678729444E-4</v>
      </c>
      <c r="L60" s="142">
        <v>4.9525488067346946E-4</v>
      </c>
      <c r="M60" s="142">
        <v>7.7378547446821616E-4</v>
      </c>
      <c r="N60" s="142">
        <v>6.2100828819896181E-4</v>
      </c>
      <c r="O60" s="142">
        <v>8.034175198474979E-4</v>
      </c>
      <c r="P60" s="142">
        <v>1.9467164409711047E-4</v>
      </c>
      <c r="Q60" s="142">
        <v>5.2448178171496862E-4</v>
      </c>
      <c r="R60" s="142">
        <v>4.2645264040954518E-4</v>
      </c>
      <c r="S60" s="142">
        <v>3.9867478563275559E-4</v>
      </c>
      <c r="T60" s="142">
        <v>6.6691120335843519E-4</v>
      </c>
      <c r="U60" s="142">
        <v>3.165210463378564E-4</v>
      </c>
      <c r="V60" s="142">
        <v>4.571546981506215E-4</v>
      </c>
      <c r="W60" s="142">
        <v>2.0683457989347434E-4</v>
      </c>
      <c r="X60" s="142">
        <v>3.3931781398658625E-4</v>
      </c>
      <c r="Y60" s="142">
        <v>2.7159013433122946E-4</v>
      </c>
      <c r="Z60" s="142">
        <v>1.5396592067437037E-4</v>
      </c>
      <c r="AA60" s="142">
        <v>3.8456823067517228E-4</v>
      </c>
      <c r="AB60" s="142">
        <v>6.4781581440445126E-4</v>
      </c>
      <c r="AC60" s="142">
        <v>4.5361428140580694E-4</v>
      </c>
      <c r="AD60" s="142">
        <v>4.7971635064061841E-4</v>
      </c>
      <c r="AE60" s="142">
        <v>2.3968863929503819E-4</v>
      </c>
      <c r="AF60" s="142">
        <v>2.7574571802672281E-4</v>
      </c>
      <c r="AG60" s="142">
        <v>5.35857202174829E-4</v>
      </c>
      <c r="AH60" s="142">
        <v>3.7870153368355504E-4</v>
      </c>
      <c r="AI60" s="142">
        <v>6.7343682137943367E-4</v>
      </c>
      <c r="AJ60" s="142">
        <v>5.0566778012957304E-4</v>
      </c>
      <c r="AK60" s="142">
        <v>2.9142058594739767E-4</v>
      </c>
      <c r="AL60" s="142">
        <v>3.7435457604820249E-4</v>
      </c>
      <c r="AM60" s="142">
        <v>3.410150757122054E-4</v>
      </c>
      <c r="AN60" s="142">
        <v>7.7338143198798842E-4</v>
      </c>
      <c r="AO60" s="142">
        <v>1.0011177313765643E-3</v>
      </c>
      <c r="AP60" s="142">
        <v>5.0328688649713029E-4</v>
      </c>
      <c r="AQ60" s="142">
        <v>4.0297170484287625E-4</v>
      </c>
      <c r="AR60" s="142">
        <v>6.8284977749146067E-4</v>
      </c>
      <c r="AS60" s="142">
        <v>4.2003682389400124E-4</v>
      </c>
      <c r="AT60" s="142">
        <v>2.1976042043423923E-4</v>
      </c>
      <c r="AU60" s="142">
        <v>5.2759047790877883E-4</v>
      </c>
      <c r="AV60" s="142">
        <v>6.3835549619553871E-4</v>
      </c>
      <c r="AW60" s="142">
        <v>3.1330441542152973E-4</v>
      </c>
      <c r="AX60" s="142">
        <v>2.6322656717134003E-4</v>
      </c>
      <c r="AY60" s="142">
        <v>4.4886468411746362E-4</v>
      </c>
      <c r="AZ60" s="142">
        <v>6.5392886788994125E-4</v>
      </c>
      <c r="BA60" s="142">
        <v>5.4210450189851262E-4</v>
      </c>
      <c r="BB60" s="142">
        <v>0.17883377638987058</v>
      </c>
      <c r="BC60" s="142">
        <v>1.5538822784335006E-2</v>
      </c>
      <c r="BD60" s="142">
        <v>2.5962204059920492E-4</v>
      </c>
      <c r="BE60" s="142">
        <v>4.6751103487675848E-4</v>
      </c>
      <c r="BF60" s="142">
        <v>5.2829969661493878E-4</v>
      </c>
      <c r="BG60" s="142">
        <v>7.424150483110539E-4</v>
      </c>
      <c r="BH60" s="142">
        <v>3.1199335989129807E-4</v>
      </c>
      <c r="BI60" s="142">
        <v>2.4245683668452022E-4</v>
      </c>
      <c r="BJ60" s="142">
        <v>6.6178021618096023E-4</v>
      </c>
      <c r="BK60" s="142">
        <v>7.2052299778487948E-4</v>
      </c>
      <c r="BL60" s="142">
        <v>1.2741365140141049E-3</v>
      </c>
      <c r="BM60" s="142">
        <v>1.9048265280147654E-4</v>
      </c>
      <c r="BN60" s="142">
        <v>8.265094658547645E-4</v>
      </c>
      <c r="BO60" s="142">
        <v>6.2310290984395121E-4</v>
      </c>
      <c r="BP60" s="142">
        <v>5.715743196369644E-4</v>
      </c>
      <c r="BQ60" s="142">
        <v>3.4590845393293407E-4</v>
      </c>
      <c r="BR60" s="142">
        <v>2.9579993585692301E-4</v>
      </c>
      <c r="BS60" s="142">
        <v>9.2856655183889028E-5</v>
      </c>
      <c r="BT60" s="142">
        <v>1.8496126988778631E-4</v>
      </c>
      <c r="BU60" s="142">
        <v>4.3274247513269345E-4</v>
      </c>
      <c r="BV60" s="142">
        <v>2.6527693800665943E-4</v>
      </c>
      <c r="BW60" s="142">
        <v>5.3084816102120353E-4</v>
      </c>
      <c r="BX60" s="142">
        <v>2.6558562412539588E-4</v>
      </c>
      <c r="BY60" s="142">
        <v>1.1813574176588715E-3</v>
      </c>
      <c r="BZ60" s="142">
        <v>5.7448911953665821E-4</v>
      </c>
      <c r="CA60" s="142">
        <v>2.6819121350885695E-4</v>
      </c>
      <c r="CB60" s="142">
        <v>4.4750145022019836E-4</v>
      </c>
      <c r="CC60" s="142">
        <v>2.876286614460969E-4</v>
      </c>
      <c r="CD60" s="142">
        <v>0</v>
      </c>
      <c r="CE60" s="142">
        <v>0</v>
      </c>
      <c r="CF60" s="142">
        <v>0</v>
      </c>
      <c r="CG60" s="142">
        <f t="shared" si="0"/>
        <v>0.23148956401842921</v>
      </c>
      <c r="CH60" s="114" t="s">
        <v>233</v>
      </c>
    </row>
    <row r="61" spans="1:86">
      <c r="A61" s="13" t="s">
        <v>55</v>
      </c>
      <c r="B61" s="114" t="s">
        <v>141</v>
      </c>
      <c r="C61" s="142">
        <v>3.452632372829826E-4</v>
      </c>
      <c r="D61" s="142">
        <v>2.6344805374777809E-4</v>
      </c>
      <c r="E61" s="142">
        <v>7.1748578158727214E-4</v>
      </c>
      <c r="F61" s="142">
        <v>6.0619520559270987E-4</v>
      </c>
      <c r="G61" s="142">
        <v>4.2431339294284981E-4</v>
      </c>
      <c r="H61" s="142">
        <v>4.7723792447820968E-4</v>
      </c>
      <c r="I61" s="142">
        <v>7.20800575081139E-5</v>
      </c>
      <c r="J61" s="142">
        <v>6.1635170511770317E-4</v>
      </c>
      <c r="K61" s="142">
        <v>5.7552609544329306E-4</v>
      </c>
      <c r="L61" s="142">
        <v>3.8068167798716745E-4</v>
      </c>
      <c r="M61" s="142">
        <v>5.4176632988190668E-4</v>
      </c>
      <c r="N61" s="142">
        <v>5.0363104886975583E-4</v>
      </c>
      <c r="O61" s="142">
        <v>5.18632162786974E-4</v>
      </c>
      <c r="P61" s="142">
        <v>1.0082510169887362E-4</v>
      </c>
      <c r="Q61" s="142">
        <v>6.5451128995492203E-4</v>
      </c>
      <c r="R61" s="142">
        <v>5.1424364235383565E-4</v>
      </c>
      <c r="S61" s="142">
        <v>3.0817152335703521E-4</v>
      </c>
      <c r="T61" s="142">
        <v>5.4533858394547252E-4</v>
      </c>
      <c r="U61" s="142">
        <v>2.7953506306397285E-4</v>
      </c>
      <c r="V61" s="142">
        <v>3.1942049425746791E-4</v>
      </c>
      <c r="W61" s="142">
        <v>2.6918598881175233E-4</v>
      </c>
      <c r="X61" s="142">
        <v>3.6487224997151964E-4</v>
      </c>
      <c r="Y61" s="142">
        <v>4.3735126087860636E-4</v>
      </c>
      <c r="Z61" s="142">
        <v>1.4527375718137244E-4</v>
      </c>
      <c r="AA61" s="142">
        <v>3.3823319062102635E-4</v>
      </c>
      <c r="AB61" s="142">
        <v>4.9804255480634591E-4</v>
      </c>
      <c r="AC61" s="142">
        <v>6.2017141244129681E-4</v>
      </c>
      <c r="AD61" s="142">
        <v>6.2024969842343228E-4</v>
      </c>
      <c r="AE61" s="142">
        <v>2.8092571220421705E-4</v>
      </c>
      <c r="AF61" s="142">
        <v>2.3162595540605796E-4</v>
      </c>
      <c r="AG61" s="142">
        <v>4.1398600826001873E-4</v>
      </c>
      <c r="AH61" s="142">
        <v>3.6811986992316581E-4</v>
      </c>
      <c r="AI61" s="142">
        <v>4.972581944046625E-4</v>
      </c>
      <c r="AJ61" s="142">
        <v>3.2436150005907602E-4</v>
      </c>
      <c r="AK61" s="142">
        <v>3.0454157831248018E-4</v>
      </c>
      <c r="AL61" s="142">
        <v>3.9458888231062151E-4</v>
      </c>
      <c r="AM61" s="142">
        <v>6.6501848715568306E-4</v>
      </c>
      <c r="AN61" s="142">
        <v>4.1860547388702549E-4</v>
      </c>
      <c r="AO61" s="142">
        <v>6.4065244634511117E-4</v>
      </c>
      <c r="AP61" s="142">
        <v>2.8585692349592298E-4</v>
      </c>
      <c r="AQ61" s="142">
        <v>4.5340969607577183E-4</v>
      </c>
      <c r="AR61" s="142">
        <v>3.6926957784606552E-4</v>
      </c>
      <c r="AS61" s="142">
        <v>4.5395470189705812E-4</v>
      </c>
      <c r="AT61" s="142">
        <v>2.0124504681549914E-4</v>
      </c>
      <c r="AU61" s="142">
        <v>4.4404390996819978E-4</v>
      </c>
      <c r="AV61" s="142">
        <v>6.2827536350385004E-4</v>
      </c>
      <c r="AW61" s="142">
        <v>3.7906085672676941E-4</v>
      </c>
      <c r="AX61" s="142">
        <v>3.0960098417414419E-4</v>
      </c>
      <c r="AY61" s="142">
        <v>3.5116693795908126E-4</v>
      </c>
      <c r="AZ61" s="142">
        <v>4.1433014629973619E-4</v>
      </c>
      <c r="BA61" s="142">
        <v>3.5936819769024578E-3</v>
      </c>
      <c r="BB61" s="142">
        <v>5.9560724635122866E-2</v>
      </c>
      <c r="BC61" s="142">
        <v>0.2327808403463234</v>
      </c>
      <c r="BD61" s="142">
        <v>1.5339244964545043E-3</v>
      </c>
      <c r="BE61" s="142">
        <v>4.1062599002065738E-4</v>
      </c>
      <c r="BF61" s="142">
        <v>1.1525377911644047E-3</v>
      </c>
      <c r="BG61" s="142">
        <v>4.8618998069420205E-4</v>
      </c>
      <c r="BH61" s="142">
        <v>4.4925644626779061E-4</v>
      </c>
      <c r="BI61" s="142">
        <v>2.3271991531153747E-4</v>
      </c>
      <c r="BJ61" s="142">
        <v>5.062068684963904E-4</v>
      </c>
      <c r="BK61" s="142">
        <v>3.6847541699336643E-4</v>
      </c>
      <c r="BL61" s="142">
        <v>7.7514790576354144E-4</v>
      </c>
      <c r="BM61" s="142">
        <v>1.5882850233033341E-4</v>
      </c>
      <c r="BN61" s="142">
        <v>4.8795981745047151E-4</v>
      </c>
      <c r="BO61" s="142">
        <v>3.1325013032302234E-4</v>
      </c>
      <c r="BP61" s="142">
        <v>3.5153645770013734E-4</v>
      </c>
      <c r="BQ61" s="142">
        <v>3.3324286744326287E-4</v>
      </c>
      <c r="BR61" s="142">
        <v>1.8157311420158163E-4</v>
      </c>
      <c r="BS61" s="142">
        <v>7.0440525367531295E-5</v>
      </c>
      <c r="BT61" s="142">
        <v>1.839535402480763E-4</v>
      </c>
      <c r="BU61" s="142">
        <v>3.036618790750661E-4</v>
      </c>
      <c r="BV61" s="142">
        <v>1.9316585059675357E-4</v>
      </c>
      <c r="BW61" s="142">
        <v>5.7707805725254577E-4</v>
      </c>
      <c r="BX61" s="142">
        <v>3.2792412225594869E-4</v>
      </c>
      <c r="BY61" s="142">
        <v>8.2111446747847245E-4</v>
      </c>
      <c r="BZ61" s="142">
        <v>5.985173732659557E-4</v>
      </c>
      <c r="CA61" s="142">
        <v>2.9748892095493774E-4</v>
      </c>
      <c r="CB61" s="142">
        <v>2.3407205411744768E-4</v>
      </c>
      <c r="CC61" s="142">
        <v>2.0037273181625832E-4</v>
      </c>
      <c r="CD61" s="142">
        <v>0</v>
      </c>
      <c r="CE61" s="142">
        <v>0</v>
      </c>
      <c r="CF61" s="142">
        <v>0</v>
      </c>
      <c r="CG61" s="142">
        <f t="shared" si="0"/>
        <v>0.32837244891941686</v>
      </c>
      <c r="CH61" s="114" t="s">
        <v>234</v>
      </c>
    </row>
    <row r="62" spans="1:86">
      <c r="A62" s="13" t="s">
        <v>56</v>
      </c>
      <c r="B62" s="114" t="s">
        <v>142</v>
      </c>
      <c r="C62" s="142">
        <v>1.3681733387680331E-4</v>
      </c>
      <c r="D62" s="142">
        <v>5.8394225997067404E-5</v>
      </c>
      <c r="E62" s="142">
        <v>1.1228280967849987E-4</v>
      </c>
      <c r="F62" s="142">
        <v>1.2571192060975141E-4</v>
      </c>
      <c r="G62" s="142">
        <v>2.347522348555759E-4</v>
      </c>
      <c r="H62" s="142">
        <v>3.128109645770175E-4</v>
      </c>
      <c r="I62" s="142">
        <v>2.8906127269878092E-5</v>
      </c>
      <c r="J62" s="142">
        <v>2.1753237758490246E-4</v>
      </c>
      <c r="K62" s="142">
        <v>2.4712187064841588E-4</v>
      </c>
      <c r="L62" s="142">
        <v>1.751636446226811E-4</v>
      </c>
      <c r="M62" s="142">
        <v>2.0489976883072034E-4</v>
      </c>
      <c r="N62" s="142">
        <v>2.334262030245583E-4</v>
      </c>
      <c r="O62" s="142">
        <v>4.65900442206253E-4</v>
      </c>
      <c r="P62" s="142">
        <v>7.0620939292639489E-5</v>
      </c>
      <c r="Q62" s="142">
        <v>1.9637656088564799E-4</v>
      </c>
      <c r="R62" s="142">
        <v>3.3241040902030672E-4</v>
      </c>
      <c r="S62" s="142">
        <v>1.6412020823354656E-4</v>
      </c>
      <c r="T62" s="142">
        <v>3.0191866703744837E-4</v>
      </c>
      <c r="U62" s="142">
        <v>1.8792777671431033E-4</v>
      </c>
      <c r="V62" s="142">
        <v>9.5189971940374103E-5</v>
      </c>
      <c r="W62" s="142">
        <v>1.7523395022293499E-4</v>
      </c>
      <c r="X62" s="142">
        <v>1.4389049453834596E-4</v>
      </c>
      <c r="Y62" s="142">
        <v>1.4927394489825912E-4</v>
      </c>
      <c r="Z62" s="142">
        <v>9.3003430964263032E-5</v>
      </c>
      <c r="AA62" s="142">
        <v>2.3596014422239511E-4</v>
      </c>
      <c r="AB62" s="142">
        <v>2.9089067108436313E-4</v>
      </c>
      <c r="AC62" s="142">
        <v>2.3845538870026394E-4</v>
      </c>
      <c r="AD62" s="142">
        <v>6.4398806365938697E-4</v>
      </c>
      <c r="AE62" s="142">
        <v>9.0808167282375996E-5</v>
      </c>
      <c r="AF62" s="142">
        <v>1.442890703323417E-4</v>
      </c>
      <c r="AG62" s="142">
        <v>2.6369516085677738E-4</v>
      </c>
      <c r="AH62" s="142">
        <v>3.0477156686277565E-4</v>
      </c>
      <c r="AI62" s="142">
        <v>1.3905541107250849E-4</v>
      </c>
      <c r="AJ62" s="142">
        <v>1.0955917744107197E-4</v>
      </c>
      <c r="AK62" s="142">
        <v>4.4588142003906014E-4</v>
      </c>
      <c r="AL62" s="142">
        <v>4.7335350476788383E-4</v>
      </c>
      <c r="AM62" s="142">
        <v>1.0295611829202955E-3</v>
      </c>
      <c r="AN62" s="142">
        <v>1.4484631363118552E-4</v>
      </c>
      <c r="AO62" s="142">
        <v>3.0798619290333393E-4</v>
      </c>
      <c r="AP62" s="142">
        <v>1.5615862169432852E-4</v>
      </c>
      <c r="AQ62" s="142">
        <v>4.4757677260129071E-4</v>
      </c>
      <c r="AR62" s="142">
        <v>5.9350448217366581E-4</v>
      </c>
      <c r="AS62" s="142">
        <v>6.8755777875791448E-4</v>
      </c>
      <c r="AT62" s="142">
        <v>1.7808203279300936E-4</v>
      </c>
      <c r="AU62" s="142">
        <v>5.2963860533675633E-4</v>
      </c>
      <c r="AV62" s="142">
        <v>1.5048067015219306E-3</v>
      </c>
      <c r="AW62" s="142">
        <v>5.0043907807273836E-4</v>
      </c>
      <c r="AX62" s="142">
        <v>3.1450245165723009E-4</v>
      </c>
      <c r="AY62" s="142">
        <v>4.6573447421525244E-4</v>
      </c>
      <c r="AZ62" s="142">
        <v>4.8683491705826684E-4</v>
      </c>
      <c r="BA62" s="142">
        <v>5.7928405341013092E-4</v>
      </c>
      <c r="BB62" s="142">
        <v>9.1012665927517995E-4</v>
      </c>
      <c r="BC62" s="142">
        <v>5.4172343030912289E-4</v>
      </c>
      <c r="BD62" s="142">
        <v>2.0673296934844505E-2</v>
      </c>
      <c r="BE62" s="142">
        <v>5.1445116689428753E-4</v>
      </c>
      <c r="BF62" s="142">
        <v>3.222367977357833E-4</v>
      </c>
      <c r="BG62" s="142">
        <v>2.001349011311064E-4</v>
      </c>
      <c r="BH62" s="142">
        <v>2.3886399356581146E-4</v>
      </c>
      <c r="BI62" s="142">
        <v>1.7321779235788685E-4</v>
      </c>
      <c r="BJ62" s="142">
        <v>5.358360524942837E-4</v>
      </c>
      <c r="BK62" s="142">
        <v>4.4610082115467887E-4</v>
      </c>
      <c r="BL62" s="142">
        <v>2.0082129927258101E-4</v>
      </c>
      <c r="BM62" s="142">
        <v>1.8220039525697671E-4</v>
      </c>
      <c r="BN62" s="142">
        <v>7.824552576586849E-4</v>
      </c>
      <c r="BO62" s="142">
        <v>2.1749448270020128E-4</v>
      </c>
      <c r="BP62" s="142">
        <v>2.9165175767361577E-4</v>
      </c>
      <c r="BQ62" s="142">
        <v>2.1571288698778377E-4</v>
      </c>
      <c r="BR62" s="142">
        <v>2.7711624962176233E-4</v>
      </c>
      <c r="BS62" s="142">
        <v>1.3169230913679707E-4</v>
      </c>
      <c r="BT62" s="142">
        <v>2.82416267744083E-4</v>
      </c>
      <c r="BU62" s="142">
        <v>2.5160767749625061E-4</v>
      </c>
      <c r="BV62" s="142">
        <v>1.5460209020832675E-4</v>
      </c>
      <c r="BW62" s="142">
        <v>6.3134521542108229E-4</v>
      </c>
      <c r="BX62" s="142">
        <v>2.821287981975703E-4</v>
      </c>
      <c r="BY62" s="142">
        <v>3.1907399767285997E-4</v>
      </c>
      <c r="BZ62" s="142">
        <v>3.9360545341287381E-4</v>
      </c>
      <c r="CA62" s="142">
        <v>3.4892492584566096E-4</v>
      </c>
      <c r="CB62" s="142">
        <v>3.8658545788004708E-4</v>
      </c>
      <c r="CC62" s="142">
        <v>3.5983864732711749E-4</v>
      </c>
      <c r="CD62" s="142">
        <v>0</v>
      </c>
      <c r="CE62" s="142">
        <v>0</v>
      </c>
      <c r="CF62" s="142">
        <v>0</v>
      </c>
      <c r="CG62" s="142">
        <f t="shared" si="0"/>
        <v>4.6036169401875625E-2</v>
      </c>
      <c r="CH62" s="114" t="s">
        <v>235</v>
      </c>
    </row>
    <row r="63" spans="1:86">
      <c r="A63" s="13" t="s">
        <v>57</v>
      </c>
      <c r="B63" s="114" t="s">
        <v>143</v>
      </c>
      <c r="C63" s="142">
        <v>1.9573334829290001E-3</v>
      </c>
      <c r="D63" s="142">
        <v>3.2445290798633754E-3</v>
      </c>
      <c r="E63" s="142">
        <v>2.3939437314208357E-3</v>
      </c>
      <c r="F63" s="142">
        <v>3.0757768300880262E-3</v>
      </c>
      <c r="G63" s="142">
        <v>2.7422911271925907E-3</v>
      </c>
      <c r="H63" s="142">
        <v>3.204625695914242E-3</v>
      </c>
      <c r="I63" s="142">
        <v>8.5047879229287811E-4</v>
      </c>
      <c r="J63" s="142">
        <v>1.778654932055716E-3</v>
      </c>
      <c r="K63" s="142">
        <v>2.267583366200694E-3</v>
      </c>
      <c r="L63" s="142">
        <v>1.5415283735327266E-3</v>
      </c>
      <c r="M63" s="142">
        <v>2.7650425669344522E-3</v>
      </c>
      <c r="N63" s="142">
        <v>4.3894293951814364E-3</v>
      </c>
      <c r="O63" s="142">
        <v>3.283558112217649E-3</v>
      </c>
      <c r="P63" s="142">
        <v>1.3145180764990972E-3</v>
      </c>
      <c r="Q63" s="142">
        <v>2.5994343002560902E-3</v>
      </c>
      <c r="R63" s="142">
        <v>3.61384051964221E-3</v>
      </c>
      <c r="S63" s="142">
        <v>2.6260318302564443E-3</v>
      </c>
      <c r="T63" s="142">
        <v>3.5406677007027731E-3</v>
      </c>
      <c r="U63" s="142">
        <v>2.010948045076831E-3</v>
      </c>
      <c r="V63" s="142">
        <v>1.9148294123274656E-3</v>
      </c>
      <c r="W63" s="142">
        <v>1.7528472847307883E-3</v>
      </c>
      <c r="X63" s="142">
        <v>3.0321036774754208E-3</v>
      </c>
      <c r="Y63" s="142">
        <v>1.8071573233463751E-3</v>
      </c>
      <c r="Z63" s="142">
        <v>1.4199522511550323E-3</v>
      </c>
      <c r="AA63" s="142">
        <v>4.5439059816975149E-3</v>
      </c>
      <c r="AB63" s="142">
        <v>2.8840028683904269E-3</v>
      </c>
      <c r="AC63" s="142">
        <v>2.5898702719067148E-3</v>
      </c>
      <c r="AD63" s="142">
        <v>7.2826087575107844E-3</v>
      </c>
      <c r="AE63" s="142">
        <v>4.9590270018810504E-3</v>
      </c>
      <c r="AF63" s="142">
        <v>1.892859860741789E-3</v>
      </c>
      <c r="AG63" s="142">
        <v>3.5122364570888661E-3</v>
      </c>
      <c r="AH63" s="142">
        <v>2.7493860546980325E-3</v>
      </c>
      <c r="AI63" s="142">
        <v>4.8715159313855502E-3</v>
      </c>
      <c r="AJ63" s="142">
        <v>2.5067359148874709E-3</v>
      </c>
      <c r="AK63" s="142">
        <v>3.9771726400277688E-3</v>
      </c>
      <c r="AL63" s="142">
        <v>2.5109722679782665E-3</v>
      </c>
      <c r="AM63" s="142">
        <v>3.8504377876713018E-3</v>
      </c>
      <c r="AN63" s="142">
        <v>4.2602602787064252E-3</v>
      </c>
      <c r="AO63" s="142">
        <v>1.0342990406307E-2</v>
      </c>
      <c r="AP63" s="142">
        <v>3.3472782853026265E-3</v>
      </c>
      <c r="AQ63" s="142">
        <v>5.9413910095323704E-3</v>
      </c>
      <c r="AR63" s="142">
        <v>3.2794953603577544E-3</v>
      </c>
      <c r="AS63" s="142">
        <v>5.0701460959087534E-3</v>
      </c>
      <c r="AT63" s="142">
        <v>1.6092205889679375E-3</v>
      </c>
      <c r="AU63" s="142">
        <v>9.4468027579901002E-3</v>
      </c>
      <c r="AV63" s="142">
        <v>1.2625839580602306E-2</v>
      </c>
      <c r="AW63" s="142">
        <v>3.0531064330241906E-3</v>
      </c>
      <c r="AX63" s="142">
        <v>9.9292672230398976E-3</v>
      </c>
      <c r="AY63" s="142">
        <v>1.2561893053633713E-2</v>
      </c>
      <c r="AZ63" s="142">
        <v>1.065226066762423E-2</v>
      </c>
      <c r="BA63" s="142">
        <v>7.4089773789490039E-3</v>
      </c>
      <c r="BB63" s="142">
        <v>1.5802848243567974E-3</v>
      </c>
      <c r="BC63" s="142">
        <v>3.205801529105812E-3</v>
      </c>
      <c r="BD63" s="142">
        <v>1.4837524066664096E-3</v>
      </c>
      <c r="BE63" s="142">
        <v>0.32875071783069737</v>
      </c>
      <c r="BF63" s="142">
        <v>1.4672436809649723E-2</v>
      </c>
      <c r="BG63" s="142">
        <v>1.1353154989030018E-2</v>
      </c>
      <c r="BH63" s="142">
        <v>2.8284825884499999E-3</v>
      </c>
      <c r="BI63" s="142">
        <v>3.5547292963285524E-3</v>
      </c>
      <c r="BJ63" s="142">
        <v>1.5981445723713156E-2</v>
      </c>
      <c r="BK63" s="142">
        <v>4.244979857627177E-3</v>
      </c>
      <c r="BL63" s="142">
        <v>5.4685257774617982E-3</v>
      </c>
      <c r="BM63" s="142">
        <v>1.2789392563675262E-3</v>
      </c>
      <c r="BN63" s="142">
        <v>4.7163304241578915E-3</v>
      </c>
      <c r="BO63" s="142">
        <v>2.3687966403453001E-3</v>
      </c>
      <c r="BP63" s="142">
        <v>3.8596490990903004E-3</v>
      </c>
      <c r="BQ63" s="142">
        <v>7.284672062265264E-3</v>
      </c>
      <c r="BR63" s="142">
        <v>1.7236371312628681E-3</v>
      </c>
      <c r="BS63" s="142">
        <v>1.4344236745685039E-3</v>
      </c>
      <c r="BT63" s="142">
        <v>4.5684155648011843E-3</v>
      </c>
      <c r="BU63" s="142">
        <v>1.4075027822028424E-3</v>
      </c>
      <c r="BV63" s="142">
        <v>1.9645317675836766E-3</v>
      </c>
      <c r="BW63" s="142">
        <v>7.6449343887450777E-3</v>
      </c>
      <c r="BX63" s="142">
        <v>5.3857223140918002E-3</v>
      </c>
      <c r="BY63" s="142">
        <v>3.642659381183396E-3</v>
      </c>
      <c r="BZ63" s="142">
        <v>7.9758770623256075E-3</v>
      </c>
      <c r="CA63" s="142">
        <v>6.3966115812577051E-3</v>
      </c>
      <c r="CB63" s="142">
        <v>2.2115847085037608E-3</v>
      </c>
      <c r="CC63" s="142">
        <v>3.1098662352185423E-3</v>
      </c>
      <c r="CD63" s="142">
        <v>0</v>
      </c>
      <c r="CE63" s="142">
        <v>0</v>
      </c>
      <c r="CF63" s="142">
        <v>0</v>
      </c>
      <c r="CG63" s="142">
        <f t="shared" si="0"/>
        <v>0.66688523253016208</v>
      </c>
      <c r="CH63" s="114" t="s">
        <v>236</v>
      </c>
    </row>
    <row r="64" spans="1:86">
      <c r="A64" s="13" t="s">
        <v>58</v>
      </c>
      <c r="B64" s="114" t="s">
        <v>144</v>
      </c>
      <c r="C64" s="142">
        <v>9.5161479169055818E-3</v>
      </c>
      <c r="D64" s="142">
        <v>1.6370114916621575E-2</v>
      </c>
      <c r="E64" s="142">
        <v>8.4741874892952686E-3</v>
      </c>
      <c r="F64" s="142">
        <v>5.5904859846992736E-3</v>
      </c>
      <c r="G64" s="142">
        <v>6.9756819856928312E-3</v>
      </c>
      <c r="H64" s="142">
        <v>6.6388268522601596E-3</v>
      </c>
      <c r="I64" s="142">
        <v>1.3405582166513281E-3</v>
      </c>
      <c r="J64" s="142">
        <v>3.5222664728076585E-3</v>
      </c>
      <c r="K64" s="142">
        <v>3.4690242403256212E-3</v>
      </c>
      <c r="L64" s="142">
        <v>3.0317953552715595E-3</v>
      </c>
      <c r="M64" s="142">
        <v>6.491654032655796E-3</v>
      </c>
      <c r="N64" s="142">
        <v>6.8413818591863199E-3</v>
      </c>
      <c r="O64" s="142">
        <v>6.7723752435051984E-3</v>
      </c>
      <c r="P64" s="142">
        <v>2.4626150229502364E-3</v>
      </c>
      <c r="Q64" s="142">
        <v>4.8016198740565433E-3</v>
      </c>
      <c r="R64" s="142">
        <v>6.1506161630924556E-3</v>
      </c>
      <c r="S64" s="142">
        <v>4.5401715318833455E-3</v>
      </c>
      <c r="T64" s="142">
        <v>6.282793289782998E-3</v>
      </c>
      <c r="U64" s="142">
        <v>3.6492955650834482E-3</v>
      </c>
      <c r="V64" s="142">
        <v>2.9735560964308308E-3</v>
      </c>
      <c r="W64" s="142">
        <v>2.9534144349865781E-3</v>
      </c>
      <c r="X64" s="142">
        <v>4.5117038271788243E-3</v>
      </c>
      <c r="Y64" s="142">
        <v>3.1361015202047348E-3</v>
      </c>
      <c r="Z64" s="142">
        <v>3.0178139855195378E-3</v>
      </c>
      <c r="AA64" s="142">
        <v>5.205408093495058E-3</v>
      </c>
      <c r="AB64" s="142">
        <v>5.064738839691562E-3</v>
      </c>
      <c r="AC64" s="142">
        <v>4.8257876160349E-3</v>
      </c>
      <c r="AD64" s="142">
        <v>2.3106351332419922E-2</v>
      </c>
      <c r="AE64" s="142">
        <v>7.6632695153728697E-3</v>
      </c>
      <c r="AF64" s="142">
        <v>3.7910748603370791E-3</v>
      </c>
      <c r="AG64" s="142">
        <v>5.7732191578876843E-3</v>
      </c>
      <c r="AH64" s="142">
        <v>5.9730388233149778E-3</v>
      </c>
      <c r="AI64" s="142">
        <v>9.2256927758862517E-3</v>
      </c>
      <c r="AJ64" s="142">
        <v>4.9173513982912666E-3</v>
      </c>
      <c r="AK64" s="142">
        <v>7.3151977364435466E-3</v>
      </c>
      <c r="AL64" s="142">
        <v>1.0310141757492959E-2</v>
      </c>
      <c r="AM64" s="142">
        <v>1.3587291104340274E-2</v>
      </c>
      <c r="AN64" s="142">
        <v>5.5607379341863165E-3</v>
      </c>
      <c r="AO64" s="142">
        <v>8.5814762553195027E-3</v>
      </c>
      <c r="AP64" s="142">
        <v>4.2473375222246744E-3</v>
      </c>
      <c r="AQ64" s="142">
        <v>1.1315555479507234E-2</v>
      </c>
      <c r="AR64" s="142">
        <v>5.8396712009765508E-3</v>
      </c>
      <c r="AS64" s="142">
        <v>1.0236191446624531E-2</v>
      </c>
      <c r="AT64" s="142">
        <v>3.5662619817259911E-3</v>
      </c>
      <c r="AU64" s="142">
        <v>1.6037543132653664E-2</v>
      </c>
      <c r="AV64" s="142">
        <v>2.0124428386553955E-2</v>
      </c>
      <c r="AW64" s="142">
        <v>8.2048065163767801E-3</v>
      </c>
      <c r="AX64" s="142">
        <v>2.0021666710200992E-2</v>
      </c>
      <c r="AY64" s="142">
        <v>2.9919044956154477E-2</v>
      </c>
      <c r="AZ64" s="142">
        <v>2.3007692630130947E-2</v>
      </c>
      <c r="BA64" s="142">
        <v>1.1528148126196324E-2</v>
      </c>
      <c r="BB64" s="142">
        <v>7.2652790502903712E-3</v>
      </c>
      <c r="BC64" s="142">
        <v>1.1308274052575538E-2</v>
      </c>
      <c r="BD64" s="142">
        <v>2.4613273050055583E-3</v>
      </c>
      <c r="BE64" s="142">
        <v>2.0226786012349531E-2</v>
      </c>
      <c r="BF64" s="142">
        <v>0.48982741180964634</v>
      </c>
      <c r="BG64" s="142">
        <v>2.6632207648523362E-2</v>
      </c>
      <c r="BH64" s="142">
        <v>6.4788301145447466E-3</v>
      </c>
      <c r="BI64" s="142">
        <v>7.8932108484376547E-3</v>
      </c>
      <c r="BJ64" s="142">
        <v>2.7964204551421058E-2</v>
      </c>
      <c r="BK64" s="142">
        <v>8.036817255361808E-3</v>
      </c>
      <c r="BL64" s="142">
        <v>1.460311595150829E-2</v>
      </c>
      <c r="BM64" s="142">
        <v>1.9397078461502158E-3</v>
      </c>
      <c r="BN64" s="142">
        <v>1.2416091904320324E-2</v>
      </c>
      <c r="BO64" s="142">
        <v>3.6908464339982651E-3</v>
      </c>
      <c r="BP64" s="142">
        <v>6.4178368551866712E-3</v>
      </c>
      <c r="BQ64" s="142">
        <v>1.3332189132849934E-2</v>
      </c>
      <c r="BR64" s="142">
        <v>2.2648380008687256E-3</v>
      </c>
      <c r="BS64" s="142">
        <v>2.2282878250028814E-3</v>
      </c>
      <c r="BT64" s="142">
        <v>1.3112214132996588E-2</v>
      </c>
      <c r="BU64" s="142">
        <v>3.2663655795517042E-3</v>
      </c>
      <c r="BV64" s="142">
        <v>2.7777076930720298E-3</v>
      </c>
      <c r="BW64" s="142">
        <v>1.1422315645587265E-2</v>
      </c>
      <c r="BX64" s="142">
        <v>9.8643735918551734E-3</v>
      </c>
      <c r="BY64" s="142">
        <v>6.3752401658529485E-3</v>
      </c>
      <c r="BZ64" s="142">
        <v>1.8158527956671815E-2</v>
      </c>
      <c r="CA64" s="142">
        <v>2.7268294855547059E-2</v>
      </c>
      <c r="CB64" s="142">
        <v>3.933011519453149E-3</v>
      </c>
      <c r="CC64" s="142">
        <v>6.3101015086557289E-3</v>
      </c>
      <c r="CD64" s="142">
        <v>0</v>
      </c>
      <c r="CE64" s="142">
        <v>0</v>
      </c>
      <c r="CF64" s="142">
        <v>0</v>
      </c>
      <c r="CG64" s="142">
        <f t="shared" si="0"/>
        <v>1.181938742414173</v>
      </c>
      <c r="CH64" s="114" t="s">
        <v>237</v>
      </c>
    </row>
    <row r="65" spans="1:86">
      <c r="A65" s="13" t="s">
        <v>59</v>
      </c>
      <c r="B65" s="114" t="s">
        <v>145</v>
      </c>
      <c r="C65" s="142">
        <v>2.790287503424822E-3</v>
      </c>
      <c r="D65" s="142">
        <v>4.0005774506429101E-3</v>
      </c>
      <c r="E65" s="142">
        <v>2.0669974647857092E-3</v>
      </c>
      <c r="F65" s="142">
        <v>2.7946633882449342E-3</v>
      </c>
      <c r="G65" s="142">
        <v>2.8552160267945313E-3</v>
      </c>
      <c r="H65" s="142">
        <v>3.3066348259671464E-3</v>
      </c>
      <c r="I65" s="142">
        <v>1.2591395944070798E-3</v>
      </c>
      <c r="J65" s="142">
        <v>1.8909130056558262E-3</v>
      </c>
      <c r="K65" s="142">
        <v>1.9887314099741099E-3</v>
      </c>
      <c r="L65" s="142">
        <v>1.5130677335570279E-3</v>
      </c>
      <c r="M65" s="142">
        <v>2.6757058980619907E-3</v>
      </c>
      <c r="N65" s="142">
        <v>3.6119672408502822E-3</v>
      </c>
      <c r="O65" s="142">
        <v>3.6424827202381346E-3</v>
      </c>
      <c r="P65" s="142">
        <v>9.4434736085036836E-4</v>
      </c>
      <c r="Q65" s="142">
        <v>2.3870528658738962E-3</v>
      </c>
      <c r="R65" s="142">
        <v>5.3042025974734753E-3</v>
      </c>
      <c r="S65" s="142">
        <v>2.7353060787063763E-3</v>
      </c>
      <c r="T65" s="142">
        <v>3.3387430696364758E-3</v>
      </c>
      <c r="U65" s="142">
        <v>2.0569775535557349E-3</v>
      </c>
      <c r="V65" s="142">
        <v>2.8750674096239964E-3</v>
      </c>
      <c r="W65" s="142">
        <v>1.677329829099328E-3</v>
      </c>
      <c r="X65" s="142">
        <v>3.1247715504172107E-3</v>
      </c>
      <c r="Y65" s="142">
        <v>1.775739655703648E-3</v>
      </c>
      <c r="Z65" s="142">
        <v>1.5005945649919443E-3</v>
      </c>
      <c r="AA65" s="142">
        <v>3.7098932248986693E-3</v>
      </c>
      <c r="AB65" s="142">
        <v>2.6842673317928976E-3</v>
      </c>
      <c r="AC65" s="142">
        <v>2.5196566628859548E-3</v>
      </c>
      <c r="AD65" s="142">
        <v>8.3079007891245123E-3</v>
      </c>
      <c r="AE65" s="142">
        <v>4.4777504814804544E-3</v>
      </c>
      <c r="AF65" s="142">
        <v>2.7207582847673761E-3</v>
      </c>
      <c r="AG65" s="142">
        <v>4.0720920691666917E-3</v>
      </c>
      <c r="AH65" s="142">
        <v>3.0095270572902178E-3</v>
      </c>
      <c r="AI65" s="142">
        <v>4.8190645965957481E-3</v>
      </c>
      <c r="AJ65" s="142">
        <v>1.9286916741536556E-3</v>
      </c>
      <c r="AK65" s="142">
        <v>4.8752128467244851E-3</v>
      </c>
      <c r="AL65" s="142">
        <v>4.1987720942285676E-3</v>
      </c>
      <c r="AM65" s="142">
        <v>3.0997981162386523E-3</v>
      </c>
      <c r="AN65" s="142">
        <v>3.4708832149954699E-3</v>
      </c>
      <c r="AO65" s="142">
        <v>6.3164861534192778E-3</v>
      </c>
      <c r="AP65" s="142">
        <v>3.8102491300018742E-3</v>
      </c>
      <c r="AQ65" s="142">
        <v>7.1044930104994181E-3</v>
      </c>
      <c r="AR65" s="142">
        <v>3.0533618155706168E-3</v>
      </c>
      <c r="AS65" s="142">
        <v>4.4737241524366077E-3</v>
      </c>
      <c r="AT65" s="142">
        <v>1.8732064888161092E-3</v>
      </c>
      <c r="AU65" s="142">
        <v>9.2339790698659687E-3</v>
      </c>
      <c r="AV65" s="142">
        <v>1.2544389502125901E-2</v>
      </c>
      <c r="AW65" s="142">
        <v>5.4598030252896992E-3</v>
      </c>
      <c r="AX65" s="142">
        <v>1.1031539487917011E-2</v>
      </c>
      <c r="AY65" s="142">
        <v>1.0409160124410743E-2</v>
      </c>
      <c r="AZ65" s="142">
        <v>1.3264856136586671E-2</v>
      </c>
      <c r="BA65" s="142">
        <v>2.4084776468652077E-3</v>
      </c>
      <c r="BB65" s="142">
        <v>1.4641738956930063E-3</v>
      </c>
      <c r="BC65" s="142">
        <v>3.3922630850350536E-3</v>
      </c>
      <c r="BD65" s="142">
        <v>1.0283322456142584E-3</v>
      </c>
      <c r="BE65" s="142">
        <v>9.5204882831990047E-3</v>
      </c>
      <c r="BF65" s="142">
        <v>1.2269196619733113E-2</v>
      </c>
      <c r="BG65" s="142">
        <v>0.39444581428813141</v>
      </c>
      <c r="BH65" s="142">
        <v>4.300417929162843E-3</v>
      </c>
      <c r="BI65" s="142">
        <v>3.9428674607140919E-3</v>
      </c>
      <c r="BJ65" s="142">
        <v>8.7893624435048789E-3</v>
      </c>
      <c r="BK65" s="142">
        <v>5.7387939662735515E-3</v>
      </c>
      <c r="BL65" s="142">
        <v>4.0513805039223329E-3</v>
      </c>
      <c r="BM65" s="142">
        <v>9.4395803757528257E-4</v>
      </c>
      <c r="BN65" s="142">
        <v>1.0979351097980906E-2</v>
      </c>
      <c r="BO65" s="142">
        <v>2.1563156938302673E-3</v>
      </c>
      <c r="BP65" s="142">
        <v>4.2037345726972097E-3</v>
      </c>
      <c r="BQ65" s="142">
        <v>7.4259642379522813E-3</v>
      </c>
      <c r="BR65" s="142">
        <v>1.7397098443881539E-3</v>
      </c>
      <c r="BS65" s="142">
        <v>9.2349694084561485E-4</v>
      </c>
      <c r="BT65" s="142">
        <v>3.8028641988355877E-3</v>
      </c>
      <c r="BU65" s="142">
        <v>1.4478174871364199E-3</v>
      </c>
      <c r="BV65" s="142">
        <v>1.0721133479952634E-3</v>
      </c>
      <c r="BW65" s="142">
        <v>1.1170606374697639E-2</v>
      </c>
      <c r="BX65" s="142">
        <v>4.1877638650137123E-3</v>
      </c>
      <c r="BY65" s="142">
        <v>3.0484211760852683E-3</v>
      </c>
      <c r="BZ65" s="142">
        <v>8.0784516600128121E-3</v>
      </c>
      <c r="CA65" s="142">
        <v>8.692602922466203E-3</v>
      </c>
      <c r="CB65" s="142">
        <v>2.1884698344436563E-3</v>
      </c>
      <c r="CC65" s="142">
        <v>3.03850748089372E-3</v>
      </c>
      <c r="CD65" s="142">
        <v>0</v>
      </c>
      <c r="CE65" s="142">
        <v>0</v>
      </c>
      <c r="CF65" s="142">
        <v>0</v>
      </c>
      <c r="CG65" s="142">
        <f t="shared" si="0"/>
        <v>0.731037750480519</v>
      </c>
      <c r="CH65" s="114" t="s">
        <v>238</v>
      </c>
    </row>
    <row r="66" spans="1:86">
      <c r="A66" s="13" t="s">
        <v>60</v>
      </c>
      <c r="B66" s="114" t="s">
        <v>146</v>
      </c>
      <c r="C66" s="142">
        <v>1.8557475634658231E-5</v>
      </c>
      <c r="D66" s="142">
        <v>1.0701003903855347E-5</v>
      </c>
      <c r="E66" s="142">
        <v>1.8576424399214302E-5</v>
      </c>
      <c r="F66" s="142">
        <v>1.5071828952569007E-5</v>
      </c>
      <c r="G66" s="142">
        <v>1.5278834176260058E-5</v>
      </c>
      <c r="H66" s="142">
        <v>1.661718361149726E-5</v>
      </c>
      <c r="I66" s="142">
        <v>2.3764185134992179E-6</v>
      </c>
      <c r="J66" s="142">
        <v>1.1667374871371727E-5</v>
      </c>
      <c r="K66" s="142">
        <v>9.7229598652456272E-6</v>
      </c>
      <c r="L66" s="142">
        <v>9.5590735241722761E-6</v>
      </c>
      <c r="M66" s="142">
        <v>1.4460349745511683E-5</v>
      </c>
      <c r="N66" s="142">
        <v>1.6555607887720182E-5</v>
      </c>
      <c r="O66" s="142">
        <v>1.5739486141818343E-5</v>
      </c>
      <c r="P66" s="142">
        <v>3.9332521152438338E-6</v>
      </c>
      <c r="Q66" s="142">
        <v>1.2140934220955596E-5</v>
      </c>
      <c r="R66" s="142">
        <v>1.263091916477576E-5</v>
      </c>
      <c r="S66" s="142">
        <v>9.3318148817175718E-6</v>
      </c>
      <c r="T66" s="142">
        <v>1.9606678776637025E-5</v>
      </c>
      <c r="U66" s="142">
        <v>2.5668808577008668E-5</v>
      </c>
      <c r="V66" s="142">
        <v>1.3320674527229785E-5</v>
      </c>
      <c r="W66" s="142">
        <v>6.5182746568070965E-6</v>
      </c>
      <c r="X66" s="142">
        <v>1.0692864222123506E-5</v>
      </c>
      <c r="Y66" s="142">
        <v>1.1764616619257915E-5</v>
      </c>
      <c r="Z66" s="142">
        <v>4.7028946426400648E-6</v>
      </c>
      <c r="AA66" s="142">
        <v>1.0182049319599776E-5</v>
      </c>
      <c r="AB66" s="142">
        <v>1.3699352195089184E-5</v>
      </c>
      <c r="AC66" s="142">
        <v>1.1168084875845922E-5</v>
      </c>
      <c r="AD66" s="142">
        <v>3.9651227388330343E-5</v>
      </c>
      <c r="AE66" s="142">
        <v>1.7071755355691508E-5</v>
      </c>
      <c r="AF66" s="142">
        <v>3.2566275529436126E-5</v>
      </c>
      <c r="AG66" s="142">
        <v>1.1618610693852282E-4</v>
      </c>
      <c r="AH66" s="142">
        <v>2.4311235409884177E-5</v>
      </c>
      <c r="AI66" s="142">
        <v>2.9639365048024282E-5</v>
      </c>
      <c r="AJ66" s="142">
        <v>1.2442997009708606E-5</v>
      </c>
      <c r="AK66" s="142">
        <v>1.6083749087408054E-5</v>
      </c>
      <c r="AL66" s="142">
        <v>1.9552592967855385E-5</v>
      </c>
      <c r="AM66" s="142">
        <v>1.922150645052736E-5</v>
      </c>
      <c r="AN66" s="142">
        <v>1.7018378210635155E-5</v>
      </c>
      <c r="AO66" s="142">
        <v>4.3993290931928102E-5</v>
      </c>
      <c r="AP66" s="142">
        <v>1.4265460412338315E-5</v>
      </c>
      <c r="AQ66" s="142">
        <v>4.306193241519122E-5</v>
      </c>
      <c r="AR66" s="142">
        <v>1.4532816544414318E-5</v>
      </c>
      <c r="AS66" s="142">
        <v>2.6267713941799086E-5</v>
      </c>
      <c r="AT66" s="142">
        <v>1.0141714454647392E-5</v>
      </c>
      <c r="AU66" s="142">
        <v>2.0802177647387965E-5</v>
      </c>
      <c r="AV66" s="142">
        <v>4.1823482133580892E-5</v>
      </c>
      <c r="AW66" s="142">
        <v>1.7203801227172511E-5</v>
      </c>
      <c r="AX66" s="142">
        <v>1.7403252632664557E-5</v>
      </c>
      <c r="AY66" s="142">
        <v>1.9441500961067723E-5</v>
      </c>
      <c r="AZ66" s="142">
        <v>1.9549140620384459E-5</v>
      </c>
      <c r="BA66" s="142">
        <v>5.1027350965147087E-4</v>
      </c>
      <c r="BB66" s="142">
        <v>1.2754856987943385E-4</v>
      </c>
      <c r="BC66" s="142">
        <v>4.2579590078824941E-4</v>
      </c>
      <c r="BD66" s="142">
        <v>2.165032064050562E-5</v>
      </c>
      <c r="BE66" s="142">
        <v>5.22378869858547E-5</v>
      </c>
      <c r="BF66" s="142">
        <v>1.3585743957976589E-4</v>
      </c>
      <c r="BG66" s="142">
        <v>2.1673168442967379E-5</v>
      </c>
      <c r="BH66" s="142">
        <v>0.42052263317694583</v>
      </c>
      <c r="BI66" s="142">
        <v>1.4750287263871198E-5</v>
      </c>
      <c r="BJ66" s="142">
        <v>3.028597127432675E-5</v>
      </c>
      <c r="BK66" s="142">
        <v>1.1346595936207372E-5</v>
      </c>
      <c r="BL66" s="142">
        <v>2.5161072330203948E-5</v>
      </c>
      <c r="BM66" s="142">
        <v>2.942718555317691E-6</v>
      </c>
      <c r="BN66" s="142">
        <v>2.1445970984985729E-5</v>
      </c>
      <c r="BO66" s="142">
        <v>5.8246306403121556E-6</v>
      </c>
      <c r="BP66" s="142">
        <v>9.2736649417106196E-6</v>
      </c>
      <c r="BQ66" s="142">
        <v>4.3019002937118887E-5</v>
      </c>
      <c r="BR66" s="142">
        <v>1.5845232007127453E-4</v>
      </c>
      <c r="BS66" s="142">
        <v>3.6832590716149203E-6</v>
      </c>
      <c r="BT66" s="142">
        <v>1.2888208625421984E-5</v>
      </c>
      <c r="BU66" s="142">
        <v>1.778893213750105E-5</v>
      </c>
      <c r="BV66" s="142">
        <v>1.233540765081254E-5</v>
      </c>
      <c r="BW66" s="142">
        <v>2.987395033109974E-5</v>
      </c>
      <c r="BX66" s="142">
        <v>2.1328559825778874E-5</v>
      </c>
      <c r="BY66" s="142">
        <v>2.3838266334307027E-5</v>
      </c>
      <c r="BZ66" s="142">
        <v>7.3331526202850722E-5</v>
      </c>
      <c r="CA66" s="142">
        <v>7.0286746493374423E-5</v>
      </c>
      <c r="CB66" s="142">
        <v>6.8790259750275891E-6</v>
      </c>
      <c r="CC66" s="142">
        <v>8.7825737683240106E-6</v>
      </c>
      <c r="CD66" s="142">
        <v>0</v>
      </c>
      <c r="CE66" s="142">
        <v>0</v>
      </c>
      <c r="CF66" s="142">
        <v>0</v>
      </c>
      <c r="CG66" s="142">
        <f t="shared" si="0"/>
        <v>0.42339366537760648</v>
      </c>
      <c r="CH66" s="114" t="s">
        <v>239</v>
      </c>
    </row>
    <row r="67" spans="1:86">
      <c r="A67" s="13" t="s">
        <v>61</v>
      </c>
      <c r="B67" s="114" t="s">
        <v>147</v>
      </c>
      <c r="C67" s="142">
        <v>1.6681741003799781E-3</v>
      </c>
      <c r="D67" s="142">
        <v>4.7100356700797882E-4</v>
      </c>
      <c r="E67" s="142">
        <v>7.5485780406007758E-4</v>
      </c>
      <c r="F67" s="142">
        <v>8.9665353554234416E-4</v>
      </c>
      <c r="G67" s="142">
        <v>3.4862642417638344E-3</v>
      </c>
      <c r="H67" s="142">
        <v>1.3090771103904395E-2</v>
      </c>
      <c r="I67" s="142">
        <v>4.2170360661155862E-4</v>
      </c>
      <c r="J67" s="142">
        <v>9.26577936632393E-4</v>
      </c>
      <c r="K67" s="142">
        <v>9.3189243043833962E-4</v>
      </c>
      <c r="L67" s="142">
        <v>1.9151201124045182E-3</v>
      </c>
      <c r="M67" s="142">
        <v>1.3502921233265602E-3</v>
      </c>
      <c r="N67" s="142">
        <v>1.4003935230025265E-3</v>
      </c>
      <c r="O67" s="142">
        <v>1.189331227486887E-3</v>
      </c>
      <c r="P67" s="142">
        <v>5.5906168902326186E-4</v>
      </c>
      <c r="Q67" s="142">
        <v>1.756561227720144E-3</v>
      </c>
      <c r="R67" s="142">
        <v>3.3445280658032641E-3</v>
      </c>
      <c r="S67" s="142">
        <v>8.6914217945030254E-4</v>
      </c>
      <c r="T67" s="142">
        <v>2.0759793820374984E-3</v>
      </c>
      <c r="U67" s="142">
        <v>1.0782348969282322E-3</v>
      </c>
      <c r="V67" s="142">
        <v>1.193025686307762E-3</v>
      </c>
      <c r="W67" s="142">
        <v>7.2883046981890662E-4</v>
      </c>
      <c r="X67" s="142">
        <v>1.3310846008886411E-3</v>
      </c>
      <c r="Y67" s="142">
        <v>9.6287764629092757E-4</v>
      </c>
      <c r="Z67" s="142">
        <v>4.896569318473059E-4</v>
      </c>
      <c r="AA67" s="142">
        <v>1.2533897432624153E-3</v>
      </c>
      <c r="AB67" s="142">
        <v>2.2230383069741658E-3</v>
      </c>
      <c r="AC67" s="142">
        <v>2.7140101922705504E-3</v>
      </c>
      <c r="AD67" s="142">
        <v>1.3784280931869004E-3</v>
      </c>
      <c r="AE67" s="142">
        <v>7.0528168654414357E-4</v>
      </c>
      <c r="AF67" s="142">
        <v>8.0484485670285523E-4</v>
      </c>
      <c r="AG67" s="142">
        <v>1.6625221589021378E-3</v>
      </c>
      <c r="AH67" s="142">
        <v>1.4903917164047491E-3</v>
      </c>
      <c r="AI67" s="142">
        <v>1.3324973733153335E-3</v>
      </c>
      <c r="AJ67" s="142">
        <v>1.0284646532482415E-3</v>
      </c>
      <c r="AK67" s="142">
        <v>5.5688560647770401E-3</v>
      </c>
      <c r="AL67" s="142">
        <v>9.4061740934089366E-3</v>
      </c>
      <c r="AM67" s="142">
        <v>6.4341056956550924E-3</v>
      </c>
      <c r="AN67" s="142">
        <v>1.2288246056640687E-3</v>
      </c>
      <c r="AO67" s="142">
        <v>2.8066515635037891E-3</v>
      </c>
      <c r="AP67" s="142">
        <v>1.2418726768381907E-3</v>
      </c>
      <c r="AQ67" s="142">
        <v>1.0860995837163993E-3</v>
      </c>
      <c r="AR67" s="142">
        <v>1.1483765223934811E-3</v>
      </c>
      <c r="AS67" s="142">
        <v>3.324317404044575E-3</v>
      </c>
      <c r="AT67" s="142">
        <v>2.7561789899179265E-3</v>
      </c>
      <c r="AU67" s="142">
        <v>1.2101362579781285E-2</v>
      </c>
      <c r="AV67" s="142">
        <v>4.3569088489948107E-3</v>
      </c>
      <c r="AW67" s="142">
        <v>1.3012495983001867E-3</v>
      </c>
      <c r="AX67" s="142">
        <v>5.3265200375508491E-3</v>
      </c>
      <c r="AY67" s="142">
        <v>2.6840451248083389E-3</v>
      </c>
      <c r="AZ67" s="142">
        <v>2.3224368404449669E-3</v>
      </c>
      <c r="BA67" s="142">
        <v>5.6330816624039284E-3</v>
      </c>
      <c r="BB67" s="142">
        <v>3.2762043359758114E-3</v>
      </c>
      <c r="BC67" s="142">
        <v>1.8685354754445392E-3</v>
      </c>
      <c r="BD67" s="142">
        <v>5.2984443837619398E-4</v>
      </c>
      <c r="BE67" s="142">
        <v>2.7423145016128333E-3</v>
      </c>
      <c r="BF67" s="142">
        <v>4.0951970951304669E-3</v>
      </c>
      <c r="BG67" s="142">
        <v>3.6213726565517837E-3</v>
      </c>
      <c r="BH67" s="142">
        <v>1.4686763703527009E-3</v>
      </c>
      <c r="BI67" s="142">
        <v>0.18023635446528483</v>
      </c>
      <c r="BJ67" s="142">
        <v>5.9992666921689329E-3</v>
      </c>
      <c r="BK67" s="142">
        <v>1.2453142342814755E-3</v>
      </c>
      <c r="BL67" s="142">
        <v>7.0148956643648428E-3</v>
      </c>
      <c r="BM67" s="142">
        <v>4.0065856490954652E-4</v>
      </c>
      <c r="BN67" s="142">
        <v>8.5730792704263991E-3</v>
      </c>
      <c r="BO67" s="142">
        <v>1.2721272791622309E-3</v>
      </c>
      <c r="BP67" s="142">
        <v>2.0153958204550781E-3</v>
      </c>
      <c r="BQ67" s="142">
        <v>2.1353532790038985E-3</v>
      </c>
      <c r="BR67" s="142">
        <v>9.6727482437558695E-4</v>
      </c>
      <c r="BS67" s="142">
        <v>5.1260909812589795E-4</v>
      </c>
      <c r="BT67" s="142">
        <v>1.9710948275839697E-3</v>
      </c>
      <c r="BU67" s="142">
        <v>1.5250614681097754E-3</v>
      </c>
      <c r="BV67" s="142">
        <v>9.7982065227463595E-4</v>
      </c>
      <c r="BW67" s="142">
        <v>1.9657055553495202E-3</v>
      </c>
      <c r="BX67" s="142">
        <v>4.2401402986294258E-3</v>
      </c>
      <c r="BY67" s="142">
        <v>1.0617323599602225E-2</v>
      </c>
      <c r="BZ67" s="142">
        <v>3.5249446899902823E-3</v>
      </c>
      <c r="CA67" s="142">
        <v>4.9339122315890816E-3</v>
      </c>
      <c r="CB67" s="142">
        <v>2.5388189590761076E-3</v>
      </c>
      <c r="CC67" s="142">
        <v>2.7617711042692513E-3</v>
      </c>
      <c r="CD67" s="142">
        <v>0</v>
      </c>
      <c r="CE67" s="142">
        <v>0</v>
      </c>
      <c r="CF67" s="142">
        <v>0</v>
      </c>
      <c r="CG67" s="142">
        <f t="shared" si="0"/>
        <v>0.38924501621417018</v>
      </c>
      <c r="CH67" s="114" t="s">
        <v>240</v>
      </c>
    </row>
    <row r="68" spans="1:86">
      <c r="A68" s="13" t="s">
        <v>62</v>
      </c>
      <c r="B68" s="114" t="s">
        <v>148</v>
      </c>
      <c r="C68" s="142">
        <v>2.0487049463619657E-4</v>
      </c>
      <c r="D68" s="142">
        <v>1.4325134570415958E-4</v>
      </c>
      <c r="E68" s="142">
        <v>2.1874919277680341E-4</v>
      </c>
      <c r="F68" s="142">
        <v>2.423443267786432E-4</v>
      </c>
      <c r="G68" s="142">
        <v>2.3737298745625662E-4</v>
      </c>
      <c r="H68" s="142">
        <v>4.9096247058063864E-4</v>
      </c>
      <c r="I68" s="142">
        <v>1.0575172062565906E-4</v>
      </c>
      <c r="J68" s="142">
        <v>1.5722158048750591E-4</v>
      </c>
      <c r="K68" s="142">
        <v>1.2758936731689188E-4</v>
      </c>
      <c r="L68" s="142">
        <v>1.2381202485378139E-4</v>
      </c>
      <c r="M68" s="142">
        <v>1.9107866358870684E-4</v>
      </c>
      <c r="N68" s="142">
        <v>2.9747802945119935E-4</v>
      </c>
      <c r="O68" s="142">
        <v>1.8647836728767986E-4</v>
      </c>
      <c r="P68" s="142">
        <v>2.6819301352970157E-4</v>
      </c>
      <c r="Q68" s="142">
        <v>2.0574056803478917E-4</v>
      </c>
      <c r="R68" s="142">
        <v>3.8020093658371279E-4</v>
      </c>
      <c r="S68" s="142">
        <v>1.6316096399094778E-4</v>
      </c>
      <c r="T68" s="142">
        <v>2.6669929093939201E-4</v>
      </c>
      <c r="U68" s="142">
        <v>2.434758543320419E-4</v>
      </c>
      <c r="V68" s="142">
        <v>1.5543960626525461E-4</v>
      </c>
      <c r="W68" s="142">
        <v>2.8393929057749916E-4</v>
      </c>
      <c r="X68" s="142">
        <v>2.2287357736812489E-4</v>
      </c>
      <c r="Y68" s="142">
        <v>1.4648756691146143E-4</v>
      </c>
      <c r="Z68" s="142">
        <v>1.091497305921813E-4</v>
      </c>
      <c r="AA68" s="142">
        <v>1.4993733296601598E-4</v>
      </c>
      <c r="AB68" s="142">
        <v>1.9101116037930721E-4</v>
      </c>
      <c r="AC68" s="142">
        <v>2.0373465490212747E-4</v>
      </c>
      <c r="AD68" s="142">
        <v>4.5902995331514114E-4</v>
      </c>
      <c r="AE68" s="142">
        <v>3.5147634137920039E-4</v>
      </c>
      <c r="AF68" s="142">
        <v>5.0072139214871832E-4</v>
      </c>
      <c r="AG68" s="142">
        <v>8.8449668403994385E-4</v>
      </c>
      <c r="AH68" s="142">
        <v>5.6279558159129091E-4</v>
      </c>
      <c r="AI68" s="142">
        <v>4.4964879433945855E-4</v>
      </c>
      <c r="AJ68" s="142">
        <v>3.3928794202784556E-4</v>
      </c>
      <c r="AK68" s="142">
        <v>2.6206603042141065E-4</v>
      </c>
      <c r="AL68" s="142">
        <v>2.5646639160506441E-4</v>
      </c>
      <c r="AM68" s="142">
        <v>1.5886283983112019E-4</v>
      </c>
      <c r="AN68" s="142">
        <v>4.9945163143980782E-4</v>
      </c>
      <c r="AO68" s="142">
        <v>1.0438303945406772E-3</v>
      </c>
      <c r="AP68" s="142">
        <v>1.593625369092046E-3</v>
      </c>
      <c r="AQ68" s="142">
        <v>8.171285161870358E-4</v>
      </c>
      <c r="AR68" s="142">
        <v>7.5155477447187171E-4</v>
      </c>
      <c r="AS68" s="142">
        <v>3.2798818339997991E-4</v>
      </c>
      <c r="AT68" s="142">
        <v>1.8863710643484254E-4</v>
      </c>
      <c r="AU68" s="142">
        <v>6.20835610808999E-4</v>
      </c>
      <c r="AV68" s="142">
        <v>9.3327846054378123E-4</v>
      </c>
      <c r="AW68" s="142">
        <v>4.7244036867285214E-4</v>
      </c>
      <c r="AX68" s="142">
        <v>4.6861272053031801E-4</v>
      </c>
      <c r="AY68" s="142">
        <v>6.722486783588917E-4</v>
      </c>
      <c r="AZ68" s="142">
        <v>7.3620575495727365E-4</v>
      </c>
      <c r="BA68" s="142">
        <v>1.0010868561412401E-3</v>
      </c>
      <c r="BB68" s="142">
        <v>5.3091586277601846E-4</v>
      </c>
      <c r="BC68" s="142">
        <v>1.7850888011385921E-3</v>
      </c>
      <c r="BD68" s="142">
        <v>1.1269499527681583E-4</v>
      </c>
      <c r="BE68" s="142">
        <v>4.7901382455862681E-4</v>
      </c>
      <c r="BF68" s="142">
        <v>7.4819006777015172E-4</v>
      </c>
      <c r="BG68" s="142">
        <v>5.3262460185743801E-4</v>
      </c>
      <c r="BH68" s="142">
        <v>3.7466530083195309E-4</v>
      </c>
      <c r="BI68" s="142">
        <v>8.081509620130455E-4</v>
      </c>
      <c r="BJ68" s="142">
        <v>0.3074521149939809</v>
      </c>
      <c r="BK68" s="142">
        <v>3.1407467277979462E-4</v>
      </c>
      <c r="BL68" s="142">
        <v>6.6300520209928494E-4</v>
      </c>
      <c r="BM68" s="142">
        <v>3.5902032266723884E-4</v>
      </c>
      <c r="BN68" s="142">
        <v>7.1168259975273396E-4</v>
      </c>
      <c r="BO68" s="142">
        <v>1.6706558713831284E-4</v>
      </c>
      <c r="BP68" s="142">
        <v>1.8527462760130938E-4</v>
      </c>
      <c r="BQ68" s="142">
        <v>3.9331331476596308E-4</v>
      </c>
      <c r="BR68" s="142">
        <v>6.5737536643828789E-4</v>
      </c>
      <c r="BS68" s="142">
        <v>1.7573075574616373E-4</v>
      </c>
      <c r="BT68" s="142">
        <v>7.0140774042105273E-4</v>
      </c>
      <c r="BU68" s="142">
        <v>1.248131031618007E-4</v>
      </c>
      <c r="BV68" s="142">
        <v>2.1588749260350012E-4</v>
      </c>
      <c r="BW68" s="142">
        <v>1.7436922719653773E-3</v>
      </c>
      <c r="BX68" s="142">
        <v>1.0872716443421271E-3</v>
      </c>
      <c r="BY68" s="142">
        <v>4.1315924630841384E-4</v>
      </c>
      <c r="BZ68" s="142">
        <v>6.1589787532674003E-4</v>
      </c>
      <c r="CA68" s="142">
        <v>8.2361523282561131E-4</v>
      </c>
      <c r="CB68" s="142">
        <v>1.4786956913464861E-4</v>
      </c>
      <c r="CC68" s="142">
        <v>3.8661632176331657E-4</v>
      </c>
      <c r="CD68" s="142">
        <v>0</v>
      </c>
      <c r="CE68" s="142">
        <v>0</v>
      </c>
      <c r="CF68" s="142">
        <v>0</v>
      </c>
      <c r="CG68" s="142">
        <f t="shared" si="0"/>
        <v>0.34277901285224055</v>
      </c>
      <c r="CH68" s="114" t="s">
        <v>241</v>
      </c>
    </row>
    <row r="69" spans="1:86">
      <c r="A69" s="13" t="s">
        <v>63</v>
      </c>
      <c r="B69" s="114" t="s">
        <v>149</v>
      </c>
      <c r="C69" s="142">
        <v>1.2961672411711856E-3</v>
      </c>
      <c r="D69" s="142">
        <v>2.0465763894065261E-6</v>
      </c>
      <c r="E69" s="142">
        <v>4.0028120941172066E-4</v>
      </c>
      <c r="F69" s="142">
        <v>7.7830270088519409E-7</v>
      </c>
      <c r="G69" s="142">
        <v>3.4284609049190342E-4</v>
      </c>
      <c r="H69" s="142">
        <v>1.0089272444705624E-4</v>
      </c>
      <c r="I69" s="142">
        <v>2.4455654988407517E-6</v>
      </c>
      <c r="J69" s="142">
        <v>1.7210082708008657E-6</v>
      </c>
      <c r="K69" s="142">
        <v>9.5200319562950059E-7</v>
      </c>
      <c r="L69" s="142">
        <v>3.8220825797795463E-6</v>
      </c>
      <c r="M69" s="142">
        <v>2.2991658785335296E-6</v>
      </c>
      <c r="N69" s="142">
        <v>1.6708580514162811E-6</v>
      </c>
      <c r="O69" s="142">
        <v>7.6527376443556681E-7</v>
      </c>
      <c r="P69" s="142">
        <v>2.9896650793888278E-7</v>
      </c>
      <c r="Q69" s="142">
        <v>4.9353698470396443E-6</v>
      </c>
      <c r="R69" s="142">
        <v>3.4826729957485066E-6</v>
      </c>
      <c r="S69" s="142">
        <v>7.6762832390218979E-6</v>
      </c>
      <c r="T69" s="142">
        <v>8.6906222131167894E-7</v>
      </c>
      <c r="U69" s="142">
        <v>4.9877639758831968E-7</v>
      </c>
      <c r="V69" s="142">
        <v>6.2242194625316359E-7</v>
      </c>
      <c r="W69" s="142">
        <v>5.2933021722250569E-7</v>
      </c>
      <c r="X69" s="142">
        <v>6.2209284458205619E-7</v>
      </c>
      <c r="Y69" s="142">
        <v>7.2346757966989206E-7</v>
      </c>
      <c r="Z69" s="142">
        <v>1.6274385377472351E-6</v>
      </c>
      <c r="AA69" s="142">
        <v>5.3988892954839261E-7</v>
      </c>
      <c r="AB69" s="142">
        <v>9.3294549193297318E-7</v>
      </c>
      <c r="AC69" s="142">
        <v>1.3975258245746786E-6</v>
      </c>
      <c r="AD69" s="142">
        <v>8.1776328007733858E-7</v>
      </c>
      <c r="AE69" s="142">
        <v>2.6928694669152361E-7</v>
      </c>
      <c r="AF69" s="142">
        <v>4.4912492110619665E-7</v>
      </c>
      <c r="AG69" s="142">
        <v>1.0600099792850873E-6</v>
      </c>
      <c r="AH69" s="142">
        <v>7.6777217527566873E-7</v>
      </c>
      <c r="AI69" s="142">
        <v>1.0529234162947018E-6</v>
      </c>
      <c r="AJ69" s="142">
        <v>6.9209611332422853E-7</v>
      </c>
      <c r="AK69" s="142">
        <v>7.1336165982108977E-7</v>
      </c>
      <c r="AL69" s="142">
        <v>2.6070606649746825E-6</v>
      </c>
      <c r="AM69" s="142">
        <v>1.8115986866412859E-6</v>
      </c>
      <c r="AN69" s="142">
        <v>6.801599856554635E-7</v>
      </c>
      <c r="AO69" s="142">
        <v>2.2340298124492975E-6</v>
      </c>
      <c r="AP69" s="142">
        <v>1.9648871238248966E-6</v>
      </c>
      <c r="AQ69" s="142">
        <v>1.0537090284377387E-6</v>
      </c>
      <c r="AR69" s="142">
        <v>5.361060751728078E-7</v>
      </c>
      <c r="AS69" s="142">
        <v>6.9612310388372477E-6</v>
      </c>
      <c r="AT69" s="142">
        <v>4.9882852757412855E-5</v>
      </c>
      <c r="AU69" s="142">
        <v>1.0803780054529104E-6</v>
      </c>
      <c r="AV69" s="142">
        <v>1.5018577722929424E-6</v>
      </c>
      <c r="AW69" s="142">
        <v>3.7499950387601241E-6</v>
      </c>
      <c r="AX69" s="142">
        <v>1.1614706464719494E-6</v>
      </c>
      <c r="AY69" s="142">
        <v>6.8172914035473476E-7</v>
      </c>
      <c r="AZ69" s="142">
        <v>1.394153261334378E-6</v>
      </c>
      <c r="BA69" s="142">
        <v>9.620756730996382E-7</v>
      </c>
      <c r="BB69" s="142">
        <v>1.0879658012716913E-6</v>
      </c>
      <c r="BC69" s="142">
        <v>2.6902857261968145E-6</v>
      </c>
      <c r="BD69" s="142">
        <v>1.904441938477256E-7</v>
      </c>
      <c r="BE69" s="142">
        <v>1.0043548649500205E-6</v>
      </c>
      <c r="BF69" s="142">
        <v>1.5294250954887298E-6</v>
      </c>
      <c r="BG69" s="142">
        <v>2.1036042827879504E-6</v>
      </c>
      <c r="BH69" s="142">
        <v>4.1160081733052418E-6</v>
      </c>
      <c r="BI69" s="142">
        <v>1.9356986049480844E-6</v>
      </c>
      <c r="BJ69" s="142">
        <v>5.9742720481430943E-6</v>
      </c>
      <c r="BK69" s="142">
        <v>0.3513460170482578</v>
      </c>
      <c r="BL69" s="142">
        <v>7.3620560597645804E-7</v>
      </c>
      <c r="BM69" s="142">
        <v>2.1752619619975505E-7</v>
      </c>
      <c r="BN69" s="142">
        <v>1.5997730330817544E-6</v>
      </c>
      <c r="BO69" s="142">
        <v>3.5191429300279641E-7</v>
      </c>
      <c r="BP69" s="142">
        <v>2.831484742691475E-5</v>
      </c>
      <c r="BQ69" s="142">
        <v>3.7802758764558551E-6</v>
      </c>
      <c r="BR69" s="142">
        <v>3.6608910802500192E-5</v>
      </c>
      <c r="BS69" s="142">
        <v>1.4977986621686395E-6</v>
      </c>
      <c r="BT69" s="142">
        <v>1.3406731913430269E-6</v>
      </c>
      <c r="BU69" s="142">
        <v>3.355719322648925E-5</v>
      </c>
      <c r="BV69" s="142">
        <v>1.6847243156564152E-5</v>
      </c>
      <c r="BW69" s="142">
        <v>2.1571425078056878E-6</v>
      </c>
      <c r="BX69" s="142">
        <v>1.1330560848785659E-3</v>
      </c>
      <c r="BY69" s="142">
        <v>1.7798700864216577E-6</v>
      </c>
      <c r="BZ69" s="142">
        <v>2.8512004634237719E-6</v>
      </c>
      <c r="CA69" s="142">
        <v>1.3327769523825332E-6</v>
      </c>
      <c r="CB69" s="142">
        <v>5.4767803854305561E-7</v>
      </c>
      <c r="CC69" s="142">
        <v>1.672720978477902E-5</v>
      </c>
      <c r="CD69" s="142">
        <v>0</v>
      </c>
      <c r="CE69" s="142">
        <v>0</v>
      </c>
      <c r="CF69" s="142">
        <v>0</v>
      </c>
      <c r="CG69" s="142">
        <f t="shared" si="0"/>
        <v>0.35491548340886619</v>
      </c>
      <c r="CH69" s="114" t="s">
        <v>242</v>
      </c>
    </row>
    <row r="70" spans="1:86">
      <c r="A70" s="13" t="s">
        <v>64</v>
      </c>
      <c r="B70" s="114" t="s">
        <v>150</v>
      </c>
      <c r="C70" s="142">
        <v>8.3973334431981664E-4</v>
      </c>
      <c r="D70" s="142">
        <v>2.6677606023194084E-4</v>
      </c>
      <c r="E70" s="142">
        <v>4.0584605208826156E-4</v>
      </c>
      <c r="F70" s="142">
        <v>9.901323930580218E-4</v>
      </c>
      <c r="G70" s="142">
        <v>1.1422510591345947E-3</v>
      </c>
      <c r="H70" s="142">
        <v>1.2470144302944271E-3</v>
      </c>
      <c r="I70" s="142">
        <v>1.6728310630083901E-4</v>
      </c>
      <c r="J70" s="142">
        <v>5.8798316091083016E-4</v>
      </c>
      <c r="K70" s="142">
        <v>6.3711124359984829E-4</v>
      </c>
      <c r="L70" s="142">
        <v>5.5447151383932847E-4</v>
      </c>
      <c r="M70" s="142">
        <v>7.9934814891644739E-4</v>
      </c>
      <c r="N70" s="142">
        <v>8.1309981421587448E-4</v>
      </c>
      <c r="O70" s="142">
        <v>1.6557068474272786E-3</v>
      </c>
      <c r="P70" s="142">
        <v>3.4132189747496035E-4</v>
      </c>
      <c r="Q70" s="142">
        <v>1.4643447382136114E-3</v>
      </c>
      <c r="R70" s="142">
        <v>1.7491118058486385E-3</v>
      </c>
      <c r="S70" s="142">
        <v>1.0034805214236722E-3</v>
      </c>
      <c r="T70" s="142">
        <v>9.8216651013526219E-4</v>
      </c>
      <c r="U70" s="142">
        <v>7.147689693376856E-4</v>
      </c>
      <c r="V70" s="142">
        <v>1.328791982189566E-3</v>
      </c>
      <c r="W70" s="142">
        <v>8.0336905151417895E-4</v>
      </c>
      <c r="X70" s="142">
        <v>1.0481527001370437E-3</v>
      </c>
      <c r="Y70" s="142">
        <v>8.5432474472915167E-4</v>
      </c>
      <c r="Z70" s="142">
        <v>7.7427165481139617E-4</v>
      </c>
      <c r="AA70" s="142">
        <v>1.0784905144292311E-3</v>
      </c>
      <c r="AB70" s="142">
        <v>1.0208579591212696E-3</v>
      </c>
      <c r="AC70" s="142">
        <v>3.6751028803936386E-3</v>
      </c>
      <c r="AD70" s="142">
        <v>1.3596539662428728E-3</v>
      </c>
      <c r="AE70" s="142">
        <v>4.8457499016712075E-4</v>
      </c>
      <c r="AF70" s="142">
        <v>3.4700643062272836E-4</v>
      </c>
      <c r="AG70" s="142">
        <v>7.3706582823250425E-4</v>
      </c>
      <c r="AH70" s="142">
        <v>8.4292625000530294E-4</v>
      </c>
      <c r="AI70" s="142">
        <v>1.338273040026423E-3</v>
      </c>
      <c r="AJ70" s="142">
        <v>9.8766617298257369E-4</v>
      </c>
      <c r="AK70" s="142">
        <v>9.9466987306458319E-4</v>
      </c>
      <c r="AL70" s="142">
        <v>2.0661044478117014E-3</v>
      </c>
      <c r="AM70" s="142">
        <v>3.461948652967698E-3</v>
      </c>
      <c r="AN70" s="142">
        <v>1.9592764333069318E-3</v>
      </c>
      <c r="AO70" s="142">
        <v>3.0284649604426241E-3</v>
      </c>
      <c r="AP70" s="142">
        <v>2.5515760140607975E-3</v>
      </c>
      <c r="AQ70" s="142">
        <v>1.6694670466046249E-3</v>
      </c>
      <c r="AR70" s="142">
        <v>2.1889377009267092E-3</v>
      </c>
      <c r="AS70" s="142">
        <v>2.4491572511586425E-3</v>
      </c>
      <c r="AT70" s="142">
        <v>1.8662758211748316E-3</v>
      </c>
      <c r="AU70" s="142">
        <v>4.8810672897263568E-3</v>
      </c>
      <c r="AV70" s="142">
        <v>6.0496075307391725E-3</v>
      </c>
      <c r="AW70" s="142">
        <v>3.8169436871060935E-3</v>
      </c>
      <c r="AX70" s="142">
        <v>1.8999810641414092E-3</v>
      </c>
      <c r="AY70" s="142">
        <v>5.3717390644734018E-3</v>
      </c>
      <c r="AZ70" s="142">
        <v>1.469108320807503E-3</v>
      </c>
      <c r="BA70" s="142">
        <v>9.2963992933840583E-4</v>
      </c>
      <c r="BB70" s="142">
        <v>6.212731596522132E-4</v>
      </c>
      <c r="BC70" s="142">
        <v>9.9271534028320474E-4</v>
      </c>
      <c r="BD70" s="142">
        <v>2.1225173017913127E-4</v>
      </c>
      <c r="BE70" s="142">
        <v>1.2769440350563336E-3</v>
      </c>
      <c r="BF70" s="142">
        <v>2.1640590657244574E-3</v>
      </c>
      <c r="BG70" s="142">
        <v>3.859653893802517E-3</v>
      </c>
      <c r="BH70" s="142">
        <v>9.3068173380251749E-4</v>
      </c>
      <c r="BI70" s="142">
        <v>1.5898338899662026E-3</v>
      </c>
      <c r="BJ70" s="142">
        <v>1.8046781357640908E-3</v>
      </c>
      <c r="BK70" s="142">
        <v>1.1502036138144474E-3</v>
      </c>
      <c r="BL70" s="142">
        <v>0.13719313642783396</v>
      </c>
      <c r="BM70" s="142">
        <v>3.9812943890571575E-4</v>
      </c>
      <c r="BN70" s="142">
        <v>1.6919723831659243E-3</v>
      </c>
      <c r="BO70" s="142">
        <v>1.8732349398632774E-3</v>
      </c>
      <c r="BP70" s="142">
        <v>1.3576979725008695E-3</v>
      </c>
      <c r="BQ70" s="142">
        <v>1.1189286847818176E-3</v>
      </c>
      <c r="BR70" s="142">
        <v>4.2799235018075476E-4</v>
      </c>
      <c r="BS70" s="142">
        <v>2.7599318505234436E-4</v>
      </c>
      <c r="BT70" s="142">
        <v>9.8427755193818958E-4</v>
      </c>
      <c r="BU70" s="142">
        <v>7.3331241058216935E-4</v>
      </c>
      <c r="BV70" s="142">
        <v>5.707686247164945E-4</v>
      </c>
      <c r="BW70" s="142">
        <v>3.9371684766577875E-3</v>
      </c>
      <c r="BX70" s="142">
        <v>1.2041674195179663E-3</v>
      </c>
      <c r="BY70" s="142">
        <v>2.397767028940883E-3</v>
      </c>
      <c r="BZ70" s="142">
        <v>2.9807336137519496E-3</v>
      </c>
      <c r="CA70" s="142">
        <v>2.5941736881773705E-3</v>
      </c>
      <c r="CB70" s="142">
        <v>1.0190969150044389E-3</v>
      </c>
      <c r="CC70" s="142">
        <v>1.5360359936559972E-3</v>
      </c>
      <c r="CD70" s="142">
        <v>0</v>
      </c>
      <c r="CE70" s="142">
        <v>0</v>
      </c>
      <c r="CF70" s="142">
        <v>0</v>
      </c>
      <c r="CG70" s="142">
        <f t="shared" si="0"/>
        <v>0.25659332657350087</v>
      </c>
      <c r="CH70" s="114" t="s">
        <v>243</v>
      </c>
    </row>
    <row r="71" spans="1:86">
      <c r="A71" s="13" t="s">
        <v>65</v>
      </c>
      <c r="B71" s="114" t="s">
        <v>151</v>
      </c>
      <c r="C71" s="142">
        <v>4.2276890179350551E-3</v>
      </c>
      <c r="D71" s="142">
        <v>2.837240666670886E-3</v>
      </c>
      <c r="E71" s="142">
        <v>2.9693375714875034E-3</v>
      </c>
      <c r="F71" s="142">
        <v>3.0445535954766972E-3</v>
      </c>
      <c r="G71" s="142">
        <v>4.8733642012710196E-3</v>
      </c>
      <c r="H71" s="142">
        <v>3.4075319588455695E-3</v>
      </c>
      <c r="I71" s="142">
        <v>3.2102787347300794E-4</v>
      </c>
      <c r="J71" s="142">
        <v>4.1611608177317396E-3</v>
      </c>
      <c r="K71" s="142">
        <v>1.885824793205089E-3</v>
      </c>
      <c r="L71" s="142">
        <v>1.4874210117446988E-3</v>
      </c>
      <c r="M71" s="142">
        <v>1.9766585282835298E-3</v>
      </c>
      <c r="N71" s="142">
        <v>3.0372930167707293E-3</v>
      </c>
      <c r="O71" s="142">
        <v>3.3909964650725693E-3</v>
      </c>
      <c r="P71" s="142">
        <v>4.7341701911556483E-4</v>
      </c>
      <c r="Q71" s="142">
        <v>2.1281745862915761E-3</v>
      </c>
      <c r="R71" s="142">
        <v>9.6617780713084463E-3</v>
      </c>
      <c r="S71" s="142">
        <v>1.2555188399654844E-2</v>
      </c>
      <c r="T71" s="142">
        <v>4.8667344686086928E-3</v>
      </c>
      <c r="U71" s="142">
        <v>2.5689740597364119E-3</v>
      </c>
      <c r="V71" s="142">
        <v>3.3628912728787784E-3</v>
      </c>
      <c r="W71" s="142">
        <v>0.1356022731663796</v>
      </c>
      <c r="X71" s="142">
        <v>9.4140729708760765E-3</v>
      </c>
      <c r="Y71" s="142">
        <v>4.4062019049279279E-3</v>
      </c>
      <c r="Z71" s="142">
        <v>2.3083022192993734E-2</v>
      </c>
      <c r="AA71" s="142">
        <v>2.6529128073081703E-3</v>
      </c>
      <c r="AB71" s="142">
        <v>1.8622661238801546E-3</v>
      </c>
      <c r="AC71" s="142">
        <v>2.5182785838389495E-3</v>
      </c>
      <c r="AD71" s="142">
        <v>6.1515269889607866E-3</v>
      </c>
      <c r="AE71" s="142">
        <v>1.2507976312089086E-3</v>
      </c>
      <c r="AF71" s="142">
        <v>1.9929600925080023E-3</v>
      </c>
      <c r="AG71" s="142">
        <v>4.6406056925899488E-3</v>
      </c>
      <c r="AH71" s="142">
        <v>2.5263346343069111E-3</v>
      </c>
      <c r="AI71" s="142">
        <v>3.5118731084738059E-3</v>
      </c>
      <c r="AJ71" s="142">
        <v>2.9380247086277849E-3</v>
      </c>
      <c r="AK71" s="142">
        <v>5.4654656267895795E-3</v>
      </c>
      <c r="AL71" s="142">
        <v>6.0894621813900977E-3</v>
      </c>
      <c r="AM71" s="142">
        <v>3.1241570244590526E-3</v>
      </c>
      <c r="AN71" s="142">
        <v>5.4214706621399707E-3</v>
      </c>
      <c r="AO71" s="142">
        <v>3.8842359544680343E-3</v>
      </c>
      <c r="AP71" s="142">
        <v>1.6742781155115404E-3</v>
      </c>
      <c r="AQ71" s="142">
        <v>3.8790055284397564E-3</v>
      </c>
      <c r="AR71" s="142">
        <v>1.1816956109252295E-2</v>
      </c>
      <c r="AS71" s="142">
        <v>3.4375240394034653E-3</v>
      </c>
      <c r="AT71" s="142">
        <v>8.1430196092918596E-3</v>
      </c>
      <c r="AU71" s="142">
        <v>5.7635949759178417E-3</v>
      </c>
      <c r="AV71" s="142">
        <v>2.7679020727384858E-3</v>
      </c>
      <c r="AW71" s="142">
        <v>1.6605179090457577E-3</v>
      </c>
      <c r="AX71" s="142">
        <v>5.71227582652079E-2</v>
      </c>
      <c r="AY71" s="142">
        <v>4.7236041391689959E-3</v>
      </c>
      <c r="AZ71" s="142">
        <v>5.7553785667389373E-3</v>
      </c>
      <c r="BA71" s="142">
        <v>1.908455415901822E-3</v>
      </c>
      <c r="BB71" s="142">
        <v>2.250932029155685E-3</v>
      </c>
      <c r="BC71" s="142">
        <v>2.0311742730823694E-3</v>
      </c>
      <c r="BD71" s="142">
        <v>5.6999846669575555E-4</v>
      </c>
      <c r="BE71" s="142">
        <v>5.8278379960563413E-3</v>
      </c>
      <c r="BF71" s="142">
        <v>1.1236060201922733E-2</v>
      </c>
      <c r="BG71" s="142">
        <v>5.4560888324663359E-3</v>
      </c>
      <c r="BH71" s="142">
        <v>8.0009410495241375E-3</v>
      </c>
      <c r="BI71" s="142">
        <v>8.1244291722166583E-3</v>
      </c>
      <c r="BJ71" s="142">
        <v>8.8758015088073842E-3</v>
      </c>
      <c r="BK71" s="142">
        <v>2.7801627268240667E-3</v>
      </c>
      <c r="BL71" s="142">
        <v>4.2660992480751132E-3</v>
      </c>
      <c r="BM71" s="142">
        <v>0.86979654864127964</v>
      </c>
      <c r="BN71" s="142">
        <v>4.0521165484557961E-3</v>
      </c>
      <c r="BO71" s="142">
        <v>2.4516497619868453E-3</v>
      </c>
      <c r="BP71" s="142">
        <v>1.819690366616826E-3</v>
      </c>
      <c r="BQ71" s="142">
        <v>4.3167408108261654E-2</v>
      </c>
      <c r="BR71" s="142">
        <v>1.7136830243608585E-3</v>
      </c>
      <c r="BS71" s="142">
        <v>6.81471842145166E-4</v>
      </c>
      <c r="BT71" s="142">
        <v>2.3230881223798949E-3</v>
      </c>
      <c r="BU71" s="142">
        <v>2.0317539719903665E-3</v>
      </c>
      <c r="BV71" s="142">
        <v>1.1585398379582526E-3</v>
      </c>
      <c r="BW71" s="142">
        <v>3.2923461484021641E-3</v>
      </c>
      <c r="BX71" s="142">
        <v>2.8482126767691127E-3</v>
      </c>
      <c r="BY71" s="142">
        <v>5.4969563863049931E-3</v>
      </c>
      <c r="BZ71" s="142">
        <v>3.2975347930122409E-3</v>
      </c>
      <c r="CA71" s="142">
        <v>4.0300567997647923E-3</v>
      </c>
      <c r="CB71" s="142">
        <v>1.9844975665018068E-3</v>
      </c>
      <c r="CC71" s="142">
        <v>1.7831330100969822E-3</v>
      </c>
      <c r="CD71" s="142">
        <v>0</v>
      </c>
      <c r="CE71" s="142">
        <v>0</v>
      </c>
      <c r="CF71" s="142">
        <v>0</v>
      </c>
      <c r="CG71" s="142">
        <f t="shared" si="0"/>
        <v>1.4197744073094225</v>
      </c>
      <c r="CH71" s="114" t="s">
        <v>244</v>
      </c>
    </row>
    <row r="72" spans="1:86">
      <c r="A72" s="13" t="s">
        <v>66</v>
      </c>
      <c r="B72" s="114" t="s">
        <v>152</v>
      </c>
      <c r="C72" s="142">
        <v>1.0254245972926095E-4</v>
      </c>
      <c r="D72" s="142">
        <v>8.690834639678459E-5</v>
      </c>
      <c r="E72" s="142">
        <v>1.1257062516845203E-4</v>
      </c>
      <c r="F72" s="142">
        <v>1.6194276158846202E-4</v>
      </c>
      <c r="G72" s="142">
        <v>1.4337900659234907E-4</v>
      </c>
      <c r="H72" s="142">
        <v>1.8772071662407602E-4</v>
      </c>
      <c r="I72" s="142">
        <v>2.8751138389015213E-5</v>
      </c>
      <c r="J72" s="142">
        <v>1.4324724752988826E-4</v>
      </c>
      <c r="K72" s="142">
        <v>1.4974094422422061E-4</v>
      </c>
      <c r="L72" s="142">
        <v>1.3602610573819175E-4</v>
      </c>
      <c r="M72" s="142">
        <v>1.7619853571143696E-4</v>
      </c>
      <c r="N72" s="142">
        <v>1.3700976742445976E-4</v>
      </c>
      <c r="O72" s="142">
        <v>2.3686044888944784E-4</v>
      </c>
      <c r="P72" s="142">
        <v>3.2128265809920815E-5</v>
      </c>
      <c r="Q72" s="142">
        <v>1.777970689972263E-4</v>
      </c>
      <c r="R72" s="142">
        <v>3.5554068398322385E-4</v>
      </c>
      <c r="S72" s="142">
        <v>1.3304225108308736E-4</v>
      </c>
      <c r="T72" s="142">
        <v>1.9302719309543303E-4</v>
      </c>
      <c r="U72" s="142">
        <v>9.2978208529908297E-5</v>
      </c>
      <c r="V72" s="142">
        <v>1.2556936916573351E-4</v>
      </c>
      <c r="W72" s="142">
        <v>2.2763660226851306E-4</v>
      </c>
      <c r="X72" s="142">
        <v>2.2119008188182517E-4</v>
      </c>
      <c r="Y72" s="142">
        <v>1.4238286439960184E-4</v>
      </c>
      <c r="Z72" s="142">
        <v>4.6412531638377068E-5</v>
      </c>
      <c r="AA72" s="142">
        <v>1.770824639861172E-4</v>
      </c>
      <c r="AB72" s="142">
        <v>2.4609893849077363E-4</v>
      </c>
      <c r="AC72" s="142">
        <v>2.1100385671856821E-4</v>
      </c>
      <c r="AD72" s="142">
        <v>4.060649738566342E-4</v>
      </c>
      <c r="AE72" s="142">
        <v>5.2214698002527182E-5</v>
      </c>
      <c r="AF72" s="142">
        <v>4.5544337936941258E-5</v>
      </c>
      <c r="AG72" s="142">
        <v>1.2256542972711139E-4</v>
      </c>
      <c r="AH72" s="142">
        <v>1.0387647910527064E-4</v>
      </c>
      <c r="AI72" s="142">
        <v>1.3286967022644748E-4</v>
      </c>
      <c r="AJ72" s="142">
        <v>1.1151278130222094E-4</v>
      </c>
      <c r="AK72" s="142">
        <v>2.0339981632098604E-4</v>
      </c>
      <c r="AL72" s="142">
        <v>2.2284892333755818E-4</v>
      </c>
      <c r="AM72" s="142">
        <v>1.8827514588385728E-4</v>
      </c>
      <c r="AN72" s="142">
        <v>3.8069705567347152E-4</v>
      </c>
      <c r="AO72" s="142">
        <v>1.5670151914716005E-4</v>
      </c>
      <c r="AP72" s="142">
        <v>1.1814583120999431E-2</v>
      </c>
      <c r="AQ72" s="142">
        <v>1.6886563458151147E-4</v>
      </c>
      <c r="AR72" s="142">
        <v>8.8986405340167902E-5</v>
      </c>
      <c r="AS72" s="142">
        <v>1.7382213975544486E-4</v>
      </c>
      <c r="AT72" s="142">
        <v>7.3700155973628289E-5</v>
      </c>
      <c r="AU72" s="142">
        <v>5.6111443008654486E-4</v>
      </c>
      <c r="AV72" s="142">
        <v>5.7848190116419388E-4</v>
      </c>
      <c r="AW72" s="142">
        <v>8.5858990788533211E-4</v>
      </c>
      <c r="AX72" s="142">
        <v>1.671379601802411E-4</v>
      </c>
      <c r="AY72" s="142">
        <v>4.3908804532092461E-4</v>
      </c>
      <c r="AZ72" s="142">
        <v>5.736657539270883E-4</v>
      </c>
      <c r="BA72" s="142">
        <v>6.9434000165324893E-5</v>
      </c>
      <c r="BB72" s="142">
        <v>5.4831513230624575E-5</v>
      </c>
      <c r="BC72" s="142">
        <v>8.1203608717462573E-5</v>
      </c>
      <c r="BD72" s="142">
        <v>2.6060336697273054E-5</v>
      </c>
      <c r="BE72" s="142">
        <v>4.5202356060040769E-4</v>
      </c>
      <c r="BF72" s="142">
        <v>5.0159231970387213E-4</v>
      </c>
      <c r="BG72" s="142">
        <v>3.0829042939277011E-4</v>
      </c>
      <c r="BH72" s="142">
        <v>2.0827598933834373E-4</v>
      </c>
      <c r="BI72" s="142">
        <v>3.9318969554763344E-4</v>
      </c>
      <c r="BJ72" s="142">
        <v>7.8586055654092867E-4</v>
      </c>
      <c r="BK72" s="142">
        <v>1.5402564832662266E-4</v>
      </c>
      <c r="BL72" s="142">
        <v>2.1914942237857667E-4</v>
      </c>
      <c r="BM72" s="142">
        <v>2.6127879556483351E-4</v>
      </c>
      <c r="BN72" s="142">
        <v>0.3124260205538793</v>
      </c>
      <c r="BO72" s="142">
        <v>2.0365105567163216E-4</v>
      </c>
      <c r="BP72" s="142">
        <v>2.8784791292447005E-4</v>
      </c>
      <c r="BQ72" s="142">
        <v>6.8233514048779377E-4</v>
      </c>
      <c r="BR72" s="142">
        <v>2.0972913354686722E-4</v>
      </c>
      <c r="BS72" s="142">
        <v>4.5898038048538638E-5</v>
      </c>
      <c r="BT72" s="142">
        <v>1.1644387034421804E-4</v>
      </c>
      <c r="BU72" s="142">
        <v>5.8437262784306756E-5</v>
      </c>
      <c r="BV72" s="142">
        <v>4.9306248185222636E-5</v>
      </c>
      <c r="BW72" s="142">
        <v>8.4820216665300373E-4</v>
      </c>
      <c r="BX72" s="142">
        <v>1.2797418586710932E-4</v>
      </c>
      <c r="BY72" s="142">
        <v>1.3642967068243714E-4</v>
      </c>
      <c r="BZ72" s="142">
        <v>2.5749536216104364E-3</v>
      </c>
      <c r="CA72" s="142">
        <v>3.7349865945227598E-4</v>
      </c>
      <c r="CB72" s="142">
        <v>1.8870576725480773E-4</v>
      </c>
      <c r="CC72" s="142">
        <v>1.9475473149950059E-4</v>
      </c>
      <c r="CD72" s="142">
        <v>0</v>
      </c>
      <c r="CE72" s="142">
        <v>0</v>
      </c>
      <c r="CF72" s="142">
        <v>0</v>
      </c>
      <c r="CG72" s="142">
        <f t="shared" si="0"/>
        <v>0.34384879866488566</v>
      </c>
      <c r="CH72" s="114" t="s">
        <v>245</v>
      </c>
    </row>
    <row r="73" spans="1:86">
      <c r="A73" s="13" t="s">
        <v>67</v>
      </c>
      <c r="B73" s="114" t="s">
        <v>153</v>
      </c>
      <c r="C73" s="142">
        <v>1.0849901344070041E-3</v>
      </c>
      <c r="D73" s="142">
        <v>3.9130321061677469E-4</v>
      </c>
      <c r="E73" s="142">
        <v>2.2586272628836268E-3</v>
      </c>
      <c r="F73" s="142">
        <v>1.794656913565669E-3</v>
      </c>
      <c r="G73" s="142">
        <v>1.564126991078735E-3</v>
      </c>
      <c r="H73" s="142">
        <v>2.3251781125327321E-3</v>
      </c>
      <c r="I73" s="142">
        <v>1.0742047569806807E-3</v>
      </c>
      <c r="J73" s="142">
        <v>1.1882335649400246E-3</v>
      </c>
      <c r="K73" s="142">
        <v>9.2983723644681437E-4</v>
      </c>
      <c r="L73" s="142">
        <v>9.6007699132208706E-4</v>
      </c>
      <c r="M73" s="142">
        <v>1.4292458462937757E-3</v>
      </c>
      <c r="N73" s="142">
        <v>2.1231129128226789E-3</v>
      </c>
      <c r="O73" s="142">
        <v>2.7332411552438078E-3</v>
      </c>
      <c r="P73" s="142">
        <v>4.9817144486424608E-4</v>
      </c>
      <c r="Q73" s="142">
        <v>1.9637616061326559E-3</v>
      </c>
      <c r="R73" s="142">
        <v>2.3400662137099217E-3</v>
      </c>
      <c r="S73" s="142">
        <v>1.6053973385235583E-3</v>
      </c>
      <c r="T73" s="142">
        <v>2.3399242504042413E-3</v>
      </c>
      <c r="U73" s="142">
        <v>2.5799678254971132E-3</v>
      </c>
      <c r="V73" s="142">
        <v>1.5791762083849515E-3</v>
      </c>
      <c r="W73" s="142">
        <v>1.0083283728211528E-3</v>
      </c>
      <c r="X73" s="142">
        <v>3.7256368940358007E-3</v>
      </c>
      <c r="Y73" s="142">
        <v>1.2404367841471616E-3</v>
      </c>
      <c r="Z73" s="142">
        <v>1.062455872076872E-3</v>
      </c>
      <c r="AA73" s="142">
        <v>2.0774708641268661E-3</v>
      </c>
      <c r="AB73" s="142">
        <v>1.4295842053820076E-3</v>
      </c>
      <c r="AC73" s="142">
        <v>1.5316327334574619E-3</v>
      </c>
      <c r="AD73" s="142">
        <v>2.9269115500073582E-3</v>
      </c>
      <c r="AE73" s="142">
        <v>1.4265906281927235E-3</v>
      </c>
      <c r="AF73" s="142">
        <v>2.2385850111598712E-3</v>
      </c>
      <c r="AG73" s="142">
        <v>6.2642256579514303E-3</v>
      </c>
      <c r="AH73" s="142">
        <v>1.5443039369085413E-3</v>
      </c>
      <c r="AI73" s="142">
        <v>1.6387697353074681E-3</v>
      </c>
      <c r="AJ73" s="142">
        <v>1.3620976267797584E-3</v>
      </c>
      <c r="AK73" s="142">
        <v>2.4461969570641006E-3</v>
      </c>
      <c r="AL73" s="142">
        <v>1.7800882091871608E-3</v>
      </c>
      <c r="AM73" s="142">
        <v>6.320876943724186E-3</v>
      </c>
      <c r="AN73" s="142">
        <v>3.1769564499878273E-3</v>
      </c>
      <c r="AO73" s="142">
        <v>6.2692602456261961E-3</v>
      </c>
      <c r="AP73" s="142">
        <v>2.2465303385486705E-3</v>
      </c>
      <c r="AQ73" s="142">
        <v>1.1399606884088207E-2</v>
      </c>
      <c r="AR73" s="142">
        <v>2.7197426889865486E-3</v>
      </c>
      <c r="AS73" s="142">
        <v>2.5752746101480621E-3</v>
      </c>
      <c r="AT73" s="142">
        <v>1.7498600403404003E-3</v>
      </c>
      <c r="AU73" s="142">
        <v>1.9836406865316471E-3</v>
      </c>
      <c r="AV73" s="142">
        <v>2.7818309944292866E-3</v>
      </c>
      <c r="AW73" s="142">
        <v>3.0741774527514288E-3</v>
      </c>
      <c r="AX73" s="142">
        <v>2.2820116160871878E-3</v>
      </c>
      <c r="AY73" s="142">
        <v>1.6541970604048487E-3</v>
      </c>
      <c r="AZ73" s="142">
        <v>2.6151454817903656E-3</v>
      </c>
      <c r="BA73" s="142">
        <v>4.0966733466340985E-3</v>
      </c>
      <c r="BB73" s="142">
        <v>6.3948720864720325E-4</v>
      </c>
      <c r="BC73" s="142">
        <v>1.1596960073408085E-3</v>
      </c>
      <c r="BD73" s="142">
        <v>1.351317848366348E-3</v>
      </c>
      <c r="BE73" s="142">
        <v>2.0497366589607253E-3</v>
      </c>
      <c r="BF73" s="142">
        <v>3.4424867586483501E-3</v>
      </c>
      <c r="BG73" s="142">
        <v>1.7747786096124003E-3</v>
      </c>
      <c r="BH73" s="142">
        <v>6.4006523956312081E-3</v>
      </c>
      <c r="BI73" s="142">
        <v>1.4693682984337317E-3</v>
      </c>
      <c r="BJ73" s="142">
        <v>1.6056032320579255E-3</v>
      </c>
      <c r="BK73" s="142">
        <v>5.9899186463478521E-4</v>
      </c>
      <c r="BL73" s="142">
        <v>1.3380746007679626E-3</v>
      </c>
      <c r="BM73" s="142">
        <v>2.5680636648611109E-4</v>
      </c>
      <c r="BN73" s="142">
        <v>2.0512197498553271E-3</v>
      </c>
      <c r="BO73" s="142">
        <v>0.78541817853529894</v>
      </c>
      <c r="BP73" s="142">
        <v>1.0291140849084802E-3</v>
      </c>
      <c r="BQ73" s="142">
        <v>2.984561417775638E-3</v>
      </c>
      <c r="BR73" s="142">
        <v>4.7307600847999419E-3</v>
      </c>
      <c r="BS73" s="142">
        <v>1.8876336714914834E-3</v>
      </c>
      <c r="BT73" s="142">
        <v>3.6401554064164612E-3</v>
      </c>
      <c r="BU73" s="142">
        <v>2.3130312692377229E-3</v>
      </c>
      <c r="BV73" s="142">
        <v>3.1850867904079606E-3</v>
      </c>
      <c r="BW73" s="142">
        <v>3.2946982917178942E-3</v>
      </c>
      <c r="BX73" s="142">
        <v>1.0092080741936441E-2</v>
      </c>
      <c r="BY73" s="142">
        <v>6.4046947050405405E-3</v>
      </c>
      <c r="BZ73" s="142">
        <v>7.9400147099119474E-3</v>
      </c>
      <c r="CA73" s="142">
        <v>2.572097625355806E-3</v>
      </c>
      <c r="CB73" s="142">
        <v>7.0935713913091315E-4</v>
      </c>
      <c r="CC73" s="142">
        <v>8.2124385724636345E-4</v>
      </c>
      <c r="CD73" s="142">
        <v>0</v>
      </c>
      <c r="CE73" s="142">
        <v>0</v>
      </c>
      <c r="CF73" s="142">
        <v>0</v>
      </c>
      <c r="CG73" s="142">
        <f t="shared" si="0"/>
        <v>0.98257332778545514</v>
      </c>
      <c r="CH73" s="114" t="s">
        <v>246</v>
      </c>
    </row>
    <row r="74" spans="1:86">
      <c r="A74" s="13" t="s">
        <v>68</v>
      </c>
      <c r="B74" s="114" t="s">
        <v>154</v>
      </c>
      <c r="C74" s="142">
        <v>1.3018684052844831E-3</v>
      </c>
      <c r="D74" s="142">
        <v>3.6976326062247234E-4</v>
      </c>
      <c r="E74" s="142">
        <v>1.55549574906054E-3</v>
      </c>
      <c r="F74" s="142">
        <v>1.0271110656618909E-3</v>
      </c>
      <c r="G74" s="142">
        <v>1.5844226879696709E-3</v>
      </c>
      <c r="H74" s="142">
        <v>1.7680130146376805E-3</v>
      </c>
      <c r="I74" s="142">
        <v>7.2401108411835106E-4</v>
      </c>
      <c r="J74" s="142">
        <v>6.4074356986191323E-4</v>
      </c>
      <c r="K74" s="142">
        <v>6.9230708728389644E-4</v>
      </c>
      <c r="L74" s="142">
        <v>8.201070163608153E-4</v>
      </c>
      <c r="M74" s="142">
        <v>6.2702575715922325E-4</v>
      </c>
      <c r="N74" s="142">
        <v>1.2006434214174432E-3</v>
      </c>
      <c r="O74" s="142">
        <v>1.331221192092717E-3</v>
      </c>
      <c r="P74" s="142">
        <v>2.8666138339614964E-4</v>
      </c>
      <c r="Q74" s="142">
        <v>1.1416925671699841E-3</v>
      </c>
      <c r="R74" s="142">
        <v>1.373554379527355E-3</v>
      </c>
      <c r="S74" s="142">
        <v>8.5906993344564767E-4</v>
      </c>
      <c r="T74" s="142">
        <v>1.7274700862662045E-3</v>
      </c>
      <c r="U74" s="142">
        <v>1.6564605311388443E-3</v>
      </c>
      <c r="V74" s="142">
        <v>1.3107125580437517E-3</v>
      </c>
      <c r="W74" s="142">
        <v>1.0116467622822724E-3</v>
      </c>
      <c r="X74" s="142">
        <v>1.0435752116089384E-3</v>
      </c>
      <c r="Y74" s="142">
        <v>7.6661328468847741E-4</v>
      </c>
      <c r="Z74" s="142">
        <v>5.7930314062741703E-4</v>
      </c>
      <c r="AA74" s="142">
        <v>8.6971969477741293E-4</v>
      </c>
      <c r="AB74" s="142">
        <v>8.5918817021969987E-4</v>
      </c>
      <c r="AC74" s="142">
        <v>1.1061047785569636E-3</v>
      </c>
      <c r="AD74" s="142">
        <v>1.7697280647277138E-3</v>
      </c>
      <c r="AE74" s="142">
        <v>8.6719322384605567E-4</v>
      </c>
      <c r="AF74" s="142">
        <v>1.6805194820116599E-3</v>
      </c>
      <c r="AG74" s="142">
        <v>5.5354678629255727E-3</v>
      </c>
      <c r="AH74" s="142">
        <v>7.5654579237719236E-4</v>
      </c>
      <c r="AI74" s="142">
        <v>8.9191453413879889E-3</v>
      </c>
      <c r="AJ74" s="142">
        <v>6.7760915678313468E-4</v>
      </c>
      <c r="AK74" s="142">
        <v>1.5873634693387791E-3</v>
      </c>
      <c r="AL74" s="142">
        <v>1.3900781626021291E-3</v>
      </c>
      <c r="AM74" s="142">
        <v>2.3633945324303554E-3</v>
      </c>
      <c r="AN74" s="142">
        <v>2.4794565973200733E-3</v>
      </c>
      <c r="AO74" s="142">
        <v>4.974911668167944E-3</v>
      </c>
      <c r="AP74" s="142">
        <v>4.6412408609479514E-3</v>
      </c>
      <c r="AQ74" s="142">
        <v>9.6890867314174713E-3</v>
      </c>
      <c r="AR74" s="142">
        <v>1.7650203725844344E-3</v>
      </c>
      <c r="AS74" s="142">
        <v>4.4461862090407209E-3</v>
      </c>
      <c r="AT74" s="142">
        <v>2.8696875463163274E-3</v>
      </c>
      <c r="AU74" s="142">
        <v>1.476201908265123E-3</v>
      </c>
      <c r="AV74" s="142">
        <v>3.3145368163423759E-3</v>
      </c>
      <c r="AW74" s="142">
        <v>3.7942372695591708E-3</v>
      </c>
      <c r="AX74" s="142">
        <v>9.4371805118300333E-4</v>
      </c>
      <c r="AY74" s="142">
        <v>1.1293032132052507E-3</v>
      </c>
      <c r="AZ74" s="142">
        <v>1.6003064367739229E-3</v>
      </c>
      <c r="BA74" s="142">
        <v>1.9132782304853481E-3</v>
      </c>
      <c r="BB74" s="142">
        <v>7.4185022050930153E-4</v>
      </c>
      <c r="BC74" s="142">
        <v>2.0975762426270589E-3</v>
      </c>
      <c r="BD74" s="142">
        <v>7.7354679348424398E-4</v>
      </c>
      <c r="BE74" s="142">
        <v>1.9771992091935689E-3</v>
      </c>
      <c r="BF74" s="142">
        <v>1.804045638335486E-3</v>
      </c>
      <c r="BG74" s="142">
        <v>1.5318454750401405E-3</v>
      </c>
      <c r="BH74" s="142">
        <v>4.219734028476166E-3</v>
      </c>
      <c r="BI74" s="142">
        <v>1.4300098864259067E-3</v>
      </c>
      <c r="BJ74" s="142">
        <v>1.439608810901317E-3</v>
      </c>
      <c r="BK74" s="142">
        <v>2.035872429627101E-3</v>
      </c>
      <c r="BL74" s="142">
        <v>1.4178928879564027E-3</v>
      </c>
      <c r="BM74" s="142">
        <v>6.8600007697078812E-4</v>
      </c>
      <c r="BN74" s="142">
        <v>2.5646174698396988E-3</v>
      </c>
      <c r="BO74" s="142">
        <v>6.0324767896799804E-4</v>
      </c>
      <c r="BP74" s="142">
        <v>0.62938370348532913</v>
      </c>
      <c r="BQ74" s="142">
        <v>2.3014518826467456E-3</v>
      </c>
      <c r="BR74" s="142">
        <v>4.2505740284016786E-3</v>
      </c>
      <c r="BS74" s="142">
        <v>1.8655175768217194E-3</v>
      </c>
      <c r="BT74" s="142">
        <v>3.5706659501457019E-3</v>
      </c>
      <c r="BU74" s="142">
        <v>9.5055648626358874E-3</v>
      </c>
      <c r="BV74" s="142">
        <v>3.9410075042962019E-3</v>
      </c>
      <c r="BW74" s="142">
        <v>5.0485819536561626E-3</v>
      </c>
      <c r="BX74" s="142">
        <v>1.6205691089680223E-2</v>
      </c>
      <c r="BY74" s="142">
        <v>2.6052278135371243E-3</v>
      </c>
      <c r="BZ74" s="142">
        <v>1.9514458474644066E-2</v>
      </c>
      <c r="CA74" s="142">
        <v>5.5232854696739024E-3</v>
      </c>
      <c r="CB74" s="142">
        <v>5.9773699756706939E-4</v>
      </c>
      <c r="CC74" s="142">
        <v>2.2521721777565211E-3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0.82870740890846717</v>
      </c>
      <c r="CH74" s="114" t="s">
        <v>247</v>
      </c>
    </row>
    <row r="75" spans="1:86">
      <c r="A75" s="13" t="s">
        <v>69</v>
      </c>
      <c r="B75" s="114" t="s">
        <v>155</v>
      </c>
      <c r="C75" s="142">
        <v>2.5892304166279818E-3</v>
      </c>
      <c r="D75" s="142">
        <v>1.415496080878571E-3</v>
      </c>
      <c r="E75" s="142">
        <v>5.1670722328515011E-3</v>
      </c>
      <c r="F75" s="142">
        <v>1.2859843657877011E-2</v>
      </c>
      <c r="G75" s="142">
        <v>4.0199626959648961E-3</v>
      </c>
      <c r="H75" s="142">
        <v>5.7127376605323596E-3</v>
      </c>
      <c r="I75" s="142">
        <v>5.4269661087474538E-4</v>
      </c>
      <c r="J75" s="142">
        <v>2.6292295802948936E-3</v>
      </c>
      <c r="K75" s="142">
        <v>2.539170608089592E-3</v>
      </c>
      <c r="L75" s="142">
        <v>3.5651411012478248E-3</v>
      </c>
      <c r="M75" s="142">
        <v>3.5907927684282726E-3</v>
      </c>
      <c r="N75" s="142">
        <v>3.6750057644120886E-3</v>
      </c>
      <c r="O75" s="142">
        <v>4.0633767413052113E-3</v>
      </c>
      <c r="P75" s="142">
        <v>1.5085307976272215E-3</v>
      </c>
      <c r="Q75" s="142">
        <v>3.3917974482390654E-3</v>
      </c>
      <c r="R75" s="142">
        <v>2.1605861170109629E-3</v>
      </c>
      <c r="S75" s="142">
        <v>2.5849654372062303E-3</v>
      </c>
      <c r="T75" s="142">
        <v>1.0087113823308798E-2</v>
      </c>
      <c r="U75" s="142">
        <v>3.4474086837414613E-3</v>
      </c>
      <c r="V75" s="142">
        <v>2.5630374510977848E-3</v>
      </c>
      <c r="W75" s="142">
        <v>3.1296533697552781E-3</v>
      </c>
      <c r="X75" s="142">
        <v>4.9468946764827295E-3</v>
      </c>
      <c r="Y75" s="142">
        <v>3.6308312740838664E-3</v>
      </c>
      <c r="Z75" s="142">
        <v>1.5738601023168196E-3</v>
      </c>
      <c r="AA75" s="142">
        <v>3.9815118788999893E-3</v>
      </c>
      <c r="AB75" s="142">
        <v>3.1807592935379904E-3</v>
      </c>
      <c r="AC75" s="142">
        <v>3.7229773298307284E-3</v>
      </c>
      <c r="AD75" s="142">
        <v>6.4245282539491539E-3</v>
      </c>
      <c r="AE75" s="142">
        <v>4.835504887102768E-3</v>
      </c>
      <c r="AF75" s="142">
        <v>2.4610134400372993E-3</v>
      </c>
      <c r="AG75" s="142">
        <v>8.2349571418555804E-3</v>
      </c>
      <c r="AH75" s="142">
        <v>5.3970134302725129E-3</v>
      </c>
      <c r="AI75" s="142">
        <v>6.7609251105657893E-3</v>
      </c>
      <c r="AJ75" s="142">
        <v>3.588549920369488E-3</v>
      </c>
      <c r="AK75" s="142">
        <v>8.7897396067433704E-3</v>
      </c>
      <c r="AL75" s="142">
        <v>7.1989506966249981E-3</v>
      </c>
      <c r="AM75" s="142">
        <v>3.2441205963044525E-3</v>
      </c>
      <c r="AN75" s="142">
        <v>7.1997714983236052E-3</v>
      </c>
      <c r="AO75" s="142">
        <v>1.3660068067857698E-2</v>
      </c>
      <c r="AP75" s="142">
        <v>4.2558212182597513E-3</v>
      </c>
      <c r="AQ75" s="142">
        <v>1.0266910654236435E-2</v>
      </c>
      <c r="AR75" s="142">
        <v>6.4640193665470528E-3</v>
      </c>
      <c r="AS75" s="142">
        <v>4.3926470685293224E-3</v>
      </c>
      <c r="AT75" s="142">
        <v>2.2672328116763126E-3</v>
      </c>
      <c r="AU75" s="142">
        <v>1.2885232879574276E-2</v>
      </c>
      <c r="AV75" s="142">
        <v>5.9601613451667635E-3</v>
      </c>
      <c r="AW75" s="142">
        <v>2.7868092230920985E-3</v>
      </c>
      <c r="AX75" s="142">
        <v>6.5544868629202526E-3</v>
      </c>
      <c r="AY75" s="142">
        <v>6.4830855180522708E-3</v>
      </c>
      <c r="AZ75" s="142">
        <v>2.3173735075935196E-2</v>
      </c>
      <c r="BA75" s="142">
        <v>5.0257851468197895E-3</v>
      </c>
      <c r="BB75" s="142">
        <v>4.800725985753305E-3</v>
      </c>
      <c r="BC75" s="142">
        <v>5.9727740676981163E-3</v>
      </c>
      <c r="BD75" s="142">
        <v>1.2769825944791723E-3</v>
      </c>
      <c r="BE75" s="142">
        <v>5.7298652616944298E-3</v>
      </c>
      <c r="BF75" s="142">
        <v>2.1569137693592276E-2</v>
      </c>
      <c r="BG75" s="142">
        <v>1.4081066329487564E-2</v>
      </c>
      <c r="BH75" s="142">
        <v>4.3285097690085256E-3</v>
      </c>
      <c r="BI75" s="142">
        <v>2.823946048554701E-2</v>
      </c>
      <c r="BJ75" s="142">
        <v>3.7547067478855778E-2</v>
      </c>
      <c r="BK75" s="142">
        <v>1.9991895653803582E-3</v>
      </c>
      <c r="BL75" s="142">
        <v>1.7283023817928827E-2</v>
      </c>
      <c r="BM75" s="142">
        <v>1.1880556561220809E-3</v>
      </c>
      <c r="BN75" s="142">
        <v>1.5527063170547169E-2</v>
      </c>
      <c r="BO75" s="142">
        <v>3.0651554442258379E-3</v>
      </c>
      <c r="BP75" s="142">
        <v>4.2895693577455945E-3</v>
      </c>
      <c r="BQ75" s="142">
        <v>0.33250905776675649</v>
      </c>
      <c r="BR75" s="142">
        <v>6.124919405962115E-3</v>
      </c>
      <c r="BS75" s="142">
        <v>2.0898560932519693E-3</v>
      </c>
      <c r="BT75" s="142">
        <v>5.359096462107883E-3</v>
      </c>
      <c r="BU75" s="142">
        <v>2.1342039498435054E-3</v>
      </c>
      <c r="BV75" s="142">
        <v>2.2151936228254998E-3</v>
      </c>
      <c r="BW75" s="142">
        <v>1.4456667774270921E-2</v>
      </c>
      <c r="BX75" s="142">
        <v>1.1622024164181949E-2</v>
      </c>
      <c r="BY75" s="142">
        <v>2.2285444459625197E-2</v>
      </c>
      <c r="BZ75" s="142">
        <v>1.0344884856512462E-2</v>
      </c>
      <c r="CA75" s="142">
        <v>1.2570018860731141E-2</v>
      </c>
      <c r="CB75" s="142">
        <v>1.8592270595370111E-3</v>
      </c>
      <c r="CC75" s="142">
        <v>3.7426420473410612E-3</v>
      </c>
      <c r="CD75" s="142">
        <v>0</v>
      </c>
      <c r="CE75" s="142">
        <v>0</v>
      </c>
      <c r="CF75" s="142">
        <v>0</v>
      </c>
      <c r="CG75" s="142">
        <f t="shared" si="1"/>
        <v>0.8648016366243535</v>
      </c>
      <c r="CH75" s="114" t="s">
        <v>248</v>
      </c>
    </row>
    <row r="76" spans="1:86">
      <c r="A76" s="13" t="s">
        <v>70</v>
      </c>
      <c r="B76" s="114" t="s">
        <v>156</v>
      </c>
      <c r="C76" s="142">
        <v>1.3423121340888069E-3</v>
      </c>
      <c r="D76" s="142">
        <v>2.8745483036270218E-4</v>
      </c>
      <c r="E76" s="142">
        <v>3.6903269546313672E-4</v>
      </c>
      <c r="F76" s="142">
        <v>3.4714888060184121E-4</v>
      </c>
      <c r="G76" s="142">
        <v>5.3942197491355657E-4</v>
      </c>
      <c r="H76" s="142">
        <v>1.622018815474587E-3</v>
      </c>
      <c r="I76" s="142">
        <v>6.8982310550033007E-5</v>
      </c>
      <c r="J76" s="142">
        <v>1.8277044346546128E-4</v>
      </c>
      <c r="K76" s="142">
        <v>1.9498192035305892E-4</v>
      </c>
      <c r="L76" s="142">
        <v>1.9507876329137179E-4</v>
      </c>
      <c r="M76" s="142">
        <v>3.1303543237636954E-4</v>
      </c>
      <c r="N76" s="142">
        <v>3.4234678957248323E-4</v>
      </c>
      <c r="O76" s="142">
        <v>2.9543637631533935E-4</v>
      </c>
      <c r="P76" s="142">
        <v>1.7235545026553977E-3</v>
      </c>
      <c r="Q76" s="142">
        <v>3.0114867522642544E-4</v>
      </c>
      <c r="R76" s="142">
        <v>2.3562099633033605E-4</v>
      </c>
      <c r="S76" s="142">
        <v>2.2838959228753012E-4</v>
      </c>
      <c r="T76" s="142">
        <v>3.8994025371109724E-4</v>
      </c>
      <c r="U76" s="142">
        <v>4.3526723132854338E-4</v>
      </c>
      <c r="V76" s="142">
        <v>2.694861308447622E-4</v>
      </c>
      <c r="W76" s="142">
        <v>1.450029420336125E-4</v>
      </c>
      <c r="X76" s="142">
        <v>2.3093062130441632E-4</v>
      </c>
      <c r="Y76" s="142">
        <v>2.2419260481193714E-4</v>
      </c>
      <c r="Z76" s="142">
        <v>1.096900888500576E-4</v>
      </c>
      <c r="AA76" s="142">
        <v>2.1992340931758632E-4</v>
      </c>
      <c r="AB76" s="142">
        <v>2.9261048866056742E-4</v>
      </c>
      <c r="AC76" s="142">
        <v>2.6986601217524845E-4</v>
      </c>
      <c r="AD76" s="142">
        <v>4.1215393909479066E-4</v>
      </c>
      <c r="AE76" s="142">
        <v>3.1291561505562002E-4</v>
      </c>
      <c r="AF76" s="142">
        <v>5.7090386268619721E-4</v>
      </c>
      <c r="AG76" s="142">
        <v>1.6470245227368184E-3</v>
      </c>
      <c r="AH76" s="142">
        <v>3.8010665402008712E-4</v>
      </c>
      <c r="AI76" s="142">
        <v>6.2728925375240326E-4</v>
      </c>
      <c r="AJ76" s="142">
        <v>3.941804120758551E-4</v>
      </c>
      <c r="AK76" s="142">
        <v>3.6474590074987793E-4</v>
      </c>
      <c r="AL76" s="142">
        <v>4.1451718593032093E-4</v>
      </c>
      <c r="AM76" s="142">
        <v>3.5649818814049116E-4</v>
      </c>
      <c r="AN76" s="142">
        <v>1.482124461844797E-3</v>
      </c>
      <c r="AO76" s="142">
        <v>1.7018223691192179E-2</v>
      </c>
      <c r="AP76" s="142">
        <v>1.8594843568190244E-3</v>
      </c>
      <c r="AQ76" s="142">
        <v>1.944068051597481E-3</v>
      </c>
      <c r="AR76" s="142">
        <v>2.8039419398075816E-4</v>
      </c>
      <c r="AS76" s="142">
        <v>4.3479428944305368E-4</v>
      </c>
      <c r="AT76" s="142">
        <v>3.1077643584028766E-4</v>
      </c>
      <c r="AU76" s="142">
        <v>5.0750683433952435E-4</v>
      </c>
      <c r="AV76" s="142">
        <v>4.3098197006044927E-4</v>
      </c>
      <c r="AW76" s="142">
        <v>3.1534926849380865E-4</v>
      </c>
      <c r="AX76" s="142">
        <v>1.1671912746617382E-2</v>
      </c>
      <c r="AY76" s="142">
        <v>5.4888200209300838E-4</v>
      </c>
      <c r="AZ76" s="142">
        <v>6.65717560042237E-4</v>
      </c>
      <c r="BA76" s="142">
        <v>3.6638351945056245E-3</v>
      </c>
      <c r="BB76" s="142">
        <v>9.1311410103839664E-4</v>
      </c>
      <c r="BC76" s="142">
        <v>7.2326077250676145E-4</v>
      </c>
      <c r="BD76" s="142">
        <v>1.7960087837675753E-4</v>
      </c>
      <c r="BE76" s="142">
        <v>6.7666527099114241E-4</v>
      </c>
      <c r="BF76" s="142">
        <v>4.2583673973949892E-3</v>
      </c>
      <c r="BG76" s="142">
        <v>5.2334415926465715E-4</v>
      </c>
      <c r="BH76" s="142">
        <v>3.9209753859335638E-4</v>
      </c>
      <c r="BI76" s="142">
        <v>6.7960384808910554E-4</v>
      </c>
      <c r="BJ76" s="142">
        <v>7.5607947152520462E-4</v>
      </c>
      <c r="BK76" s="142">
        <v>3.9778395501623056E-4</v>
      </c>
      <c r="BL76" s="142">
        <v>4.095598576930032E-4</v>
      </c>
      <c r="BM76" s="142">
        <v>7.5119221260285318E-5</v>
      </c>
      <c r="BN76" s="142">
        <v>7.6549536612123895E-4</v>
      </c>
      <c r="BO76" s="142">
        <v>2.1989338962515387E-4</v>
      </c>
      <c r="BP76" s="142">
        <v>2.4745619902838336E-4</v>
      </c>
      <c r="BQ76" s="142">
        <v>4.7560671908911659E-4</v>
      </c>
      <c r="BR76" s="142">
        <v>0.59586324321898043</v>
      </c>
      <c r="BS76" s="142">
        <v>1.498168999997203E-4</v>
      </c>
      <c r="BT76" s="142">
        <v>3.0072270206435138E-4</v>
      </c>
      <c r="BU76" s="142">
        <v>2.732463463945832E-4</v>
      </c>
      <c r="BV76" s="142">
        <v>2.351827075205359E-4</v>
      </c>
      <c r="BW76" s="142">
        <v>3.413806287827454E-4</v>
      </c>
      <c r="BX76" s="142">
        <v>2.2403904364401493E-3</v>
      </c>
      <c r="BY76" s="142">
        <v>4.9534543555669261E-4</v>
      </c>
      <c r="BZ76" s="142">
        <v>9.6710690811598358E-4</v>
      </c>
      <c r="CA76" s="142">
        <v>6.545253518115289E-4</v>
      </c>
      <c r="CB76" s="142">
        <v>2.3908534850860055E-4</v>
      </c>
      <c r="CC76" s="142">
        <v>2.920160171052111E-4</v>
      </c>
      <c r="CD76" s="142">
        <v>0</v>
      </c>
      <c r="CE76" s="142">
        <v>0</v>
      </c>
      <c r="CF76" s="142">
        <v>0</v>
      </c>
      <c r="CG76" s="142">
        <f t="shared" si="1"/>
        <v>0.67153514165437267</v>
      </c>
      <c r="CH76" s="114" t="s">
        <v>249</v>
      </c>
    </row>
    <row r="77" spans="1:86">
      <c r="A77" s="13" t="s">
        <v>71</v>
      </c>
      <c r="B77" s="114" t="s">
        <v>157</v>
      </c>
      <c r="C77" s="142">
        <v>3.3710588323033244E-4</v>
      </c>
      <c r="D77" s="142">
        <v>2.9483058408818948E-4</v>
      </c>
      <c r="E77" s="142">
        <v>1.1684088881204174E-3</v>
      </c>
      <c r="F77" s="142">
        <v>3.0187054852827302E-4</v>
      </c>
      <c r="G77" s="142">
        <v>4.5322617571791883E-4</v>
      </c>
      <c r="H77" s="142">
        <v>6.4246562029059043E-4</v>
      </c>
      <c r="I77" s="142">
        <v>4.6621520894313637E-5</v>
      </c>
      <c r="J77" s="142">
        <v>5.6839442701548532E-4</v>
      </c>
      <c r="K77" s="142">
        <v>4.6547427467921119E-4</v>
      </c>
      <c r="L77" s="142">
        <v>2.9173659079363251E-4</v>
      </c>
      <c r="M77" s="142">
        <v>4.0701100306348971E-4</v>
      </c>
      <c r="N77" s="142">
        <v>6.143517013285565E-4</v>
      </c>
      <c r="O77" s="142">
        <v>4.9975073036627601E-4</v>
      </c>
      <c r="P77" s="142">
        <v>6.2095476567805747E-5</v>
      </c>
      <c r="Q77" s="142">
        <v>3.9352787764728055E-4</v>
      </c>
      <c r="R77" s="142">
        <v>1.0037891094692478E-3</v>
      </c>
      <c r="S77" s="142">
        <v>4.6942856738823755E-4</v>
      </c>
      <c r="T77" s="142">
        <v>5.5704168057943535E-4</v>
      </c>
      <c r="U77" s="142">
        <v>2.9971713842882094E-4</v>
      </c>
      <c r="V77" s="142">
        <v>5.9889507867708287E-4</v>
      </c>
      <c r="W77" s="142">
        <v>3.4369851077819977E-4</v>
      </c>
      <c r="X77" s="142">
        <v>5.6904693166182779E-4</v>
      </c>
      <c r="Y77" s="142">
        <v>3.9829724976478268E-4</v>
      </c>
      <c r="Z77" s="142">
        <v>4.0754223635973717E-4</v>
      </c>
      <c r="AA77" s="142">
        <v>5.0549982200164825E-4</v>
      </c>
      <c r="AB77" s="142">
        <v>4.3249395120614157E-4</v>
      </c>
      <c r="AC77" s="142">
        <v>4.6115813010183906E-4</v>
      </c>
      <c r="AD77" s="142">
        <v>1.1270301154217106E-3</v>
      </c>
      <c r="AE77" s="142">
        <v>2.0480091706472612E-4</v>
      </c>
      <c r="AF77" s="142">
        <v>3.5652795979359896E-4</v>
      </c>
      <c r="AG77" s="142">
        <v>5.0453315255916283E-4</v>
      </c>
      <c r="AH77" s="142">
        <v>5.0658010349701875E-4</v>
      </c>
      <c r="AI77" s="142">
        <v>6.2283643260015848E-4</v>
      </c>
      <c r="AJ77" s="142">
        <v>6.3416210276451604E-4</v>
      </c>
      <c r="AK77" s="142">
        <v>1.0862051904595479E-3</v>
      </c>
      <c r="AL77" s="142">
        <v>6.8008049986083318E-4</v>
      </c>
      <c r="AM77" s="142">
        <v>6.6983124510943944E-4</v>
      </c>
      <c r="AN77" s="142">
        <v>4.770314302052404E-4</v>
      </c>
      <c r="AO77" s="142">
        <v>1.185575490467334E-3</v>
      </c>
      <c r="AP77" s="142">
        <v>8.7843108236096749E-4</v>
      </c>
      <c r="AQ77" s="142">
        <v>1.9202476054800948E-3</v>
      </c>
      <c r="AR77" s="142">
        <v>2.7692821195933709E-4</v>
      </c>
      <c r="AS77" s="142">
        <v>4.8462712617505246E-4</v>
      </c>
      <c r="AT77" s="142">
        <v>2.7104772523641461E-4</v>
      </c>
      <c r="AU77" s="142">
        <v>8.2609138180809007E-4</v>
      </c>
      <c r="AV77" s="142">
        <v>4.3198087418553564E-4</v>
      </c>
      <c r="AW77" s="142">
        <v>9.4963398666776785E-4</v>
      </c>
      <c r="AX77" s="142">
        <v>8.8657137853391586E-4</v>
      </c>
      <c r="AY77" s="142">
        <v>1.8590376398957898E-3</v>
      </c>
      <c r="AZ77" s="142">
        <v>4.9701815339091781E-4</v>
      </c>
      <c r="BA77" s="142">
        <v>1.1984501697826632E-3</v>
      </c>
      <c r="BB77" s="142">
        <v>8.0235912713623751E-4</v>
      </c>
      <c r="BC77" s="142">
        <v>7.8858238688046226E-4</v>
      </c>
      <c r="BD77" s="142">
        <v>1.0816358509092031E-4</v>
      </c>
      <c r="BE77" s="142">
        <v>1.5770418196967585E-3</v>
      </c>
      <c r="BF77" s="142">
        <v>2.2131076088338572E-3</v>
      </c>
      <c r="BG77" s="142">
        <v>1.0736178753160167E-3</v>
      </c>
      <c r="BH77" s="142">
        <v>3.9389539384207068E-3</v>
      </c>
      <c r="BI77" s="142">
        <v>4.3705344115918348E-4</v>
      </c>
      <c r="BJ77" s="142">
        <v>9.6589386966069405E-4</v>
      </c>
      <c r="BK77" s="142">
        <v>7.3161938857891858E-4</v>
      </c>
      <c r="BL77" s="142">
        <v>4.1942494813320015E-4</v>
      </c>
      <c r="BM77" s="142">
        <v>9.7194737188657473E-4</v>
      </c>
      <c r="BN77" s="142">
        <v>7.6461510209387606E-4</v>
      </c>
      <c r="BO77" s="142">
        <v>3.6167400208944654E-4</v>
      </c>
      <c r="BP77" s="142">
        <v>4.5179709475067902E-4</v>
      </c>
      <c r="BQ77" s="142">
        <v>1.0469295741860885E-3</v>
      </c>
      <c r="BR77" s="142">
        <v>2.4532743206913455E-3</v>
      </c>
      <c r="BS77" s="142">
        <v>0.72852783555813128</v>
      </c>
      <c r="BT77" s="142">
        <v>3.823152238782098E-4</v>
      </c>
      <c r="BU77" s="142">
        <v>2.0075867675329868E-4</v>
      </c>
      <c r="BV77" s="142">
        <v>1.8111459305687615E-3</v>
      </c>
      <c r="BW77" s="142">
        <v>4.9909528665333938E-4</v>
      </c>
      <c r="BX77" s="142">
        <v>5.122942386276716E-4</v>
      </c>
      <c r="BY77" s="142">
        <v>3.855910690390147E-4</v>
      </c>
      <c r="BZ77" s="142">
        <v>5.4381851562196868E-4</v>
      </c>
      <c r="CA77" s="142">
        <v>4.760494072514849E-4</v>
      </c>
      <c r="CB77" s="142">
        <v>4.1752988518900573E-4</v>
      </c>
      <c r="CC77" s="142">
        <v>2.8457237251810092E-4</v>
      </c>
      <c r="CD77" s="142">
        <v>0</v>
      </c>
      <c r="CE77" s="142">
        <v>0</v>
      </c>
      <c r="CF77" s="142">
        <v>0</v>
      </c>
      <c r="CG77" s="142">
        <f t="shared" si="1"/>
        <v>0.78427580130286578</v>
      </c>
      <c r="CH77" s="114" t="s">
        <v>250</v>
      </c>
    </row>
    <row r="78" spans="1:86">
      <c r="A78" s="13" t="s">
        <v>72</v>
      </c>
      <c r="B78" s="114" t="s">
        <v>158</v>
      </c>
      <c r="C78" s="142">
        <v>4.1246986270636804E-4</v>
      </c>
      <c r="D78" s="142">
        <v>7.8604716319467609E-4</v>
      </c>
      <c r="E78" s="142">
        <v>8.9711751889357688E-4</v>
      </c>
      <c r="F78" s="142">
        <v>4.9285858358525325E-4</v>
      </c>
      <c r="G78" s="142">
        <v>4.4406816954162769E-4</v>
      </c>
      <c r="H78" s="142">
        <v>5.4949655556605097E-4</v>
      </c>
      <c r="I78" s="142">
        <v>4.6092293313424295E-4</v>
      </c>
      <c r="J78" s="142">
        <v>3.219596519136572E-4</v>
      </c>
      <c r="K78" s="142">
        <v>3.5201976484012924E-4</v>
      </c>
      <c r="L78" s="142">
        <v>3.5241545033921044E-4</v>
      </c>
      <c r="M78" s="142">
        <v>4.8267969486987319E-4</v>
      </c>
      <c r="N78" s="142">
        <v>5.0884399010500334E-4</v>
      </c>
      <c r="O78" s="142">
        <v>7.6505960950751912E-4</v>
      </c>
      <c r="P78" s="142">
        <v>8.8712566770370708E-5</v>
      </c>
      <c r="Q78" s="142">
        <v>3.3821613278108741E-4</v>
      </c>
      <c r="R78" s="142">
        <v>4.5939679301510344E-4</v>
      </c>
      <c r="S78" s="142">
        <v>3.376058022734426E-4</v>
      </c>
      <c r="T78" s="142">
        <v>5.5231778203494958E-4</v>
      </c>
      <c r="U78" s="142">
        <v>2.9738152548674433E-4</v>
      </c>
      <c r="V78" s="142">
        <v>6.8418009396538956E-4</v>
      </c>
      <c r="W78" s="142">
        <v>2.4964799023271839E-4</v>
      </c>
      <c r="X78" s="142">
        <v>3.9618465806843481E-4</v>
      </c>
      <c r="Y78" s="142">
        <v>3.3615263944259093E-4</v>
      </c>
      <c r="Z78" s="142">
        <v>2.205313084751045E-4</v>
      </c>
      <c r="AA78" s="142">
        <v>4.9092459340095978E-4</v>
      </c>
      <c r="AB78" s="142">
        <v>4.8189848032938784E-4</v>
      </c>
      <c r="AC78" s="142">
        <v>5.4612203805284951E-4</v>
      </c>
      <c r="AD78" s="142">
        <v>8.3307644752532971E-4</v>
      </c>
      <c r="AE78" s="142">
        <v>3.3596992449176589E-4</v>
      </c>
      <c r="AF78" s="142">
        <v>2.9863146350036981E-4</v>
      </c>
      <c r="AG78" s="142">
        <v>5.4675395252335856E-4</v>
      </c>
      <c r="AH78" s="142">
        <v>9.2518522534213278E-4</v>
      </c>
      <c r="AI78" s="142">
        <v>7.2111421401707448E-4</v>
      </c>
      <c r="AJ78" s="142">
        <v>9.2536889409303342E-4</v>
      </c>
      <c r="AK78" s="142">
        <v>7.0943695147971633E-4</v>
      </c>
      <c r="AL78" s="142">
        <v>9.4280932450801634E-4</v>
      </c>
      <c r="AM78" s="142">
        <v>7.3883394663934367E-4</v>
      </c>
      <c r="AN78" s="142">
        <v>5.9790956281443089E-4</v>
      </c>
      <c r="AO78" s="142">
        <v>1.2095211364931569E-3</v>
      </c>
      <c r="AP78" s="142">
        <v>4.5939617175096511E-4</v>
      </c>
      <c r="AQ78" s="142">
        <v>6.386454621228765E-4</v>
      </c>
      <c r="AR78" s="142">
        <v>5.5607773508530316E-4</v>
      </c>
      <c r="AS78" s="142">
        <v>1.032482874331606E-3</v>
      </c>
      <c r="AT78" s="142">
        <v>5.4566216267499645E-4</v>
      </c>
      <c r="AU78" s="142">
        <v>2.6301920671484695E-3</v>
      </c>
      <c r="AV78" s="142">
        <v>7.1886601540401386E-3</v>
      </c>
      <c r="AW78" s="142">
        <v>2.1192018725550384E-3</v>
      </c>
      <c r="AX78" s="142">
        <v>9.4538343699128273E-4</v>
      </c>
      <c r="AY78" s="142">
        <v>1.9786853411694408E-3</v>
      </c>
      <c r="AZ78" s="142">
        <v>2.3694021616325247E-3</v>
      </c>
      <c r="BA78" s="142">
        <v>2.3684241580294277E-3</v>
      </c>
      <c r="BB78" s="142">
        <v>5.2347350917061278E-4</v>
      </c>
      <c r="BC78" s="142">
        <v>1.4041545074383699E-3</v>
      </c>
      <c r="BD78" s="142">
        <v>2.7901902757051416E-4</v>
      </c>
      <c r="BE78" s="142">
        <v>6.1693586348089595E-3</v>
      </c>
      <c r="BF78" s="142">
        <v>2.8587081276668347E-3</v>
      </c>
      <c r="BG78" s="142">
        <v>3.3225738826404717E-3</v>
      </c>
      <c r="BH78" s="142">
        <v>2.0297857138724326E-3</v>
      </c>
      <c r="BI78" s="142">
        <v>1.1541131615353114E-3</v>
      </c>
      <c r="BJ78" s="142">
        <v>4.1845981077758328E-3</v>
      </c>
      <c r="BK78" s="142">
        <v>2.9069884036914016E-3</v>
      </c>
      <c r="BL78" s="142">
        <v>7.18163971707796E-4</v>
      </c>
      <c r="BM78" s="142">
        <v>3.7094844721052514E-4</v>
      </c>
      <c r="BN78" s="142">
        <v>1.3546258373005428E-3</v>
      </c>
      <c r="BO78" s="142">
        <v>4.5097036308091568E-4</v>
      </c>
      <c r="BP78" s="142">
        <v>9.901966104657327E-4</v>
      </c>
      <c r="BQ78" s="142">
        <v>1.4947894380681838E-3</v>
      </c>
      <c r="BR78" s="142">
        <v>1.0404756278931707E-3</v>
      </c>
      <c r="BS78" s="142">
        <v>1.3310228970739892E-3</v>
      </c>
      <c r="BT78" s="142">
        <v>0.44587727185283721</v>
      </c>
      <c r="BU78" s="142">
        <v>2.788863563747258E-3</v>
      </c>
      <c r="BV78" s="142">
        <v>2.9524721960603067E-3</v>
      </c>
      <c r="BW78" s="142">
        <v>7.230088611394076E-3</v>
      </c>
      <c r="BX78" s="142">
        <v>1.627896078778582E-3</v>
      </c>
      <c r="BY78" s="142">
        <v>5.6878842416608017E-4</v>
      </c>
      <c r="BZ78" s="142">
        <v>3.4599478033554647E-3</v>
      </c>
      <c r="CA78" s="142">
        <v>2.4566947312507051E-3</v>
      </c>
      <c r="CB78" s="142">
        <v>5.703724654914082E-4</v>
      </c>
      <c r="CC78" s="142">
        <v>1.777047235683155E-3</v>
      </c>
      <c r="CD78" s="142">
        <v>0</v>
      </c>
      <c r="CE78" s="142">
        <v>0</v>
      </c>
      <c r="CF78" s="142">
        <v>0</v>
      </c>
      <c r="CG78" s="142">
        <f t="shared" si="1"/>
        <v>0.54581546522522195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0.44864808737199485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0.44864808737199485</v>
      </c>
      <c r="CH79" s="114" t="s">
        <v>252</v>
      </c>
    </row>
    <row r="80" spans="1:86">
      <c r="A80" s="13" t="s">
        <v>74</v>
      </c>
      <c r="B80" s="114" t="s">
        <v>160</v>
      </c>
      <c r="C80" s="142">
        <v>2.787602790222579E-7</v>
      </c>
      <c r="D80" s="142">
        <v>1.0765744701824992E-7</v>
      </c>
      <c r="E80" s="142">
        <v>3.037792939295354E-7</v>
      </c>
      <c r="F80" s="142">
        <v>1.1905266778632149E-7</v>
      </c>
      <c r="G80" s="142">
        <v>1.7992440179503552E-7</v>
      </c>
      <c r="H80" s="142">
        <v>3.8464980068467527E-7</v>
      </c>
      <c r="I80" s="142">
        <v>2.0836126761036232E-8</v>
      </c>
      <c r="J80" s="142">
        <v>1.487897537485294E-7</v>
      </c>
      <c r="K80" s="142">
        <v>1.2880998408540259E-7</v>
      </c>
      <c r="L80" s="142">
        <v>9.2588545797697672E-8</v>
      </c>
      <c r="M80" s="142">
        <v>1.3563307557596863E-7</v>
      </c>
      <c r="N80" s="142">
        <v>1.8374490962139022E-7</v>
      </c>
      <c r="O80" s="142">
        <v>1.526116363906148E-7</v>
      </c>
      <c r="P80" s="142">
        <v>2.7644771481474562E-7</v>
      </c>
      <c r="Q80" s="142">
        <v>1.304953037840377E-7</v>
      </c>
      <c r="R80" s="142">
        <v>2.4780326031890441E-7</v>
      </c>
      <c r="S80" s="142">
        <v>1.3464070680414218E-7</v>
      </c>
      <c r="T80" s="142">
        <v>1.7969896055364132E-7</v>
      </c>
      <c r="U80" s="142">
        <v>1.3417782029216954E-7</v>
      </c>
      <c r="V80" s="142">
        <v>1.6879466174899281E-7</v>
      </c>
      <c r="W80" s="142">
        <v>9.5128924122743974E-8</v>
      </c>
      <c r="X80" s="142">
        <v>1.5608238975903365E-7</v>
      </c>
      <c r="Y80" s="142">
        <v>1.1968248042468214E-7</v>
      </c>
      <c r="Z80" s="142">
        <v>1.0266735941131809E-7</v>
      </c>
      <c r="AA80" s="142">
        <v>1.4108150838688315E-7</v>
      </c>
      <c r="AB80" s="142">
        <v>1.3767251734718961E-7</v>
      </c>
      <c r="AC80" s="142">
        <v>1.3967126625667403E-7</v>
      </c>
      <c r="AD80" s="142">
        <v>3.0607572894543029E-7</v>
      </c>
      <c r="AE80" s="142">
        <v>9.398312493178823E-8</v>
      </c>
      <c r="AF80" s="142">
        <v>1.681152030486137E-7</v>
      </c>
      <c r="AG80" s="142">
        <v>3.8033232269419398E-7</v>
      </c>
      <c r="AH80" s="142">
        <v>1.6875362479799394E-7</v>
      </c>
      <c r="AI80" s="142">
        <v>2.3170086822882626E-7</v>
      </c>
      <c r="AJ80" s="142">
        <v>1.9502617753111287E-7</v>
      </c>
      <c r="AK80" s="142">
        <v>2.854334169311856E-7</v>
      </c>
      <c r="AL80" s="142">
        <v>2.0917002534224382E-7</v>
      </c>
      <c r="AM80" s="142">
        <v>1.9807210467623099E-7</v>
      </c>
      <c r="AN80" s="142">
        <v>3.2895287255996981E-7</v>
      </c>
      <c r="AO80" s="142">
        <v>2.8500555856072919E-6</v>
      </c>
      <c r="AP80" s="142">
        <v>4.6949921704318638E-7</v>
      </c>
      <c r="AQ80" s="142">
        <v>7.0548410196775768E-7</v>
      </c>
      <c r="AR80" s="142">
        <v>1.035862186498205E-7</v>
      </c>
      <c r="AS80" s="142">
        <v>1.7294582493428069E-7</v>
      </c>
      <c r="AT80" s="142">
        <v>1.0607944889437943E-7</v>
      </c>
      <c r="AU80" s="142">
        <v>2.5445158211746041E-7</v>
      </c>
      <c r="AV80" s="142">
        <v>1.6617047320143458E-7</v>
      </c>
      <c r="AW80" s="142">
        <v>2.5003548825089478E-7</v>
      </c>
      <c r="AX80" s="142">
        <v>1.9673946060749689E-6</v>
      </c>
      <c r="AY80" s="142">
        <v>4.7554977613876367E-7</v>
      </c>
      <c r="AZ80" s="142">
        <v>2.0966758802321385E-7</v>
      </c>
      <c r="BA80" s="142">
        <v>9.1433930664592397E-7</v>
      </c>
      <c r="BB80" s="142">
        <v>3.328890285761916E-7</v>
      </c>
      <c r="BC80" s="142">
        <v>3.6305323553353048E-7</v>
      </c>
      <c r="BD80" s="142">
        <v>5.4462621935300151E-8</v>
      </c>
      <c r="BE80" s="142">
        <v>4.4411213228267673E-7</v>
      </c>
      <c r="BF80" s="142">
        <v>1.1389830040215843E-6</v>
      </c>
      <c r="BG80" s="142">
        <v>3.0879846467601609E-7</v>
      </c>
      <c r="BH80" s="142">
        <v>8.7942098319962976E-5</v>
      </c>
      <c r="BI80" s="142">
        <v>1.9798827984284823E-7</v>
      </c>
      <c r="BJ80" s="142">
        <v>3.2382166088102749E-7</v>
      </c>
      <c r="BK80" s="142">
        <v>2.1615652451355808E-7</v>
      </c>
      <c r="BL80" s="142">
        <v>1.552051298221749E-7</v>
      </c>
      <c r="BM80" s="142">
        <v>2.146795023434266E-7</v>
      </c>
      <c r="BN80" s="142">
        <v>2.8077036719828983E-7</v>
      </c>
      <c r="BO80" s="142">
        <v>1.1019519940812881E-7</v>
      </c>
      <c r="BP80" s="142">
        <v>1.3402537099265912E-7</v>
      </c>
      <c r="BQ80" s="142">
        <v>2.9991956696711603E-7</v>
      </c>
      <c r="BR80" s="142">
        <v>9.1354593822411673E-5</v>
      </c>
      <c r="BS80" s="142">
        <v>1.5182998737690807E-4</v>
      </c>
      <c r="BT80" s="142">
        <v>2.408045487632154E-7</v>
      </c>
      <c r="BU80" s="142">
        <v>8.7863328908896259E-8</v>
      </c>
      <c r="BV80" s="142">
        <v>0.67717309107462731</v>
      </c>
      <c r="BW80" s="142">
        <v>1.6403654006536439E-7</v>
      </c>
      <c r="BX80" s="142">
        <v>4.5301397346861454E-7</v>
      </c>
      <c r="BY80" s="142">
        <v>1.6091727364236998E-7</v>
      </c>
      <c r="BZ80" s="142">
        <v>2.7676178267816746E-7</v>
      </c>
      <c r="CA80" s="142">
        <v>2.1411883515141201E-7</v>
      </c>
      <c r="CB80" s="142">
        <v>1.250074334613576E-7</v>
      </c>
      <c r="CC80" s="142">
        <v>1.0606821719715555E-7</v>
      </c>
      <c r="CD80" s="142">
        <v>0</v>
      </c>
      <c r="CE80" s="142">
        <v>0</v>
      </c>
      <c r="CF80" s="142">
        <v>0</v>
      </c>
      <c r="CG80" s="142">
        <f t="shared" si="1"/>
        <v>0.67752623316365235</v>
      </c>
      <c r="CH80" s="114" t="s">
        <v>253</v>
      </c>
    </row>
    <row r="81" spans="1:86">
      <c r="A81" s="13" t="s">
        <v>75</v>
      </c>
      <c r="B81" s="114" t="s">
        <v>161</v>
      </c>
      <c r="C81" s="142">
        <v>5.9333379768442099E-5</v>
      </c>
      <c r="D81" s="142">
        <v>4.4394685002102271E-5</v>
      </c>
      <c r="E81" s="142">
        <v>4.8408737041824438E-5</v>
      </c>
      <c r="F81" s="142">
        <v>4.2776568187693779E-5</v>
      </c>
      <c r="G81" s="142">
        <v>4.7822809561331421E-5</v>
      </c>
      <c r="H81" s="142">
        <v>9.8992278615591932E-5</v>
      </c>
      <c r="I81" s="142">
        <v>8.3034072538497214E-5</v>
      </c>
      <c r="J81" s="142">
        <v>2.6209176452847277E-5</v>
      </c>
      <c r="K81" s="142">
        <v>3.141254921819782E-5</v>
      </c>
      <c r="L81" s="142">
        <v>3.4529740292729916E-5</v>
      </c>
      <c r="M81" s="142">
        <v>3.9025379281161721E-5</v>
      </c>
      <c r="N81" s="142">
        <v>5.1925892262184163E-5</v>
      </c>
      <c r="O81" s="142">
        <v>2.1471800894720574E-5</v>
      </c>
      <c r="P81" s="142">
        <v>6.6149452891430921E-6</v>
      </c>
      <c r="Q81" s="142">
        <v>3.5841932217579021E-5</v>
      </c>
      <c r="R81" s="142">
        <v>6.69204633148321E-5</v>
      </c>
      <c r="S81" s="142">
        <v>2.1110432082745755E-5</v>
      </c>
      <c r="T81" s="142">
        <v>5.361844539447079E-5</v>
      </c>
      <c r="U81" s="142">
        <v>2.2929654881006747E-5</v>
      </c>
      <c r="V81" s="142">
        <v>3.67574563176157E-5</v>
      </c>
      <c r="W81" s="142">
        <v>7.6096316423798619E-5</v>
      </c>
      <c r="X81" s="142">
        <v>3.9874821140867302E-5</v>
      </c>
      <c r="Y81" s="142">
        <v>3.6161861234503088E-5</v>
      </c>
      <c r="Z81" s="142">
        <v>1.1561232075292416E-5</v>
      </c>
      <c r="AA81" s="142">
        <v>1.8511807554759086E-5</v>
      </c>
      <c r="AB81" s="142">
        <v>5.1455040691791179E-5</v>
      </c>
      <c r="AC81" s="142">
        <v>5.4325529874530394E-5</v>
      </c>
      <c r="AD81" s="142">
        <v>2.9843413728068849E-5</v>
      </c>
      <c r="AE81" s="142">
        <v>1.6800379033675853E-5</v>
      </c>
      <c r="AF81" s="142">
        <v>1.106551793274844E-5</v>
      </c>
      <c r="AG81" s="142">
        <v>2.4744631649064398E-5</v>
      </c>
      <c r="AH81" s="142">
        <v>2.7342879128066321E-5</v>
      </c>
      <c r="AI81" s="142">
        <v>2.3756792494320971E-5</v>
      </c>
      <c r="AJ81" s="142">
        <v>2.2318779930784285E-5</v>
      </c>
      <c r="AK81" s="142">
        <v>7.5324637141158639E-5</v>
      </c>
      <c r="AL81" s="142">
        <v>6.8720156268077044E-5</v>
      </c>
      <c r="AM81" s="142">
        <v>8.4797674336749385E-5</v>
      </c>
      <c r="AN81" s="142">
        <v>4.68370418921146E-5</v>
      </c>
      <c r="AO81" s="142">
        <v>4.4329566923660979E-5</v>
      </c>
      <c r="AP81" s="142">
        <v>5.2472078782463858E-5</v>
      </c>
      <c r="AQ81" s="142">
        <v>3.9539458947740443E-5</v>
      </c>
      <c r="AR81" s="142">
        <v>1.3528204690787266E-4</v>
      </c>
      <c r="AS81" s="142">
        <v>5.5050595220260649E-5</v>
      </c>
      <c r="AT81" s="142">
        <v>2.8474059117022447E-5</v>
      </c>
      <c r="AU81" s="142">
        <v>8.122955148393644E-3</v>
      </c>
      <c r="AV81" s="142">
        <v>3.3157310200944597E-3</v>
      </c>
      <c r="AW81" s="142">
        <v>2.7195764701902709E-3</v>
      </c>
      <c r="AX81" s="142">
        <v>1.3113417581145904E-4</v>
      </c>
      <c r="AY81" s="142">
        <v>3.2890418222979386E-5</v>
      </c>
      <c r="AZ81" s="142">
        <v>4.418736500730198E-5</v>
      </c>
      <c r="BA81" s="142">
        <v>3.1765363773396651E-5</v>
      </c>
      <c r="BB81" s="142">
        <v>2.1258597261149394E-5</v>
      </c>
      <c r="BC81" s="142">
        <v>2.1512998148759762E-5</v>
      </c>
      <c r="BD81" s="142">
        <v>6.0136015628916579E-6</v>
      </c>
      <c r="BE81" s="142">
        <v>8.2949564654212854E-5</v>
      </c>
      <c r="BF81" s="142">
        <v>6.0327934387196983E-5</v>
      </c>
      <c r="BG81" s="142">
        <v>1.0812757837703758E-4</v>
      </c>
      <c r="BH81" s="142">
        <v>2.3985403616477239E-4</v>
      </c>
      <c r="BI81" s="142">
        <v>7.2095966335023896E-4</v>
      </c>
      <c r="BJ81" s="142">
        <v>6.2630661370024706E-5</v>
      </c>
      <c r="BK81" s="142">
        <v>2.8010106848482788E-5</v>
      </c>
      <c r="BL81" s="142">
        <v>4.45973814119283E-5</v>
      </c>
      <c r="BM81" s="142">
        <v>7.4111084194797156E-6</v>
      </c>
      <c r="BN81" s="142">
        <v>5.7222298352925256E-4</v>
      </c>
      <c r="BO81" s="142">
        <v>1.7129015122836822E-5</v>
      </c>
      <c r="BP81" s="142">
        <v>3.3818210033919876E-5</v>
      </c>
      <c r="BQ81" s="142">
        <v>1.0282998656288271E-4</v>
      </c>
      <c r="BR81" s="142">
        <v>2.2668175328925528E-4</v>
      </c>
      <c r="BS81" s="142">
        <v>1.6155936679088545E-4</v>
      </c>
      <c r="BT81" s="142">
        <v>2.3846441951735891E-5</v>
      </c>
      <c r="BU81" s="142">
        <v>2.8384578606182509E-5</v>
      </c>
      <c r="BV81" s="142">
        <v>1.9222182084998599E-5</v>
      </c>
      <c r="BW81" s="142">
        <v>0.184046351209667</v>
      </c>
      <c r="BX81" s="142">
        <v>3.8535781191086709E-5</v>
      </c>
      <c r="BY81" s="142">
        <v>8.0479075255547223E-5</v>
      </c>
      <c r="BZ81" s="142">
        <v>5.243058363716072E-5</v>
      </c>
      <c r="CA81" s="142">
        <v>7.7398448211752286E-3</v>
      </c>
      <c r="CB81" s="142">
        <v>2.1016329490709487E-5</v>
      </c>
      <c r="CC81" s="142">
        <v>6.057457830675305E-5</v>
      </c>
      <c r="CD81" s="142">
        <v>0</v>
      </c>
      <c r="CE81" s="142">
        <v>0</v>
      </c>
      <c r="CF81" s="142">
        <v>0</v>
      </c>
      <c r="CG81" s="142">
        <f t="shared" si="1"/>
        <v>0.21097463680718923</v>
      </c>
      <c r="CH81" s="114" t="s">
        <v>254</v>
      </c>
    </row>
    <row r="82" spans="1:86">
      <c r="A82" s="13" t="s">
        <v>76</v>
      </c>
      <c r="B82" s="114" t="s">
        <v>162</v>
      </c>
      <c r="C82" s="142">
        <v>1.5607922264861961E-5</v>
      </c>
      <c r="D82" s="142">
        <v>1.053310875317535E-5</v>
      </c>
      <c r="E82" s="142">
        <v>2.1780335200202774E-5</v>
      </c>
      <c r="F82" s="142">
        <v>4.1087037829588103E-5</v>
      </c>
      <c r="G82" s="142">
        <v>1.7556510315811834E-5</v>
      </c>
      <c r="H82" s="142">
        <v>2.4404213859984469E-5</v>
      </c>
      <c r="I82" s="142">
        <v>2.6722053842875334E-6</v>
      </c>
      <c r="J82" s="142">
        <v>1.2093722960020298E-5</v>
      </c>
      <c r="K82" s="142">
        <v>1.154562001573991E-5</v>
      </c>
      <c r="L82" s="142">
        <v>1.3527135182920411E-5</v>
      </c>
      <c r="M82" s="142">
        <v>1.5933409359059418E-5</v>
      </c>
      <c r="N82" s="142">
        <v>1.7044531548048031E-5</v>
      </c>
      <c r="O82" s="142">
        <v>1.7743769386727447E-5</v>
      </c>
      <c r="P82" s="142">
        <v>8.674221558763432E-6</v>
      </c>
      <c r="Q82" s="142">
        <v>1.4853442252338305E-5</v>
      </c>
      <c r="R82" s="142">
        <v>1.2114882325343545E-5</v>
      </c>
      <c r="S82" s="142">
        <v>1.1436436661962164E-5</v>
      </c>
      <c r="T82" s="142">
        <v>3.4540128118985396E-5</v>
      </c>
      <c r="U82" s="142">
        <v>1.4000784180567042E-5</v>
      </c>
      <c r="V82" s="142">
        <v>1.1680868174038988E-5</v>
      </c>
      <c r="W82" s="142">
        <v>1.1562822744440465E-5</v>
      </c>
      <c r="X82" s="142">
        <v>1.8255892151715172E-5</v>
      </c>
      <c r="Y82" s="142">
        <v>1.4020614027877217E-5</v>
      </c>
      <c r="Z82" s="142">
        <v>6.632541905181046E-6</v>
      </c>
      <c r="AA82" s="142">
        <v>1.6190678158552974E-5</v>
      </c>
      <c r="AB82" s="142">
        <v>1.4485663286278804E-5</v>
      </c>
      <c r="AC82" s="142">
        <v>1.5473221518947387E-5</v>
      </c>
      <c r="AD82" s="142">
        <v>2.8973833770886383E-5</v>
      </c>
      <c r="AE82" s="142">
        <v>2.0245983438552504E-5</v>
      </c>
      <c r="AF82" s="142">
        <v>1.2720405931151227E-5</v>
      </c>
      <c r="AG82" s="142">
        <v>3.3281409868401434E-5</v>
      </c>
      <c r="AH82" s="142">
        <v>2.2419809148832979E-5</v>
      </c>
      <c r="AI82" s="142">
        <v>2.9129192941667511E-5</v>
      </c>
      <c r="AJ82" s="142">
        <v>1.512147594284758E-5</v>
      </c>
      <c r="AK82" s="142">
        <v>3.0784803792011583E-5</v>
      </c>
      <c r="AL82" s="142">
        <v>2.7238319382530143E-5</v>
      </c>
      <c r="AM82" s="142">
        <v>1.7898664015024603E-5</v>
      </c>
      <c r="AN82" s="142">
        <v>2.8294347549726758E-5</v>
      </c>
      <c r="AO82" s="142">
        <v>7.9763537154707069E-5</v>
      </c>
      <c r="AP82" s="142">
        <v>1.9871464283878436E-5</v>
      </c>
      <c r="AQ82" s="142">
        <v>4.4134606779564556E-5</v>
      </c>
      <c r="AR82" s="142">
        <v>2.3460808106409574E-5</v>
      </c>
      <c r="AS82" s="142">
        <v>2.1779853889329266E-5</v>
      </c>
      <c r="AT82" s="142">
        <v>1.0090822460754632E-5</v>
      </c>
      <c r="AU82" s="142">
        <v>4.6282734016907811E-5</v>
      </c>
      <c r="AV82" s="142">
        <v>2.9418949839764288E-5</v>
      </c>
      <c r="AW82" s="142">
        <v>1.3999304254849013E-5</v>
      </c>
      <c r="AX82" s="142">
        <v>4.7714477740627919E-5</v>
      </c>
      <c r="AY82" s="142">
        <v>3.254322860465096E-5</v>
      </c>
      <c r="AZ82" s="142">
        <v>7.5224264405999506E-5</v>
      </c>
      <c r="BA82" s="142">
        <v>1.3207344097855017E-4</v>
      </c>
      <c r="BB82" s="142">
        <v>1.4490866023531232E-4</v>
      </c>
      <c r="BC82" s="142">
        <v>5.0847917131561311E-4</v>
      </c>
      <c r="BD82" s="142">
        <v>1.1642084212355808E-5</v>
      </c>
      <c r="BE82" s="142">
        <v>1.5600175937730123E-4</v>
      </c>
      <c r="BF82" s="142">
        <v>1.7224410142011392E-4</v>
      </c>
      <c r="BG82" s="142">
        <v>5.2403680267573757E-5</v>
      </c>
      <c r="BH82" s="142">
        <v>2.2418938569326028E-4</v>
      </c>
      <c r="BI82" s="142">
        <v>8.2702451682596607E-5</v>
      </c>
      <c r="BJ82" s="142">
        <v>1.1902027956283326E-4</v>
      </c>
      <c r="BK82" s="142">
        <v>1.1945125847289285E-5</v>
      </c>
      <c r="BL82" s="142">
        <v>5.766461313845818E-5</v>
      </c>
      <c r="BM82" s="142">
        <v>5.2828064159178345E-6</v>
      </c>
      <c r="BN82" s="142">
        <v>5.1793831675757793E-5</v>
      </c>
      <c r="BO82" s="142">
        <v>1.1834092530826092E-5</v>
      </c>
      <c r="BP82" s="142">
        <v>1.691100335108202E-5</v>
      </c>
      <c r="BQ82" s="142">
        <v>9.0764774833884633E-4</v>
      </c>
      <c r="BR82" s="142">
        <v>1.0308646063624599E-3</v>
      </c>
      <c r="BS82" s="142">
        <v>2.6661840596690564E-4</v>
      </c>
      <c r="BT82" s="142">
        <v>3.1067812226814966E-5</v>
      </c>
      <c r="BU82" s="142">
        <v>1.1286208314199268E-5</v>
      </c>
      <c r="BV82" s="142">
        <v>3.7329339550533952E-5</v>
      </c>
      <c r="BW82" s="142">
        <v>4.8271912101957885E-5</v>
      </c>
      <c r="BX82" s="142">
        <v>0.46780674706990177</v>
      </c>
      <c r="BY82" s="142">
        <v>6.9148254565054769E-5</v>
      </c>
      <c r="BZ82" s="142">
        <v>4.5112601842635452E-5</v>
      </c>
      <c r="CA82" s="142">
        <v>4.6684477769733629E-5</v>
      </c>
      <c r="CB82" s="142">
        <v>8.6836445333964824E-6</v>
      </c>
      <c r="CC82" s="142">
        <v>1.4776491628620305E-5</v>
      </c>
      <c r="CD82" s="142">
        <v>0</v>
      </c>
      <c r="CE82" s="142">
        <v>0</v>
      </c>
      <c r="CF82" s="142">
        <v>0</v>
      </c>
      <c r="CG82" s="142">
        <f t="shared" si="1"/>
        <v>0.47321917907725225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0.24549125315414078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0.24549125315414078</v>
      </c>
      <c r="CH83" s="114" t="s">
        <v>256</v>
      </c>
    </row>
    <row r="84" spans="1:86">
      <c r="A84" s="13" t="s">
        <v>78</v>
      </c>
      <c r="B84" s="114" t="s">
        <v>164</v>
      </c>
      <c r="C84" s="142">
        <v>1.6775922884415748E-4</v>
      </c>
      <c r="D84" s="142">
        <v>1.0386782320663198E-4</v>
      </c>
      <c r="E84" s="142">
        <v>1.0050453509261141E-4</v>
      </c>
      <c r="F84" s="142">
        <v>1.2364289430672067E-4</v>
      </c>
      <c r="G84" s="142">
        <v>2.1542754077627749E-4</v>
      </c>
      <c r="H84" s="142">
        <v>6.5622029397696734E-4</v>
      </c>
      <c r="I84" s="142">
        <v>3.0242258948536234E-5</v>
      </c>
      <c r="J84" s="142">
        <v>7.0627420190782437E-5</v>
      </c>
      <c r="K84" s="142">
        <v>7.3249064554868127E-5</v>
      </c>
      <c r="L84" s="142">
        <v>1.2510704031533346E-4</v>
      </c>
      <c r="M84" s="142">
        <v>1.1233407141432045E-4</v>
      </c>
      <c r="N84" s="142">
        <v>1.1635551353979824E-4</v>
      </c>
      <c r="O84" s="142">
        <v>1.0042202798533899E-4</v>
      </c>
      <c r="P84" s="142">
        <v>3.9709851124586265E-5</v>
      </c>
      <c r="Q84" s="142">
        <v>1.2095926250154903E-4</v>
      </c>
      <c r="R84" s="142">
        <v>2.1439217066041567E-4</v>
      </c>
      <c r="S84" s="142">
        <v>7.1890755728439129E-5</v>
      </c>
      <c r="T84" s="142">
        <v>1.7475114900720152E-4</v>
      </c>
      <c r="U84" s="142">
        <v>8.2577031617811876E-5</v>
      </c>
      <c r="V84" s="142">
        <v>9.5523685564310697E-5</v>
      </c>
      <c r="W84" s="142">
        <v>6.803752174596105E-5</v>
      </c>
      <c r="X84" s="142">
        <v>1.0819837277550991E-4</v>
      </c>
      <c r="Y84" s="142">
        <v>8.0118195181942434E-5</v>
      </c>
      <c r="Z84" s="142">
        <v>3.8152354100227259E-5</v>
      </c>
      <c r="AA84" s="142">
        <v>9.7749102046380503E-5</v>
      </c>
      <c r="AB84" s="142">
        <v>1.4230602134251212E-4</v>
      </c>
      <c r="AC84" s="142">
        <v>1.663023787415232E-4</v>
      </c>
      <c r="AD84" s="142">
        <v>1.3320539229378601E-4</v>
      </c>
      <c r="AE84" s="142">
        <v>7.2719941993475241E-5</v>
      </c>
      <c r="AF84" s="142">
        <v>6.1126952936782825E-5</v>
      </c>
      <c r="AG84" s="142">
        <v>1.3725359504226695E-4</v>
      </c>
      <c r="AH84" s="142">
        <v>1.2869266932086739E-4</v>
      </c>
      <c r="AI84" s="142">
        <v>1.2075467116035176E-4</v>
      </c>
      <c r="AJ84" s="142">
        <v>9.1337056277322927E-5</v>
      </c>
      <c r="AK84" s="142">
        <v>3.2491810988447603E-4</v>
      </c>
      <c r="AL84" s="142">
        <v>4.9784032259058818E-4</v>
      </c>
      <c r="AM84" s="142">
        <v>3.3684525612852361E-4</v>
      </c>
      <c r="AN84" s="142">
        <v>1.566170200031977E-4</v>
      </c>
      <c r="AO84" s="142">
        <v>4.4156228236783468E-4</v>
      </c>
      <c r="AP84" s="142">
        <v>1.4167860479933478E-4</v>
      </c>
      <c r="AQ84" s="142">
        <v>3.9843631797892347E-4</v>
      </c>
      <c r="AR84" s="142">
        <v>1.240948784844967E-4</v>
      </c>
      <c r="AS84" s="142">
        <v>1.9884671755874776E-3</v>
      </c>
      <c r="AT84" s="142">
        <v>5.86256039404514E-4</v>
      </c>
      <c r="AU84" s="142">
        <v>1.0899429171401668E-3</v>
      </c>
      <c r="AV84" s="142">
        <v>7.9767384144731369E-3</v>
      </c>
      <c r="AW84" s="142">
        <v>1.9459372619495721E-2</v>
      </c>
      <c r="AX84" s="142">
        <v>7.9704205318193323E-4</v>
      </c>
      <c r="AY84" s="142">
        <v>2.0464248277868852E-4</v>
      </c>
      <c r="AZ84" s="142">
        <v>2.5961543674399566E-4</v>
      </c>
      <c r="BA84" s="142">
        <v>2.9907022287626163E-4</v>
      </c>
      <c r="BB84" s="142">
        <v>1.957755834429614E-4</v>
      </c>
      <c r="BC84" s="142">
        <v>1.4840045306333127E-4</v>
      </c>
      <c r="BD84" s="142">
        <v>4.1755896614563E-5</v>
      </c>
      <c r="BE84" s="142">
        <v>3.2417398578233074E-4</v>
      </c>
      <c r="BF84" s="142">
        <v>4.8799572831241419E-4</v>
      </c>
      <c r="BG84" s="142">
        <v>2.9035725859826068E-4</v>
      </c>
      <c r="BH84" s="142">
        <v>4.1053568921417121E-4</v>
      </c>
      <c r="BI84" s="142">
        <v>8.1625731251171053E-3</v>
      </c>
      <c r="BJ84" s="142">
        <v>5.0726910565492835E-4</v>
      </c>
      <c r="BK84" s="142">
        <v>9.71224027347604E-5</v>
      </c>
      <c r="BL84" s="142">
        <v>4.1645647724574672E-4</v>
      </c>
      <c r="BM84" s="142">
        <v>3.5000857986818145E-5</v>
      </c>
      <c r="BN84" s="142">
        <v>5.701433183793157E-4</v>
      </c>
      <c r="BO84" s="142">
        <v>9.0847509250567164E-5</v>
      </c>
      <c r="BP84" s="142">
        <v>1.3368286214685045E-4</v>
      </c>
      <c r="BQ84" s="142">
        <v>1.608885443881158E-3</v>
      </c>
      <c r="BR84" s="142">
        <v>5.9007885498991032E-4</v>
      </c>
      <c r="BS84" s="142">
        <v>2.1090159462835656E-4</v>
      </c>
      <c r="BT84" s="142">
        <v>1.44676214409211E-4</v>
      </c>
      <c r="BU84" s="142">
        <v>1.0408559842498509E-4</v>
      </c>
      <c r="BV84" s="142">
        <v>1.8105502294016735E-4</v>
      </c>
      <c r="BW84" s="142">
        <v>9.4267905009780776E-3</v>
      </c>
      <c r="BX84" s="142">
        <v>3.7519498851065771E-3</v>
      </c>
      <c r="BY84" s="142">
        <v>6.2576186983215256E-4</v>
      </c>
      <c r="BZ84" s="142">
        <v>0.42437373626367442</v>
      </c>
      <c r="CA84" s="142">
        <v>1.5251123069672447E-2</v>
      </c>
      <c r="CB84" s="142">
        <v>1.4140840222131462E-4</v>
      </c>
      <c r="CC84" s="142">
        <v>1.7479863857624631E-4</v>
      </c>
      <c r="CD84" s="142">
        <v>0</v>
      </c>
      <c r="CE84" s="142">
        <v>0</v>
      </c>
      <c r="CF84" s="142">
        <v>0</v>
      </c>
      <c r="CG84" s="142">
        <f t="shared" si="1"/>
        <v>0.50782199961111407</v>
      </c>
      <c r="CH84" s="114" t="s">
        <v>257</v>
      </c>
    </row>
    <row r="85" spans="1:86">
      <c r="A85" s="13" t="s">
        <v>79</v>
      </c>
      <c r="B85" s="114" t="s">
        <v>165</v>
      </c>
      <c r="C85" s="142">
        <v>2.1264683992116952E-3</v>
      </c>
      <c r="D85" s="142">
        <v>2.0228256895085256E-3</v>
      </c>
      <c r="E85" s="142">
        <v>7.9911628028229965E-4</v>
      </c>
      <c r="F85" s="142">
        <v>3.6204946707274818E-4</v>
      </c>
      <c r="G85" s="142">
        <v>8.4531091250804303E-4</v>
      </c>
      <c r="H85" s="142">
        <v>9.4128712550745443E-4</v>
      </c>
      <c r="I85" s="142">
        <v>3.4762062340260074E-5</v>
      </c>
      <c r="J85" s="142">
        <v>2.6549345190982673E-4</v>
      </c>
      <c r="K85" s="142">
        <v>2.3624774036663763E-4</v>
      </c>
      <c r="L85" s="142">
        <v>3.1832388520777088E-4</v>
      </c>
      <c r="M85" s="142">
        <v>6.5848802644506742E-4</v>
      </c>
      <c r="N85" s="142">
        <v>7.3347976235323858E-4</v>
      </c>
      <c r="O85" s="142">
        <v>4.6136149211734506E-4</v>
      </c>
      <c r="P85" s="142">
        <v>8.7825233390655442E-5</v>
      </c>
      <c r="Q85" s="142">
        <v>4.2030840707910772E-4</v>
      </c>
      <c r="R85" s="142">
        <v>1.2557495339150142E-3</v>
      </c>
      <c r="S85" s="142">
        <v>2.7438225943061495E-4</v>
      </c>
      <c r="T85" s="142">
        <v>6.4430156346854679E-4</v>
      </c>
      <c r="U85" s="142">
        <v>2.5337971680076493E-4</v>
      </c>
      <c r="V85" s="142">
        <v>4.8214060314475814E-4</v>
      </c>
      <c r="W85" s="142">
        <v>2.0087880285629261E-4</v>
      </c>
      <c r="X85" s="142">
        <v>3.7965309750881182E-4</v>
      </c>
      <c r="Y85" s="142">
        <v>2.5137461320742674E-4</v>
      </c>
      <c r="Z85" s="142">
        <v>1.0775318147812442E-4</v>
      </c>
      <c r="AA85" s="142">
        <v>3.228016522238041E-4</v>
      </c>
      <c r="AB85" s="142">
        <v>3.72137079959849E-4</v>
      </c>
      <c r="AC85" s="142">
        <v>3.2079043395276906E-4</v>
      </c>
      <c r="AD85" s="142">
        <v>3.6669579550172477E-4</v>
      </c>
      <c r="AE85" s="142">
        <v>2.4338215043621342E-4</v>
      </c>
      <c r="AF85" s="142">
        <v>1.1158234251049812E-4</v>
      </c>
      <c r="AG85" s="142">
        <v>2.6426592938522532E-4</v>
      </c>
      <c r="AH85" s="142">
        <v>5.6449918701921608E-4</v>
      </c>
      <c r="AI85" s="142">
        <v>4.7323277364364196E-4</v>
      </c>
      <c r="AJ85" s="142">
        <v>4.997587592668022E-4</v>
      </c>
      <c r="AK85" s="142">
        <v>5.6620393987151789E-4</v>
      </c>
      <c r="AL85" s="142">
        <v>7.6908454764961192E-4</v>
      </c>
      <c r="AM85" s="142">
        <v>4.7248826355962158E-4</v>
      </c>
      <c r="AN85" s="142">
        <v>7.5688844032619472E-4</v>
      </c>
      <c r="AO85" s="142">
        <v>5.0238530491255424E-4</v>
      </c>
      <c r="AP85" s="142">
        <v>3.5015299223774851E-4</v>
      </c>
      <c r="AQ85" s="142">
        <v>3.7433375954917857E-4</v>
      </c>
      <c r="AR85" s="142">
        <v>8.1174553153667221E-4</v>
      </c>
      <c r="AS85" s="142">
        <v>8.137590034426065E-4</v>
      </c>
      <c r="AT85" s="142">
        <v>3.6853692454598516E-4</v>
      </c>
      <c r="AU85" s="142">
        <v>7.883285154530904E-4</v>
      </c>
      <c r="AV85" s="142">
        <v>7.9316952897761836E-4</v>
      </c>
      <c r="AW85" s="142">
        <v>3.9276544202170922E-4</v>
      </c>
      <c r="AX85" s="142">
        <v>3.2366515309048912E-4</v>
      </c>
      <c r="AY85" s="142">
        <v>5.6436150365496234E-4</v>
      </c>
      <c r="AZ85" s="142">
        <v>4.3690248153767098E-4</v>
      </c>
      <c r="BA85" s="142">
        <v>1.0440702290296624E-4</v>
      </c>
      <c r="BB85" s="142">
        <v>6.7757705777354157E-5</v>
      </c>
      <c r="BC85" s="142">
        <v>9.8163463946830459E-5</v>
      </c>
      <c r="BD85" s="142">
        <v>1.4223622376215243E-4</v>
      </c>
      <c r="BE85" s="142">
        <v>1.311115362230379E-3</v>
      </c>
      <c r="BF85" s="142">
        <v>1.0999588201518389E-3</v>
      </c>
      <c r="BG85" s="142">
        <v>7.8103416793173775E-4</v>
      </c>
      <c r="BH85" s="142">
        <v>3.610348768849584E-4</v>
      </c>
      <c r="BI85" s="142">
        <v>3.3382911719870609E-4</v>
      </c>
      <c r="BJ85" s="142">
        <v>7.3331045928755919E-4</v>
      </c>
      <c r="BK85" s="142">
        <v>3.550926147631745E-4</v>
      </c>
      <c r="BL85" s="142">
        <v>2.9853439250524839E-4</v>
      </c>
      <c r="BM85" s="142">
        <v>1.374917220789729E-4</v>
      </c>
      <c r="BN85" s="142">
        <v>1.7693216267510106E-3</v>
      </c>
      <c r="BO85" s="142">
        <v>2.4849358273044644E-4</v>
      </c>
      <c r="BP85" s="142">
        <v>3.4696255042433413E-4</v>
      </c>
      <c r="BQ85" s="142">
        <v>3.1605898041733675E-4</v>
      </c>
      <c r="BR85" s="142">
        <v>6.9077005653079841E-5</v>
      </c>
      <c r="BS85" s="142">
        <v>1.024944409972655E-4</v>
      </c>
      <c r="BT85" s="142">
        <v>2.8852773175242239E-4</v>
      </c>
      <c r="BU85" s="142">
        <v>2.0102976217118001E-4</v>
      </c>
      <c r="BV85" s="142">
        <v>1.0506745391370318E-4</v>
      </c>
      <c r="BW85" s="142">
        <v>2.5024611784476691E-4</v>
      </c>
      <c r="BX85" s="142">
        <v>4.1918096123789918E-4</v>
      </c>
      <c r="BY85" s="142">
        <v>1.0560660349361005E-3</v>
      </c>
      <c r="BZ85" s="142">
        <v>6.2993334775938168E-4</v>
      </c>
      <c r="CA85" s="142">
        <v>0.48553519733361061</v>
      </c>
      <c r="CB85" s="142">
        <v>2.0581457429676999E-4</v>
      </c>
      <c r="CC85" s="142">
        <v>2.9011483601105965E-4</v>
      </c>
      <c r="CD85" s="142">
        <v>0</v>
      </c>
      <c r="CE85" s="142">
        <v>0</v>
      </c>
      <c r="CF85" s="142">
        <v>0</v>
      </c>
      <c r="CG85" s="142">
        <f t="shared" si="1"/>
        <v>0.52444443103330729</v>
      </c>
      <c r="CH85" s="114" t="s">
        <v>258</v>
      </c>
    </row>
    <row r="86" spans="1:86">
      <c r="A86" s="13" t="s">
        <v>80</v>
      </c>
      <c r="B86" s="114" t="s">
        <v>166</v>
      </c>
      <c r="C86" s="142">
        <v>3.1818742371990421E-4</v>
      </c>
      <c r="D86" s="142">
        <v>2.8720188295915718E-4</v>
      </c>
      <c r="E86" s="142">
        <v>5.437943878852813E-4</v>
      </c>
      <c r="F86" s="142">
        <v>1.2046737121278737E-3</v>
      </c>
      <c r="G86" s="142">
        <v>5.2217235348153972E-4</v>
      </c>
      <c r="H86" s="142">
        <v>6.2585478054463372E-4</v>
      </c>
      <c r="I86" s="142">
        <v>4.2383265875288472E-4</v>
      </c>
      <c r="J86" s="142">
        <v>4.1954632092401975E-4</v>
      </c>
      <c r="K86" s="142">
        <v>3.2923050176760296E-4</v>
      </c>
      <c r="L86" s="142">
        <v>3.4201347038196521E-4</v>
      </c>
      <c r="M86" s="142">
        <v>6.9044256745246445E-4</v>
      </c>
      <c r="N86" s="142">
        <v>8.4944060473673966E-4</v>
      </c>
      <c r="O86" s="142">
        <v>6.9048997587640656E-4</v>
      </c>
      <c r="P86" s="142">
        <v>1.2299716156105559E-4</v>
      </c>
      <c r="Q86" s="142">
        <v>5.126968355193799E-4</v>
      </c>
      <c r="R86" s="142">
        <v>5.1734593116784466E-4</v>
      </c>
      <c r="S86" s="142">
        <v>4.4301767923424679E-4</v>
      </c>
      <c r="T86" s="142">
        <v>8.6001736021184562E-4</v>
      </c>
      <c r="U86" s="142">
        <v>4.9346063330296544E-4</v>
      </c>
      <c r="V86" s="142">
        <v>4.8792774075936046E-4</v>
      </c>
      <c r="W86" s="142">
        <v>2.1499180700474871E-4</v>
      </c>
      <c r="X86" s="142">
        <v>4.2042335175260752E-4</v>
      </c>
      <c r="Y86" s="142">
        <v>2.9973872918722484E-4</v>
      </c>
      <c r="Z86" s="142">
        <v>2.6467987502615194E-4</v>
      </c>
      <c r="AA86" s="142">
        <v>3.6499309914940991E-4</v>
      </c>
      <c r="AB86" s="142">
        <v>4.6785439663114429E-4</v>
      </c>
      <c r="AC86" s="142">
        <v>4.6817189540150649E-4</v>
      </c>
      <c r="AD86" s="142">
        <v>9.9293966851084041E-4</v>
      </c>
      <c r="AE86" s="142">
        <v>4.8124385883567159E-4</v>
      </c>
      <c r="AF86" s="142">
        <v>5.0150459570858018E-4</v>
      </c>
      <c r="AG86" s="142">
        <v>1.1888079687353713E-3</v>
      </c>
      <c r="AH86" s="142">
        <v>5.8134753815927015E-4</v>
      </c>
      <c r="AI86" s="142">
        <v>6.6920118566873485E-4</v>
      </c>
      <c r="AJ86" s="142">
        <v>5.1075524736934636E-4</v>
      </c>
      <c r="AK86" s="142">
        <v>4.0311726288492854E-4</v>
      </c>
      <c r="AL86" s="142">
        <v>5.1236286940065025E-4</v>
      </c>
      <c r="AM86" s="142">
        <v>2.8860042710545487E-4</v>
      </c>
      <c r="AN86" s="142">
        <v>1.1932898840775422E-3</v>
      </c>
      <c r="AO86" s="142">
        <v>1.0765277900010664E-3</v>
      </c>
      <c r="AP86" s="142">
        <v>1.1127318488496228E-3</v>
      </c>
      <c r="AQ86" s="142">
        <v>9.9159858848393259E-4</v>
      </c>
      <c r="AR86" s="142">
        <v>3.3517176141685881E-4</v>
      </c>
      <c r="AS86" s="142">
        <v>6.069368458152866E-4</v>
      </c>
      <c r="AT86" s="142">
        <v>3.8152582142931391E-4</v>
      </c>
      <c r="AU86" s="142">
        <v>4.812500744752895E-4</v>
      </c>
      <c r="AV86" s="142">
        <v>5.1322987089577252E-4</v>
      </c>
      <c r="AW86" s="142">
        <v>3.9619936598062934E-4</v>
      </c>
      <c r="AX86" s="142">
        <v>8.2945401335827594E-4</v>
      </c>
      <c r="AY86" s="142">
        <v>6.9337001433677462E-4</v>
      </c>
      <c r="AZ86" s="142">
        <v>9.1785132835163529E-4</v>
      </c>
      <c r="BA86" s="142">
        <v>3.4244850473608207E-3</v>
      </c>
      <c r="BB86" s="142">
        <v>7.7531656852997826E-4</v>
      </c>
      <c r="BC86" s="142">
        <v>2.2647444060491587E-3</v>
      </c>
      <c r="BD86" s="142">
        <v>2.168272926334655E-4</v>
      </c>
      <c r="BE86" s="142">
        <v>4.4501337744382957E-4</v>
      </c>
      <c r="BF86" s="142">
        <v>1.1449889544400114E-3</v>
      </c>
      <c r="BG86" s="142">
        <v>5.3441753445566107E-4</v>
      </c>
      <c r="BH86" s="142">
        <v>5.3590537574261794E-4</v>
      </c>
      <c r="BI86" s="142">
        <v>3.3479493425920978E-4</v>
      </c>
      <c r="BJ86" s="142">
        <v>5.3597630551381408E-4</v>
      </c>
      <c r="BK86" s="142">
        <v>5.1356395310021147E-4</v>
      </c>
      <c r="BL86" s="142">
        <v>8.8204763569777931E-4</v>
      </c>
      <c r="BM86" s="142">
        <v>8.0074418570608044E-5</v>
      </c>
      <c r="BN86" s="142">
        <v>7.7372319398336001E-4</v>
      </c>
      <c r="BO86" s="142">
        <v>2.8254990035059838E-4</v>
      </c>
      <c r="BP86" s="142">
        <v>4.7467879682663953E-4</v>
      </c>
      <c r="BQ86" s="142">
        <v>5.1802013955792338E-4</v>
      </c>
      <c r="BR86" s="142">
        <v>5.3753713357820984E-4</v>
      </c>
      <c r="BS86" s="142">
        <v>2.9874528437783161E-4</v>
      </c>
      <c r="BT86" s="142">
        <v>5.5850049678236001E-4</v>
      </c>
      <c r="BU86" s="142">
        <v>2.8194594520719368E-4</v>
      </c>
      <c r="BV86" s="142">
        <v>3.783922780855765E-4</v>
      </c>
      <c r="BW86" s="142">
        <v>8.1071873359732545E-4</v>
      </c>
      <c r="BX86" s="142">
        <v>1.1689720293533291E-3</v>
      </c>
      <c r="BY86" s="142">
        <v>9.9358633272633072E-4</v>
      </c>
      <c r="BZ86" s="142">
        <v>9.0501379128495366E-4</v>
      </c>
      <c r="CA86" s="142">
        <v>2.3478703510428807E-3</v>
      </c>
      <c r="CB86" s="142">
        <v>0.33188407568526029</v>
      </c>
      <c r="CC86" s="142">
        <v>3.2549507351252991E-4</v>
      </c>
      <c r="CD86" s="142">
        <v>0</v>
      </c>
      <c r="CE86" s="142">
        <v>0</v>
      </c>
      <c r="CF86" s="142">
        <v>0</v>
      </c>
      <c r="CG86" s="142">
        <f t="shared" si="1"/>
        <v>0.3830721959356953</v>
      </c>
      <c r="CH86" s="114" t="s">
        <v>259</v>
      </c>
    </row>
    <row r="87" spans="1:86">
      <c r="A87" s="13" t="s">
        <v>81</v>
      </c>
      <c r="B87" s="114" t="s">
        <v>167</v>
      </c>
      <c r="C87" s="142">
        <v>9.1306430017197357E-6</v>
      </c>
      <c r="D87" s="142">
        <v>7.6241793800356736E-6</v>
      </c>
      <c r="E87" s="142">
        <v>4.963885931931017E-6</v>
      </c>
      <c r="F87" s="142">
        <v>4.206288178410833E-6</v>
      </c>
      <c r="G87" s="142">
        <v>6.6512373969950982E-6</v>
      </c>
      <c r="H87" s="142">
        <v>1.4537681965385765E-5</v>
      </c>
      <c r="I87" s="142">
        <v>2.5264294661263625E-6</v>
      </c>
      <c r="J87" s="142">
        <v>2.5423925160698319E-6</v>
      </c>
      <c r="K87" s="142">
        <v>2.6422931524658811E-6</v>
      </c>
      <c r="L87" s="142">
        <v>3.65496914982225E-6</v>
      </c>
      <c r="M87" s="142">
        <v>4.4962370619790548E-6</v>
      </c>
      <c r="N87" s="142">
        <v>5.0080782577997141E-6</v>
      </c>
      <c r="O87" s="142">
        <v>3.6275691422850053E-6</v>
      </c>
      <c r="P87" s="142">
        <v>1.1943435109341389E-6</v>
      </c>
      <c r="Q87" s="142">
        <v>3.919644344214465E-6</v>
      </c>
      <c r="R87" s="142">
        <v>8.0536615942893853E-6</v>
      </c>
      <c r="S87" s="142">
        <v>2.5029035345524761E-6</v>
      </c>
      <c r="T87" s="142">
        <v>5.8498867059246398E-6</v>
      </c>
      <c r="U87" s="142">
        <v>2.642847298670082E-6</v>
      </c>
      <c r="V87" s="142">
        <v>3.8640387589699272E-6</v>
      </c>
      <c r="W87" s="142">
        <v>3.4458289071881688E-6</v>
      </c>
      <c r="X87" s="142">
        <v>3.7713733854472702E-6</v>
      </c>
      <c r="Y87" s="142">
        <v>2.9289309883641414E-6</v>
      </c>
      <c r="Z87" s="142">
        <v>1.275099718489237E-6</v>
      </c>
      <c r="AA87" s="142">
        <v>3.0877642469732438E-6</v>
      </c>
      <c r="AB87" s="142">
        <v>4.5728167185181931E-6</v>
      </c>
      <c r="AC87" s="142">
        <v>4.8486921367810195E-6</v>
      </c>
      <c r="AD87" s="142">
        <v>4.441772424568063E-6</v>
      </c>
      <c r="AE87" s="142">
        <v>2.4454483626019323E-6</v>
      </c>
      <c r="AF87" s="142">
        <v>1.7357182626090789E-6</v>
      </c>
      <c r="AG87" s="142">
        <v>3.9244621438736923E-6</v>
      </c>
      <c r="AH87" s="142">
        <v>4.4359886369615919E-6</v>
      </c>
      <c r="AI87" s="142">
        <v>4.185216619090865E-6</v>
      </c>
      <c r="AJ87" s="142">
        <v>3.6977620101812977E-6</v>
      </c>
      <c r="AK87" s="142">
        <v>8.4009607280545324E-6</v>
      </c>
      <c r="AL87" s="142">
        <v>1.1312378565159714E-5</v>
      </c>
      <c r="AM87" s="142">
        <v>8.4155593121976172E-6</v>
      </c>
      <c r="AN87" s="142">
        <v>5.9152695230555573E-6</v>
      </c>
      <c r="AO87" s="142">
        <v>1.0589176399574836E-5</v>
      </c>
      <c r="AP87" s="142">
        <v>5.1084213773060838E-6</v>
      </c>
      <c r="AQ87" s="142">
        <v>7.73374171666382E-6</v>
      </c>
      <c r="AR87" s="142">
        <v>7.1456902847021394E-6</v>
      </c>
      <c r="AS87" s="142">
        <v>1.3487850275765523E-4</v>
      </c>
      <c r="AT87" s="142">
        <v>2.8914480510610588E-5</v>
      </c>
      <c r="AU87" s="142">
        <v>1.9442921057321059E-4</v>
      </c>
      <c r="AV87" s="142">
        <v>2.9526395651827445E-4</v>
      </c>
      <c r="AW87" s="142">
        <v>4.2894761296411268E-4</v>
      </c>
      <c r="AX87" s="142">
        <v>1.90913212751511E-5</v>
      </c>
      <c r="AY87" s="142">
        <v>6.7038980622543863E-6</v>
      </c>
      <c r="AZ87" s="142">
        <v>7.5915318126919478E-6</v>
      </c>
      <c r="BA87" s="142">
        <v>6.9980777838420502E-6</v>
      </c>
      <c r="BB87" s="142">
        <v>4.6526069935378214E-6</v>
      </c>
      <c r="BC87" s="142">
        <v>5.5825015790342847E-6</v>
      </c>
      <c r="BD87" s="142">
        <v>1.2639502963513112E-6</v>
      </c>
      <c r="BE87" s="142">
        <v>2.1555507516907937E-5</v>
      </c>
      <c r="BF87" s="142">
        <v>1.3374329263505422E-5</v>
      </c>
      <c r="BG87" s="142">
        <v>1.0397272674019789E-5</v>
      </c>
      <c r="BH87" s="142">
        <v>5.4999679002614381E-5</v>
      </c>
      <c r="BI87" s="142">
        <v>1.3585366593572767E-4</v>
      </c>
      <c r="BJ87" s="142">
        <v>1.3578223609134324E-5</v>
      </c>
      <c r="BK87" s="142">
        <v>4.0144006301138633E-6</v>
      </c>
      <c r="BL87" s="142">
        <v>8.6056419176243765E-6</v>
      </c>
      <c r="BM87" s="142">
        <v>1.3568867040145759E-6</v>
      </c>
      <c r="BN87" s="142">
        <v>2.6161931213947315E-5</v>
      </c>
      <c r="BO87" s="142">
        <v>2.7195396498832276E-6</v>
      </c>
      <c r="BP87" s="142">
        <v>4.1805724029489173E-6</v>
      </c>
      <c r="BQ87" s="142">
        <v>3.3183061154460426E-5</v>
      </c>
      <c r="BR87" s="142">
        <v>6.3039809087143275E-5</v>
      </c>
      <c r="BS87" s="142">
        <v>1.7419975557408995E-5</v>
      </c>
      <c r="BT87" s="142">
        <v>1.0362304888302994E-4</v>
      </c>
      <c r="BU87" s="142">
        <v>3.9454988730440053E-6</v>
      </c>
      <c r="BV87" s="142">
        <v>3.4402009395387145E-5</v>
      </c>
      <c r="BW87" s="142">
        <v>4.0960171688453539E-3</v>
      </c>
      <c r="BX87" s="142">
        <v>1.2764340709373768E-3</v>
      </c>
      <c r="BY87" s="142">
        <v>1.4225040727797137E-5</v>
      </c>
      <c r="BZ87" s="142">
        <v>5.0850389433965259E-3</v>
      </c>
      <c r="CA87" s="142">
        <v>1.5033302601387493E-3</v>
      </c>
      <c r="CB87" s="142">
        <v>3.5098869675454353E-6</v>
      </c>
      <c r="CC87" s="142">
        <v>0.16185178078214579</v>
      </c>
      <c r="CD87" s="142">
        <v>0</v>
      </c>
      <c r="CE87" s="142">
        <v>0</v>
      </c>
      <c r="CF87" s="142">
        <v>0</v>
      </c>
      <c r="CG87" s="142">
        <f t="shared" si="1"/>
        <v>0.17573012214057374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1</v>
      </c>
      <c r="CE88" s="142">
        <v>0</v>
      </c>
      <c r="CF88" s="142">
        <v>0</v>
      </c>
      <c r="CG88" s="142">
        <f t="shared" si="1"/>
        <v>1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0.27210080591538599</v>
      </c>
      <c r="D91" s="142">
        <f t="shared" ref="D91:BO91" si="2">SUM(D9:D90)</f>
        <v>0.16909262656513327</v>
      </c>
      <c r="E91" s="142">
        <f t="shared" si="2"/>
        <v>0.41302001517413695</v>
      </c>
      <c r="F91" s="142">
        <f t="shared" si="2"/>
        <v>0.35280933562837002</v>
      </c>
      <c r="G91" s="142">
        <f t="shared" si="2"/>
        <v>0.27568655679859438</v>
      </c>
      <c r="H91" s="142">
        <f t="shared" si="2"/>
        <v>0.27295240788866898</v>
      </c>
      <c r="I91" s="142">
        <f t="shared" si="2"/>
        <v>6.3892845381272573E-2</v>
      </c>
      <c r="J91" s="142">
        <f t="shared" si="2"/>
        <v>0.285584953608647</v>
      </c>
      <c r="K91" s="142">
        <f t="shared" si="2"/>
        <v>0.3824883254850141</v>
      </c>
      <c r="L91" s="142">
        <f t="shared" si="2"/>
        <v>0.33948121570481987</v>
      </c>
      <c r="M91" s="142">
        <f t="shared" si="2"/>
        <v>0.30544631660772131</v>
      </c>
      <c r="N91" s="142">
        <f t="shared" si="2"/>
        <v>0.21898016213564439</v>
      </c>
      <c r="O91" s="142">
        <f t="shared" si="2"/>
        <v>0.39384264818775938</v>
      </c>
      <c r="P91" s="142">
        <f t="shared" si="2"/>
        <v>4.2656662410891472E-2</v>
      </c>
      <c r="Q91" s="142">
        <f t="shared" si="2"/>
        <v>0.17630096591401356</v>
      </c>
      <c r="R91" s="142">
        <f t="shared" si="2"/>
        <v>0.280957278407655</v>
      </c>
      <c r="S91" s="142">
        <f t="shared" si="2"/>
        <v>0.22488045521577685</v>
      </c>
      <c r="T91" s="142">
        <f t="shared" si="2"/>
        <v>0.36193202940768354</v>
      </c>
      <c r="U91" s="142">
        <f t="shared" si="2"/>
        <v>0.20389753714096753</v>
      </c>
      <c r="V91" s="142">
        <f t="shared" si="2"/>
        <v>0.40053517110638054</v>
      </c>
      <c r="W91" s="142">
        <f t="shared" si="2"/>
        <v>0.35013757632037656</v>
      </c>
      <c r="X91" s="142">
        <f t="shared" si="2"/>
        <v>0.25010041771494645</v>
      </c>
      <c r="Y91" s="142">
        <f t="shared" si="2"/>
        <v>0.2694178772457404</v>
      </c>
      <c r="Z91" s="142">
        <f t="shared" si="2"/>
        <v>0.17908226350190393</v>
      </c>
      <c r="AA91" s="142">
        <f t="shared" si="2"/>
        <v>0.23594932590123155</v>
      </c>
      <c r="AB91" s="142">
        <f t="shared" si="2"/>
        <v>0.3457254598711022</v>
      </c>
      <c r="AC91" s="142">
        <f t="shared" si="2"/>
        <v>0.34644165215508216</v>
      </c>
      <c r="AD91" s="142">
        <f t="shared" si="2"/>
        <v>0.48073070884981045</v>
      </c>
      <c r="AE91" s="142">
        <f t="shared" si="2"/>
        <v>0.11849819981650071</v>
      </c>
      <c r="AF91" s="142">
        <f t="shared" si="2"/>
        <v>0.30587359768122224</v>
      </c>
      <c r="AG91" s="142">
        <f t="shared" si="2"/>
        <v>0.38049482476438984</v>
      </c>
      <c r="AH91" s="142">
        <f t="shared" si="2"/>
        <v>0.43149936768418196</v>
      </c>
      <c r="AI91" s="142">
        <f t="shared" si="2"/>
        <v>0.43272651050295585</v>
      </c>
      <c r="AJ91" s="142">
        <f t="shared" si="2"/>
        <v>0.47480288574453866</v>
      </c>
      <c r="AK91" s="142">
        <f t="shared" si="2"/>
        <v>0.42729563788868408</v>
      </c>
      <c r="AL91" s="142">
        <f t="shared" si="2"/>
        <v>0.35305657164348325</v>
      </c>
      <c r="AM91" s="142">
        <f t="shared" si="2"/>
        <v>0.50316369421784579</v>
      </c>
      <c r="AN91" s="142">
        <f t="shared" si="2"/>
        <v>0.42877773424906623</v>
      </c>
      <c r="AO91" s="142">
        <f t="shared" si="2"/>
        <v>0.33743284486120606</v>
      </c>
      <c r="AP91" s="142">
        <f t="shared" si="2"/>
        <v>0.29786355957115668</v>
      </c>
      <c r="AQ91" s="142">
        <f t="shared" si="2"/>
        <v>0.3441003099703912</v>
      </c>
      <c r="AR91" s="142">
        <f t="shared" si="2"/>
        <v>0.59303023356600115</v>
      </c>
      <c r="AS91" s="142">
        <f t="shared" si="2"/>
        <v>0.28308441645976817</v>
      </c>
      <c r="AT91" s="142">
        <f t="shared" si="2"/>
        <v>0.41091676233065422</v>
      </c>
      <c r="AU91" s="142">
        <f t="shared" si="2"/>
        <v>0.53235129143682891</v>
      </c>
      <c r="AV91" s="142">
        <f t="shared" si="2"/>
        <v>0.31595987184516106</v>
      </c>
      <c r="AW91" s="142">
        <f t="shared" si="2"/>
        <v>0.3322327601086969</v>
      </c>
      <c r="AX91" s="142">
        <f t="shared" si="2"/>
        <v>0.30637404261365075</v>
      </c>
      <c r="AY91" s="142">
        <f t="shared" si="2"/>
        <v>0.62370868794632994</v>
      </c>
      <c r="AZ91" s="142">
        <f t="shared" si="2"/>
        <v>0.60485190580453796</v>
      </c>
      <c r="BA91" s="142">
        <f t="shared" si="2"/>
        <v>0.45142945715149801</v>
      </c>
      <c r="BB91" s="142">
        <f t="shared" si="2"/>
        <v>0.31484731987399511</v>
      </c>
      <c r="BC91" s="142">
        <f t="shared" si="2"/>
        <v>0.37125284301552114</v>
      </c>
      <c r="BD91" s="142">
        <f t="shared" si="2"/>
        <v>5.6881570842785896E-2</v>
      </c>
      <c r="BE91" s="142">
        <f t="shared" si="2"/>
        <v>0.44147703637581054</v>
      </c>
      <c r="BF91" s="142">
        <f t="shared" si="2"/>
        <v>0.71176136352866393</v>
      </c>
      <c r="BG91" s="142">
        <f t="shared" si="2"/>
        <v>0.5332463390381168</v>
      </c>
      <c r="BH91" s="142">
        <f t="shared" si="2"/>
        <v>0.51226640432280779</v>
      </c>
      <c r="BI91" s="142">
        <f t="shared" si="2"/>
        <v>0.34958883138601515</v>
      </c>
      <c r="BJ91" s="142">
        <f t="shared" si="2"/>
        <v>0.49603380485690457</v>
      </c>
      <c r="BK91" s="142">
        <f t="shared" si="2"/>
        <v>0.4506508644013692</v>
      </c>
      <c r="BL91" s="142">
        <f t="shared" si="2"/>
        <v>0.26500160615928459</v>
      </c>
      <c r="BM91" s="142">
        <f t="shared" si="2"/>
        <v>0.88901275371894961</v>
      </c>
      <c r="BN91" s="142">
        <f t="shared" si="2"/>
        <v>0.50737579140678946</v>
      </c>
      <c r="BO91" s="142">
        <f t="shared" si="2"/>
        <v>0.8261275852770078</v>
      </c>
      <c r="BP91" s="142">
        <f t="shared" ref="BP91:CG91" si="3">SUM(BP9:BP90)</f>
        <v>0.69981059284110536</v>
      </c>
      <c r="BQ91" s="142">
        <f t="shared" si="3"/>
        <v>0.46953654483798613</v>
      </c>
      <c r="BR91" s="142">
        <f t="shared" si="3"/>
        <v>0.66672010898323586</v>
      </c>
      <c r="BS91" s="142">
        <f t="shared" si="3"/>
        <v>0.76152948002124699</v>
      </c>
      <c r="BT91" s="142">
        <f t="shared" si="3"/>
        <v>0.53873413069697129</v>
      </c>
      <c r="BU91" s="142">
        <f t="shared" si="3"/>
        <v>0.55385816503430774</v>
      </c>
      <c r="BV91" s="142">
        <f t="shared" si="3"/>
        <v>0.74330287547691121</v>
      </c>
      <c r="BW91" s="142">
        <f t="shared" si="3"/>
        <v>0.3251905242109262</v>
      </c>
      <c r="BX91" s="142">
        <f t="shared" si="3"/>
        <v>0.60655420440395824</v>
      </c>
      <c r="BY91" s="142">
        <f t="shared" si="3"/>
        <v>0.37397950232229504</v>
      </c>
      <c r="BZ91" s="142">
        <f t="shared" si="3"/>
        <v>0.60122749578404588</v>
      </c>
      <c r="CA91" s="142">
        <f t="shared" si="3"/>
        <v>0.6676079486246318</v>
      </c>
      <c r="CB91" s="142">
        <f t="shared" si="3"/>
        <v>0.39594807906507856</v>
      </c>
      <c r="CC91" s="142">
        <f t="shared" si="3"/>
        <v>0.234930169152546</v>
      </c>
      <c r="CD91" s="142">
        <f t="shared" si="3"/>
        <v>1</v>
      </c>
      <c r="CE91" s="142">
        <f t="shared" si="3"/>
        <v>0</v>
      </c>
      <c r="CF91" s="142">
        <f t="shared" si="3"/>
        <v>0</v>
      </c>
      <c r="CG91" s="142">
        <f t="shared" si="3"/>
        <v>32.548102699762751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conditionalFormatting sqref="C9:CG91">
    <cfRule type="cellIs" dxfId="1" priority="1" operator="lessThan">
      <formula>0</formula>
    </cfRule>
  </conditionalFormatting>
  <pageMargins left="0.7" right="0.7" top="0.75" bottom="0.75" header="0.3" footer="0.3"/>
  <ignoredErrors>
    <ignoredError sqref="C7:CF7 A9:A90 C92:CF9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366</v>
      </c>
      <c r="B2" s="139"/>
    </row>
    <row r="3" spans="1:86" s="140" customFormat="1" ht="13.5" customHeight="1">
      <c r="A3" s="144" t="s">
        <v>367</v>
      </c>
      <c r="B3" s="139"/>
    </row>
    <row r="4" spans="1:86" s="140" customFormat="1" ht="3.75" customHeight="1">
      <c r="A4" s="141"/>
      <c r="B4" s="141"/>
    </row>
    <row r="5" spans="1:86" s="140" customFormat="1" ht="11.25" customHeight="1">
      <c r="A5" s="73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5.75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0.37769418122835519</v>
      </c>
      <c r="D9" s="142">
        <v>5.7884758753519688E-4</v>
      </c>
      <c r="E9" s="142">
        <v>1.212144721856201E-3</v>
      </c>
      <c r="F9" s="142">
        <v>1.8211061457338418E-4</v>
      </c>
      <c r="G9" s="142">
        <v>8.3437098457531444E-2</v>
      </c>
      <c r="H9" s="142">
        <v>2.9039181455723685E-2</v>
      </c>
      <c r="I9" s="142">
        <v>6.914625581091856E-4</v>
      </c>
      <c r="J9" s="142">
        <v>4.8252114542505494E-4</v>
      </c>
      <c r="K9" s="142">
        <v>2.5638571005168811E-4</v>
      </c>
      <c r="L9" s="142">
        <v>9.4623642604386765E-4</v>
      </c>
      <c r="M9" s="142">
        <v>6.4423568017983655E-4</v>
      </c>
      <c r="N9" s="142">
        <v>4.2062651245390549E-4</v>
      </c>
      <c r="O9" s="142">
        <v>1.9209510439601989E-4</v>
      </c>
      <c r="P9" s="142">
        <v>4.9139174019688292E-5</v>
      </c>
      <c r="Q9" s="142">
        <v>1.27062863273124E-3</v>
      </c>
      <c r="R9" s="142">
        <v>9.0237013945076549E-4</v>
      </c>
      <c r="S9" s="142">
        <v>2.211001073710138E-3</v>
      </c>
      <c r="T9" s="142">
        <v>2.1059933902586544E-4</v>
      </c>
      <c r="U9" s="142">
        <v>1.2214433262563008E-4</v>
      </c>
      <c r="V9" s="142">
        <v>1.6274641662019623E-4</v>
      </c>
      <c r="W9" s="142">
        <v>1.3626288201574105E-4</v>
      </c>
      <c r="X9" s="142">
        <v>1.5734347747724191E-4</v>
      </c>
      <c r="Y9" s="142">
        <v>1.9249452514338007E-4</v>
      </c>
      <c r="Z9" s="142">
        <v>4.643499397642938E-4</v>
      </c>
      <c r="AA9" s="142">
        <v>1.3387960533864284E-4</v>
      </c>
      <c r="AB9" s="142">
        <v>2.4503182824504031E-4</v>
      </c>
      <c r="AC9" s="142">
        <v>3.7019820163154525E-4</v>
      </c>
      <c r="AD9" s="142">
        <v>2.0088683317044578E-4</v>
      </c>
      <c r="AE9" s="142">
        <v>5.5869743714463464E-5</v>
      </c>
      <c r="AF9" s="142">
        <v>1.0492209190175527E-4</v>
      </c>
      <c r="AG9" s="142">
        <v>2.4507349668828257E-4</v>
      </c>
      <c r="AH9" s="142">
        <v>1.9352683359131221E-4</v>
      </c>
      <c r="AI9" s="142">
        <v>2.6786866838521988E-4</v>
      </c>
      <c r="AJ9" s="142">
        <v>1.781968085331467E-4</v>
      </c>
      <c r="AK9" s="142">
        <v>1.739895869290748E-4</v>
      </c>
      <c r="AL9" s="142">
        <v>7.0442136836754751E-4</v>
      </c>
      <c r="AM9" s="142">
        <v>4.9639085836517113E-4</v>
      </c>
      <c r="AN9" s="142">
        <v>1.4717283046295081E-4</v>
      </c>
      <c r="AO9" s="142">
        <v>3.0463760304983123E-4</v>
      </c>
      <c r="AP9" s="142">
        <v>4.7374717007205887E-4</v>
      </c>
      <c r="AQ9" s="142">
        <v>2.3612709191196557E-4</v>
      </c>
      <c r="AR9" s="142">
        <v>1.2410278668149695E-4</v>
      </c>
      <c r="AS9" s="142">
        <v>1.8803661015824929E-3</v>
      </c>
      <c r="AT9" s="142">
        <v>1.2637776727870228E-2</v>
      </c>
      <c r="AU9" s="142">
        <v>2.5525029215865745E-4</v>
      </c>
      <c r="AV9" s="142">
        <v>3.8058981387824244E-4</v>
      </c>
      <c r="AW9" s="142">
        <v>1.0582890695049838E-3</v>
      </c>
      <c r="AX9" s="142">
        <v>1.1730456361402744E-4</v>
      </c>
      <c r="AY9" s="142">
        <v>1.570976488899236E-4</v>
      </c>
      <c r="AZ9" s="142">
        <v>3.2651241939953669E-4</v>
      </c>
      <c r="BA9" s="142">
        <v>1.2053311886871873E-4</v>
      </c>
      <c r="BB9" s="142">
        <v>1.7975510433497832E-4</v>
      </c>
      <c r="BC9" s="142">
        <v>3.7170816023327435E-4</v>
      </c>
      <c r="BD9" s="142">
        <v>4.2427205458265404E-5</v>
      </c>
      <c r="BE9" s="142">
        <v>1.6327545348127355E-4</v>
      </c>
      <c r="BF9" s="142">
        <v>2.4813391716993201E-4</v>
      </c>
      <c r="BG9" s="142">
        <v>5.5975373933717044E-4</v>
      </c>
      <c r="BH9" s="142">
        <v>6.6333218181545243E-4</v>
      </c>
      <c r="BI9" s="142">
        <v>4.8643582882506193E-4</v>
      </c>
      <c r="BJ9" s="142">
        <v>1.6111490919419862E-3</v>
      </c>
      <c r="BK9" s="142">
        <v>1.7119259055861234E-3</v>
      </c>
      <c r="BL9" s="142">
        <v>1.5863615662548177E-4</v>
      </c>
      <c r="BM9" s="142">
        <v>5.4101705370258956E-5</v>
      </c>
      <c r="BN9" s="142">
        <v>3.898315996471228E-4</v>
      </c>
      <c r="BO9" s="142">
        <v>8.4213695538070161E-5</v>
      </c>
      <c r="BP9" s="142">
        <v>8.2268426774607974E-3</v>
      </c>
      <c r="BQ9" s="142">
        <v>4.4007867808776264E-4</v>
      </c>
      <c r="BR9" s="142">
        <v>5.5707568165841589E-4</v>
      </c>
      <c r="BS9" s="142">
        <v>2.2205737235555053E-4</v>
      </c>
      <c r="BT9" s="142">
        <v>3.3359205801044569E-4</v>
      </c>
      <c r="BU9" s="142">
        <v>8.6265132902101638E-3</v>
      </c>
      <c r="BV9" s="142">
        <v>4.3319460448338698E-3</v>
      </c>
      <c r="BW9" s="142">
        <v>5.5645076878563845E-4</v>
      </c>
      <c r="BX9" s="142">
        <v>7.9434529161932982E-4</v>
      </c>
      <c r="BY9" s="142">
        <v>4.4507115301427883E-4</v>
      </c>
      <c r="BZ9" s="142">
        <v>7.5786374843280857E-4</v>
      </c>
      <c r="CA9" s="142">
        <v>3.2418358313538034E-4</v>
      </c>
      <c r="CB9" s="142">
        <v>1.4105270041291779E-4</v>
      </c>
      <c r="CC9" s="142">
        <v>4.8468397093773541E-3</v>
      </c>
      <c r="CD9" s="142">
        <v>0</v>
      </c>
      <c r="CE9" s="142">
        <v>0</v>
      </c>
      <c r="CF9" s="142">
        <v>0</v>
      </c>
      <c r="CG9" s="142">
        <f>SUM(C9:CF9)</f>
        <v>0.56057456280038431</v>
      </c>
      <c r="CH9" s="114" t="s">
        <v>182</v>
      </c>
    </row>
    <row r="10" spans="1:86">
      <c r="A10" s="13" t="s">
        <v>4</v>
      </c>
      <c r="B10" s="114" t="s">
        <v>90</v>
      </c>
      <c r="C10" s="142">
        <v>1.3342447119658357E-3</v>
      </c>
      <c r="D10" s="142">
        <v>0.71134119544449836</v>
      </c>
      <c r="E10" s="142">
        <v>2.6066773043459504E-4</v>
      </c>
      <c r="F10" s="142">
        <v>2.7863987778752286E-4</v>
      </c>
      <c r="G10" s="142">
        <v>1.8778693492140989E-3</v>
      </c>
      <c r="H10" s="142">
        <v>4.2339998171419804E-3</v>
      </c>
      <c r="I10" s="142">
        <v>1.0231838365831205E-4</v>
      </c>
      <c r="J10" s="142">
        <v>2.2873259415313245E-4</v>
      </c>
      <c r="K10" s="142">
        <v>2.2318753964927328E-4</v>
      </c>
      <c r="L10" s="142">
        <v>4.7344865472745651E-4</v>
      </c>
      <c r="M10" s="142">
        <v>0.1034685757300678</v>
      </c>
      <c r="N10" s="142">
        <v>9.8419963092982385E-2</v>
      </c>
      <c r="O10" s="142">
        <v>2.6338232262667054E-3</v>
      </c>
      <c r="P10" s="142">
        <v>3.8552744252802785E-5</v>
      </c>
      <c r="Q10" s="142">
        <v>8.5914598903217209E-4</v>
      </c>
      <c r="R10" s="142">
        <v>8.1460150810556986E-4</v>
      </c>
      <c r="S10" s="142">
        <v>4.825778698554104E-4</v>
      </c>
      <c r="T10" s="142">
        <v>1.4078448179433139E-3</v>
      </c>
      <c r="U10" s="142">
        <v>4.2093009075241369E-4</v>
      </c>
      <c r="V10" s="142">
        <v>4.082876740389578E-4</v>
      </c>
      <c r="W10" s="142">
        <v>2.7960894889809658E-4</v>
      </c>
      <c r="X10" s="142">
        <v>7.4162219165430467E-4</v>
      </c>
      <c r="Y10" s="142">
        <v>3.5098837998220216E-4</v>
      </c>
      <c r="Z10" s="142">
        <v>1.7437985617761354E-4</v>
      </c>
      <c r="AA10" s="142">
        <v>4.8919851144662576E-4</v>
      </c>
      <c r="AB10" s="142">
        <v>1.0091843285394803E-2</v>
      </c>
      <c r="AC10" s="142">
        <v>1.3790448055004344E-3</v>
      </c>
      <c r="AD10" s="142">
        <v>3.9630650041020917E-4</v>
      </c>
      <c r="AE10" s="142">
        <v>8.6217358748828771E-5</v>
      </c>
      <c r="AF10" s="142">
        <v>1.1780771933651389E-4</v>
      </c>
      <c r="AG10" s="142">
        <v>2.690602844627672E-4</v>
      </c>
      <c r="AH10" s="142">
        <v>3.1975091452544888E-3</v>
      </c>
      <c r="AI10" s="142">
        <v>1.998691762093528E-3</v>
      </c>
      <c r="AJ10" s="142">
        <v>3.3967347697562438E-3</v>
      </c>
      <c r="AK10" s="142">
        <v>1.7783773730575893E-4</v>
      </c>
      <c r="AL10" s="142">
        <v>3.9265874489712249E-4</v>
      </c>
      <c r="AM10" s="142">
        <v>4.318954649441908E-4</v>
      </c>
      <c r="AN10" s="142">
        <v>2.1488769981540984E-4</v>
      </c>
      <c r="AO10" s="142">
        <v>4.430524809791514E-4</v>
      </c>
      <c r="AP10" s="142">
        <v>1.756304188338361E-4</v>
      </c>
      <c r="AQ10" s="142">
        <v>3.8425331830030499E-4</v>
      </c>
      <c r="AR10" s="142">
        <v>1.7856111358805439E-4</v>
      </c>
      <c r="AS10" s="142">
        <v>3.2044266636532256E-4</v>
      </c>
      <c r="AT10" s="142">
        <v>5.6356323763647397E-4</v>
      </c>
      <c r="AU10" s="142">
        <v>1.5412601594155524E-3</v>
      </c>
      <c r="AV10" s="142">
        <v>2.69265423158248E-4</v>
      </c>
      <c r="AW10" s="142">
        <v>3.8579511980456094E-4</v>
      </c>
      <c r="AX10" s="142">
        <v>1.3012097573935198E-4</v>
      </c>
      <c r="AY10" s="142">
        <v>3.1433593170835034E-4</v>
      </c>
      <c r="AZ10" s="142">
        <v>2.9962819197810786E-4</v>
      </c>
      <c r="BA10" s="142">
        <v>1.8493289805139476E-4</v>
      </c>
      <c r="BB10" s="142">
        <v>3.1501890707216995E-4</v>
      </c>
      <c r="BC10" s="142">
        <v>3.3249256915865129E-4</v>
      </c>
      <c r="BD10" s="142">
        <v>1.2928591605500603E-4</v>
      </c>
      <c r="BE10" s="142">
        <v>3.7431144873451965E-4</v>
      </c>
      <c r="BF10" s="142">
        <v>4.3186953965490652E-4</v>
      </c>
      <c r="BG10" s="142">
        <v>7.407630962620133E-4</v>
      </c>
      <c r="BH10" s="142">
        <v>7.3126246059279903E-4</v>
      </c>
      <c r="BI10" s="142">
        <v>3.7155924145867303E-4</v>
      </c>
      <c r="BJ10" s="142">
        <v>5.0318581428756594E-4</v>
      </c>
      <c r="BK10" s="142">
        <v>3.8426689291142044E-4</v>
      </c>
      <c r="BL10" s="142">
        <v>4.6556714127730117E-4</v>
      </c>
      <c r="BM10" s="142">
        <v>4.3160045446754534E-5</v>
      </c>
      <c r="BN10" s="142">
        <v>5.031203045757545E-4</v>
      </c>
      <c r="BO10" s="142">
        <v>1.4799790747340602E-4</v>
      </c>
      <c r="BP10" s="142">
        <v>7.1577567531921188E-4</v>
      </c>
      <c r="BQ10" s="142">
        <v>5.7027059078526121E-4</v>
      </c>
      <c r="BR10" s="142">
        <v>3.4912310960195697E-4</v>
      </c>
      <c r="BS10" s="142">
        <v>2.4319890806011012E-4</v>
      </c>
      <c r="BT10" s="142">
        <v>2.0361787251177958E-4</v>
      </c>
      <c r="BU10" s="142">
        <v>2.5793993645450763E-4</v>
      </c>
      <c r="BV10" s="142">
        <v>1.7783457095756392E-4</v>
      </c>
      <c r="BW10" s="142">
        <v>1.9255355914914478E-4</v>
      </c>
      <c r="BX10" s="142">
        <v>2.3895572878568288E-4</v>
      </c>
      <c r="BY10" s="142">
        <v>2.3682654692199222E-4</v>
      </c>
      <c r="BZ10" s="142">
        <v>2.7239448538802705E-4</v>
      </c>
      <c r="CA10" s="142">
        <v>4.210719834498583E-4</v>
      </c>
      <c r="CB10" s="142">
        <v>4.3294765819772212E-4</v>
      </c>
      <c r="CC10" s="142">
        <v>2.1254261379304693E-4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0.96868465647250301</v>
      </c>
      <c r="CH10" s="114" t="s">
        <v>183</v>
      </c>
    </row>
    <row r="11" spans="1:86">
      <c r="A11" s="13" t="s">
        <v>5</v>
      </c>
      <c r="B11" s="114" t="s">
        <v>91</v>
      </c>
      <c r="C11" s="142">
        <v>8.1711394961469553E-5</v>
      </c>
      <c r="D11" s="142">
        <v>2.1832309528449884E-6</v>
      </c>
      <c r="E11" s="142">
        <v>0.28491324194019868</v>
      </c>
      <c r="F11" s="142">
        <v>1.8454677902234873E-6</v>
      </c>
      <c r="G11" s="142">
        <v>4.1665011469392999E-4</v>
      </c>
      <c r="H11" s="142">
        <v>1.6700502906682897E-5</v>
      </c>
      <c r="I11" s="142">
        <v>1.2311890294342074E-6</v>
      </c>
      <c r="J11" s="142">
        <v>1.795650853008041E-6</v>
      </c>
      <c r="K11" s="142">
        <v>1.7184729778244422E-6</v>
      </c>
      <c r="L11" s="142">
        <v>5.5704882618407835E-6</v>
      </c>
      <c r="M11" s="142">
        <v>2.6694169487255569E-6</v>
      </c>
      <c r="N11" s="142">
        <v>2.919719155779889E-6</v>
      </c>
      <c r="O11" s="142">
        <v>2.9191901144475356E-6</v>
      </c>
      <c r="P11" s="142">
        <v>9.6913562410150781E-7</v>
      </c>
      <c r="Q11" s="142">
        <v>5.952997649048246E-6</v>
      </c>
      <c r="R11" s="142">
        <v>6.4217990459770676E-6</v>
      </c>
      <c r="S11" s="142">
        <v>2.2119636902271276E-6</v>
      </c>
      <c r="T11" s="142">
        <v>2.6215685334454763E-6</v>
      </c>
      <c r="U11" s="142">
        <v>1.8935618643737329E-6</v>
      </c>
      <c r="V11" s="142">
        <v>9.1655646376788426E-7</v>
      </c>
      <c r="W11" s="142">
        <v>2.4665487429554934E-6</v>
      </c>
      <c r="X11" s="142">
        <v>1.513499026477131E-6</v>
      </c>
      <c r="Y11" s="142">
        <v>1.2558226074145479E-6</v>
      </c>
      <c r="Z11" s="142">
        <v>1.1071976617426711E-6</v>
      </c>
      <c r="AA11" s="142">
        <v>1.9455138680406887E-6</v>
      </c>
      <c r="AB11" s="142">
        <v>2.9499876428369888E-6</v>
      </c>
      <c r="AC11" s="142">
        <v>3.1315074460434067E-6</v>
      </c>
      <c r="AD11" s="142">
        <v>3.465010847848862E-6</v>
      </c>
      <c r="AE11" s="142">
        <v>9.2024392271843405E-7</v>
      </c>
      <c r="AF11" s="142">
        <v>2.8468225821241614E-6</v>
      </c>
      <c r="AG11" s="142">
        <v>5.1598202005716351E-6</v>
      </c>
      <c r="AH11" s="142">
        <v>1.6362821574730045E-6</v>
      </c>
      <c r="AI11" s="142">
        <v>2.2427546008355531E-6</v>
      </c>
      <c r="AJ11" s="142">
        <v>1.2383506320827834E-6</v>
      </c>
      <c r="AK11" s="142">
        <v>1.8634667596980414E-6</v>
      </c>
      <c r="AL11" s="142">
        <v>5.570327489643584E-6</v>
      </c>
      <c r="AM11" s="142">
        <v>1.7527681729001952E-6</v>
      </c>
      <c r="AN11" s="142">
        <v>2.2223774767596193E-6</v>
      </c>
      <c r="AO11" s="142">
        <v>7.9709009088242483E-6</v>
      </c>
      <c r="AP11" s="142">
        <v>2.33210627344606E-5</v>
      </c>
      <c r="AQ11" s="142">
        <v>3.1971059867508394E-6</v>
      </c>
      <c r="AR11" s="142">
        <v>4.1751274294905773E-6</v>
      </c>
      <c r="AS11" s="142">
        <v>1.0955796947706554E-5</v>
      </c>
      <c r="AT11" s="142">
        <v>8.3793910683573655E-4</v>
      </c>
      <c r="AU11" s="142">
        <v>6.8072786156404798E-6</v>
      </c>
      <c r="AV11" s="142">
        <v>9.0642016963755403E-6</v>
      </c>
      <c r="AW11" s="142">
        <v>7.1058485518768818E-6</v>
      </c>
      <c r="AX11" s="142">
        <v>1.5340543222777366E-6</v>
      </c>
      <c r="AY11" s="142">
        <v>3.4944753367029303E-6</v>
      </c>
      <c r="AZ11" s="142">
        <v>6.3824456162616726E-6</v>
      </c>
      <c r="BA11" s="142">
        <v>3.6898231761543438E-6</v>
      </c>
      <c r="BB11" s="142">
        <v>8.8566594782304845E-6</v>
      </c>
      <c r="BC11" s="142">
        <v>1.8251440473935417E-5</v>
      </c>
      <c r="BD11" s="142">
        <v>5.6604033893164758E-7</v>
      </c>
      <c r="BE11" s="142">
        <v>3.4081521883766082E-6</v>
      </c>
      <c r="BF11" s="142">
        <v>2.7726862461988791E-6</v>
      </c>
      <c r="BG11" s="142">
        <v>2.0634644305150241E-6</v>
      </c>
      <c r="BH11" s="142">
        <v>2.2026291539723141E-5</v>
      </c>
      <c r="BI11" s="142">
        <v>2.671216297638452E-6</v>
      </c>
      <c r="BJ11" s="142">
        <v>9.5253255401905934E-6</v>
      </c>
      <c r="BK11" s="142">
        <v>5.2039888704099751E-6</v>
      </c>
      <c r="BL11" s="142">
        <v>2.9157251469743088E-6</v>
      </c>
      <c r="BM11" s="142">
        <v>1.5305000042349337E-6</v>
      </c>
      <c r="BN11" s="142">
        <v>1.0680284480435278E-5</v>
      </c>
      <c r="BO11" s="142">
        <v>2.502112293644034E-6</v>
      </c>
      <c r="BP11" s="142">
        <v>4.4770096147946321E-6</v>
      </c>
      <c r="BQ11" s="142">
        <v>2.8725576127000408E-6</v>
      </c>
      <c r="BR11" s="142">
        <v>1.7626107084520498E-5</v>
      </c>
      <c r="BS11" s="142">
        <v>8.9174352036839963E-6</v>
      </c>
      <c r="BT11" s="142">
        <v>1.0465885337311855E-5</v>
      </c>
      <c r="BU11" s="142">
        <v>9.7365168804705295E-5</v>
      </c>
      <c r="BV11" s="142">
        <v>4.4987856866157924E-5</v>
      </c>
      <c r="BW11" s="142">
        <v>1.3246779350189711E-5</v>
      </c>
      <c r="BX11" s="142">
        <v>1.3399986068434135E-5</v>
      </c>
      <c r="BY11" s="142">
        <v>4.5931546193231246E-6</v>
      </c>
      <c r="BZ11" s="142">
        <v>1.0417076199113991E-5</v>
      </c>
      <c r="CA11" s="142">
        <v>8.4803036193921538E-6</v>
      </c>
      <c r="CB11" s="142">
        <v>2.6273015673562194E-6</v>
      </c>
      <c r="CC11" s="142">
        <v>5.4286570680745058E-6</v>
      </c>
      <c r="CD11" s="142">
        <v>0</v>
      </c>
      <c r="CE11" s="142">
        <v>0</v>
      </c>
      <c r="CF11" s="142">
        <v>0</v>
      </c>
      <c r="CG11" s="142">
        <f t="shared" si="0"/>
        <v>0.2867789490580574</v>
      </c>
      <c r="CH11" s="114" t="s">
        <v>184</v>
      </c>
    </row>
    <row r="12" spans="1:86">
      <c r="A12" s="13" t="s">
        <v>6</v>
      </c>
      <c r="B12" s="114" t="s">
        <v>92</v>
      </c>
      <c r="C12" s="142">
        <v>2.9313102064196836E-4</v>
      </c>
      <c r="D12" s="142">
        <v>4.038873431019708E-5</v>
      </c>
      <c r="E12" s="142">
        <v>1.0638154345032663E-4</v>
      </c>
      <c r="F12" s="142">
        <v>0.29633935402029582</v>
      </c>
      <c r="G12" s="142">
        <v>2.4663464147623576E-4</v>
      </c>
      <c r="H12" s="142">
        <v>1.1176291293506168E-3</v>
      </c>
      <c r="I12" s="142">
        <v>1.4357180637699362E-5</v>
      </c>
      <c r="J12" s="142">
        <v>3.8852908122653356E-5</v>
      </c>
      <c r="K12" s="142">
        <v>2.8251492625634774E-5</v>
      </c>
      <c r="L12" s="142">
        <v>5.4993691142329173E-5</v>
      </c>
      <c r="M12" s="142">
        <v>1.5668880555240713E-4</v>
      </c>
      <c r="N12" s="142">
        <v>1.5996210562476765E-4</v>
      </c>
      <c r="O12" s="142">
        <v>1.136051140789141E-4</v>
      </c>
      <c r="P12" s="142">
        <v>3.4867591901057197E-5</v>
      </c>
      <c r="Q12" s="142">
        <v>1.0060081999418583E-3</v>
      </c>
      <c r="R12" s="142">
        <v>1.900114825875031E-4</v>
      </c>
      <c r="S12" s="142">
        <v>9.9198613552547372E-5</v>
      </c>
      <c r="T12" s="142">
        <v>2.4511785500808687E-2</v>
      </c>
      <c r="U12" s="142">
        <v>9.5486730537242199E-4</v>
      </c>
      <c r="V12" s="142">
        <v>4.5283487804992242E-4</v>
      </c>
      <c r="W12" s="142">
        <v>5.6801395994819225E-5</v>
      </c>
      <c r="X12" s="142">
        <v>2.6414798663156204E-4</v>
      </c>
      <c r="Y12" s="142">
        <v>1.4930475566583902E-4</v>
      </c>
      <c r="Z12" s="142">
        <v>1.3243967222776728E-4</v>
      </c>
      <c r="AA12" s="142">
        <v>1.3338681008399577E-4</v>
      </c>
      <c r="AB12" s="142">
        <v>1.9641798251613629E-4</v>
      </c>
      <c r="AC12" s="142">
        <v>2.3102517566504153E-4</v>
      </c>
      <c r="AD12" s="142">
        <v>1.5868344364114805E-4</v>
      </c>
      <c r="AE12" s="142">
        <v>4.1872235845999477E-5</v>
      </c>
      <c r="AF12" s="142">
        <v>4.7222928753892524E-4</v>
      </c>
      <c r="AG12" s="142">
        <v>4.4830210754370965E-4</v>
      </c>
      <c r="AH12" s="142">
        <v>4.1055249690893185E-3</v>
      </c>
      <c r="AI12" s="142">
        <v>3.8397511188110185E-3</v>
      </c>
      <c r="AJ12" s="142">
        <v>4.064810752261604E-3</v>
      </c>
      <c r="AK12" s="142">
        <v>1.6353095355259645E-4</v>
      </c>
      <c r="AL12" s="142">
        <v>1.2305454386946131E-4</v>
      </c>
      <c r="AM12" s="142">
        <v>7.2794790318483774E-5</v>
      </c>
      <c r="AN12" s="142">
        <v>1.514882767414E-4</v>
      </c>
      <c r="AO12" s="142">
        <v>2.9528800621420514E-4</v>
      </c>
      <c r="AP12" s="142">
        <v>1.1496964290223917E-4</v>
      </c>
      <c r="AQ12" s="142">
        <v>2.2123127181128535E-4</v>
      </c>
      <c r="AR12" s="142">
        <v>9.2536101613094969E-5</v>
      </c>
      <c r="AS12" s="142">
        <v>1.246343717234845E-4</v>
      </c>
      <c r="AT12" s="142">
        <v>1.6912201039953023E-4</v>
      </c>
      <c r="AU12" s="142">
        <v>5.9144173705243828E-5</v>
      </c>
      <c r="AV12" s="142">
        <v>5.440360681758039E-5</v>
      </c>
      <c r="AW12" s="142">
        <v>5.9466814624053187E-5</v>
      </c>
      <c r="AX12" s="142">
        <v>5.2724018638501853E-5</v>
      </c>
      <c r="AY12" s="142">
        <v>6.7247818499947346E-5</v>
      </c>
      <c r="AZ12" s="142">
        <v>6.7253614625150418E-5</v>
      </c>
      <c r="BA12" s="142">
        <v>3.6458473231341018E-5</v>
      </c>
      <c r="BB12" s="142">
        <v>4.2372256413981695E-5</v>
      </c>
      <c r="BC12" s="142">
        <v>3.920923728305642E-5</v>
      </c>
      <c r="BD12" s="142">
        <v>6.6782077839663018E-5</v>
      </c>
      <c r="BE12" s="142">
        <v>8.4503991066678418E-5</v>
      </c>
      <c r="BF12" s="142">
        <v>5.3445448388938664E-5</v>
      </c>
      <c r="BG12" s="142">
        <v>1.9382666275556112E-4</v>
      </c>
      <c r="BH12" s="142">
        <v>3.6667373695372269E-4</v>
      </c>
      <c r="BI12" s="142">
        <v>5.5885742334298467E-5</v>
      </c>
      <c r="BJ12" s="142">
        <v>5.2436643351441874E-5</v>
      </c>
      <c r="BK12" s="142">
        <v>5.0287945655677376E-5</v>
      </c>
      <c r="BL12" s="142">
        <v>1.0115131101092675E-4</v>
      </c>
      <c r="BM12" s="142">
        <v>9.6354334958782607E-6</v>
      </c>
      <c r="BN12" s="142">
        <v>7.7492485347346591E-5</v>
      </c>
      <c r="BO12" s="142">
        <v>1.8166427970267557E-5</v>
      </c>
      <c r="BP12" s="142">
        <v>2.2598395107410358E-4</v>
      </c>
      <c r="BQ12" s="142">
        <v>7.733982115701043E-5</v>
      </c>
      <c r="BR12" s="142">
        <v>1.1823909870500419E-4</v>
      </c>
      <c r="BS12" s="142">
        <v>3.7995663508471972E-5</v>
      </c>
      <c r="BT12" s="142">
        <v>6.584243129879114E-5</v>
      </c>
      <c r="BU12" s="142">
        <v>5.0338600510149919E-5</v>
      </c>
      <c r="BV12" s="142">
        <v>3.7991832148391294E-5</v>
      </c>
      <c r="BW12" s="142">
        <v>5.6491454274489755E-5</v>
      </c>
      <c r="BX12" s="142">
        <v>1.3335246793763259E-4</v>
      </c>
      <c r="BY12" s="142">
        <v>7.1547006711552061E-5</v>
      </c>
      <c r="BZ12" s="142">
        <v>1.1039915419463033E-4</v>
      </c>
      <c r="CA12" s="142">
        <v>1.0335484157371316E-4</v>
      </c>
      <c r="CB12" s="142">
        <v>5.9920963167375469E-5</v>
      </c>
      <c r="CC12" s="142">
        <v>4.4235597586601858E-5</v>
      </c>
      <c r="CD12" s="142">
        <v>0</v>
      </c>
      <c r="CE12" s="142">
        <v>0</v>
      </c>
      <c r="CF12" s="142">
        <v>0</v>
      </c>
      <c r="CG12" s="142">
        <f t="shared" si="0"/>
        <v>0.34458475242604319</v>
      </c>
      <c r="CH12" s="114" t="s">
        <v>185</v>
      </c>
    </row>
    <row r="13" spans="1:86">
      <c r="A13" s="13" t="s">
        <v>7</v>
      </c>
      <c r="B13" s="114" t="s">
        <v>93</v>
      </c>
      <c r="C13" s="142">
        <v>2.3789693217028795E-2</v>
      </c>
      <c r="D13" s="142">
        <v>7.1011535500867636E-5</v>
      </c>
      <c r="E13" s="142">
        <v>1.6842545303460315E-3</v>
      </c>
      <c r="F13" s="142">
        <v>8.0541348530037405E-5</v>
      </c>
      <c r="G13" s="142">
        <v>0.1226404789836084</v>
      </c>
      <c r="H13" s="142">
        <v>4.1051380987034347E-3</v>
      </c>
      <c r="I13" s="142">
        <v>1.7191675522459308E-4</v>
      </c>
      <c r="J13" s="142">
        <v>8.0372158301028179E-5</v>
      </c>
      <c r="K13" s="142">
        <v>8.2273891854723539E-5</v>
      </c>
      <c r="L13" s="142">
        <v>1.1606968580789156E-3</v>
      </c>
      <c r="M13" s="142">
        <v>1.0268177252224016E-4</v>
      </c>
      <c r="N13" s="142">
        <v>3.7063043488625011E-4</v>
      </c>
      <c r="O13" s="142">
        <v>1.0300193458622904E-4</v>
      </c>
      <c r="P13" s="142">
        <v>3.5135378834379192E-5</v>
      </c>
      <c r="Q13" s="142">
        <v>1.1617726221874816E-3</v>
      </c>
      <c r="R13" s="142">
        <v>7.6140484828743501E-4</v>
      </c>
      <c r="S13" s="142">
        <v>2.376969292106144E-4</v>
      </c>
      <c r="T13" s="142">
        <v>9.3742183611121639E-5</v>
      </c>
      <c r="U13" s="142">
        <v>4.9104222595731231E-5</v>
      </c>
      <c r="V13" s="142">
        <v>5.2185888986330909E-5</v>
      </c>
      <c r="W13" s="142">
        <v>5.6046483643813338E-5</v>
      </c>
      <c r="X13" s="142">
        <v>5.9362163824019886E-5</v>
      </c>
      <c r="Y13" s="142">
        <v>4.4177608251702844E-5</v>
      </c>
      <c r="Z13" s="142">
        <v>5.1681609498092108E-5</v>
      </c>
      <c r="AA13" s="142">
        <v>6.4790069347618923E-5</v>
      </c>
      <c r="AB13" s="142">
        <v>9.3782767670943582E-5</v>
      </c>
      <c r="AC13" s="142">
        <v>1.7243123579901626E-4</v>
      </c>
      <c r="AD13" s="142">
        <v>7.8546648705164797E-5</v>
      </c>
      <c r="AE13" s="142">
        <v>2.5581405763028566E-5</v>
      </c>
      <c r="AF13" s="142">
        <v>5.6190149033089549E-5</v>
      </c>
      <c r="AG13" s="142">
        <v>1.0482599620454206E-4</v>
      </c>
      <c r="AH13" s="142">
        <v>6.8423071573721049E-5</v>
      </c>
      <c r="AI13" s="142">
        <v>7.2471423809914237E-5</v>
      </c>
      <c r="AJ13" s="142">
        <v>5.5661266612415069E-5</v>
      </c>
      <c r="AK13" s="142">
        <v>5.2392411150873339E-5</v>
      </c>
      <c r="AL13" s="142">
        <v>2.4205367926982929E-4</v>
      </c>
      <c r="AM13" s="142">
        <v>1.2253196521178086E-4</v>
      </c>
      <c r="AN13" s="142">
        <v>5.9463725286762082E-5</v>
      </c>
      <c r="AO13" s="142">
        <v>1.6340755334228154E-4</v>
      </c>
      <c r="AP13" s="142">
        <v>3.6338699763889261E-4</v>
      </c>
      <c r="AQ13" s="142">
        <v>7.2984330220451316E-5</v>
      </c>
      <c r="AR13" s="142">
        <v>7.6435336077091404E-5</v>
      </c>
      <c r="AS13" s="142">
        <v>9.9614398153795671E-4</v>
      </c>
      <c r="AT13" s="142">
        <v>1.1958633931706352E-2</v>
      </c>
      <c r="AU13" s="142">
        <v>1.3351203564129348E-4</v>
      </c>
      <c r="AV13" s="142">
        <v>2.1087791208231741E-4</v>
      </c>
      <c r="AW13" s="142">
        <v>1.8863311802765331E-4</v>
      </c>
      <c r="AX13" s="142">
        <v>3.5014662568521248E-5</v>
      </c>
      <c r="AY13" s="142">
        <v>7.2102341931133549E-5</v>
      </c>
      <c r="AZ13" s="142">
        <v>1.199828663654753E-4</v>
      </c>
      <c r="BA13" s="142">
        <v>6.1571930451451845E-5</v>
      </c>
      <c r="BB13" s="142">
        <v>1.3589649628072391E-4</v>
      </c>
      <c r="BC13" s="142">
        <v>2.7766774335427716E-4</v>
      </c>
      <c r="BD13" s="142">
        <v>1.5754686187587987E-5</v>
      </c>
      <c r="BE13" s="142">
        <v>6.4782784340822221E-5</v>
      </c>
      <c r="BF13" s="142">
        <v>7.537267233506758E-5</v>
      </c>
      <c r="BG13" s="142">
        <v>8.8345873461455571E-5</v>
      </c>
      <c r="BH13" s="142">
        <v>3.0313403846073675E-4</v>
      </c>
      <c r="BI13" s="142">
        <v>8.6308949896029741E-5</v>
      </c>
      <c r="BJ13" s="142">
        <v>3.2103514336755335E-4</v>
      </c>
      <c r="BK13" s="142">
        <v>6.478471587724815E-4</v>
      </c>
      <c r="BL13" s="142">
        <v>6.5474649000277785E-5</v>
      </c>
      <c r="BM13" s="142">
        <v>3.0608128838571169E-5</v>
      </c>
      <c r="BN13" s="142">
        <v>1.9456754920119161E-4</v>
      </c>
      <c r="BO13" s="142">
        <v>4.529447420057955E-5</v>
      </c>
      <c r="BP13" s="142">
        <v>5.7382574222361365E-4</v>
      </c>
      <c r="BQ13" s="142">
        <v>1.2822050460552193E-4</v>
      </c>
      <c r="BR13" s="142">
        <v>2.5153084901569051E-4</v>
      </c>
      <c r="BS13" s="142">
        <v>1.6374990232479741E-4</v>
      </c>
      <c r="BT13" s="142">
        <v>2.1051275288956704E-4</v>
      </c>
      <c r="BU13" s="142">
        <v>8.4816781421417561E-3</v>
      </c>
      <c r="BV13" s="142">
        <v>4.0903849709611707E-3</v>
      </c>
      <c r="BW13" s="142">
        <v>2.3324762229933827E-4</v>
      </c>
      <c r="BX13" s="142">
        <v>1.7104043871700168E-4</v>
      </c>
      <c r="BY13" s="142">
        <v>1.3845246890077374E-4</v>
      </c>
      <c r="BZ13" s="142">
        <v>2.054640885697991E-4</v>
      </c>
      <c r="CA13" s="142">
        <v>1.4737880752544968E-4</v>
      </c>
      <c r="CB13" s="142">
        <v>6.3863858319263437E-5</v>
      </c>
      <c r="CC13" s="142">
        <v>3.8457982308063101E-4</v>
      </c>
      <c r="CD13" s="142">
        <v>0</v>
      </c>
      <c r="CE13" s="142">
        <v>0</v>
      </c>
      <c r="CF13" s="142">
        <v>0</v>
      </c>
      <c r="CG13" s="142">
        <f t="shared" si="0"/>
        <v>0.19036285459040367</v>
      </c>
      <c r="CH13" s="114" t="s">
        <v>186</v>
      </c>
    </row>
    <row r="14" spans="1:86">
      <c r="A14" s="13" t="s">
        <v>8</v>
      </c>
      <c r="B14" s="114" t="s">
        <v>94</v>
      </c>
      <c r="C14" s="142">
        <v>4.5587073538448213E-4</v>
      </c>
      <c r="D14" s="142">
        <v>8.806336006774034E-5</v>
      </c>
      <c r="E14" s="142">
        <v>1.0285065953919488E-4</v>
      </c>
      <c r="F14" s="142">
        <v>4.8864007958976841E-4</v>
      </c>
      <c r="G14" s="142">
        <v>5.5037982451253196E-4</v>
      </c>
      <c r="H14" s="142">
        <v>0.22387755162557943</v>
      </c>
      <c r="I14" s="142">
        <v>5.169289982766799E-5</v>
      </c>
      <c r="J14" s="142">
        <v>1.8629244150951705E-4</v>
      </c>
      <c r="K14" s="142">
        <v>2.5724551071868297E-4</v>
      </c>
      <c r="L14" s="142">
        <v>2.5929895975717422E-4</v>
      </c>
      <c r="M14" s="142">
        <v>2.874928530752273E-4</v>
      </c>
      <c r="N14" s="142">
        <v>2.1567005412014581E-4</v>
      </c>
      <c r="O14" s="142">
        <v>4.1437040327888523E-4</v>
      </c>
      <c r="P14" s="142">
        <v>5.0675014469196293E-5</v>
      </c>
      <c r="Q14" s="142">
        <v>4.3898079390493718E-4</v>
      </c>
      <c r="R14" s="142">
        <v>1.0147473981347137E-3</v>
      </c>
      <c r="S14" s="142">
        <v>1.8299990682523365E-4</v>
      </c>
      <c r="T14" s="142">
        <v>2.7533408018870129E-4</v>
      </c>
      <c r="U14" s="142">
        <v>2.0556553219573787E-4</v>
      </c>
      <c r="V14" s="142">
        <v>3.1531283648205923E-4</v>
      </c>
      <c r="W14" s="142">
        <v>2.5250767903790659E-4</v>
      </c>
      <c r="X14" s="142">
        <v>1.8076615777215833E-4</v>
      </c>
      <c r="Y14" s="142">
        <v>2.1252653855436399E-4</v>
      </c>
      <c r="Z14" s="142">
        <v>1.0489215544201001E-4</v>
      </c>
      <c r="AA14" s="142">
        <v>1.961108610718047E-4</v>
      </c>
      <c r="AB14" s="142">
        <v>2.8769547937148465E-4</v>
      </c>
      <c r="AC14" s="142">
        <v>2.9720787783824823E-4</v>
      </c>
      <c r="AD14" s="142">
        <v>3.6789300009401057E-4</v>
      </c>
      <c r="AE14" s="142">
        <v>6.834759675687894E-5</v>
      </c>
      <c r="AF14" s="142">
        <v>1.416670446739976E-4</v>
      </c>
      <c r="AG14" s="142">
        <v>3.982509978062113E-4</v>
      </c>
      <c r="AH14" s="142">
        <v>3.8598387374752302E-4</v>
      </c>
      <c r="AI14" s="142">
        <v>2.4047549179166962E-4</v>
      </c>
      <c r="AJ14" s="142">
        <v>2.9600444651939242E-4</v>
      </c>
      <c r="AK14" s="142">
        <v>3.5314630479025508E-4</v>
      </c>
      <c r="AL14" s="142">
        <v>5.9373655738170436E-4</v>
      </c>
      <c r="AM14" s="142">
        <v>3.2215730229865778E-4</v>
      </c>
      <c r="AN14" s="142">
        <v>2.3553295916581204E-4</v>
      </c>
      <c r="AO14" s="142">
        <v>4.2396268147626496E-4</v>
      </c>
      <c r="AP14" s="142">
        <v>4.9847450323128731E-4</v>
      </c>
      <c r="AQ14" s="142">
        <v>1.9501912117925624E-4</v>
      </c>
      <c r="AR14" s="142">
        <v>1.4351489331399783E-4</v>
      </c>
      <c r="AS14" s="142">
        <v>2.7088478402128202E-4</v>
      </c>
      <c r="AT14" s="142">
        <v>1.4031533391812357E-2</v>
      </c>
      <c r="AU14" s="142">
        <v>4.1939377324074634E-4</v>
      </c>
      <c r="AV14" s="142">
        <v>4.0418343079752674E-4</v>
      </c>
      <c r="AW14" s="142">
        <v>1.3884360955651483E-3</v>
      </c>
      <c r="AX14" s="142">
        <v>1.5973250907552538E-4</v>
      </c>
      <c r="AY14" s="142">
        <v>2.7363584550279293E-4</v>
      </c>
      <c r="AZ14" s="142">
        <v>3.3042288598118531E-4</v>
      </c>
      <c r="BA14" s="142">
        <v>1.2622325840149574E-4</v>
      </c>
      <c r="BB14" s="142">
        <v>2.4121502627492749E-4</v>
      </c>
      <c r="BC14" s="142">
        <v>5.7154493640704414E-4</v>
      </c>
      <c r="BD14" s="142">
        <v>1.1847675402799595E-4</v>
      </c>
      <c r="BE14" s="142">
        <v>2.8175900732701592E-4</v>
      </c>
      <c r="BF14" s="142">
        <v>4.2306655098619237E-4</v>
      </c>
      <c r="BG14" s="142">
        <v>7.167596152801315E-4</v>
      </c>
      <c r="BH14" s="142">
        <v>3.0674097604014238E-4</v>
      </c>
      <c r="BI14" s="142">
        <v>5.7088691773776799E-4</v>
      </c>
      <c r="BJ14" s="142">
        <v>4.8615785075909818E-4</v>
      </c>
      <c r="BK14" s="142">
        <v>3.0264697079601704E-4</v>
      </c>
      <c r="BL14" s="142">
        <v>2.4581760216443128E-4</v>
      </c>
      <c r="BM14" s="142">
        <v>1.0570713651442517E-4</v>
      </c>
      <c r="BN14" s="142">
        <v>6.9263390951068726E-4</v>
      </c>
      <c r="BO14" s="142">
        <v>1.8922227793057256E-4</v>
      </c>
      <c r="BP14" s="142">
        <v>2.8788202722064912E-4</v>
      </c>
      <c r="BQ14" s="142">
        <v>3.5031088412155613E-4</v>
      </c>
      <c r="BR14" s="142">
        <v>2.0701530787619357E-4</v>
      </c>
      <c r="BS14" s="142">
        <v>1.8044104786886975E-4</v>
      </c>
      <c r="BT14" s="142">
        <v>3.6521176874831934E-4</v>
      </c>
      <c r="BU14" s="142">
        <v>7.5360289177756978E-4</v>
      </c>
      <c r="BV14" s="142">
        <v>3.7133727319240491E-4</v>
      </c>
      <c r="BW14" s="142">
        <v>4.6220956321189237E-4</v>
      </c>
      <c r="BX14" s="142">
        <v>2.5531799225728607E-4</v>
      </c>
      <c r="BY14" s="142">
        <v>1.1461181172597787E-3</v>
      </c>
      <c r="BZ14" s="142">
        <v>4.922760328706289E-4</v>
      </c>
      <c r="CA14" s="142">
        <v>2.9959284977167713E-4</v>
      </c>
      <c r="CB14" s="142">
        <v>3.0014375185097574E-4</v>
      </c>
      <c r="CC14" s="142">
        <v>2.4896497990866713E-4</v>
      </c>
      <c r="CD14" s="142">
        <v>0</v>
      </c>
      <c r="CE14" s="142">
        <v>0</v>
      </c>
      <c r="CF14" s="142">
        <v>0</v>
      </c>
      <c r="CG14" s="142">
        <f t="shared" si="0"/>
        <v>0.26429241448656687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0.5909996107465828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0.5909996107465828</v>
      </c>
      <c r="CH15" s="114" t="s">
        <v>188</v>
      </c>
    </row>
    <row r="16" spans="1:86">
      <c r="A16" s="13" t="s">
        <v>10</v>
      </c>
      <c r="B16" s="114" t="s">
        <v>96</v>
      </c>
      <c r="C16" s="142">
        <v>8.2638683722496083E-4</v>
      </c>
      <c r="D16" s="142">
        <v>7.5015843607268783E-6</v>
      </c>
      <c r="E16" s="142">
        <v>1.2065231581979289E-3</v>
      </c>
      <c r="F16" s="142">
        <v>4.5436083464584349E-4</v>
      </c>
      <c r="G16" s="142">
        <v>2.2719111323786262E-4</v>
      </c>
      <c r="H16" s="142">
        <v>1.9398636517940882E-4</v>
      </c>
      <c r="I16" s="142">
        <v>6.3645892396358647E-6</v>
      </c>
      <c r="J16" s="142">
        <v>0.20681510414129742</v>
      </c>
      <c r="K16" s="142">
        <v>3.6131447357453973E-2</v>
      </c>
      <c r="L16" s="142">
        <v>2.450450859204519E-3</v>
      </c>
      <c r="M16" s="142">
        <v>2.6156933001233843E-5</v>
      </c>
      <c r="N16" s="142">
        <v>6.4668595434581264E-5</v>
      </c>
      <c r="O16" s="142">
        <v>2.332018676468648E-5</v>
      </c>
      <c r="P16" s="142">
        <v>4.5571875439733429E-6</v>
      </c>
      <c r="Q16" s="142">
        <v>1.2156674416025182E-4</v>
      </c>
      <c r="R16" s="142">
        <v>6.0681755627676624E-4</v>
      </c>
      <c r="S16" s="142">
        <v>1.3726056190709508E-3</v>
      </c>
      <c r="T16" s="142">
        <v>2.9394844892979241E-4</v>
      </c>
      <c r="U16" s="142">
        <v>4.9958930362872407E-5</v>
      </c>
      <c r="V16" s="142">
        <v>4.5637131563790173E-5</v>
      </c>
      <c r="W16" s="142">
        <v>2.5406021231991202E-5</v>
      </c>
      <c r="X16" s="142">
        <v>5.7229189545739121E-5</v>
      </c>
      <c r="Y16" s="142">
        <v>5.5890650213197268E-4</v>
      </c>
      <c r="Z16" s="142">
        <v>2.212205823579433E-3</v>
      </c>
      <c r="AA16" s="142">
        <v>3.3633271821431647E-4</v>
      </c>
      <c r="AB16" s="142">
        <v>6.192319505728355E-3</v>
      </c>
      <c r="AC16" s="142">
        <v>1.2910784364952627E-3</v>
      </c>
      <c r="AD16" s="142">
        <v>1.3513054477842752E-4</v>
      </c>
      <c r="AE16" s="142">
        <v>6.3397924542859657E-6</v>
      </c>
      <c r="AF16" s="142">
        <v>1.1829046496701595E-5</v>
      </c>
      <c r="AG16" s="142">
        <v>2.5290738220995906E-5</v>
      </c>
      <c r="AH16" s="142">
        <v>2.885099455620051E-4</v>
      </c>
      <c r="AI16" s="142">
        <v>1.1808885213151831E-4</v>
      </c>
      <c r="AJ16" s="142">
        <v>1.8043213782865629E-4</v>
      </c>
      <c r="AK16" s="142">
        <v>1.8026279003588604E-4</v>
      </c>
      <c r="AL16" s="142">
        <v>3.0238459775465256E-5</v>
      </c>
      <c r="AM16" s="142">
        <v>5.7515763645926239E-5</v>
      </c>
      <c r="AN16" s="142">
        <v>2.7648532868181943E-5</v>
      </c>
      <c r="AO16" s="142">
        <v>3.1161866666983176E-5</v>
      </c>
      <c r="AP16" s="142">
        <v>2.2992983508886568E-5</v>
      </c>
      <c r="AQ16" s="142">
        <v>2.0557647885837065E-5</v>
      </c>
      <c r="AR16" s="142">
        <v>1.4224060296373823E-5</v>
      </c>
      <c r="AS16" s="142">
        <v>4.853012806090019E-4</v>
      </c>
      <c r="AT16" s="142">
        <v>1.59711295607695E-4</v>
      </c>
      <c r="AU16" s="142">
        <v>2.6014775973192381E-5</v>
      </c>
      <c r="AV16" s="142">
        <v>8.4142779529676955E-5</v>
      </c>
      <c r="AW16" s="142">
        <v>7.0539538902995386E-5</v>
      </c>
      <c r="AX16" s="142">
        <v>1.139704476152986E-5</v>
      </c>
      <c r="AY16" s="142">
        <v>1.8720561716620744E-5</v>
      </c>
      <c r="AZ16" s="142">
        <v>2.1052137200625601E-5</v>
      </c>
      <c r="BA16" s="142">
        <v>1.0569597077471083E-5</v>
      </c>
      <c r="BB16" s="142">
        <v>1.0419296900886268E-5</v>
      </c>
      <c r="BC16" s="142">
        <v>1.7315360312459549E-5</v>
      </c>
      <c r="BD16" s="142">
        <v>1.6018145181945298E-5</v>
      </c>
      <c r="BE16" s="142">
        <v>1.6305589445984658E-5</v>
      </c>
      <c r="BF16" s="142">
        <v>2.5865725473159998E-5</v>
      </c>
      <c r="BG16" s="142">
        <v>3.5411775228653302E-5</v>
      </c>
      <c r="BH16" s="142">
        <v>2.2288343928888698E-4</v>
      </c>
      <c r="BI16" s="142">
        <v>2.951962199684686E-5</v>
      </c>
      <c r="BJ16" s="142">
        <v>5.7516105003896646E-5</v>
      </c>
      <c r="BK16" s="142">
        <v>5.3081207218852729E-5</v>
      </c>
      <c r="BL16" s="142">
        <v>2.0529292335884022E-5</v>
      </c>
      <c r="BM16" s="142">
        <v>7.3273825689555182E-6</v>
      </c>
      <c r="BN16" s="142">
        <v>2.3542664933855365E-5</v>
      </c>
      <c r="BO16" s="142">
        <v>5.5231702484458286E-5</v>
      </c>
      <c r="BP16" s="142">
        <v>7.7627411827352447E-5</v>
      </c>
      <c r="BQ16" s="142">
        <v>6.2061356567850144E-5</v>
      </c>
      <c r="BR16" s="142">
        <v>1.9602005024804909E-5</v>
      </c>
      <c r="BS16" s="142">
        <v>2.2585159550941725E-5</v>
      </c>
      <c r="BT16" s="142">
        <v>2.0328575901080545E-4</v>
      </c>
      <c r="BU16" s="142">
        <v>2.9817973191492345E-4</v>
      </c>
      <c r="BV16" s="142">
        <v>1.5903328471922386E-4</v>
      </c>
      <c r="BW16" s="142">
        <v>1.2901028906259533E-4</v>
      </c>
      <c r="BX16" s="142">
        <v>1.6796250914489222E-4</v>
      </c>
      <c r="BY16" s="142">
        <v>3.2207293159865522E-5</v>
      </c>
      <c r="BZ16" s="142">
        <v>3.2331928782303274E-4</v>
      </c>
      <c r="CA16" s="142">
        <v>4.2248265367299376E-5</v>
      </c>
      <c r="CB16" s="142">
        <v>2.225220938141119E-4</v>
      </c>
      <c r="CC16" s="142">
        <v>7.7990451619053261E-5</v>
      </c>
      <c r="CD16" s="142">
        <v>0</v>
      </c>
      <c r="CE16" s="142">
        <v>0</v>
      </c>
      <c r="CF16" s="142">
        <v>0</v>
      </c>
      <c r="CG16" s="142">
        <f t="shared" si="0"/>
        <v>0.26606830675059473</v>
      </c>
      <c r="CH16" s="114" t="s">
        <v>189</v>
      </c>
    </row>
    <row r="17" spans="1:86">
      <c r="A17" s="13" t="s">
        <v>11</v>
      </c>
      <c r="B17" s="114" t="s">
        <v>97</v>
      </c>
      <c r="C17" s="142">
        <v>6.5133647756289245E-6</v>
      </c>
      <c r="D17" s="142">
        <v>2.2880011965285545E-6</v>
      </c>
      <c r="E17" s="142">
        <v>6.0156392452627873E-6</v>
      </c>
      <c r="F17" s="142">
        <v>9.6595929327011663E-6</v>
      </c>
      <c r="G17" s="142">
        <v>1.2798100740318328E-5</v>
      </c>
      <c r="H17" s="142">
        <v>1.2352449837186428E-5</v>
      </c>
      <c r="I17" s="142">
        <v>1.8318894134968314E-6</v>
      </c>
      <c r="J17" s="142">
        <v>8.424385895193211E-5</v>
      </c>
      <c r="K17" s="142">
        <v>0.15422404511083709</v>
      </c>
      <c r="L17" s="142">
        <v>7.6804775971317589E-5</v>
      </c>
      <c r="M17" s="142">
        <v>8.7578635804674284E-6</v>
      </c>
      <c r="N17" s="142">
        <v>6.4491033975814341E-6</v>
      </c>
      <c r="O17" s="142">
        <v>1.1172180518234615E-5</v>
      </c>
      <c r="P17" s="142">
        <v>1.0589663935618436E-6</v>
      </c>
      <c r="Q17" s="142">
        <v>6.9838976884003944E-6</v>
      </c>
      <c r="R17" s="142">
        <v>3.1672168708777442E-5</v>
      </c>
      <c r="S17" s="142">
        <v>1.4585926209851044E-5</v>
      </c>
      <c r="T17" s="142">
        <v>1.4936424448930212E-5</v>
      </c>
      <c r="U17" s="142">
        <v>1.3272399186342777E-5</v>
      </c>
      <c r="V17" s="142">
        <v>1.9188368253427453E-5</v>
      </c>
      <c r="W17" s="142">
        <v>1.1970447931431258E-5</v>
      </c>
      <c r="X17" s="142">
        <v>9.8108576685044654E-6</v>
      </c>
      <c r="Y17" s="142">
        <v>6.6890843439320663E-6</v>
      </c>
      <c r="Z17" s="142">
        <v>1.5218261588782071E-5</v>
      </c>
      <c r="AA17" s="142">
        <v>1.7590896426992646E-5</v>
      </c>
      <c r="AB17" s="142">
        <v>1.0950715603859E-5</v>
      </c>
      <c r="AC17" s="142">
        <v>9.0367774139991176E-5</v>
      </c>
      <c r="AD17" s="142">
        <v>2.4152121670061577E-5</v>
      </c>
      <c r="AE17" s="142">
        <v>4.1472278649259393E-6</v>
      </c>
      <c r="AF17" s="142">
        <v>1.4257692120082892E-5</v>
      </c>
      <c r="AG17" s="142">
        <v>3.4845169457642786E-5</v>
      </c>
      <c r="AH17" s="142">
        <v>1.3966881128799613E-5</v>
      </c>
      <c r="AI17" s="142">
        <v>8.0535650748507476E-6</v>
      </c>
      <c r="AJ17" s="142">
        <v>8.1691055930238615E-6</v>
      </c>
      <c r="AK17" s="142">
        <v>1.5133599081014435E-5</v>
      </c>
      <c r="AL17" s="142">
        <v>1.2733612836074059E-5</v>
      </c>
      <c r="AM17" s="142">
        <v>7.0921098974552953E-5</v>
      </c>
      <c r="AN17" s="142">
        <v>1.595443175884902E-5</v>
      </c>
      <c r="AO17" s="142">
        <v>1.7537567741641804E-5</v>
      </c>
      <c r="AP17" s="142">
        <v>2.2018546787255933E-5</v>
      </c>
      <c r="AQ17" s="142">
        <v>1.8952335151327946E-5</v>
      </c>
      <c r="AR17" s="142">
        <v>7.9389481596572122E-6</v>
      </c>
      <c r="AS17" s="142">
        <v>2.8741555250047683E-5</v>
      </c>
      <c r="AT17" s="142">
        <v>2.062995039337931E-5</v>
      </c>
      <c r="AU17" s="142">
        <v>2.769449148452064E-5</v>
      </c>
      <c r="AV17" s="142">
        <v>1.4289236591370836E-4</v>
      </c>
      <c r="AW17" s="142">
        <v>8.1043654626091036E-5</v>
      </c>
      <c r="AX17" s="142">
        <v>7.3030807731207403E-6</v>
      </c>
      <c r="AY17" s="142">
        <v>6.629740204134962E-6</v>
      </c>
      <c r="AZ17" s="142">
        <v>1.1232671596074577E-5</v>
      </c>
      <c r="BA17" s="142">
        <v>3.8945276565705666E-6</v>
      </c>
      <c r="BB17" s="142">
        <v>4.5620420102943654E-6</v>
      </c>
      <c r="BC17" s="142">
        <v>7.6276235952388885E-6</v>
      </c>
      <c r="BD17" s="142">
        <v>1.9105162742345262E-6</v>
      </c>
      <c r="BE17" s="142">
        <v>1.1038721498755048E-5</v>
      </c>
      <c r="BF17" s="142">
        <v>1.2903837495152606E-5</v>
      </c>
      <c r="BG17" s="142">
        <v>1.2380385597308696E-5</v>
      </c>
      <c r="BH17" s="142">
        <v>2.4485572058502992E-5</v>
      </c>
      <c r="BI17" s="142">
        <v>3.1967432883060175E-5</v>
      </c>
      <c r="BJ17" s="142">
        <v>1.030004781397202E-5</v>
      </c>
      <c r="BK17" s="142">
        <v>5.5492115352275649E-6</v>
      </c>
      <c r="BL17" s="142">
        <v>9.1009500619585929E-6</v>
      </c>
      <c r="BM17" s="142">
        <v>1.9721273862235776E-5</v>
      </c>
      <c r="BN17" s="142">
        <v>1.5548254558591062E-5</v>
      </c>
      <c r="BO17" s="142">
        <v>2.0316337896846817E-4</v>
      </c>
      <c r="BP17" s="142">
        <v>2.36121884585876E-5</v>
      </c>
      <c r="BQ17" s="142">
        <v>1.8426125497019755E-5</v>
      </c>
      <c r="BR17" s="142">
        <v>2.3650690071335366E-5</v>
      </c>
      <c r="BS17" s="142">
        <v>1.3601353792455372E-5</v>
      </c>
      <c r="BT17" s="142">
        <v>2.0359594029190962E-5</v>
      </c>
      <c r="BU17" s="142">
        <v>1.7668610406213864E-4</v>
      </c>
      <c r="BV17" s="142">
        <v>8.7717011328602892E-5</v>
      </c>
      <c r="BW17" s="142">
        <v>4.3610997102264045E-4</v>
      </c>
      <c r="BX17" s="142">
        <v>6.0823387913454903E-4</v>
      </c>
      <c r="BY17" s="142">
        <v>1.6748346904462096E-5</v>
      </c>
      <c r="BZ17" s="142">
        <v>1.2431556726503657E-3</v>
      </c>
      <c r="CA17" s="142">
        <v>7.6002229446670263E-5</v>
      </c>
      <c r="CB17" s="142">
        <v>1.0629184748911466E-5</v>
      </c>
      <c r="CC17" s="142">
        <v>9.2787785897466741E-6</v>
      </c>
      <c r="CD17" s="142">
        <v>0</v>
      </c>
      <c r="CE17" s="142">
        <v>0</v>
      </c>
      <c r="CF17" s="142">
        <v>0</v>
      </c>
      <c r="CG17" s="142">
        <f t="shared" si="0"/>
        <v>0.1584805424392377</v>
      </c>
      <c r="CH17" s="114" t="s">
        <v>190</v>
      </c>
    </row>
    <row r="18" spans="1:86">
      <c r="A18" s="13" t="s">
        <v>12</v>
      </c>
      <c r="B18" s="114" t="s">
        <v>98</v>
      </c>
      <c r="C18" s="142">
        <v>1.0252440061130588E-5</v>
      </c>
      <c r="D18" s="142">
        <v>1.0870686027928459E-6</v>
      </c>
      <c r="E18" s="142">
        <v>2.7765004554167289E-6</v>
      </c>
      <c r="F18" s="142">
        <v>3.6690630815565497E-6</v>
      </c>
      <c r="G18" s="142">
        <v>7.8658734940113089E-6</v>
      </c>
      <c r="H18" s="142">
        <v>1.6543092978983651E-5</v>
      </c>
      <c r="I18" s="142">
        <v>9.4149258265524192E-7</v>
      </c>
      <c r="J18" s="142">
        <v>4.8153009152237532E-5</v>
      </c>
      <c r="K18" s="142">
        <v>7.1069519131303788E-5</v>
      </c>
      <c r="L18" s="142">
        <v>0.16026994940554121</v>
      </c>
      <c r="M18" s="142">
        <v>1.6615176331451169E-5</v>
      </c>
      <c r="N18" s="142">
        <v>3.5184426192042596E-6</v>
      </c>
      <c r="O18" s="142">
        <v>1.4295036687340074E-5</v>
      </c>
      <c r="P18" s="142">
        <v>5.2956356887156679E-7</v>
      </c>
      <c r="Q18" s="142">
        <v>3.3140651491864487E-6</v>
      </c>
      <c r="R18" s="142">
        <v>3.9332078018078514E-6</v>
      </c>
      <c r="S18" s="142">
        <v>8.9596950022521684E-5</v>
      </c>
      <c r="T18" s="142">
        <v>4.853522702835353E-6</v>
      </c>
      <c r="U18" s="142">
        <v>5.2054173512796565E-6</v>
      </c>
      <c r="V18" s="142">
        <v>3.4319209950396646E-6</v>
      </c>
      <c r="W18" s="142">
        <v>2.5974294582756917E-6</v>
      </c>
      <c r="X18" s="142">
        <v>4.0291693709326815E-6</v>
      </c>
      <c r="Y18" s="142">
        <v>3.5506607123549699E-6</v>
      </c>
      <c r="Z18" s="142">
        <v>9.5733420243739916E-6</v>
      </c>
      <c r="AA18" s="142">
        <v>2.734517588967003E-6</v>
      </c>
      <c r="AB18" s="142">
        <v>8.1942550274141331E-4</v>
      </c>
      <c r="AC18" s="142">
        <v>1.0227846966245484E-4</v>
      </c>
      <c r="AD18" s="142">
        <v>1.5703781358189883E-5</v>
      </c>
      <c r="AE18" s="142">
        <v>1.4051652591398773E-6</v>
      </c>
      <c r="AF18" s="142">
        <v>2.4339865055828484E-6</v>
      </c>
      <c r="AG18" s="142">
        <v>3.9152280815118679E-6</v>
      </c>
      <c r="AH18" s="142">
        <v>9.2911413331740117E-6</v>
      </c>
      <c r="AI18" s="142">
        <v>4.6869456719290615E-6</v>
      </c>
      <c r="AJ18" s="142">
        <v>8.1112166360116562E-6</v>
      </c>
      <c r="AK18" s="142">
        <v>4.0823807995694395E-6</v>
      </c>
      <c r="AL18" s="142">
        <v>2.155150645638279E-5</v>
      </c>
      <c r="AM18" s="142">
        <v>9.6037194114295671E-6</v>
      </c>
      <c r="AN18" s="142">
        <v>3.5317461089930737E-6</v>
      </c>
      <c r="AO18" s="142">
        <v>7.0559336991835715E-6</v>
      </c>
      <c r="AP18" s="142">
        <v>4.2739825204734425E-6</v>
      </c>
      <c r="AQ18" s="142">
        <v>1.4891306735218209E-5</v>
      </c>
      <c r="AR18" s="142">
        <v>1.4655372717602726E-6</v>
      </c>
      <c r="AS18" s="142">
        <v>5.4273654033478517E-6</v>
      </c>
      <c r="AT18" s="142">
        <v>5.1224588462453029E-6</v>
      </c>
      <c r="AU18" s="142">
        <v>6.6795289112030809E-6</v>
      </c>
      <c r="AV18" s="142">
        <v>5.5428028500364432E-6</v>
      </c>
      <c r="AW18" s="142">
        <v>1.808766256742651E-5</v>
      </c>
      <c r="AX18" s="142">
        <v>3.4244833085341195E-6</v>
      </c>
      <c r="AY18" s="142">
        <v>3.7027632439340013E-6</v>
      </c>
      <c r="AZ18" s="142">
        <v>3.5916601002082095E-6</v>
      </c>
      <c r="BA18" s="142">
        <v>6.1267152772669911E-6</v>
      </c>
      <c r="BB18" s="142">
        <v>2.2772319494881956E-6</v>
      </c>
      <c r="BC18" s="142">
        <v>4.5104554647946411E-6</v>
      </c>
      <c r="BD18" s="142">
        <v>8.7415213220121737E-7</v>
      </c>
      <c r="BE18" s="142">
        <v>2.0643795848868746E-6</v>
      </c>
      <c r="BF18" s="142">
        <v>7.3150152795509072E-6</v>
      </c>
      <c r="BG18" s="142">
        <v>3.8023428681973189E-6</v>
      </c>
      <c r="BH18" s="142">
        <v>3.980607237082078E-5</v>
      </c>
      <c r="BI18" s="142">
        <v>3.8688466315687168E-5</v>
      </c>
      <c r="BJ18" s="142">
        <v>6.0671684743679934E-6</v>
      </c>
      <c r="BK18" s="142">
        <v>5.2336595174273975E-6</v>
      </c>
      <c r="BL18" s="142">
        <v>4.1518966072674694E-6</v>
      </c>
      <c r="BM18" s="142">
        <v>3.8871606714284944E-7</v>
      </c>
      <c r="BN18" s="142">
        <v>5.824362237093436E-6</v>
      </c>
      <c r="BO18" s="142">
        <v>2.7975302182529817E-6</v>
      </c>
      <c r="BP18" s="142">
        <v>3.3326338321774648E-6</v>
      </c>
      <c r="BQ18" s="142">
        <v>7.4964310209221641E-6</v>
      </c>
      <c r="BR18" s="142">
        <v>1.6914285037935362E-6</v>
      </c>
      <c r="BS18" s="142">
        <v>9.4049613309555176E-7</v>
      </c>
      <c r="BT18" s="142">
        <v>3.1346723983961085E-6</v>
      </c>
      <c r="BU18" s="142">
        <v>2.9484971303438363E-6</v>
      </c>
      <c r="BV18" s="142">
        <v>1.9213084464870652E-6</v>
      </c>
      <c r="BW18" s="142">
        <v>3.8862094776940704E-6</v>
      </c>
      <c r="BX18" s="142">
        <v>5.4451237006900275E-6</v>
      </c>
      <c r="BY18" s="142">
        <v>3.7417394137779784E-5</v>
      </c>
      <c r="BZ18" s="142">
        <v>5.1111078147465596E-5</v>
      </c>
      <c r="CA18" s="142">
        <v>7.7668705739415102E-6</v>
      </c>
      <c r="CB18" s="142">
        <v>4.3226951791639341E-4</v>
      </c>
      <c r="CC18" s="142">
        <v>2.380898884701584E-6</v>
      </c>
      <c r="CD18" s="142">
        <v>0</v>
      </c>
      <c r="CE18" s="142">
        <v>0</v>
      </c>
      <c r="CF18" s="142">
        <v>0</v>
      </c>
      <c r="CG18" s="142">
        <f t="shared" si="0"/>
        <v>0.1623770428876174</v>
      </c>
      <c r="CH18" s="114" t="s">
        <v>191</v>
      </c>
    </row>
    <row r="19" spans="1:86">
      <c r="A19" s="13" t="s">
        <v>13</v>
      </c>
      <c r="B19" s="114" t="s">
        <v>99</v>
      </c>
      <c r="C19" s="142">
        <v>1.3884852294755031E-3</v>
      </c>
      <c r="D19" s="142">
        <v>4.1724879434674832E-5</v>
      </c>
      <c r="E19" s="142">
        <v>1.1714526549303685E-4</v>
      </c>
      <c r="F19" s="142">
        <v>2.1139369543423918E-4</v>
      </c>
      <c r="G19" s="142">
        <v>5.381302835637332E-4</v>
      </c>
      <c r="H19" s="142">
        <v>4.6257722290664717E-3</v>
      </c>
      <c r="I19" s="142">
        <v>2.1688709175361356E-5</v>
      </c>
      <c r="J19" s="142">
        <v>8.3312680274729605E-5</v>
      </c>
      <c r="K19" s="142">
        <v>5.722185562044594E-5</v>
      </c>
      <c r="L19" s="142">
        <v>1.3661358258921434E-4</v>
      </c>
      <c r="M19" s="142">
        <v>0.18079014391728521</v>
      </c>
      <c r="N19" s="142">
        <v>1.852918989101629E-3</v>
      </c>
      <c r="O19" s="142">
        <v>1.3897814572701547E-4</v>
      </c>
      <c r="P19" s="142">
        <v>2.5367376896485964E-5</v>
      </c>
      <c r="Q19" s="142">
        <v>3.0706780615564832E-4</v>
      </c>
      <c r="R19" s="142">
        <v>1.3327258407979891E-4</v>
      </c>
      <c r="S19" s="142">
        <v>2.8743064440764018E-4</v>
      </c>
      <c r="T19" s="142">
        <v>1.3141881788304689E-3</v>
      </c>
      <c r="U19" s="142">
        <v>3.7631321743325779E-4</v>
      </c>
      <c r="V19" s="142">
        <v>4.1642531662971301E-4</v>
      </c>
      <c r="W19" s="142">
        <v>7.850142347773904E-5</v>
      </c>
      <c r="X19" s="142">
        <v>9.2919071462221816E-4</v>
      </c>
      <c r="Y19" s="142">
        <v>1.9060838202735006E-4</v>
      </c>
      <c r="Z19" s="142">
        <v>1.030402207725607E-4</v>
      </c>
      <c r="AA19" s="142">
        <v>3.4022017897918528E-4</v>
      </c>
      <c r="AB19" s="142">
        <v>1.5907857527752221E-2</v>
      </c>
      <c r="AC19" s="142">
        <v>1.4979130022947595E-3</v>
      </c>
      <c r="AD19" s="142">
        <v>2.0594880596482712E-4</v>
      </c>
      <c r="AE19" s="142">
        <v>3.9699023010738626E-5</v>
      </c>
      <c r="AF19" s="142">
        <v>1.031920917738133E-4</v>
      </c>
      <c r="AG19" s="142">
        <v>2.4712099817751328E-4</v>
      </c>
      <c r="AH19" s="142">
        <v>5.2976049003671038E-3</v>
      </c>
      <c r="AI19" s="142">
        <v>3.2103489114076447E-3</v>
      </c>
      <c r="AJ19" s="142">
        <v>5.6069265157186699E-3</v>
      </c>
      <c r="AK19" s="142">
        <v>7.7963805551300793E-5</v>
      </c>
      <c r="AL19" s="142">
        <v>2.5608068530234108E-4</v>
      </c>
      <c r="AM19" s="142">
        <v>3.8573988093741531E-4</v>
      </c>
      <c r="AN19" s="142">
        <v>1.7011525899342559E-4</v>
      </c>
      <c r="AO19" s="142">
        <v>3.7685772263329205E-4</v>
      </c>
      <c r="AP19" s="142">
        <v>1.5969140973223544E-4</v>
      </c>
      <c r="AQ19" s="142">
        <v>4.6826483217756132E-4</v>
      </c>
      <c r="AR19" s="142">
        <v>1.3331265104794886E-4</v>
      </c>
      <c r="AS19" s="142">
        <v>2.304618539546159E-4</v>
      </c>
      <c r="AT19" s="142">
        <v>4.4117875779486139E-4</v>
      </c>
      <c r="AU19" s="142">
        <v>1.1315454408524337E-4</v>
      </c>
      <c r="AV19" s="142">
        <v>1.0749301602009817E-4</v>
      </c>
      <c r="AW19" s="142">
        <v>1.0524148582474222E-4</v>
      </c>
      <c r="AX19" s="142">
        <v>7.1003356302685094E-5</v>
      </c>
      <c r="AY19" s="142">
        <v>1.1198284919863739E-4</v>
      </c>
      <c r="AZ19" s="142">
        <v>1.1012024629574996E-4</v>
      </c>
      <c r="BA19" s="142">
        <v>5.7616109318230275E-5</v>
      </c>
      <c r="BB19" s="142">
        <v>7.0611617893621582E-5</v>
      </c>
      <c r="BC19" s="142">
        <v>7.8015657485206827E-5</v>
      </c>
      <c r="BD19" s="142">
        <v>1.3668290181404144E-4</v>
      </c>
      <c r="BE19" s="142">
        <v>9.2153092799058731E-5</v>
      </c>
      <c r="BF19" s="142">
        <v>1.1593428942939442E-4</v>
      </c>
      <c r="BG19" s="142">
        <v>2.2087390230368688E-4</v>
      </c>
      <c r="BH19" s="142">
        <v>2.2654481468817574E-4</v>
      </c>
      <c r="BI19" s="142">
        <v>1.0378816127541968E-4</v>
      </c>
      <c r="BJ19" s="142">
        <v>1.9187521385384467E-4</v>
      </c>
      <c r="BK19" s="142">
        <v>1.1727140501114601E-4</v>
      </c>
      <c r="BL19" s="142">
        <v>5.7286643754031138E-4</v>
      </c>
      <c r="BM19" s="142">
        <v>1.4479699514430738E-5</v>
      </c>
      <c r="BN19" s="142">
        <v>1.2453079253477753E-4</v>
      </c>
      <c r="BO19" s="142">
        <v>3.4936389622782333E-5</v>
      </c>
      <c r="BP19" s="142">
        <v>1.1694114421764225E-4</v>
      </c>
      <c r="BQ19" s="142">
        <v>3.1565678467195755E-4</v>
      </c>
      <c r="BR19" s="142">
        <v>1.3611209628421086E-4</v>
      </c>
      <c r="BS19" s="142">
        <v>5.8174435016373207E-5</v>
      </c>
      <c r="BT19" s="142">
        <v>8.2142195624508265E-5</v>
      </c>
      <c r="BU19" s="142">
        <v>1.0174290658396724E-4</v>
      </c>
      <c r="BV19" s="142">
        <v>1.1676422957873464E-4</v>
      </c>
      <c r="BW19" s="142">
        <v>9.9963920822291428E-5</v>
      </c>
      <c r="BX19" s="142">
        <v>2.1315150094616795E-4</v>
      </c>
      <c r="BY19" s="142">
        <v>2.0961207525853925E-4</v>
      </c>
      <c r="BZ19" s="142">
        <v>2.0702460573668286E-4</v>
      </c>
      <c r="CA19" s="142">
        <v>1.6741813089153406E-4</v>
      </c>
      <c r="CB19" s="142">
        <v>1.5996508757758118E-4</v>
      </c>
      <c r="CC19" s="142">
        <v>1.9389474049401104E-4</v>
      </c>
      <c r="CD19" s="142">
        <v>0</v>
      </c>
      <c r="CE19" s="142">
        <v>0</v>
      </c>
      <c r="CF19" s="142">
        <v>0</v>
      </c>
      <c r="CG19" s="142">
        <f t="shared" si="0"/>
        <v>0.23427717397766118</v>
      </c>
      <c r="CH19" s="114" t="s">
        <v>192</v>
      </c>
    </row>
    <row r="20" spans="1:86">
      <c r="A20" s="13" t="s">
        <v>14</v>
      </c>
      <c r="B20" s="114" t="s">
        <v>100</v>
      </c>
      <c r="C20" s="142">
        <v>6.9200003123725629E-4</v>
      </c>
      <c r="D20" s="142">
        <v>4.796906377148574E-5</v>
      </c>
      <c r="E20" s="142">
        <v>2.6218373434664874E-4</v>
      </c>
      <c r="F20" s="142">
        <v>2.0177629613580184E-4</v>
      </c>
      <c r="G20" s="142">
        <v>2.1648808182834975E-3</v>
      </c>
      <c r="H20" s="142">
        <v>2.2044372617324053E-3</v>
      </c>
      <c r="I20" s="142">
        <v>1.2378142207823624E-4</v>
      </c>
      <c r="J20" s="142">
        <v>2.4398807919579838E-4</v>
      </c>
      <c r="K20" s="142">
        <v>2.5951705701982041E-4</v>
      </c>
      <c r="L20" s="142">
        <v>5.3594496947503021E-4</v>
      </c>
      <c r="M20" s="142">
        <v>6.6399919897616776E-4</v>
      </c>
      <c r="N20" s="142">
        <v>0.13596003073284471</v>
      </c>
      <c r="O20" s="142">
        <v>3.5479021086354512E-3</v>
      </c>
      <c r="P20" s="142">
        <v>2.5795801793897551E-5</v>
      </c>
      <c r="Q20" s="142">
        <v>5.8327840180707796E-4</v>
      </c>
      <c r="R20" s="142">
        <v>1.0079349382480787E-3</v>
      </c>
      <c r="S20" s="142">
        <v>4.1698852098190863E-4</v>
      </c>
      <c r="T20" s="142">
        <v>8.9095482406914886E-4</v>
      </c>
      <c r="U20" s="142">
        <v>2.7819005688582487E-4</v>
      </c>
      <c r="V20" s="142">
        <v>2.2453583732273143E-4</v>
      </c>
      <c r="W20" s="142">
        <v>3.2018113779624821E-4</v>
      </c>
      <c r="X20" s="142">
        <v>2.8192215958188383E-4</v>
      </c>
      <c r="Y20" s="142">
        <v>3.2924603397950752E-4</v>
      </c>
      <c r="Z20" s="142">
        <v>1.566208331912195E-4</v>
      </c>
      <c r="AA20" s="142">
        <v>3.9640522536727666E-4</v>
      </c>
      <c r="AB20" s="142">
        <v>9.1797883169893418E-4</v>
      </c>
      <c r="AC20" s="142">
        <v>7.155634145887584E-4</v>
      </c>
      <c r="AD20" s="142">
        <v>3.5417321240474109E-4</v>
      </c>
      <c r="AE20" s="142">
        <v>8.429360560262679E-5</v>
      </c>
      <c r="AF20" s="142">
        <v>7.5698792503931653E-5</v>
      </c>
      <c r="AG20" s="142">
        <v>1.6269610340401638E-4</v>
      </c>
      <c r="AH20" s="142">
        <v>2.1736914806090739E-4</v>
      </c>
      <c r="AI20" s="142">
        <v>1.9310598529695346E-4</v>
      </c>
      <c r="AJ20" s="142">
        <v>2.0604404544344714E-4</v>
      </c>
      <c r="AK20" s="142">
        <v>1.7799581023347194E-4</v>
      </c>
      <c r="AL20" s="142">
        <v>2.2868272095556236E-4</v>
      </c>
      <c r="AM20" s="142">
        <v>2.6295712383543379E-4</v>
      </c>
      <c r="AN20" s="142">
        <v>1.5057619831953259E-4</v>
      </c>
      <c r="AO20" s="142">
        <v>2.9385593724580471E-4</v>
      </c>
      <c r="AP20" s="142">
        <v>1.0661923964194284E-4</v>
      </c>
      <c r="AQ20" s="142">
        <v>1.455533095728716E-4</v>
      </c>
      <c r="AR20" s="142">
        <v>1.3740430919482273E-4</v>
      </c>
      <c r="AS20" s="142">
        <v>2.5016859398501265E-4</v>
      </c>
      <c r="AT20" s="142">
        <v>4.1639197143675092E-4</v>
      </c>
      <c r="AU20" s="142">
        <v>2.0493273656652508E-3</v>
      </c>
      <c r="AV20" s="142">
        <v>2.7815424433964787E-4</v>
      </c>
      <c r="AW20" s="142">
        <v>4.4515157783135445E-4</v>
      </c>
      <c r="AX20" s="142">
        <v>1.1369808023455094E-4</v>
      </c>
      <c r="AY20" s="142">
        <v>3.4120116825965194E-4</v>
      </c>
      <c r="AZ20" s="142">
        <v>3.1928475201751247E-4</v>
      </c>
      <c r="BA20" s="142">
        <v>2.0456928076905778E-4</v>
      </c>
      <c r="BB20" s="142">
        <v>3.7994461475680488E-4</v>
      </c>
      <c r="BC20" s="142">
        <v>3.9547282919923939E-4</v>
      </c>
      <c r="BD20" s="142">
        <v>6.9439185595457795E-5</v>
      </c>
      <c r="BE20" s="142">
        <v>3.7047069364407715E-4</v>
      </c>
      <c r="BF20" s="142">
        <v>4.9686453738484286E-4</v>
      </c>
      <c r="BG20" s="142">
        <v>8.4682548959572957E-4</v>
      </c>
      <c r="BH20" s="142">
        <v>3.7467959974681492E-4</v>
      </c>
      <c r="BI20" s="142">
        <v>4.2548392505572467E-4</v>
      </c>
      <c r="BJ20" s="142">
        <v>5.2840937292749268E-4</v>
      </c>
      <c r="BK20" s="142">
        <v>4.2920890756703697E-4</v>
      </c>
      <c r="BL20" s="142">
        <v>1.8461680675999097E-4</v>
      </c>
      <c r="BM20" s="142">
        <v>4.701334868184153E-5</v>
      </c>
      <c r="BN20" s="142">
        <v>5.9021058243290505E-4</v>
      </c>
      <c r="BO20" s="142">
        <v>1.7563842290207454E-4</v>
      </c>
      <c r="BP20" s="142">
        <v>1.5873248847932727E-4</v>
      </c>
      <c r="BQ20" s="142">
        <v>4.7589867880448104E-4</v>
      </c>
      <c r="BR20" s="142">
        <v>1.1466385436133891E-4</v>
      </c>
      <c r="BS20" s="142">
        <v>2.8751644687582359E-4</v>
      </c>
      <c r="BT20" s="142">
        <v>2.0114171486605617E-4</v>
      </c>
      <c r="BU20" s="142">
        <v>2.5831546915561118E-4</v>
      </c>
      <c r="BV20" s="142">
        <v>1.4530825291776651E-4</v>
      </c>
      <c r="BW20" s="142">
        <v>1.7480362041596368E-4</v>
      </c>
      <c r="BX20" s="142">
        <v>1.3758391452445192E-4</v>
      </c>
      <c r="BY20" s="142">
        <v>1.5209565956246648E-4</v>
      </c>
      <c r="BZ20" s="142">
        <v>1.8340617157249658E-4</v>
      </c>
      <c r="CA20" s="142">
        <v>4.4053281247746447E-4</v>
      </c>
      <c r="CB20" s="142">
        <v>4.7111585414012173E-4</v>
      </c>
      <c r="CC20" s="142">
        <v>1.30467037171835E-4</v>
      </c>
      <c r="CD20" s="142">
        <v>0</v>
      </c>
      <c r="CE20" s="142">
        <v>0</v>
      </c>
      <c r="CF20" s="142">
        <v>0</v>
      </c>
      <c r="CG20" s="142">
        <f t="shared" si="0"/>
        <v>0.16931483965887498</v>
      </c>
      <c r="CH20" s="114" t="s">
        <v>193</v>
      </c>
    </row>
    <row r="21" spans="1:86">
      <c r="A21" s="13" t="s">
        <v>15</v>
      </c>
      <c r="B21" s="114" t="s">
        <v>101</v>
      </c>
      <c r="C21" s="142">
        <v>6.2226548554885177E-4</v>
      </c>
      <c r="D21" s="142">
        <v>1.8692845940623993E-4</v>
      </c>
      <c r="E21" s="142">
        <v>7.1380234498946552E-4</v>
      </c>
      <c r="F21" s="142">
        <v>6.867207546096425E-4</v>
      </c>
      <c r="G21" s="142">
        <v>9.8169416662137422E-4</v>
      </c>
      <c r="H21" s="142">
        <v>2.4395834058655091E-3</v>
      </c>
      <c r="I21" s="142">
        <v>1.4706380425599688E-4</v>
      </c>
      <c r="J21" s="142">
        <v>2.5363470463649523E-4</v>
      </c>
      <c r="K21" s="142">
        <v>2.3535432340039006E-4</v>
      </c>
      <c r="L21" s="142">
        <v>3.6396256570044857E-4</v>
      </c>
      <c r="M21" s="142">
        <v>2.3976429969559525E-4</v>
      </c>
      <c r="N21" s="142">
        <v>8.6080701356071126E-4</v>
      </c>
      <c r="O21" s="142">
        <v>0.18338512232322274</v>
      </c>
      <c r="P21" s="142">
        <v>8.9796387684488576E-5</v>
      </c>
      <c r="Q21" s="142">
        <v>5.4355207179969845E-4</v>
      </c>
      <c r="R21" s="142">
        <v>1.8017483781874407E-3</v>
      </c>
      <c r="S21" s="142">
        <v>3.6075472653428024E-4</v>
      </c>
      <c r="T21" s="142">
        <v>7.9896290989137802E-4</v>
      </c>
      <c r="U21" s="142">
        <v>2.2363754458365161E-4</v>
      </c>
      <c r="V21" s="142">
        <v>4.6618509203661101E-4</v>
      </c>
      <c r="W21" s="142">
        <v>2.3894579042594286E-4</v>
      </c>
      <c r="X21" s="142">
        <v>2.2588863810420017E-4</v>
      </c>
      <c r="Y21" s="142">
        <v>2.5549190983166655E-4</v>
      </c>
      <c r="Z21" s="142">
        <v>1.1737328033081789E-4</v>
      </c>
      <c r="AA21" s="142">
        <v>4.5195646568402481E-4</v>
      </c>
      <c r="AB21" s="142">
        <v>4.8990496864543284E-4</v>
      </c>
      <c r="AC21" s="142">
        <v>8.4268159844425429E-4</v>
      </c>
      <c r="AD21" s="142">
        <v>4.02000643767777E-4</v>
      </c>
      <c r="AE21" s="142">
        <v>5.8225438336513124E-4</v>
      </c>
      <c r="AF21" s="142">
        <v>2.1598265611845105E-4</v>
      </c>
      <c r="AG21" s="142">
        <v>4.0747086190932744E-4</v>
      </c>
      <c r="AH21" s="142">
        <v>3.0179941339452283E-4</v>
      </c>
      <c r="AI21" s="142">
        <v>2.7236562965179202E-4</v>
      </c>
      <c r="AJ21" s="142">
        <v>2.1732398406856452E-4</v>
      </c>
      <c r="AK21" s="142">
        <v>7.0228951524645936E-4</v>
      </c>
      <c r="AL21" s="142">
        <v>1.0824397628372698E-3</v>
      </c>
      <c r="AM21" s="142">
        <v>7.1054724421847407E-4</v>
      </c>
      <c r="AN21" s="142">
        <v>4.0544079821532069E-4</v>
      </c>
      <c r="AO21" s="142">
        <v>1.1569202744398711E-3</v>
      </c>
      <c r="AP21" s="142">
        <v>9.0617838609407912E-4</v>
      </c>
      <c r="AQ21" s="142">
        <v>3.7731243831948025E-4</v>
      </c>
      <c r="AR21" s="142">
        <v>5.672273724811372E-4</v>
      </c>
      <c r="AS21" s="142">
        <v>5.5537055148211379E-4</v>
      </c>
      <c r="AT21" s="142">
        <v>4.9254854866648224E-4</v>
      </c>
      <c r="AU21" s="142">
        <v>2.1158554654615472E-2</v>
      </c>
      <c r="AV21" s="142">
        <v>1.8818636262154633E-3</v>
      </c>
      <c r="AW21" s="142">
        <v>1.0985674186751548E-3</v>
      </c>
      <c r="AX21" s="142">
        <v>7.3162394198528311E-4</v>
      </c>
      <c r="AY21" s="142">
        <v>1.2713090087469296E-3</v>
      </c>
      <c r="AZ21" s="142">
        <v>9.2413072132794508E-4</v>
      </c>
      <c r="BA21" s="142">
        <v>3.5287947226421749E-4</v>
      </c>
      <c r="BB21" s="142">
        <v>7.1503670037154174E-4</v>
      </c>
      <c r="BC21" s="142">
        <v>8.6413863293575066E-4</v>
      </c>
      <c r="BD21" s="142">
        <v>4.547330714184042E-4</v>
      </c>
      <c r="BE21" s="142">
        <v>4.084277071478804E-4</v>
      </c>
      <c r="BF21" s="142">
        <v>2.177481160118188E-3</v>
      </c>
      <c r="BG21" s="142">
        <v>6.0815391128524686E-4</v>
      </c>
      <c r="BH21" s="142">
        <v>6.7685435163817242E-4</v>
      </c>
      <c r="BI21" s="142">
        <v>6.411515710701525E-3</v>
      </c>
      <c r="BJ21" s="142">
        <v>1.5205696361366959E-3</v>
      </c>
      <c r="BK21" s="142">
        <v>2.4247991885781113E-4</v>
      </c>
      <c r="BL21" s="142">
        <v>1.2931330957305007E-3</v>
      </c>
      <c r="BM21" s="142">
        <v>1.5938782609951002E-4</v>
      </c>
      <c r="BN21" s="142">
        <v>1.8685455757575978E-2</v>
      </c>
      <c r="BO21" s="142">
        <v>3.7196997192263145E-4</v>
      </c>
      <c r="BP21" s="142">
        <v>2.9463592906826287E-4</v>
      </c>
      <c r="BQ21" s="142">
        <v>1.5457369286677304E-3</v>
      </c>
      <c r="BR21" s="142">
        <v>2.6130501227096027E-4</v>
      </c>
      <c r="BS21" s="142">
        <v>3.7163996170030251E-4</v>
      </c>
      <c r="BT21" s="142">
        <v>6.2518117196364855E-4</v>
      </c>
      <c r="BU21" s="142">
        <v>3.6455924783108164E-4</v>
      </c>
      <c r="BV21" s="142">
        <v>3.2015091533926337E-4</v>
      </c>
      <c r="BW21" s="142">
        <v>6.4377141241856567E-4</v>
      </c>
      <c r="BX21" s="142">
        <v>5.2273864024211044E-4</v>
      </c>
      <c r="BY21" s="142">
        <v>1.6293601478447248E-3</v>
      </c>
      <c r="BZ21" s="142">
        <v>1.4660115036320811E-3</v>
      </c>
      <c r="CA21" s="142">
        <v>2.0664607310953496E-3</v>
      </c>
      <c r="CB21" s="142">
        <v>5.5819181347613149E-4</v>
      </c>
      <c r="CC21" s="142">
        <v>9.604488319182676E-4</v>
      </c>
      <c r="CD21" s="142">
        <v>0</v>
      </c>
      <c r="CE21" s="142">
        <v>0</v>
      </c>
      <c r="CF21" s="142">
        <v>0</v>
      </c>
      <c r="CG21" s="142">
        <f t="shared" si="0"/>
        <v>0.2810175144212122</v>
      </c>
      <c r="CH21" s="114" t="s">
        <v>194</v>
      </c>
    </row>
    <row r="22" spans="1:86">
      <c r="A22" s="13" t="s">
        <v>16</v>
      </c>
      <c r="B22" s="114" t="s">
        <v>102</v>
      </c>
      <c r="C22" s="142">
        <v>1.0304551111906448E-3</v>
      </c>
      <c r="D22" s="142">
        <v>4.527608561430793E-4</v>
      </c>
      <c r="E22" s="142">
        <v>1.667375901988686E-3</v>
      </c>
      <c r="F22" s="142">
        <v>1.2419579958345627E-3</v>
      </c>
      <c r="G22" s="142">
        <v>5.8494658368755546E-4</v>
      </c>
      <c r="H22" s="142">
        <v>3.9960654503609915E-4</v>
      </c>
      <c r="I22" s="142">
        <v>6.8284587863162892E-5</v>
      </c>
      <c r="J22" s="142">
        <v>2.3774629736745485E-4</v>
      </c>
      <c r="K22" s="142">
        <v>2.046541075895249E-4</v>
      </c>
      <c r="L22" s="142">
        <v>1.888570601258551E-4</v>
      </c>
      <c r="M22" s="142">
        <v>4.5775609363712027E-4</v>
      </c>
      <c r="N22" s="142">
        <v>4.9863231247872296E-4</v>
      </c>
      <c r="O22" s="142">
        <v>2.4197931502274996E-4</v>
      </c>
      <c r="P22" s="142">
        <v>4.3394914543317592E-2</v>
      </c>
      <c r="Q22" s="142">
        <v>1.2139977441854911E-3</v>
      </c>
      <c r="R22" s="142">
        <v>1.9140229074967059E-4</v>
      </c>
      <c r="S22" s="142">
        <v>3.4380008952584811E-4</v>
      </c>
      <c r="T22" s="142">
        <v>9.6140382361930795E-4</v>
      </c>
      <c r="U22" s="142">
        <v>2.8547082050828985E-4</v>
      </c>
      <c r="V22" s="142">
        <v>3.686704826142844E-4</v>
      </c>
      <c r="W22" s="142">
        <v>1.1078800754464762E-4</v>
      </c>
      <c r="X22" s="142">
        <v>2.4098759296481897E-4</v>
      </c>
      <c r="Y22" s="142">
        <v>2.0337985572022342E-4</v>
      </c>
      <c r="Z22" s="142">
        <v>1.0399678412636639E-4</v>
      </c>
      <c r="AA22" s="142">
        <v>1.9800279218151851E-4</v>
      </c>
      <c r="AB22" s="142">
        <v>3.5250398653960743E-4</v>
      </c>
      <c r="AC22" s="142">
        <v>4.7192501150516378E-4</v>
      </c>
      <c r="AD22" s="142">
        <v>3.7467223978419656E-4</v>
      </c>
      <c r="AE22" s="142">
        <v>2.1345270486592484E-4</v>
      </c>
      <c r="AF22" s="142">
        <v>1.7560786200063132E-4</v>
      </c>
      <c r="AG22" s="142">
        <v>4.8992606645679321E-4</v>
      </c>
      <c r="AH22" s="142">
        <v>5.4865250596391514E-4</v>
      </c>
      <c r="AI22" s="142">
        <v>6.5038912712225198E-4</v>
      </c>
      <c r="AJ22" s="142">
        <v>8.0155351033362322E-4</v>
      </c>
      <c r="AK22" s="142">
        <v>3.324746016030177E-4</v>
      </c>
      <c r="AL22" s="142">
        <v>5.0268265801100881E-4</v>
      </c>
      <c r="AM22" s="142">
        <v>3.320429656618163E-4</v>
      </c>
      <c r="AN22" s="142">
        <v>3.9534882717876026E-3</v>
      </c>
      <c r="AO22" s="142">
        <v>8.6882769821740292E-4</v>
      </c>
      <c r="AP22" s="142">
        <v>4.9925830431336469E-3</v>
      </c>
      <c r="AQ22" s="142">
        <v>2.6033418630572088E-4</v>
      </c>
      <c r="AR22" s="142">
        <v>2.8891357148419261E-4</v>
      </c>
      <c r="AS22" s="142">
        <v>1.1728154765085978E-4</v>
      </c>
      <c r="AT22" s="142">
        <v>1.848293020125768E-4</v>
      </c>
      <c r="AU22" s="142">
        <v>1.7759497192521191E-4</v>
      </c>
      <c r="AV22" s="142">
        <v>1.7839376453083631E-4</v>
      </c>
      <c r="AW22" s="142">
        <v>1.0273382161187746E-4</v>
      </c>
      <c r="AX22" s="142">
        <v>8.0733726484613557E-5</v>
      </c>
      <c r="AY22" s="142">
        <v>1.2099441621587387E-4</v>
      </c>
      <c r="AZ22" s="142">
        <v>1.0121866457080062E-4</v>
      </c>
      <c r="BA22" s="142">
        <v>7.1675888106384421E-5</v>
      </c>
      <c r="BB22" s="142">
        <v>9.9315634872577531E-5</v>
      </c>
      <c r="BC22" s="142">
        <v>1.4047553590000573E-4</v>
      </c>
      <c r="BD22" s="142">
        <v>2.0937241849049027E-5</v>
      </c>
      <c r="BE22" s="142">
        <v>1.6094794754504648E-4</v>
      </c>
      <c r="BF22" s="142">
        <v>2.0651875142004543E-4</v>
      </c>
      <c r="BG22" s="142">
        <v>2.7125434268134149E-4</v>
      </c>
      <c r="BH22" s="142">
        <v>1.6805752990543051E-4</v>
      </c>
      <c r="BI22" s="142">
        <v>1.2559375890586606E-4</v>
      </c>
      <c r="BJ22" s="142">
        <v>2.4414095532534303E-4</v>
      </c>
      <c r="BK22" s="142">
        <v>2.6601728370427325E-4</v>
      </c>
      <c r="BL22" s="142">
        <v>4.0191071689503125E-4</v>
      </c>
      <c r="BM22" s="142">
        <v>5.2081046916118205E-5</v>
      </c>
      <c r="BN22" s="142">
        <v>1.1639682196814087E-3</v>
      </c>
      <c r="BO22" s="142">
        <v>1.3916607798116897E-4</v>
      </c>
      <c r="BP22" s="142">
        <v>4.0359605767762287E-4</v>
      </c>
      <c r="BQ22" s="142">
        <v>2.1858130771336458E-4</v>
      </c>
      <c r="BR22" s="142">
        <v>2.3332648269909921E-4</v>
      </c>
      <c r="BS22" s="142">
        <v>7.5396997253098413E-5</v>
      </c>
      <c r="BT22" s="142">
        <v>1.6738172568799708E-4</v>
      </c>
      <c r="BU22" s="142">
        <v>5.9986675511930531E-4</v>
      </c>
      <c r="BV22" s="142">
        <v>4.0829755087632108E-4</v>
      </c>
      <c r="BW22" s="142">
        <v>1.8804376738817076E-4</v>
      </c>
      <c r="BX22" s="142">
        <v>3.2137955046084775E-4</v>
      </c>
      <c r="BY22" s="142">
        <v>1.0527777403328796E-4</v>
      </c>
      <c r="BZ22" s="142">
        <v>3.7151565500139963E-4</v>
      </c>
      <c r="CA22" s="142">
        <v>2.8092595210711392E-4</v>
      </c>
      <c r="CB22" s="142">
        <v>3.2713344377938749E-4</v>
      </c>
      <c r="CC22" s="142">
        <v>1.4122604481476431E-4</v>
      </c>
      <c r="CD22" s="142">
        <v>0</v>
      </c>
      <c r="CE22" s="142">
        <v>0</v>
      </c>
      <c r="CF22" s="142">
        <v>0</v>
      </c>
      <c r="CG22" s="142">
        <f t="shared" si="0"/>
        <v>7.8939647817103331E-2</v>
      </c>
      <c r="CH22" s="114" t="s">
        <v>195</v>
      </c>
    </row>
    <row r="23" spans="1:86">
      <c r="A23" s="13" t="s">
        <v>17</v>
      </c>
      <c r="B23" s="114" t="s">
        <v>103</v>
      </c>
      <c r="C23" s="142">
        <v>2.5758014918518418E-3</v>
      </c>
      <c r="D23" s="142">
        <v>4.0197191507455719E-4</v>
      </c>
      <c r="E23" s="142">
        <v>3.9936252533055467E-4</v>
      </c>
      <c r="F23" s="142">
        <v>3.8589567388319043E-3</v>
      </c>
      <c r="G23" s="142">
        <v>1.0894837008122182E-3</v>
      </c>
      <c r="H23" s="142">
        <v>1.7144064850091486E-3</v>
      </c>
      <c r="I23" s="142">
        <v>4.8165358746353395E-5</v>
      </c>
      <c r="J23" s="142">
        <v>1.2995779988720152E-3</v>
      </c>
      <c r="K23" s="142">
        <v>3.5968756196993334E-4</v>
      </c>
      <c r="L23" s="142">
        <v>1.6366464469067224E-3</v>
      </c>
      <c r="M23" s="142">
        <v>1.9800825295346247E-3</v>
      </c>
      <c r="N23" s="142">
        <v>2.2762029429069992E-3</v>
      </c>
      <c r="O23" s="142">
        <v>4.6692249867840646E-3</v>
      </c>
      <c r="P23" s="142">
        <v>2.0861376698656374E-3</v>
      </c>
      <c r="Q23" s="142">
        <v>0.13361771603154723</v>
      </c>
      <c r="R23" s="142">
        <v>5.323925847125331E-3</v>
      </c>
      <c r="S23" s="142">
        <v>7.8215715921810362E-3</v>
      </c>
      <c r="T23" s="142">
        <v>2.9885616580970719E-3</v>
      </c>
      <c r="U23" s="142">
        <v>5.3544435895293199E-4</v>
      </c>
      <c r="V23" s="142">
        <v>2.1210925288566353E-3</v>
      </c>
      <c r="W23" s="142">
        <v>4.0832242526123451E-4</v>
      </c>
      <c r="X23" s="142">
        <v>2.6708417587472779E-3</v>
      </c>
      <c r="Y23" s="142">
        <v>6.0814944437232192E-4</v>
      </c>
      <c r="Z23" s="142">
        <v>5.9642124340953014E-4</v>
      </c>
      <c r="AA23" s="142">
        <v>2.6905016069875658E-3</v>
      </c>
      <c r="AB23" s="142">
        <v>2.2174262363096127E-3</v>
      </c>
      <c r="AC23" s="142">
        <v>2.4697795068043412E-3</v>
      </c>
      <c r="AD23" s="142">
        <v>8.9287337976369984E-4</v>
      </c>
      <c r="AE23" s="142">
        <v>1.3008986979988539E-4</v>
      </c>
      <c r="AF23" s="142">
        <v>6.3751588206164211E-4</v>
      </c>
      <c r="AG23" s="142">
        <v>7.8616990805881507E-4</v>
      </c>
      <c r="AH23" s="142">
        <v>2.1239146840491118E-3</v>
      </c>
      <c r="AI23" s="142">
        <v>1.4172722569184054E-3</v>
      </c>
      <c r="AJ23" s="142">
        <v>1.747293037099745E-3</v>
      </c>
      <c r="AK23" s="142">
        <v>6.5934210266914125E-4</v>
      </c>
      <c r="AL23" s="142">
        <v>2.4972216197912284E-4</v>
      </c>
      <c r="AM23" s="142">
        <v>2.7310668561493007E-4</v>
      </c>
      <c r="AN23" s="142">
        <v>5.497302470521421E-4</v>
      </c>
      <c r="AO23" s="142">
        <v>3.8919375408473554E-4</v>
      </c>
      <c r="AP23" s="142">
        <v>3.6922778627773652E-4</v>
      </c>
      <c r="AQ23" s="142">
        <v>2.2669417183863051E-4</v>
      </c>
      <c r="AR23" s="142">
        <v>1.4196227630819112E-4</v>
      </c>
      <c r="AS23" s="142">
        <v>4.5387475494100863E-4</v>
      </c>
      <c r="AT23" s="142">
        <v>3.6158789313976345E-4</v>
      </c>
      <c r="AU23" s="142">
        <v>1.3173525792461048E-3</v>
      </c>
      <c r="AV23" s="142">
        <v>5.2044388595237829E-4</v>
      </c>
      <c r="AW23" s="142">
        <v>5.6685821681097179E-4</v>
      </c>
      <c r="AX23" s="142">
        <v>1.3490230527676912E-4</v>
      </c>
      <c r="AY23" s="142">
        <v>4.7405046327459084E-4</v>
      </c>
      <c r="AZ23" s="142">
        <v>2.6036966835067302E-4</v>
      </c>
      <c r="BA23" s="142">
        <v>8.5248942615938857E-5</v>
      </c>
      <c r="BB23" s="142">
        <v>1.0346176336868176E-4</v>
      </c>
      <c r="BC23" s="142">
        <v>1.1900781204500998E-4</v>
      </c>
      <c r="BD23" s="142">
        <v>5.9223882647989242E-5</v>
      </c>
      <c r="BE23" s="142">
        <v>1.9682900659272963E-4</v>
      </c>
      <c r="BF23" s="142">
        <v>2.931972767464113E-4</v>
      </c>
      <c r="BG23" s="142">
        <v>6.0342011472042198E-4</v>
      </c>
      <c r="BH23" s="142">
        <v>6.9643812151063517E-4</v>
      </c>
      <c r="BI23" s="142">
        <v>3.9783149838697196E-4</v>
      </c>
      <c r="BJ23" s="142">
        <v>3.8818084975959024E-4</v>
      </c>
      <c r="BK23" s="142">
        <v>4.6773855983819315E-4</v>
      </c>
      <c r="BL23" s="142">
        <v>2.1316555998695757E-4</v>
      </c>
      <c r="BM23" s="142">
        <v>3.0969442759918926E-5</v>
      </c>
      <c r="BN23" s="142">
        <v>6.9070364685511068E-4</v>
      </c>
      <c r="BO23" s="142">
        <v>1.4134398968115568E-4</v>
      </c>
      <c r="BP23" s="142">
        <v>1.2389787012602165E-3</v>
      </c>
      <c r="BQ23" s="142">
        <v>2.998910781722549E-4</v>
      </c>
      <c r="BR23" s="142">
        <v>1.4521518238835992E-4</v>
      </c>
      <c r="BS23" s="142">
        <v>2.0690405695859704E-4</v>
      </c>
      <c r="BT23" s="142">
        <v>2.1912339450109574E-3</v>
      </c>
      <c r="BU23" s="142">
        <v>3.2236063250515768E-4</v>
      </c>
      <c r="BV23" s="142">
        <v>1.6685814621408756E-4</v>
      </c>
      <c r="BW23" s="142">
        <v>5.503220987319857E-4</v>
      </c>
      <c r="BX23" s="142">
        <v>2.2338675923858068E-4</v>
      </c>
      <c r="BY23" s="142">
        <v>3.6499450308220387E-4</v>
      </c>
      <c r="BZ23" s="142">
        <v>4.376957037431531E-4</v>
      </c>
      <c r="CA23" s="142">
        <v>4.4416472343884782E-4</v>
      </c>
      <c r="CB23" s="142">
        <v>5.033287192657168E-4</v>
      </c>
      <c r="CC23" s="142">
        <v>1.1130414026419898E-3</v>
      </c>
      <c r="CD23" s="142">
        <v>0</v>
      </c>
      <c r="CE23" s="142">
        <v>0</v>
      </c>
      <c r="CF23" s="142">
        <v>0</v>
      </c>
      <c r="CG23" s="142">
        <f t="shared" si="0"/>
        <v>0.2158441466818847</v>
      </c>
      <c r="CH23" s="114" t="s">
        <v>196</v>
      </c>
    </row>
    <row r="24" spans="1:86">
      <c r="A24" s="13" t="s">
        <v>18</v>
      </c>
      <c r="B24" s="114" t="s">
        <v>104</v>
      </c>
      <c r="C24" s="142">
        <v>5.244203503850157E-5</v>
      </c>
      <c r="D24" s="142">
        <v>7.7553051830604205E-6</v>
      </c>
      <c r="E24" s="142">
        <v>1.3801854717877352E-5</v>
      </c>
      <c r="F24" s="142">
        <v>1.4367812701803215E-5</v>
      </c>
      <c r="G24" s="142">
        <v>1.2294060409829852E-4</v>
      </c>
      <c r="H24" s="142">
        <v>5.0577613189998507E-5</v>
      </c>
      <c r="I24" s="142">
        <v>3.5416828259470199E-6</v>
      </c>
      <c r="J24" s="142">
        <v>1.3705641602929536E-5</v>
      </c>
      <c r="K24" s="142">
        <v>1.219193280056553E-5</v>
      </c>
      <c r="L24" s="142">
        <v>3.0451202256106039E-5</v>
      </c>
      <c r="M24" s="142">
        <v>2.0462846587544132E-5</v>
      </c>
      <c r="N24" s="142">
        <v>2.3782569982495664E-5</v>
      </c>
      <c r="O24" s="142">
        <v>1.6271529790459384E-5</v>
      </c>
      <c r="P24" s="142">
        <v>3.2379676321239981E-6</v>
      </c>
      <c r="Q24" s="142">
        <v>8.5117628219312527E-5</v>
      </c>
      <c r="R24" s="142">
        <v>0.21536202534459742</v>
      </c>
      <c r="S24" s="142">
        <v>1.7588200627903042E-5</v>
      </c>
      <c r="T24" s="142">
        <v>2.6977813958149829E-5</v>
      </c>
      <c r="U24" s="142">
        <v>1.6012774145766224E-5</v>
      </c>
      <c r="V24" s="142">
        <v>2.0557973476043282E-5</v>
      </c>
      <c r="W24" s="142">
        <v>1.5140773422390754E-5</v>
      </c>
      <c r="X24" s="142">
        <v>1.4873530015491133E-5</v>
      </c>
      <c r="Y24" s="142">
        <v>1.633517952801825E-5</v>
      </c>
      <c r="Z24" s="142">
        <v>6.289719271069933E-6</v>
      </c>
      <c r="AA24" s="142">
        <v>1.8796973586335121E-5</v>
      </c>
      <c r="AB24" s="142">
        <v>2.9258586660690411E-5</v>
      </c>
      <c r="AC24" s="142">
        <v>2.5654520372517665E-5</v>
      </c>
      <c r="AD24" s="142">
        <v>1.7683577371593938E-5</v>
      </c>
      <c r="AE24" s="142">
        <v>6.0096840643520625E-6</v>
      </c>
      <c r="AF24" s="142">
        <v>8.2093944635722534E-6</v>
      </c>
      <c r="AG24" s="142">
        <v>1.7772337123544848E-5</v>
      </c>
      <c r="AH24" s="142">
        <v>2.7555847134584313E-5</v>
      </c>
      <c r="AI24" s="142">
        <v>2.0652791597751573E-5</v>
      </c>
      <c r="AJ24" s="142">
        <v>2.3200854273842897E-5</v>
      </c>
      <c r="AK24" s="142">
        <v>9.030057774347345E-6</v>
      </c>
      <c r="AL24" s="142">
        <v>3.1805328002770859E-4</v>
      </c>
      <c r="AM24" s="142">
        <v>2.5380956185614259E-5</v>
      </c>
      <c r="AN24" s="142">
        <v>1.0270387178316087E-5</v>
      </c>
      <c r="AO24" s="142">
        <v>3.1410599795390451E-5</v>
      </c>
      <c r="AP24" s="142">
        <v>1.1646646907446964E-5</v>
      </c>
      <c r="AQ24" s="142">
        <v>1.3660063616985919E-5</v>
      </c>
      <c r="AR24" s="142">
        <v>2.2008787466419122E-5</v>
      </c>
      <c r="AS24" s="142">
        <v>2.0425148857156173E-5</v>
      </c>
      <c r="AT24" s="142">
        <v>4.5677415993754841E-5</v>
      </c>
      <c r="AU24" s="142">
        <v>2.2796865778839161E-5</v>
      </c>
      <c r="AV24" s="142">
        <v>4.561394881056132E-5</v>
      </c>
      <c r="AW24" s="142">
        <v>1.8030034282696411E-5</v>
      </c>
      <c r="AX24" s="142">
        <v>9.3685695133101202E-6</v>
      </c>
      <c r="AY24" s="142">
        <v>1.6273429358927299E-5</v>
      </c>
      <c r="AZ24" s="142">
        <v>1.7726017765385764E-5</v>
      </c>
      <c r="BA24" s="142">
        <v>1.4630886242322354E-5</v>
      </c>
      <c r="BB24" s="142">
        <v>5.1276783524841364E-6</v>
      </c>
      <c r="BC24" s="142">
        <v>1.1897512277360127E-5</v>
      </c>
      <c r="BD24" s="142">
        <v>2.9405360391817623E-6</v>
      </c>
      <c r="BE24" s="142">
        <v>3.6295189337260325E-5</v>
      </c>
      <c r="BF24" s="142">
        <v>2.1335731291236339E-5</v>
      </c>
      <c r="BG24" s="142">
        <v>2.6204827531336891E-5</v>
      </c>
      <c r="BH24" s="142">
        <v>3.1541995763748976E-4</v>
      </c>
      <c r="BI24" s="142">
        <v>1.1541181782103688E-5</v>
      </c>
      <c r="BJ24" s="142">
        <v>2.9657918569699099E-5</v>
      </c>
      <c r="BK24" s="142">
        <v>1.7751439150951628E-4</v>
      </c>
      <c r="BL24" s="142">
        <v>1.2730293953037201E-5</v>
      </c>
      <c r="BM24" s="142">
        <v>4.8658324018415257E-6</v>
      </c>
      <c r="BN24" s="142">
        <v>1.9737155542562958E-5</v>
      </c>
      <c r="BO24" s="142">
        <v>5.3271913244055567E-6</v>
      </c>
      <c r="BP24" s="142">
        <v>1.7190056420281502E-5</v>
      </c>
      <c r="BQ24" s="142">
        <v>1.5048565979856078E-5</v>
      </c>
      <c r="BR24" s="142">
        <v>1.1299548712399832E-5</v>
      </c>
      <c r="BS24" s="142">
        <v>1.0795528867846067E-5</v>
      </c>
      <c r="BT24" s="142">
        <v>2.3843600293172308E-3</v>
      </c>
      <c r="BU24" s="142">
        <v>1.9819728709734582E-4</v>
      </c>
      <c r="BV24" s="142">
        <v>8.3535530617405407E-5</v>
      </c>
      <c r="BW24" s="142">
        <v>4.6441718667946224E-5</v>
      </c>
      <c r="BX24" s="142">
        <v>1.4452095915892042E-5</v>
      </c>
      <c r="BY24" s="142">
        <v>1.0629610197414928E-5</v>
      </c>
      <c r="BZ24" s="142">
        <v>3.0758869011214164E-5</v>
      </c>
      <c r="CA24" s="142">
        <v>1.9716905609531276E-5</v>
      </c>
      <c r="CB24" s="142">
        <v>1.1699235046745667E-5</v>
      </c>
      <c r="CC24" s="142">
        <v>3.4918037492656258E-5</v>
      </c>
      <c r="CD24" s="142">
        <v>0</v>
      </c>
      <c r="CE24" s="142">
        <v>0</v>
      </c>
      <c r="CF24" s="142">
        <v>0</v>
      </c>
      <c r="CG24" s="142">
        <f t="shared" si="0"/>
        <v>0.22038288561437652</v>
      </c>
      <c r="CH24" s="114" t="s">
        <v>197</v>
      </c>
    </row>
    <row r="25" spans="1:86">
      <c r="A25" s="13" t="s">
        <v>19</v>
      </c>
      <c r="B25" s="114" t="s">
        <v>105</v>
      </c>
      <c r="C25" s="142">
        <v>7.8037985134341232E-4</v>
      </c>
      <c r="D25" s="142">
        <v>1.0228921273807567E-4</v>
      </c>
      <c r="E25" s="142">
        <v>3.4273055126556121E-4</v>
      </c>
      <c r="F25" s="142">
        <v>3.5683228760845736E-4</v>
      </c>
      <c r="G25" s="142">
        <v>2.4853732506936849E-3</v>
      </c>
      <c r="H25" s="142">
        <v>5.1456446823244049E-3</v>
      </c>
      <c r="I25" s="142">
        <v>2.2511043633628589E-4</v>
      </c>
      <c r="J25" s="142">
        <v>5.9557634549840485E-4</v>
      </c>
      <c r="K25" s="142">
        <v>4.4462773432670579E-4</v>
      </c>
      <c r="L25" s="142">
        <v>1.7490918203746748E-3</v>
      </c>
      <c r="M25" s="142">
        <v>1.1642910732946874E-3</v>
      </c>
      <c r="N25" s="142">
        <v>3.9802125419962882E-4</v>
      </c>
      <c r="O25" s="142">
        <v>7.3401357336500873E-4</v>
      </c>
      <c r="P25" s="142">
        <v>6.3676255011499566E-5</v>
      </c>
      <c r="Q25" s="142">
        <v>1.40407957624681E-3</v>
      </c>
      <c r="R25" s="142">
        <v>1.500304651720723E-3</v>
      </c>
      <c r="S25" s="142">
        <v>0.1895706786951725</v>
      </c>
      <c r="T25" s="142">
        <v>2.0430720088387118E-3</v>
      </c>
      <c r="U25" s="142">
        <v>6.371628679759984E-4</v>
      </c>
      <c r="V25" s="142">
        <v>2.0529195121196425E-3</v>
      </c>
      <c r="W25" s="142">
        <v>2.0946639521224049E-3</v>
      </c>
      <c r="X25" s="142">
        <v>3.9120589716087331E-3</v>
      </c>
      <c r="Y25" s="142">
        <v>2.5656074590754054E-3</v>
      </c>
      <c r="Z25" s="142">
        <v>2.6742167753069312E-3</v>
      </c>
      <c r="AA25" s="142">
        <v>7.1565953768716855E-4</v>
      </c>
      <c r="AB25" s="142">
        <v>1.9282876338138433E-3</v>
      </c>
      <c r="AC25" s="142">
        <v>1.1755331049446796E-2</v>
      </c>
      <c r="AD25" s="142">
        <v>1.573768311353472E-3</v>
      </c>
      <c r="AE25" s="142">
        <v>1.261685232037541E-4</v>
      </c>
      <c r="AF25" s="142">
        <v>2.4004108361727863E-4</v>
      </c>
      <c r="AG25" s="142">
        <v>4.0320176528671578E-4</v>
      </c>
      <c r="AH25" s="142">
        <v>1.9090234223586812E-3</v>
      </c>
      <c r="AI25" s="142">
        <v>1.7585790626601402E-3</v>
      </c>
      <c r="AJ25" s="142">
        <v>2.0845027658934825E-3</v>
      </c>
      <c r="AK25" s="142">
        <v>1.4961386022851184E-3</v>
      </c>
      <c r="AL25" s="142">
        <v>3.3379802885785047E-4</v>
      </c>
      <c r="AM25" s="142">
        <v>8.0557171223329712E-4</v>
      </c>
      <c r="AN25" s="142">
        <v>3.9406739211291999E-4</v>
      </c>
      <c r="AO25" s="142">
        <v>4.5139749749841521E-4</v>
      </c>
      <c r="AP25" s="142">
        <v>2.2339748068460515E-4</v>
      </c>
      <c r="AQ25" s="142">
        <v>3.9409139613709091E-4</v>
      </c>
      <c r="AR25" s="142">
        <v>1.561572093814972E-4</v>
      </c>
      <c r="AS25" s="142">
        <v>2.0920021081328731E-4</v>
      </c>
      <c r="AT25" s="142">
        <v>8.6986093727051952E-4</v>
      </c>
      <c r="AU25" s="142">
        <v>3.8423601460589081E-4</v>
      </c>
      <c r="AV25" s="142">
        <v>1.0498012079716227E-3</v>
      </c>
      <c r="AW25" s="142">
        <v>1.2007038474158903E-3</v>
      </c>
      <c r="AX25" s="142">
        <v>2.465993501658358E-4</v>
      </c>
      <c r="AY25" s="142">
        <v>5.1488585081441835E-4</v>
      </c>
      <c r="AZ25" s="142">
        <v>4.5605350160012119E-4</v>
      </c>
      <c r="BA25" s="142">
        <v>1.3216626902439843E-4</v>
      </c>
      <c r="BB25" s="142">
        <v>9.8384508103230617E-5</v>
      </c>
      <c r="BC25" s="142">
        <v>1.5201200779646625E-4</v>
      </c>
      <c r="BD25" s="142">
        <v>7.4374680283291941E-5</v>
      </c>
      <c r="BE25" s="142">
        <v>1.8756243229866527E-4</v>
      </c>
      <c r="BF25" s="142">
        <v>5.1141866809013478E-4</v>
      </c>
      <c r="BG25" s="142">
        <v>2.2585503644630676E-3</v>
      </c>
      <c r="BH25" s="142">
        <v>3.2823563179446344E-4</v>
      </c>
      <c r="BI25" s="142">
        <v>6.757177882746239E-4</v>
      </c>
      <c r="BJ25" s="142">
        <v>2.1006735821150866E-3</v>
      </c>
      <c r="BK25" s="142">
        <v>4.1177440156920964E-4</v>
      </c>
      <c r="BL25" s="142">
        <v>3.0282956818807353E-4</v>
      </c>
      <c r="BM25" s="142">
        <v>3.1913303615853302E-5</v>
      </c>
      <c r="BN25" s="142">
        <v>3.598316108767349E-4</v>
      </c>
      <c r="BO25" s="142">
        <v>2.3764383330454053E-4</v>
      </c>
      <c r="BP25" s="142">
        <v>2.2139799759470155E-3</v>
      </c>
      <c r="BQ25" s="142">
        <v>2.0465994957446251E-3</v>
      </c>
      <c r="BR25" s="142">
        <v>1.574292557478065E-4</v>
      </c>
      <c r="BS25" s="142">
        <v>7.1040982534837369E-5</v>
      </c>
      <c r="BT25" s="142">
        <v>3.4479231566076973E-4</v>
      </c>
      <c r="BU25" s="142">
        <v>3.6093334980398197E-4</v>
      </c>
      <c r="BV25" s="142">
        <v>1.8596451258891562E-4</v>
      </c>
      <c r="BW25" s="142">
        <v>3.317619422654682E-4</v>
      </c>
      <c r="BX25" s="142">
        <v>3.2834575569782866E-4</v>
      </c>
      <c r="BY25" s="142">
        <v>4.7858758850783333E-4</v>
      </c>
      <c r="BZ25" s="142">
        <v>4.0502719739093088E-4</v>
      </c>
      <c r="CA25" s="142">
        <v>2.8184878699405929E-4</v>
      </c>
      <c r="CB25" s="142">
        <v>2.0062795669988399E-3</v>
      </c>
      <c r="CC25" s="142">
        <v>2.0516284322414792E-4</v>
      </c>
      <c r="CD25" s="142">
        <v>0</v>
      </c>
      <c r="CE25" s="142">
        <v>0</v>
      </c>
      <c r="CF25" s="142">
        <v>0</v>
      </c>
      <c r="CG25" s="142">
        <f t="shared" si="0"/>
        <v>0.272003788412643</v>
      </c>
      <c r="CH25" s="114" t="s">
        <v>198</v>
      </c>
    </row>
    <row r="26" spans="1:86">
      <c r="A26" s="13" t="s">
        <v>20</v>
      </c>
      <c r="B26" s="114" t="s">
        <v>106</v>
      </c>
      <c r="C26" s="142">
        <v>1.0653329036251315E-3</v>
      </c>
      <c r="D26" s="142">
        <v>8.5500191712314512E-5</v>
      </c>
      <c r="E26" s="142">
        <v>2.4005139777569584E-4</v>
      </c>
      <c r="F26" s="142">
        <v>4.4941418149934472E-4</v>
      </c>
      <c r="G26" s="142">
        <v>7.589777550297157E-4</v>
      </c>
      <c r="H26" s="142">
        <v>5.7927461671615724E-3</v>
      </c>
      <c r="I26" s="142">
        <v>3.8145810651839182E-5</v>
      </c>
      <c r="J26" s="142">
        <v>8.7528569953105117E-5</v>
      </c>
      <c r="K26" s="142">
        <v>7.4587798682879147E-5</v>
      </c>
      <c r="L26" s="142">
        <v>1.2827678883185894E-4</v>
      </c>
      <c r="M26" s="142">
        <v>4.9472573714375381E-4</v>
      </c>
      <c r="N26" s="142">
        <v>3.3563985469426473E-4</v>
      </c>
      <c r="O26" s="142">
        <v>3.0721520216801991E-4</v>
      </c>
      <c r="P26" s="142">
        <v>5.6417665488548334E-5</v>
      </c>
      <c r="Q26" s="142">
        <v>8.5065730322701739E-4</v>
      </c>
      <c r="R26" s="142">
        <v>6.9606683651491524E-4</v>
      </c>
      <c r="S26" s="142">
        <v>1.7844338671237225E-4</v>
      </c>
      <c r="T26" s="142">
        <v>0.1328102107943771</v>
      </c>
      <c r="U26" s="142">
        <v>6.2249374671491625E-4</v>
      </c>
      <c r="V26" s="142">
        <v>1.5906136990259199E-3</v>
      </c>
      <c r="W26" s="142">
        <v>2.0807442936356715E-4</v>
      </c>
      <c r="X26" s="142">
        <v>7.9892462630220303E-4</v>
      </c>
      <c r="Y26" s="142">
        <v>3.9436817654231948E-4</v>
      </c>
      <c r="Z26" s="142">
        <v>5.5223224983813048E-4</v>
      </c>
      <c r="AA26" s="142">
        <v>3.2904953727895374E-4</v>
      </c>
      <c r="AB26" s="142">
        <v>8.2595483625704088E-4</v>
      </c>
      <c r="AC26" s="142">
        <v>7.4233652485668515E-4</v>
      </c>
      <c r="AD26" s="142">
        <v>5.1515630469245552E-4</v>
      </c>
      <c r="AE26" s="142">
        <v>7.1331899252049844E-5</v>
      </c>
      <c r="AF26" s="142">
        <v>3.1309209969860007E-4</v>
      </c>
      <c r="AG26" s="142">
        <v>4.9822935375465674E-4</v>
      </c>
      <c r="AH26" s="142">
        <v>1.1149423754902894E-2</v>
      </c>
      <c r="AI26" s="142">
        <v>8.070916298190324E-3</v>
      </c>
      <c r="AJ26" s="142">
        <v>8.9824497491733501E-3</v>
      </c>
      <c r="AK26" s="142">
        <v>7.4488827010120906E-4</v>
      </c>
      <c r="AL26" s="142">
        <v>2.629868264918939E-4</v>
      </c>
      <c r="AM26" s="142">
        <v>2.3835137127897521E-4</v>
      </c>
      <c r="AN26" s="142">
        <v>3.7128055960297478E-4</v>
      </c>
      <c r="AO26" s="142">
        <v>7.1262836045096983E-4</v>
      </c>
      <c r="AP26" s="142">
        <v>2.7581930919401394E-4</v>
      </c>
      <c r="AQ26" s="142">
        <v>6.0026787545917892E-4</v>
      </c>
      <c r="AR26" s="142">
        <v>2.5050216746029069E-4</v>
      </c>
      <c r="AS26" s="142">
        <v>4.1903281664341176E-4</v>
      </c>
      <c r="AT26" s="142">
        <v>7.4869179703769247E-4</v>
      </c>
      <c r="AU26" s="142">
        <v>1.5812129161715463E-4</v>
      </c>
      <c r="AV26" s="142">
        <v>1.407607819052736E-4</v>
      </c>
      <c r="AW26" s="142">
        <v>1.8906021570865388E-4</v>
      </c>
      <c r="AX26" s="142">
        <v>1.2134672264651794E-4</v>
      </c>
      <c r="AY26" s="142">
        <v>1.8018606935194496E-4</v>
      </c>
      <c r="AZ26" s="142">
        <v>1.8142051387088387E-4</v>
      </c>
      <c r="BA26" s="142">
        <v>9.57375942440476E-5</v>
      </c>
      <c r="BB26" s="142">
        <v>1.1645478628247086E-4</v>
      </c>
      <c r="BC26" s="142">
        <v>1.1476896941174734E-4</v>
      </c>
      <c r="BD26" s="142">
        <v>1.6891214808888738E-4</v>
      </c>
      <c r="BE26" s="142">
        <v>1.8957156912422873E-4</v>
      </c>
      <c r="BF26" s="142">
        <v>1.5024643829095996E-4</v>
      </c>
      <c r="BG26" s="142">
        <v>3.22552228544844E-4</v>
      </c>
      <c r="BH26" s="142">
        <v>2.5713333878506862E-4</v>
      </c>
      <c r="BI26" s="142">
        <v>1.5266550656837193E-4</v>
      </c>
      <c r="BJ26" s="142">
        <v>1.4470777823379037E-4</v>
      </c>
      <c r="BK26" s="142">
        <v>1.310260452158971E-4</v>
      </c>
      <c r="BL26" s="142">
        <v>2.9027171980770849E-4</v>
      </c>
      <c r="BM26" s="142">
        <v>2.277219507417716E-5</v>
      </c>
      <c r="BN26" s="142">
        <v>2.0847889030492416E-4</v>
      </c>
      <c r="BO26" s="142">
        <v>5.1397089721125219E-5</v>
      </c>
      <c r="BP26" s="142">
        <v>1.7787140487224561E-4</v>
      </c>
      <c r="BQ26" s="142">
        <v>1.9562408100278313E-4</v>
      </c>
      <c r="BR26" s="142">
        <v>2.7641493170086468E-4</v>
      </c>
      <c r="BS26" s="142">
        <v>8.4877408506962883E-5</v>
      </c>
      <c r="BT26" s="142">
        <v>1.4617573474777116E-4</v>
      </c>
      <c r="BU26" s="142">
        <v>1.4092090446219695E-4</v>
      </c>
      <c r="BV26" s="142">
        <v>1.0264405981978445E-4</v>
      </c>
      <c r="BW26" s="142">
        <v>1.416179920686398E-4</v>
      </c>
      <c r="BX26" s="142">
        <v>3.1469064964287141E-4</v>
      </c>
      <c r="BY26" s="142">
        <v>2.1493118575588595E-4</v>
      </c>
      <c r="BZ26" s="142">
        <v>2.6419381193783258E-4</v>
      </c>
      <c r="CA26" s="142">
        <v>2.6600575007286887E-4</v>
      </c>
      <c r="CB26" s="142">
        <v>1.9228879068900129E-4</v>
      </c>
      <c r="CC26" s="142">
        <v>1.0076900608535402E-4</v>
      </c>
      <c r="CD26" s="142">
        <v>0</v>
      </c>
      <c r="CE26" s="142">
        <v>0</v>
      </c>
      <c r="CF26" s="142">
        <v>0</v>
      </c>
      <c r="CG26" s="142">
        <f t="shared" si="0"/>
        <v>0.19074565258897783</v>
      </c>
      <c r="CH26" s="114" t="s">
        <v>199</v>
      </c>
    </row>
    <row r="27" spans="1:86">
      <c r="A27" s="13" t="s">
        <v>21</v>
      </c>
      <c r="B27" s="114" t="s">
        <v>107</v>
      </c>
      <c r="C27" s="142">
        <v>3.7288561654769344E-5</v>
      </c>
      <c r="D27" s="142">
        <v>1.268168066970595E-5</v>
      </c>
      <c r="E27" s="142">
        <v>4.7827918721362022E-5</v>
      </c>
      <c r="F27" s="142">
        <v>8.0165080306519534E-5</v>
      </c>
      <c r="G27" s="142">
        <v>3.4431162844014894E-5</v>
      </c>
      <c r="H27" s="142">
        <v>5.6969760225511635E-5</v>
      </c>
      <c r="I27" s="142">
        <v>4.9262738996695398E-6</v>
      </c>
      <c r="J27" s="142">
        <v>3.0070878522641277E-5</v>
      </c>
      <c r="K27" s="142">
        <v>2.1211786293930147E-5</v>
      </c>
      <c r="L27" s="142">
        <v>3.2520952863481139E-5</v>
      </c>
      <c r="M27" s="142">
        <v>9.636107279063514E-5</v>
      </c>
      <c r="N27" s="142">
        <v>5.2234213925771556E-5</v>
      </c>
      <c r="O27" s="142">
        <v>1.4266319081153854E-4</v>
      </c>
      <c r="P27" s="142">
        <v>8.1754659666841175E-6</v>
      </c>
      <c r="Q27" s="142">
        <v>5.2651986710467775E-5</v>
      </c>
      <c r="R27" s="142">
        <v>8.9966385529589277E-5</v>
      </c>
      <c r="S27" s="142">
        <v>1.3101284971709672E-4</v>
      </c>
      <c r="T27" s="142">
        <v>2.3941527176278435E-4</v>
      </c>
      <c r="U27" s="142">
        <v>5.1066421522677312E-2</v>
      </c>
      <c r="V27" s="142">
        <v>2.5606456367915091E-3</v>
      </c>
      <c r="W27" s="142">
        <v>2.5369638074108377E-4</v>
      </c>
      <c r="X27" s="142">
        <v>1.8649016558666704E-3</v>
      </c>
      <c r="Y27" s="142">
        <v>2.7928385519516846E-3</v>
      </c>
      <c r="Z27" s="142">
        <v>1.0112101838435535E-3</v>
      </c>
      <c r="AA27" s="142">
        <v>8.0777302257119959E-4</v>
      </c>
      <c r="AB27" s="142">
        <v>3.0235095468946166E-4</v>
      </c>
      <c r="AC27" s="142">
        <v>4.5571280431975228E-4</v>
      </c>
      <c r="AD27" s="142">
        <v>5.2716350351966258E-4</v>
      </c>
      <c r="AE27" s="142">
        <v>1.6337114779830452E-5</v>
      </c>
      <c r="AF27" s="142">
        <v>3.5767890529800134E-5</v>
      </c>
      <c r="AG27" s="142">
        <v>4.9049452626535276E-5</v>
      </c>
      <c r="AH27" s="142">
        <v>4.4278477286906946E-4</v>
      </c>
      <c r="AI27" s="142">
        <v>6.1909341683028657E-4</v>
      </c>
      <c r="AJ27" s="142">
        <v>5.2499447795875708E-4</v>
      </c>
      <c r="AK27" s="142">
        <v>2.4816223201189528E-4</v>
      </c>
      <c r="AL27" s="142">
        <v>2.7638443282712168E-5</v>
      </c>
      <c r="AM27" s="142">
        <v>2.6223284192305176E-5</v>
      </c>
      <c r="AN27" s="142">
        <v>4.8813306530485912E-5</v>
      </c>
      <c r="AO27" s="142">
        <v>1.123230868620785E-4</v>
      </c>
      <c r="AP27" s="142">
        <v>3.1869905333459468E-5</v>
      </c>
      <c r="AQ27" s="142">
        <v>5.0702947939923521E-5</v>
      </c>
      <c r="AR27" s="142">
        <v>2.0436648077348174E-5</v>
      </c>
      <c r="AS27" s="142">
        <v>3.0638162254516748E-5</v>
      </c>
      <c r="AT27" s="142">
        <v>2.2268202489643032E-5</v>
      </c>
      <c r="AU27" s="142">
        <v>3.4578819081366941E-5</v>
      </c>
      <c r="AV27" s="142">
        <v>3.6931781519430296E-5</v>
      </c>
      <c r="AW27" s="142">
        <v>2.1025552784954763E-5</v>
      </c>
      <c r="AX27" s="142">
        <v>3.2955261966836209E-5</v>
      </c>
      <c r="AY27" s="142">
        <v>2.865943633800677E-5</v>
      </c>
      <c r="AZ27" s="142">
        <v>2.5316412983352803E-5</v>
      </c>
      <c r="BA27" s="142">
        <v>7.5301316601300748E-6</v>
      </c>
      <c r="BB27" s="142">
        <v>7.9784469444299156E-6</v>
      </c>
      <c r="BC27" s="142">
        <v>9.7087636600006793E-6</v>
      </c>
      <c r="BD27" s="142">
        <v>7.829080679441505E-6</v>
      </c>
      <c r="BE27" s="142">
        <v>1.8956366987197964E-5</v>
      </c>
      <c r="BF27" s="142">
        <v>1.8199828541216596E-5</v>
      </c>
      <c r="BG27" s="142">
        <v>8.556446632424816E-5</v>
      </c>
      <c r="BH27" s="142">
        <v>4.4917239402811842E-5</v>
      </c>
      <c r="BI27" s="142">
        <v>2.3373311447067288E-5</v>
      </c>
      <c r="BJ27" s="142">
        <v>2.5233470280363633E-5</v>
      </c>
      <c r="BK27" s="142">
        <v>3.2140300058974745E-5</v>
      </c>
      <c r="BL27" s="142">
        <v>3.6532692247631134E-5</v>
      </c>
      <c r="BM27" s="142">
        <v>2.5756032382999806E-6</v>
      </c>
      <c r="BN27" s="142">
        <v>3.7176400848498957E-5</v>
      </c>
      <c r="BO27" s="142">
        <v>1.2000662465731218E-5</v>
      </c>
      <c r="BP27" s="142">
        <v>1.7205506158013654E-5</v>
      </c>
      <c r="BQ27" s="142">
        <v>2.5816983569776347E-5</v>
      </c>
      <c r="BR27" s="142">
        <v>1.9783329653508497E-5</v>
      </c>
      <c r="BS27" s="142">
        <v>6.6282860711003477E-6</v>
      </c>
      <c r="BT27" s="142">
        <v>1.5852279620030892E-5</v>
      </c>
      <c r="BU27" s="142">
        <v>2.1262412317480303E-5</v>
      </c>
      <c r="BV27" s="142">
        <v>8.007697814986233E-6</v>
      </c>
      <c r="BW27" s="142">
        <v>2.1978230046795149E-5</v>
      </c>
      <c r="BX27" s="142">
        <v>2.5391953438386677E-5</v>
      </c>
      <c r="BY27" s="142">
        <v>2.2043174028940627E-5</v>
      </c>
      <c r="BZ27" s="142">
        <v>3.3334518485443608E-5</v>
      </c>
      <c r="CA27" s="142">
        <v>2.1327715923610171E-5</v>
      </c>
      <c r="CB27" s="142">
        <v>6.3030569783005321E-5</v>
      </c>
      <c r="CC27" s="142">
        <v>2.0475273281785693E-5</v>
      </c>
      <c r="CD27" s="142">
        <v>0</v>
      </c>
      <c r="CE27" s="142">
        <v>0</v>
      </c>
      <c r="CF27" s="142">
        <v>0</v>
      </c>
      <c r="CG27" s="142">
        <f t="shared" si="0"/>
        <v>6.5991714014409578E-2</v>
      </c>
      <c r="CH27" s="114" t="s">
        <v>200</v>
      </c>
    </row>
    <row r="28" spans="1:86">
      <c r="A28" s="13" t="s">
        <v>22</v>
      </c>
      <c r="B28" s="114" t="s">
        <v>108</v>
      </c>
      <c r="C28" s="142">
        <v>4.7489744769213673E-4</v>
      </c>
      <c r="D28" s="142">
        <v>1.5845059731804485E-4</v>
      </c>
      <c r="E28" s="142">
        <v>7.365377566329104E-4</v>
      </c>
      <c r="F28" s="142">
        <v>8.5601681775806235E-4</v>
      </c>
      <c r="G28" s="142">
        <v>5.0135375397312391E-4</v>
      </c>
      <c r="H28" s="142">
        <v>1.0482841347431038E-3</v>
      </c>
      <c r="I28" s="142">
        <v>5.9668202817771541E-5</v>
      </c>
      <c r="J28" s="142">
        <v>3.3221831897508664E-4</v>
      </c>
      <c r="K28" s="142">
        <v>4.3445723283570359E-4</v>
      </c>
      <c r="L28" s="142">
        <v>5.8212036016256795E-4</v>
      </c>
      <c r="M28" s="142">
        <v>9.1508595248733884E-4</v>
      </c>
      <c r="N28" s="142">
        <v>4.5514141183668758E-4</v>
      </c>
      <c r="O28" s="142">
        <v>4.9937772872610362E-4</v>
      </c>
      <c r="P28" s="142">
        <v>1.1847696301486323E-4</v>
      </c>
      <c r="Q28" s="142">
        <v>3.8998678354427465E-4</v>
      </c>
      <c r="R28" s="142">
        <v>5.6989334590105132E-4</v>
      </c>
      <c r="S28" s="142">
        <v>5.8480296380932059E-4</v>
      </c>
      <c r="T28" s="142">
        <v>8.4829819896275202E-4</v>
      </c>
      <c r="U28" s="142">
        <v>1.13754575371256E-3</v>
      </c>
      <c r="V28" s="142">
        <v>0.12055374624464524</v>
      </c>
      <c r="W28" s="142">
        <v>6.7583546632279067E-4</v>
      </c>
      <c r="X28" s="142">
        <v>1.825351142194298E-3</v>
      </c>
      <c r="Y28" s="142">
        <v>5.1186251787547331E-3</v>
      </c>
      <c r="Z28" s="142">
        <v>8.309933338692901E-4</v>
      </c>
      <c r="AA28" s="142">
        <v>8.7925710066057618E-3</v>
      </c>
      <c r="AB28" s="142">
        <v>1.3020024773496056E-3</v>
      </c>
      <c r="AC28" s="142">
        <v>8.1958361970461339E-4</v>
      </c>
      <c r="AD28" s="142">
        <v>6.2710583625225401E-3</v>
      </c>
      <c r="AE28" s="142">
        <v>1.8878035549313083E-4</v>
      </c>
      <c r="AF28" s="142">
        <v>2.1010044847121834E-4</v>
      </c>
      <c r="AG28" s="142">
        <v>7.0016960518015279E-4</v>
      </c>
      <c r="AH28" s="142">
        <v>5.8841584175523065E-3</v>
      </c>
      <c r="AI28" s="142">
        <v>3.1832454718491083E-3</v>
      </c>
      <c r="AJ28" s="142">
        <v>5.8049054019801262E-3</v>
      </c>
      <c r="AK28" s="142">
        <v>5.5017975922395208E-4</v>
      </c>
      <c r="AL28" s="142">
        <v>7.4508905428483465E-4</v>
      </c>
      <c r="AM28" s="142">
        <v>6.2772778130526117E-4</v>
      </c>
      <c r="AN28" s="142">
        <v>5.5626507873779505E-4</v>
      </c>
      <c r="AO28" s="142">
        <v>2.389891502513404E-3</v>
      </c>
      <c r="AP28" s="142">
        <v>3.0483167303937519E-4</v>
      </c>
      <c r="AQ28" s="142">
        <v>3.3564180968136879E-4</v>
      </c>
      <c r="AR28" s="142">
        <v>2.8414112935110401E-4</v>
      </c>
      <c r="AS28" s="142">
        <v>5.0147430389425071E-4</v>
      </c>
      <c r="AT28" s="142">
        <v>3.7301918855744027E-4</v>
      </c>
      <c r="AU28" s="142">
        <v>3.1084235565962944E-4</v>
      </c>
      <c r="AV28" s="142">
        <v>7.3231398816671432E-4</v>
      </c>
      <c r="AW28" s="142">
        <v>3.5976052549946072E-4</v>
      </c>
      <c r="AX28" s="142">
        <v>2.1827430824023525E-4</v>
      </c>
      <c r="AY28" s="142">
        <v>4.0824054416396289E-4</v>
      </c>
      <c r="AZ28" s="142">
        <v>4.5885686163031695E-4</v>
      </c>
      <c r="BA28" s="142">
        <v>1.1629196041514898E-4</v>
      </c>
      <c r="BB28" s="142">
        <v>1.1631870448397848E-4</v>
      </c>
      <c r="BC28" s="142">
        <v>1.8547070907677708E-4</v>
      </c>
      <c r="BD28" s="142">
        <v>1.0897561780743652E-4</v>
      </c>
      <c r="BE28" s="142">
        <v>2.6019624448787106E-4</v>
      </c>
      <c r="BF28" s="142">
        <v>2.832605148247845E-4</v>
      </c>
      <c r="BG28" s="142">
        <v>1.2393100015097359E-3</v>
      </c>
      <c r="BH28" s="142">
        <v>3.2907861789444444E-4</v>
      </c>
      <c r="BI28" s="142">
        <v>4.2032236662859092E-4</v>
      </c>
      <c r="BJ28" s="142">
        <v>4.8713690859292897E-4</v>
      </c>
      <c r="BK28" s="142">
        <v>6.5454326685818404E-4</v>
      </c>
      <c r="BL28" s="142">
        <v>7.0631887529386901E-4</v>
      </c>
      <c r="BM28" s="142">
        <v>4.4168913742357705E-5</v>
      </c>
      <c r="BN28" s="142">
        <v>3.8161475471889487E-4</v>
      </c>
      <c r="BO28" s="142">
        <v>3.0100812734125886E-4</v>
      </c>
      <c r="BP28" s="142">
        <v>3.8618417885305002E-4</v>
      </c>
      <c r="BQ28" s="142">
        <v>3.4436273935537133E-4</v>
      </c>
      <c r="BR28" s="142">
        <v>2.0400840970549573E-4</v>
      </c>
      <c r="BS28" s="142">
        <v>1.0938377573163709E-4</v>
      </c>
      <c r="BT28" s="142">
        <v>2.4597651202850766E-4</v>
      </c>
      <c r="BU28" s="142">
        <v>4.3552217688636621E-4</v>
      </c>
      <c r="BV28" s="142">
        <v>1.4967588804595624E-4</v>
      </c>
      <c r="BW28" s="142">
        <v>4.9804889220237303E-4</v>
      </c>
      <c r="BX28" s="142">
        <v>4.1111623600468639E-4</v>
      </c>
      <c r="BY28" s="142">
        <v>3.5632217963587454E-4</v>
      </c>
      <c r="BZ28" s="142">
        <v>6.4056314646396717E-4</v>
      </c>
      <c r="CA28" s="142">
        <v>3.1801630670378331E-4</v>
      </c>
      <c r="CB28" s="142">
        <v>1.9149334406117454E-3</v>
      </c>
      <c r="CC28" s="142">
        <v>3.1824288424896284E-4</v>
      </c>
      <c r="CD28" s="142">
        <v>0</v>
      </c>
      <c r="CE28" s="142">
        <v>0</v>
      </c>
      <c r="CF28" s="142">
        <v>0</v>
      </c>
      <c r="CG28" s="142">
        <f t="shared" si="0"/>
        <v>0.19398666247150154</v>
      </c>
      <c r="CH28" s="114" t="s">
        <v>201</v>
      </c>
    </row>
    <row r="29" spans="1:86">
      <c r="A29" s="13" t="s">
        <v>23</v>
      </c>
      <c r="B29" s="114" t="s">
        <v>109</v>
      </c>
      <c r="C29" s="142">
        <v>7.8936433042277202E-6</v>
      </c>
      <c r="D29" s="142">
        <v>5.5956667377545958E-6</v>
      </c>
      <c r="E29" s="142">
        <v>9.2648562388954882E-6</v>
      </c>
      <c r="F29" s="142">
        <v>1.0052503494047097E-5</v>
      </c>
      <c r="G29" s="142">
        <v>1.0173561514835103E-5</v>
      </c>
      <c r="H29" s="142">
        <v>1.0801330213811648E-5</v>
      </c>
      <c r="I29" s="142">
        <v>1.526568517945968E-6</v>
      </c>
      <c r="J29" s="142">
        <v>4.3525795644114704E-6</v>
      </c>
      <c r="K29" s="142">
        <v>4.8266017659580798E-6</v>
      </c>
      <c r="L29" s="142">
        <v>7.4630942338524229E-6</v>
      </c>
      <c r="M29" s="142">
        <v>7.9787532935258648E-6</v>
      </c>
      <c r="N29" s="142">
        <v>9.0086002794139131E-6</v>
      </c>
      <c r="O29" s="142">
        <v>7.5009667844691102E-6</v>
      </c>
      <c r="P29" s="142">
        <v>2.0073765000578154E-6</v>
      </c>
      <c r="Q29" s="142">
        <v>9.0935729915077594E-6</v>
      </c>
      <c r="R29" s="142">
        <v>8.3278081750274852E-6</v>
      </c>
      <c r="S29" s="142">
        <v>6.1096407909776224E-6</v>
      </c>
      <c r="T29" s="142">
        <v>1.1839180560833136E-5</v>
      </c>
      <c r="U29" s="142">
        <v>7.5867612005104091E-6</v>
      </c>
      <c r="V29" s="142">
        <v>1.1716880314919401E-5</v>
      </c>
      <c r="W29" s="142">
        <v>5.5791568013165378E-2</v>
      </c>
      <c r="X29" s="142">
        <v>2.1809629685016132E-5</v>
      </c>
      <c r="Y29" s="142">
        <v>1.2348271566861141E-5</v>
      </c>
      <c r="Z29" s="142">
        <v>2.3366723925493884E-5</v>
      </c>
      <c r="AA29" s="142">
        <v>1.8774805144368074E-5</v>
      </c>
      <c r="AB29" s="142">
        <v>9.2060253211443728E-6</v>
      </c>
      <c r="AC29" s="142">
        <v>7.8347967536834682E-5</v>
      </c>
      <c r="AD29" s="142">
        <v>1.3572870096158546E-4</v>
      </c>
      <c r="AE29" s="142">
        <v>4.9466192623873321E-6</v>
      </c>
      <c r="AF29" s="142">
        <v>6.2748025069491614E-6</v>
      </c>
      <c r="AG29" s="142">
        <v>8.1856192250485975E-6</v>
      </c>
      <c r="AH29" s="142">
        <v>1.0579316030457041E-5</v>
      </c>
      <c r="AI29" s="142">
        <v>1.0724382534735497E-5</v>
      </c>
      <c r="AJ29" s="142">
        <v>8.953869943255437E-6</v>
      </c>
      <c r="AK29" s="142">
        <v>2.1513606083444824E-5</v>
      </c>
      <c r="AL29" s="142">
        <v>5.795828316454352E-5</v>
      </c>
      <c r="AM29" s="142">
        <v>1.0110912501448783E-5</v>
      </c>
      <c r="AN29" s="142">
        <v>1.2376192071885238E-5</v>
      </c>
      <c r="AO29" s="142">
        <v>1.5700847146366987E-5</v>
      </c>
      <c r="AP29" s="142">
        <v>8.3240506404985172E-6</v>
      </c>
      <c r="AQ29" s="142">
        <v>8.1770813962085157E-6</v>
      </c>
      <c r="AR29" s="142">
        <v>5.5620715133448008E-6</v>
      </c>
      <c r="AS29" s="142">
        <v>8.4345623947308787E-6</v>
      </c>
      <c r="AT29" s="142">
        <v>8.9176967325366544E-6</v>
      </c>
      <c r="AU29" s="142">
        <v>1.9313030358907353E-5</v>
      </c>
      <c r="AV29" s="142">
        <v>1.2676435271397586E-5</v>
      </c>
      <c r="AW29" s="142">
        <v>1.9364815276704114E-5</v>
      </c>
      <c r="AX29" s="142">
        <v>1.4991517875664507E-4</v>
      </c>
      <c r="AY29" s="142">
        <v>1.1657834937549477E-4</v>
      </c>
      <c r="AZ29" s="142">
        <v>3.3487675551831909E-5</v>
      </c>
      <c r="BA29" s="142">
        <v>9.2547180185686077E-6</v>
      </c>
      <c r="BB29" s="142">
        <v>6.5993370004846621E-6</v>
      </c>
      <c r="BC29" s="142">
        <v>9.3179650132867948E-6</v>
      </c>
      <c r="BD29" s="142">
        <v>1.4495727976989262E-6</v>
      </c>
      <c r="BE29" s="142">
        <v>1.0837210978663345E-5</v>
      </c>
      <c r="BF29" s="142">
        <v>2.4807320806933113E-5</v>
      </c>
      <c r="BG29" s="142">
        <v>2.9928161316092082E-5</v>
      </c>
      <c r="BH29" s="142">
        <v>9.661798081243808E-6</v>
      </c>
      <c r="BI29" s="142">
        <v>1.546848697391518E-5</v>
      </c>
      <c r="BJ29" s="142">
        <v>1.9053371225481397E-5</v>
      </c>
      <c r="BK29" s="142">
        <v>1.1848575486564338E-5</v>
      </c>
      <c r="BL29" s="142">
        <v>4.9367768589734727E-5</v>
      </c>
      <c r="BM29" s="142">
        <v>1.5535164769984823E-6</v>
      </c>
      <c r="BN29" s="142">
        <v>1.1809607146517212E-5</v>
      </c>
      <c r="BO29" s="142">
        <v>4.5926454735153602E-6</v>
      </c>
      <c r="BP29" s="142">
        <v>5.6747103294657027E-6</v>
      </c>
      <c r="BQ29" s="142">
        <v>4.4388038593395551E-5</v>
      </c>
      <c r="BR29" s="142">
        <v>4.3727802595267456E-6</v>
      </c>
      <c r="BS29" s="142">
        <v>2.1212110369044376E-6</v>
      </c>
      <c r="BT29" s="142">
        <v>8.1361958198703741E-6</v>
      </c>
      <c r="BU29" s="142">
        <v>6.0266492530675219E-6</v>
      </c>
      <c r="BV29" s="142">
        <v>3.6139119358135286E-6</v>
      </c>
      <c r="BW29" s="142">
        <v>3.1295068472848638E-5</v>
      </c>
      <c r="BX29" s="142">
        <v>8.401655026415488E-6</v>
      </c>
      <c r="BY29" s="142">
        <v>1.3573914214474682E-5</v>
      </c>
      <c r="BZ29" s="142">
        <v>1.6381576538909151E-5</v>
      </c>
      <c r="CA29" s="142">
        <v>1.3616458761106013E-5</v>
      </c>
      <c r="CB29" s="142">
        <v>1.8604330054654582E-4</v>
      </c>
      <c r="CC29" s="142">
        <v>6.6337906779188155E-6</v>
      </c>
      <c r="CD29" s="142">
        <v>0</v>
      </c>
      <c r="CE29" s="142">
        <v>0</v>
      </c>
      <c r="CF29" s="142">
        <v>0</v>
      </c>
      <c r="CG29" s="142">
        <f t="shared" si="0"/>
        <v>5.736817479837443E-2</v>
      </c>
      <c r="CH29" s="114" t="s">
        <v>202</v>
      </c>
    </row>
    <row r="30" spans="1:86">
      <c r="A30" s="13" t="s">
        <v>24</v>
      </c>
      <c r="B30" s="114" t="s">
        <v>110</v>
      </c>
      <c r="C30" s="142">
        <v>2.1445856303299443E-5</v>
      </c>
      <c r="D30" s="142">
        <v>1.4329417335863158E-5</v>
      </c>
      <c r="E30" s="142">
        <v>4.0517219308922082E-5</v>
      </c>
      <c r="F30" s="142">
        <v>4.0637976545463272E-5</v>
      </c>
      <c r="G30" s="142">
        <v>2.4239027631423516E-5</v>
      </c>
      <c r="H30" s="142">
        <v>2.7126787582885621E-5</v>
      </c>
      <c r="I30" s="142">
        <v>5.9790466795113329E-6</v>
      </c>
      <c r="J30" s="142">
        <v>1.2944159987381182E-5</v>
      </c>
      <c r="K30" s="142">
        <v>1.3274394135990181E-5</v>
      </c>
      <c r="L30" s="142">
        <v>1.4542703591563874E-5</v>
      </c>
      <c r="M30" s="142">
        <v>2.5072043299936698E-5</v>
      </c>
      <c r="N30" s="142">
        <v>2.4398425033796437E-5</v>
      </c>
      <c r="O30" s="142">
        <v>2.4996454864087886E-5</v>
      </c>
      <c r="P30" s="142">
        <v>8.6506829608115381E-6</v>
      </c>
      <c r="Q30" s="142">
        <v>2.3617637183673294E-5</v>
      </c>
      <c r="R30" s="142">
        <v>1.9619445651619458E-5</v>
      </c>
      <c r="S30" s="142">
        <v>4.5438340900922997E-5</v>
      </c>
      <c r="T30" s="142">
        <v>3.8956551378497125E-5</v>
      </c>
      <c r="U30" s="142">
        <v>2.3494480605399176E-5</v>
      </c>
      <c r="V30" s="142">
        <v>2.1157890900203816E-5</v>
      </c>
      <c r="W30" s="142">
        <v>9.5565065759351886E-4</v>
      </c>
      <c r="X30" s="142">
        <v>5.6030265990931284E-2</v>
      </c>
      <c r="Y30" s="142">
        <v>1.8589862726910516E-4</v>
      </c>
      <c r="Z30" s="142">
        <v>2.9194057516485707E-4</v>
      </c>
      <c r="AA30" s="142">
        <v>7.5408184946526959E-5</v>
      </c>
      <c r="AB30" s="142">
        <v>2.3009055603160557E-5</v>
      </c>
      <c r="AC30" s="142">
        <v>5.7904656376705958E-5</v>
      </c>
      <c r="AD30" s="142">
        <v>6.231205346064469E-4</v>
      </c>
      <c r="AE30" s="142">
        <v>6.5935066566513028E-5</v>
      </c>
      <c r="AF30" s="142">
        <v>1.4060510345528313E-5</v>
      </c>
      <c r="AG30" s="142">
        <v>3.1768565313207634E-5</v>
      </c>
      <c r="AH30" s="142">
        <v>7.0653741247809457E-4</v>
      </c>
      <c r="AI30" s="142">
        <v>4.419686399279567E-4</v>
      </c>
      <c r="AJ30" s="142">
        <v>8.1348126298231736E-4</v>
      </c>
      <c r="AK30" s="142">
        <v>4.4055046385025064E-5</v>
      </c>
      <c r="AL30" s="142">
        <v>2.4975517974160146E-5</v>
      </c>
      <c r="AM30" s="142">
        <v>1.9522671492027605E-5</v>
      </c>
      <c r="AN30" s="142">
        <v>5.3021673446032189E-5</v>
      </c>
      <c r="AO30" s="142">
        <v>7.7326253383321633E-5</v>
      </c>
      <c r="AP30" s="142">
        <v>2.8755442285429087E-5</v>
      </c>
      <c r="AQ30" s="142">
        <v>3.6495617471730954E-5</v>
      </c>
      <c r="AR30" s="142">
        <v>2.9533271536433482E-5</v>
      </c>
      <c r="AS30" s="142">
        <v>4.9969370368784763E-5</v>
      </c>
      <c r="AT30" s="142">
        <v>2.00410730393937E-5</v>
      </c>
      <c r="AU30" s="142">
        <v>3.2432567607316526E-5</v>
      </c>
      <c r="AV30" s="142">
        <v>1.698404488099823E-4</v>
      </c>
      <c r="AW30" s="142">
        <v>1.4067538701898844E-4</v>
      </c>
      <c r="AX30" s="142">
        <v>4.8252270960236183E-4</v>
      </c>
      <c r="AY30" s="142">
        <v>1.8002512269409796E-4</v>
      </c>
      <c r="AZ30" s="142">
        <v>5.1733831394135429E-5</v>
      </c>
      <c r="BA30" s="142">
        <v>2.0773202197988414E-5</v>
      </c>
      <c r="BB30" s="142">
        <v>2.1450166359104006E-5</v>
      </c>
      <c r="BC30" s="142">
        <v>1.821410046821765E-5</v>
      </c>
      <c r="BD30" s="142">
        <v>1.2214149702779511E-5</v>
      </c>
      <c r="BE30" s="142">
        <v>3.7014770388979716E-5</v>
      </c>
      <c r="BF30" s="142">
        <v>3.814719002975155E-5</v>
      </c>
      <c r="BG30" s="142">
        <v>1.7058596557670009E-4</v>
      </c>
      <c r="BH30" s="142">
        <v>3.0926983189987454E-5</v>
      </c>
      <c r="BI30" s="142">
        <v>5.9027351617507885E-5</v>
      </c>
      <c r="BJ30" s="142">
        <v>6.7637505732037916E-5</v>
      </c>
      <c r="BK30" s="142">
        <v>2.4829128098377479E-5</v>
      </c>
      <c r="BL30" s="142">
        <v>4.4791988898826675E-5</v>
      </c>
      <c r="BM30" s="142">
        <v>4.0763504394133249E-6</v>
      </c>
      <c r="BN30" s="142">
        <v>3.7573627564757309E-5</v>
      </c>
      <c r="BO30" s="142">
        <v>2.2509955494107268E-5</v>
      </c>
      <c r="BP30" s="142">
        <v>1.5937515356954059E-5</v>
      </c>
      <c r="BQ30" s="142">
        <v>7.9904901205446504E-5</v>
      </c>
      <c r="BR30" s="142">
        <v>2.4615489479924899E-5</v>
      </c>
      <c r="BS30" s="142">
        <v>8.8539325873313642E-6</v>
      </c>
      <c r="BT30" s="142">
        <v>1.9997705312715959E-5</v>
      </c>
      <c r="BU30" s="142">
        <v>1.1037931836624948E-5</v>
      </c>
      <c r="BV30" s="142">
        <v>8.9254032721888427E-6</v>
      </c>
      <c r="BW30" s="142">
        <v>3.0947976580004574E-5</v>
      </c>
      <c r="BX30" s="142">
        <v>3.5555644296125581E-5</v>
      </c>
      <c r="BY30" s="142">
        <v>4.1196847417637245E-5</v>
      </c>
      <c r="BZ30" s="142">
        <v>4.8445583506167004E-5</v>
      </c>
      <c r="CA30" s="142">
        <v>4.2321359529993162E-5</v>
      </c>
      <c r="CB30" s="142">
        <v>3.2007975723550005E-5</v>
      </c>
      <c r="CC30" s="142">
        <v>1.6692823834227388E-5</v>
      </c>
      <c r="CD30" s="142">
        <v>0</v>
      </c>
      <c r="CE30" s="142">
        <v>0</v>
      </c>
      <c r="CF30" s="142">
        <v>0</v>
      </c>
      <c r="CG30" s="142">
        <f t="shared" si="0"/>
        <v>6.3254527812193109E-2</v>
      </c>
      <c r="CH30" s="114" t="s">
        <v>203</v>
      </c>
    </row>
    <row r="31" spans="1:86">
      <c r="A31" s="13" t="s">
        <v>25</v>
      </c>
      <c r="B31" s="114" t="s">
        <v>111</v>
      </c>
      <c r="C31" s="142">
        <v>7.5508418650332415E-5</v>
      </c>
      <c r="D31" s="142">
        <v>3.2845268299455693E-5</v>
      </c>
      <c r="E31" s="142">
        <v>1.4644239782641834E-4</v>
      </c>
      <c r="F31" s="142">
        <v>1.0278973210539129E-4</v>
      </c>
      <c r="G31" s="142">
        <v>7.9092323659805033E-5</v>
      </c>
      <c r="H31" s="142">
        <v>2.7062312567923785E-4</v>
      </c>
      <c r="I31" s="142">
        <v>8.1030289397871581E-6</v>
      </c>
      <c r="J31" s="142">
        <v>5.287843037577351E-5</v>
      </c>
      <c r="K31" s="142">
        <v>4.9436661810696352E-5</v>
      </c>
      <c r="L31" s="142">
        <v>5.2586615716201427E-5</v>
      </c>
      <c r="M31" s="142">
        <v>3.9270763124622137E-5</v>
      </c>
      <c r="N31" s="142">
        <v>1.410519396557926E-4</v>
      </c>
      <c r="O31" s="142">
        <v>3.6771861379151408E-5</v>
      </c>
      <c r="P31" s="142">
        <v>1.1686270196542764E-5</v>
      </c>
      <c r="Q31" s="142">
        <v>4.423448112540318E-5</v>
      </c>
      <c r="R31" s="142">
        <v>2.870886504010245E-4</v>
      </c>
      <c r="S31" s="142">
        <v>5.674071326163737E-5</v>
      </c>
      <c r="T31" s="142">
        <v>3.6227963567785174E-4</v>
      </c>
      <c r="U31" s="142">
        <v>5.7451596296287076E-5</v>
      </c>
      <c r="V31" s="142">
        <v>3.1449561168967263E-4</v>
      </c>
      <c r="W31" s="142">
        <v>4.5934725788744055E-4</v>
      </c>
      <c r="X31" s="142">
        <v>8.1762693277554193E-4</v>
      </c>
      <c r="Y31" s="142">
        <v>0.15364242896231653</v>
      </c>
      <c r="Z31" s="142">
        <v>2.3195424696015191E-4</v>
      </c>
      <c r="AA31" s="142">
        <v>3.0319995333170376E-4</v>
      </c>
      <c r="AB31" s="142">
        <v>4.6909077640924202E-5</v>
      </c>
      <c r="AC31" s="142">
        <v>8.4173062674479032E-5</v>
      </c>
      <c r="AD31" s="142">
        <v>1.0431637214867798E-3</v>
      </c>
      <c r="AE31" s="142">
        <v>2.772609523461487E-5</v>
      </c>
      <c r="AF31" s="142">
        <v>1.3185130361960081E-4</v>
      </c>
      <c r="AG31" s="142">
        <v>8.68777234211212E-5</v>
      </c>
      <c r="AH31" s="142">
        <v>6.9460705558706769E-4</v>
      </c>
      <c r="AI31" s="142">
        <v>6.4966604540024479E-4</v>
      </c>
      <c r="AJ31" s="142">
        <v>9.046837258068186E-4</v>
      </c>
      <c r="AK31" s="142">
        <v>2.2074098123332206E-4</v>
      </c>
      <c r="AL31" s="142">
        <v>3.5842853964060822E-5</v>
      </c>
      <c r="AM31" s="142">
        <v>3.4469618596128489E-5</v>
      </c>
      <c r="AN31" s="142">
        <v>1.4648998860985134E-4</v>
      </c>
      <c r="AO31" s="142">
        <v>1.2861226949153413E-4</v>
      </c>
      <c r="AP31" s="142">
        <v>5.1305347194553249E-5</v>
      </c>
      <c r="AQ31" s="142">
        <v>4.5427736383383277E-5</v>
      </c>
      <c r="AR31" s="142">
        <v>3.5108953097701046E-5</v>
      </c>
      <c r="AS31" s="142">
        <v>1.5996541213699126E-4</v>
      </c>
      <c r="AT31" s="142">
        <v>5.1200654453878546E-5</v>
      </c>
      <c r="AU31" s="142">
        <v>2.879998146186625E-5</v>
      </c>
      <c r="AV31" s="142">
        <v>3.5924026526485873E-5</v>
      </c>
      <c r="AW31" s="142">
        <v>3.2760763938107094E-5</v>
      </c>
      <c r="AX31" s="142">
        <v>3.6716045485331903E-5</v>
      </c>
      <c r="AY31" s="142">
        <v>4.7785089729275934E-5</v>
      </c>
      <c r="AZ31" s="142">
        <v>3.7712427362259521E-5</v>
      </c>
      <c r="BA31" s="142">
        <v>1.5230572447529986E-5</v>
      </c>
      <c r="BB31" s="142">
        <v>1.282626290220862E-5</v>
      </c>
      <c r="BC31" s="142">
        <v>1.5592573421592323E-5</v>
      </c>
      <c r="BD31" s="142">
        <v>1.2877818733659717E-5</v>
      </c>
      <c r="BE31" s="142">
        <v>2.8291543159811576E-5</v>
      </c>
      <c r="BF31" s="142">
        <v>3.3754873263825498E-5</v>
      </c>
      <c r="BG31" s="142">
        <v>1.6467732980972511E-4</v>
      </c>
      <c r="BH31" s="142">
        <v>4.698734471766302E-5</v>
      </c>
      <c r="BI31" s="142">
        <v>2.1848718624355232E-5</v>
      </c>
      <c r="BJ31" s="142">
        <v>3.9706772680492827E-5</v>
      </c>
      <c r="BK31" s="142">
        <v>2.3833805624150829E-5</v>
      </c>
      <c r="BL31" s="142">
        <v>8.4593435720990099E-5</v>
      </c>
      <c r="BM31" s="142">
        <v>4.1721969096502674E-6</v>
      </c>
      <c r="BN31" s="142">
        <v>4.3563220536164393E-5</v>
      </c>
      <c r="BO31" s="142">
        <v>1.5201268927065132E-5</v>
      </c>
      <c r="BP31" s="142">
        <v>4.4022166635784909E-5</v>
      </c>
      <c r="BQ31" s="142">
        <v>5.7349677677358087E-5</v>
      </c>
      <c r="BR31" s="142">
        <v>8.9850265917301866E-5</v>
      </c>
      <c r="BS31" s="142">
        <v>1.1553107533977033E-5</v>
      </c>
      <c r="BT31" s="142">
        <v>2.9354923731132462E-5</v>
      </c>
      <c r="BU31" s="142">
        <v>2.094722225436355E-4</v>
      </c>
      <c r="BV31" s="142">
        <v>2.5042448449888256E-5</v>
      </c>
      <c r="BW31" s="142">
        <v>2.7731690478273464E-5</v>
      </c>
      <c r="BX31" s="142">
        <v>4.3520072706336072E-5</v>
      </c>
      <c r="BY31" s="142">
        <v>7.2267640207232027E-5</v>
      </c>
      <c r="BZ31" s="142">
        <v>4.3128674051465235E-5</v>
      </c>
      <c r="CA31" s="142">
        <v>3.38572921268287E-5</v>
      </c>
      <c r="CB31" s="142">
        <v>3.7657812222415855E-4</v>
      </c>
      <c r="CC31" s="142">
        <v>2.4620819461869938E-5</v>
      </c>
      <c r="CD31" s="142">
        <v>0</v>
      </c>
      <c r="CE31" s="142">
        <v>0</v>
      </c>
      <c r="CF31" s="142">
        <v>0</v>
      </c>
      <c r="CG31" s="142">
        <f t="shared" si="0"/>
        <v>0.16412596170090296</v>
      </c>
      <c r="CH31" s="114" t="s">
        <v>204</v>
      </c>
    </row>
    <row r="32" spans="1:86">
      <c r="A32" s="13" t="s">
        <v>26</v>
      </c>
      <c r="B32" s="114" t="s">
        <v>112</v>
      </c>
      <c r="C32" s="142">
        <v>2.8443463304602587E-5</v>
      </c>
      <c r="D32" s="142">
        <v>1.478847673085216E-5</v>
      </c>
      <c r="E32" s="142">
        <v>3.1960529923352736E-5</v>
      </c>
      <c r="F32" s="142">
        <v>9.9401564423330993E-4</v>
      </c>
      <c r="G32" s="142">
        <v>2.9843326538070457E-5</v>
      </c>
      <c r="H32" s="142">
        <v>2.9592146725011393E-5</v>
      </c>
      <c r="I32" s="142">
        <v>1.8945571311717494E-5</v>
      </c>
      <c r="J32" s="142">
        <v>1.4364337054382531E-5</v>
      </c>
      <c r="K32" s="142">
        <v>1.1751400113950654E-5</v>
      </c>
      <c r="L32" s="142">
        <v>1.5781639932268539E-5</v>
      </c>
      <c r="M32" s="142">
        <v>2.3858540564570625E-5</v>
      </c>
      <c r="N32" s="142">
        <v>2.5499119988182934E-5</v>
      </c>
      <c r="O32" s="142">
        <v>2.1360875469591155E-5</v>
      </c>
      <c r="P32" s="142">
        <v>6.4171978321630453E-6</v>
      </c>
      <c r="Q32" s="142">
        <v>3.1531135000018339E-5</v>
      </c>
      <c r="R32" s="142">
        <v>1.6722883455816295E-5</v>
      </c>
      <c r="S32" s="142">
        <v>1.9257636820860797E-5</v>
      </c>
      <c r="T32" s="142">
        <v>1.1395618615192659E-4</v>
      </c>
      <c r="U32" s="142">
        <v>3.6808489997582904E-5</v>
      </c>
      <c r="V32" s="142">
        <v>1.068388574306228E-4</v>
      </c>
      <c r="W32" s="142">
        <v>1.1406338996733854E-5</v>
      </c>
      <c r="X32" s="142">
        <v>5.0570244936510702E-5</v>
      </c>
      <c r="Y32" s="142">
        <v>4.8157473038527077E-5</v>
      </c>
      <c r="Z32" s="142">
        <v>6.892467638756504E-2</v>
      </c>
      <c r="AA32" s="142">
        <v>1.1845363898230234E-4</v>
      </c>
      <c r="AB32" s="142">
        <v>1.9268912810164812E-5</v>
      </c>
      <c r="AC32" s="142">
        <v>7.2267274730755836E-5</v>
      </c>
      <c r="AD32" s="142">
        <v>5.4265811430860698E-5</v>
      </c>
      <c r="AE32" s="142">
        <v>1.395149733917253E-5</v>
      </c>
      <c r="AF32" s="142">
        <v>2.4784052227731839E-5</v>
      </c>
      <c r="AG32" s="142">
        <v>3.9012177413681231E-5</v>
      </c>
      <c r="AH32" s="142">
        <v>3.3026467566311459E-5</v>
      </c>
      <c r="AI32" s="142">
        <v>3.1540607369295997E-5</v>
      </c>
      <c r="AJ32" s="142">
        <v>3.5990818720201246E-5</v>
      </c>
      <c r="AK32" s="142">
        <v>4.3575322362775842E-3</v>
      </c>
      <c r="AL32" s="142">
        <v>2.9049710572640034E-5</v>
      </c>
      <c r="AM32" s="142">
        <v>4.5828139323068289E-5</v>
      </c>
      <c r="AN32" s="142">
        <v>1.4824236619098648E-4</v>
      </c>
      <c r="AO32" s="142">
        <v>3.8598585189742149E-5</v>
      </c>
      <c r="AP32" s="142">
        <v>3.8530985523357541E-5</v>
      </c>
      <c r="AQ32" s="142">
        <v>1.7690307324942176E-5</v>
      </c>
      <c r="AR32" s="142">
        <v>1.961124752076052E-5</v>
      </c>
      <c r="AS32" s="142">
        <v>2.2737098668659383E-5</v>
      </c>
      <c r="AT32" s="142">
        <v>1.3107890260793289E-5</v>
      </c>
      <c r="AU32" s="142">
        <v>1.6017379470648947E-5</v>
      </c>
      <c r="AV32" s="142">
        <v>1.6361382946190662E-5</v>
      </c>
      <c r="AW32" s="142">
        <v>1.9053277894596215E-5</v>
      </c>
      <c r="AX32" s="142">
        <v>1.0201267755313712E-5</v>
      </c>
      <c r="AY32" s="142">
        <v>2.175142328231562E-5</v>
      </c>
      <c r="AZ32" s="142">
        <v>2.596352843181103E-5</v>
      </c>
      <c r="BA32" s="142">
        <v>3.4166742760418897E-6</v>
      </c>
      <c r="BB32" s="142">
        <v>2.7851707525308883E-6</v>
      </c>
      <c r="BC32" s="142">
        <v>4.1652412800760765E-6</v>
      </c>
      <c r="BD32" s="142">
        <v>2.2648747153250129E-6</v>
      </c>
      <c r="BE32" s="142">
        <v>1.2695592500416575E-5</v>
      </c>
      <c r="BF32" s="142">
        <v>1.5293711139619682E-5</v>
      </c>
      <c r="BG32" s="142">
        <v>2.8023595766005308E-5</v>
      </c>
      <c r="BH32" s="142">
        <v>4.7683457061552462E-5</v>
      </c>
      <c r="BI32" s="142">
        <v>1.131226530976468E-5</v>
      </c>
      <c r="BJ32" s="142">
        <v>2.0842654626050644E-5</v>
      </c>
      <c r="BK32" s="142">
        <v>2.2085479970687851E-5</v>
      </c>
      <c r="BL32" s="142">
        <v>5.6420199016599572E-5</v>
      </c>
      <c r="BM32" s="142">
        <v>3.3852620930115701E-6</v>
      </c>
      <c r="BN32" s="142">
        <v>3.163993185246707E-5</v>
      </c>
      <c r="BO32" s="142">
        <v>1.2917438350574956E-5</v>
      </c>
      <c r="BP32" s="142">
        <v>1.703111730282653E-5</v>
      </c>
      <c r="BQ32" s="142">
        <v>1.980145021266941E-5</v>
      </c>
      <c r="BR32" s="142">
        <v>2.7636658545084839E-5</v>
      </c>
      <c r="BS32" s="142">
        <v>3.8322370902237209E-6</v>
      </c>
      <c r="BT32" s="142">
        <v>1.0336642723377433E-5</v>
      </c>
      <c r="BU32" s="142">
        <v>5.99242157345331E-5</v>
      </c>
      <c r="BV32" s="142">
        <v>9.6353190262206276E-6</v>
      </c>
      <c r="BW32" s="142">
        <v>2.2407413366269742E-5</v>
      </c>
      <c r="BX32" s="142">
        <v>4.3974876872979395E-5</v>
      </c>
      <c r="BY32" s="142">
        <v>3.6371060580825859E-5</v>
      </c>
      <c r="BZ32" s="142">
        <v>3.9928839961015402E-5</v>
      </c>
      <c r="CA32" s="142">
        <v>1.8481727552586829E-5</v>
      </c>
      <c r="CB32" s="142">
        <v>1.7858719783915153E-5</v>
      </c>
      <c r="CC32" s="142">
        <v>1.42656312249429E-5</v>
      </c>
      <c r="CD32" s="142">
        <v>0</v>
      </c>
      <c r="CE32" s="142">
        <v>0</v>
      </c>
      <c r="CF32" s="142">
        <v>0</v>
      </c>
      <c r="CG32" s="142">
        <f t="shared" si="0"/>
        <v>7.6525803447027752E-2</v>
      </c>
      <c r="CH32" s="114" t="s">
        <v>205</v>
      </c>
    </row>
    <row r="33" spans="1:86">
      <c r="A33" s="13" t="s">
        <v>27</v>
      </c>
      <c r="B33" s="114" t="s">
        <v>113</v>
      </c>
      <c r="C33" s="142">
        <v>3.3503658064596644E-6</v>
      </c>
      <c r="D33" s="142">
        <v>1.5263664403211504E-6</v>
      </c>
      <c r="E33" s="142">
        <v>2.9370859199448241E-5</v>
      </c>
      <c r="F33" s="142">
        <v>6.8295858848518473E-6</v>
      </c>
      <c r="G33" s="142">
        <v>4.6281526367436252E-6</v>
      </c>
      <c r="H33" s="142">
        <v>4.9725253735148231E-6</v>
      </c>
      <c r="I33" s="142">
        <v>1.8798750299595155E-6</v>
      </c>
      <c r="J33" s="142">
        <v>4.8641409330548012E-6</v>
      </c>
      <c r="K33" s="142">
        <v>2.9467406785062975E-6</v>
      </c>
      <c r="L33" s="142">
        <v>3.4923926552056689E-6</v>
      </c>
      <c r="M33" s="142">
        <v>4.2649196418875042E-6</v>
      </c>
      <c r="N33" s="142">
        <v>4.8872868549813653E-6</v>
      </c>
      <c r="O33" s="142">
        <v>3.6723051899798075E-6</v>
      </c>
      <c r="P33" s="142">
        <v>6.2984370777601986E-7</v>
      </c>
      <c r="Q33" s="142">
        <v>3.4045548548769649E-6</v>
      </c>
      <c r="R33" s="142">
        <v>3.778704733556729E-6</v>
      </c>
      <c r="S33" s="142">
        <v>2.8817319926257916E-6</v>
      </c>
      <c r="T33" s="142">
        <v>5.5216272213005673E-6</v>
      </c>
      <c r="U33" s="142">
        <v>1.1690783219599345E-5</v>
      </c>
      <c r="V33" s="142">
        <v>4.3637572906052564E-5</v>
      </c>
      <c r="W33" s="142">
        <v>2.0211145048086167E-6</v>
      </c>
      <c r="X33" s="142">
        <v>3.5139284969406686E-6</v>
      </c>
      <c r="Y33" s="142">
        <v>8.4037890792078354E-6</v>
      </c>
      <c r="Z33" s="142">
        <v>1.4092987491170721E-5</v>
      </c>
      <c r="AA33" s="142">
        <v>9.8142737132571975E-2</v>
      </c>
      <c r="AB33" s="142">
        <v>4.2332496984733161E-6</v>
      </c>
      <c r="AC33" s="142">
        <v>3.2943403508515904E-4</v>
      </c>
      <c r="AD33" s="142">
        <v>9.7495323114600994E-6</v>
      </c>
      <c r="AE33" s="142">
        <v>2.1101687095857436E-6</v>
      </c>
      <c r="AF33" s="142">
        <v>2.5590916571688119E-6</v>
      </c>
      <c r="AG33" s="142">
        <v>5.8781710709186803E-6</v>
      </c>
      <c r="AH33" s="142">
        <v>5.8476231978436269E-6</v>
      </c>
      <c r="AI33" s="142">
        <v>5.626808224710173E-6</v>
      </c>
      <c r="AJ33" s="142">
        <v>6.4269262741915163E-6</v>
      </c>
      <c r="AK33" s="142">
        <v>6.7382359165747395E-5</v>
      </c>
      <c r="AL33" s="142">
        <v>2.3109489965037714E-5</v>
      </c>
      <c r="AM33" s="142">
        <v>6.4130765450432923E-6</v>
      </c>
      <c r="AN33" s="142">
        <v>6.0931671878938985E-6</v>
      </c>
      <c r="AO33" s="142">
        <v>1.2571022730387009E-5</v>
      </c>
      <c r="AP33" s="142">
        <v>4.9576151620561569E-6</v>
      </c>
      <c r="AQ33" s="142">
        <v>4.2275706440366729E-6</v>
      </c>
      <c r="AR33" s="142">
        <v>1.8110841786689903E-6</v>
      </c>
      <c r="AS33" s="142">
        <v>3.4822270148256418E-6</v>
      </c>
      <c r="AT33" s="142">
        <v>4.0160925764600716E-6</v>
      </c>
      <c r="AU33" s="142">
        <v>2.651822022826111E-6</v>
      </c>
      <c r="AV33" s="142">
        <v>2.9037021906147676E-6</v>
      </c>
      <c r="AW33" s="142">
        <v>2.3035748729062229E-6</v>
      </c>
      <c r="AX33" s="142">
        <v>3.4255403292058601E-6</v>
      </c>
      <c r="AY33" s="142">
        <v>3.2622041671885502E-6</v>
      </c>
      <c r="AZ33" s="142">
        <v>4.1978297433749331E-6</v>
      </c>
      <c r="BA33" s="142">
        <v>1.2347928574759545E-5</v>
      </c>
      <c r="BB33" s="142">
        <v>2.9473789007170922E-6</v>
      </c>
      <c r="BC33" s="142">
        <v>8.3396662231241191E-6</v>
      </c>
      <c r="BD33" s="142">
        <v>9.0381350774810131E-7</v>
      </c>
      <c r="BE33" s="142">
        <v>2.173786275559531E-6</v>
      </c>
      <c r="BF33" s="142">
        <v>4.7076687931438309E-6</v>
      </c>
      <c r="BG33" s="142">
        <v>3.3934597141087721E-6</v>
      </c>
      <c r="BH33" s="142">
        <v>3.4609367115560636E-6</v>
      </c>
      <c r="BI33" s="142">
        <v>1.8622917074669574E-6</v>
      </c>
      <c r="BJ33" s="142">
        <v>3.0052534594392811E-6</v>
      </c>
      <c r="BK33" s="142">
        <v>1.1137161355977133E-5</v>
      </c>
      <c r="BL33" s="142">
        <v>4.458544774030288E-6</v>
      </c>
      <c r="BM33" s="142">
        <v>4.180703501018837E-7</v>
      </c>
      <c r="BN33" s="142">
        <v>4.2074980287381613E-6</v>
      </c>
      <c r="BO33" s="142">
        <v>1.5126239399586283E-6</v>
      </c>
      <c r="BP33" s="142">
        <v>2.8408620502992173E-6</v>
      </c>
      <c r="BQ33" s="142">
        <v>2.6806813558122777E-6</v>
      </c>
      <c r="BR33" s="142">
        <v>2.5558890883730805E-6</v>
      </c>
      <c r="BS33" s="142">
        <v>1.3966545697243467E-6</v>
      </c>
      <c r="BT33" s="142">
        <v>4.3064602955854309E-6</v>
      </c>
      <c r="BU33" s="142">
        <v>3.75137216115388E-6</v>
      </c>
      <c r="BV33" s="142">
        <v>2.2692523707644937E-6</v>
      </c>
      <c r="BW33" s="142">
        <v>3.9458152505897683E-6</v>
      </c>
      <c r="BX33" s="142">
        <v>5.3061559505818521E-6</v>
      </c>
      <c r="BY33" s="142">
        <v>4.7679841299058673E-6</v>
      </c>
      <c r="BZ33" s="142">
        <v>5.5403196789007354E-6</v>
      </c>
      <c r="CA33" s="142">
        <v>9.1545105849768141E-6</v>
      </c>
      <c r="CB33" s="142">
        <v>1.1794806136034371E-3</v>
      </c>
      <c r="CC33" s="142">
        <v>2.6142282268131249E-6</v>
      </c>
      <c r="CD33" s="142">
        <v>0</v>
      </c>
      <c r="CE33" s="142">
        <v>0</v>
      </c>
      <c r="CF33" s="142">
        <v>0</v>
      </c>
      <c r="CG33" s="142">
        <f t="shared" si="0"/>
        <v>0.1001391601534639</v>
      </c>
      <c r="CH33" s="114" t="s">
        <v>206</v>
      </c>
    </row>
    <row r="34" spans="1:86">
      <c r="A34" s="13" t="s">
        <v>28</v>
      </c>
      <c r="B34" s="114" t="s">
        <v>114</v>
      </c>
      <c r="C34" s="142">
        <v>6.5134028285709702E-5</v>
      </c>
      <c r="D34" s="142">
        <v>7.3589659134801505E-6</v>
      </c>
      <c r="E34" s="142">
        <v>1.4797388313359526E-5</v>
      </c>
      <c r="F34" s="142">
        <v>1.3474014407343123E-5</v>
      </c>
      <c r="G34" s="142">
        <v>2.6599019682427196E-4</v>
      </c>
      <c r="H34" s="142">
        <v>1.3940459152365439E-3</v>
      </c>
      <c r="I34" s="142">
        <v>4.5940856565496035E-6</v>
      </c>
      <c r="J34" s="142">
        <v>9.9602354863148702E-6</v>
      </c>
      <c r="K34" s="142">
        <v>1.0119913418394667E-5</v>
      </c>
      <c r="L34" s="142">
        <v>1.5790238530899706E-5</v>
      </c>
      <c r="M34" s="142">
        <v>8.7997666476220734E-5</v>
      </c>
      <c r="N34" s="142">
        <v>2.6163087465984369E-5</v>
      </c>
      <c r="O34" s="142">
        <v>1.8043499928362332E-5</v>
      </c>
      <c r="P34" s="142">
        <v>5.4541410795573439E-6</v>
      </c>
      <c r="Q34" s="142">
        <v>2.1420159908198653E-5</v>
      </c>
      <c r="R34" s="142">
        <v>3.1433808656133241E-5</v>
      </c>
      <c r="S34" s="142">
        <v>1.3190825037233943E-5</v>
      </c>
      <c r="T34" s="142">
        <v>2.5928283926206564E-5</v>
      </c>
      <c r="U34" s="142">
        <v>8.5875309630103688E-5</v>
      </c>
      <c r="V34" s="142">
        <v>1.8284609195693216E-5</v>
      </c>
      <c r="W34" s="142">
        <v>1.3897355879806309E-5</v>
      </c>
      <c r="X34" s="142">
        <v>1.4440712304318496E-5</v>
      </c>
      <c r="Y34" s="142">
        <v>5.1046463238749665E-5</v>
      </c>
      <c r="Z34" s="142">
        <v>1.5405155925509235E-5</v>
      </c>
      <c r="AA34" s="142">
        <v>3.1248607349167347E-5</v>
      </c>
      <c r="AB34" s="142">
        <v>0.1559627514516394</v>
      </c>
      <c r="AC34" s="142">
        <v>3.2463320930634147E-4</v>
      </c>
      <c r="AD34" s="142">
        <v>2.6582972857135285E-5</v>
      </c>
      <c r="AE34" s="142">
        <v>5.0559811236014262E-6</v>
      </c>
      <c r="AF34" s="142">
        <v>9.2773149972779236E-6</v>
      </c>
      <c r="AG34" s="142">
        <v>2.4578445422340848E-5</v>
      </c>
      <c r="AH34" s="142">
        <v>1.0244225124068102E-3</v>
      </c>
      <c r="AI34" s="142">
        <v>2.3316666732794148E-4</v>
      </c>
      <c r="AJ34" s="142">
        <v>8.5211440814346028E-4</v>
      </c>
      <c r="AK34" s="142">
        <v>2.1667798688552236E-5</v>
      </c>
      <c r="AL34" s="142">
        <v>5.8617486856602367E-5</v>
      </c>
      <c r="AM34" s="142">
        <v>2.1889790248777149E-5</v>
      </c>
      <c r="AN34" s="142">
        <v>2.595533656728051E-5</v>
      </c>
      <c r="AO34" s="142">
        <v>3.6605520399168385E-5</v>
      </c>
      <c r="AP34" s="142">
        <v>6.2265329409731576E-5</v>
      </c>
      <c r="AQ34" s="142">
        <v>2.234278977117235E-5</v>
      </c>
      <c r="AR34" s="142">
        <v>2.5081104264165206E-5</v>
      </c>
      <c r="AS34" s="142">
        <v>4.79433746115441E-4</v>
      </c>
      <c r="AT34" s="142">
        <v>2.1012956402318174E-4</v>
      </c>
      <c r="AU34" s="142">
        <v>1.7501695275616564E-5</v>
      </c>
      <c r="AV34" s="142">
        <v>7.7940274263793807E-5</v>
      </c>
      <c r="AW34" s="142">
        <v>2.5604080537477174E-5</v>
      </c>
      <c r="AX34" s="142">
        <v>1.0263464112653733E-5</v>
      </c>
      <c r="AY34" s="142">
        <v>2.2359025117692164E-5</v>
      </c>
      <c r="AZ34" s="142">
        <v>2.1631616511230522E-5</v>
      </c>
      <c r="BA34" s="142">
        <v>1.3080844016674347E-5</v>
      </c>
      <c r="BB34" s="142">
        <v>3.5101415066519127E-5</v>
      </c>
      <c r="BC34" s="142">
        <v>9.5364294706123834E-5</v>
      </c>
      <c r="BD34" s="142">
        <v>4.1680395854772316E-5</v>
      </c>
      <c r="BE34" s="142">
        <v>1.9660765484262103E-5</v>
      </c>
      <c r="BF34" s="142">
        <v>6.3650143262363834E-5</v>
      </c>
      <c r="BG34" s="142">
        <v>3.6141040149284381E-5</v>
      </c>
      <c r="BH34" s="142">
        <v>5.1781461282986273E-5</v>
      </c>
      <c r="BI34" s="142">
        <v>1.4699199387476801E-5</v>
      </c>
      <c r="BJ34" s="142">
        <v>2.7907680096682982E-5</v>
      </c>
      <c r="BK34" s="142">
        <v>7.3694165025332053E-5</v>
      </c>
      <c r="BL34" s="142">
        <v>3.6189374592524265E-5</v>
      </c>
      <c r="BM34" s="142">
        <v>4.5670327208311466E-6</v>
      </c>
      <c r="BN34" s="142">
        <v>4.574836016840964E-5</v>
      </c>
      <c r="BO34" s="142">
        <v>6.5285190802347959E-6</v>
      </c>
      <c r="BP34" s="142">
        <v>1.4623233335616662E-5</v>
      </c>
      <c r="BQ34" s="142">
        <v>3.0780099599351729E-5</v>
      </c>
      <c r="BR34" s="142">
        <v>2.8809326038699529E-5</v>
      </c>
      <c r="BS34" s="142">
        <v>1.8448273319418293E-5</v>
      </c>
      <c r="BT34" s="142">
        <v>2.1901701580231013E-5</v>
      </c>
      <c r="BU34" s="142">
        <v>5.5319149468654945E-5</v>
      </c>
      <c r="BV34" s="142">
        <v>2.8018819225813812E-5</v>
      </c>
      <c r="BW34" s="142">
        <v>2.5480899128301106E-5</v>
      </c>
      <c r="BX34" s="142">
        <v>1.7432073942472086E-4</v>
      </c>
      <c r="BY34" s="142">
        <v>4.0378887452710947E-5</v>
      </c>
      <c r="BZ34" s="142">
        <v>3.142571747585655E-5</v>
      </c>
      <c r="CA34" s="142">
        <v>1.7336524733367533E-4</v>
      </c>
      <c r="CB34" s="142">
        <v>2.2126511150595915E-5</v>
      </c>
      <c r="CC34" s="142">
        <v>1.9496824881406691E-5</v>
      </c>
      <c r="CD34" s="142">
        <v>0</v>
      </c>
      <c r="CE34" s="142">
        <v>0</v>
      </c>
      <c r="CF34" s="142">
        <v>0</v>
      </c>
      <c r="CG34" s="142">
        <f t="shared" si="0"/>
        <v>0.1631132563737705</v>
      </c>
      <c r="CH34" s="114" t="s">
        <v>207</v>
      </c>
    </row>
    <row r="35" spans="1:86">
      <c r="A35" s="13" t="s">
        <v>29</v>
      </c>
      <c r="B35" s="114" t="s">
        <v>115</v>
      </c>
      <c r="C35" s="142">
        <v>3.3692152987767252E-5</v>
      </c>
      <c r="D35" s="142">
        <v>8.4274138064409098E-6</v>
      </c>
      <c r="E35" s="142">
        <v>2.26577519461486E-5</v>
      </c>
      <c r="F35" s="142">
        <v>8.2510996644513101E-5</v>
      </c>
      <c r="G35" s="142">
        <v>3.8197313317015325E-5</v>
      </c>
      <c r="H35" s="142">
        <v>4.2370073614389428E-5</v>
      </c>
      <c r="I35" s="142">
        <v>6.7916132405827604E-6</v>
      </c>
      <c r="J35" s="142">
        <v>4.0825955000850545E-5</v>
      </c>
      <c r="K35" s="142">
        <v>2.2098493158470537E-4</v>
      </c>
      <c r="L35" s="142">
        <v>3.228756117450261E-5</v>
      </c>
      <c r="M35" s="142">
        <v>3.3997482145597325E-5</v>
      </c>
      <c r="N35" s="142">
        <v>2.8585996516638486E-5</v>
      </c>
      <c r="O35" s="142">
        <v>5.5369961465797404E-5</v>
      </c>
      <c r="P35" s="142">
        <v>4.6917128092969593E-6</v>
      </c>
      <c r="Q35" s="142">
        <v>2.9858091995674053E-5</v>
      </c>
      <c r="R35" s="142">
        <v>2.3331072186711901E-4</v>
      </c>
      <c r="S35" s="142">
        <v>3.9638955155710265E-5</v>
      </c>
      <c r="T35" s="142">
        <v>6.1966475257302787E-5</v>
      </c>
      <c r="U35" s="142">
        <v>4.2957404177453584E-3</v>
      </c>
      <c r="V35" s="142">
        <v>2.576906733867134E-4</v>
      </c>
      <c r="W35" s="142">
        <v>5.0555032671864969E-5</v>
      </c>
      <c r="X35" s="142">
        <v>1.9450602039966858E-4</v>
      </c>
      <c r="Y35" s="142">
        <v>2.6962797835506611E-4</v>
      </c>
      <c r="Z35" s="142">
        <v>1.0728364787484093E-4</v>
      </c>
      <c r="AA35" s="142">
        <v>8.3388409086460692E-5</v>
      </c>
      <c r="AB35" s="142">
        <v>6.1498818498295711E-5</v>
      </c>
      <c r="AC35" s="142">
        <v>0.16921355570009339</v>
      </c>
      <c r="AD35" s="142">
        <v>1.0592830574018521E-4</v>
      </c>
      <c r="AE35" s="142">
        <v>1.0322423742609722E-5</v>
      </c>
      <c r="AF35" s="142">
        <v>2.953241313270822E-5</v>
      </c>
      <c r="AG35" s="142">
        <v>7.2425460691772638E-5</v>
      </c>
      <c r="AH35" s="142">
        <v>7.5510201970223329E-5</v>
      </c>
      <c r="AI35" s="142">
        <v>9.133590540470659E-5</v>
      </c>
      <c r="AJ35" s="142">
        <v>9.4164192083417289E-5</v>
      </c>
      <c r="AK35" s="142">
        <v>6.3558763270811101E-5</v>
      </c>
      <c r="AL35" s="142">
        <v>4.8668217792162169E-5</v>
      </c>
      <c r="AM35" s="142">
        <v>2.4165209208837577E-5</v>
      </c>
      <c r="AN35" s="142">
        <v>4.5254585818440941E-5</v>
      </c>
      <c r="AO35" s="142">
        <v>5.524991335987799E-5</v>
      </c>
      <c r="AP35" s="142">
        <v>3.1567926333024309E-5</v>
      </c>
      <c r="AQ35" s="142">
        <v>4.5291447174720854E-5</v>
      </c>
      <c r="AR35" s="142">
        <v>5.9797662666493649E-5</v>
      </c>
      <c r="AS35" s="142">
        <v>1.1485821318405218E-4</v>
      </c>
      <c r="AT35" s="142">
        <v>4.3733599508606606E-5</v>
      </c>
      <c r="AU35" s="142">
        <v>6.1047585873729454E-5</v>
      </c>
      <c r="AV35" s="142">
        <v>9.2755575019459012E-5</v>
      </c>
      <c r="AW35" s="142">
        <v>3.864965588034058E-5</v>
      </c>
      <c r="AX35" s="142">
        <v>2.3486564554147126E-5</v>
      </c>
      <c r="AY35" s="142">
        <v>5.7892263624965107E-5</v>
      </c>
      <c r="AZ35" s="142">
        <v>6.9257063750442037E-5</v>
      </c>
      <c r="BA35" s="142">
        <v>1.3565543367262605E-5</v>
      </c>
      <c r="BB35" s="142">
        <v>7.1408903024879048E-6</v>
      </c>
      <c r="BC35" s="142">
        <v>1.1582143798477158E-5</v>
      </c>
      <c r="BD35" s="142">
        <v>7.161127577028929E-6</v>
      </c>
      <c r="BE35" s="142">
        <v>7.9319988211549298E-5</v>
      </c>
      <c r="BF35" s="142">
        <v>5.0763034043425673E-5</v>
      </c>
      <c r="BG35" s="142">
        <v>8.6423127513931091E-5</v>
      </c>
      <c r="BH35" s="142">
        <v>9.3744970280926502E-5</v>
      </c>
      <c r="BI35" s="142">
        <v>4.9715405367812303E-5</v>
      </c>
      <c r="BJ35" s="142">
        <v>1.2865227065002094E-4</v>
      </c>
      <c r="BK35" s="142">
        <v>3.7725332868867212E-3</v>
      </c>
      <c r="BL35" s="142">
        <v>5.0030953899022217E-5</v>
      </c>
      <c r="BM35" s="142">
        <v>1.449903805623629E-5</v>
      </c>
      <c r="BN35" s="142">
        <v>1.1367116995688612E-4</v>
      </c>
      <c r="BO35" s="142">
        <v>3.8701478920652099E-5</v>
      </c>
      <c r="BP35" s="142">
        <v>8.6328330932099951E-5</v>
      </c>
      <c r="BQ35" s="142">
        <v>6.9202384479945337E-5</v>
      </c>
      <c r="BR35" s="142">
        <v>1.4282901198771789E-4</v>
      </c>
      <c r="BS35" s="142">
        <v>6.3556542414818952E-5</v>
      </c>
      <c r="BT35" s="142">
        <v>5.8812752556679042E-4</v>
      </c>
      <c r="BU35" s="142">
        <v>2.4300987368655583E-4</v>
      </c>
      <c r="BV35" s="142">
        <v>6.138786483540739E-5</v>
      </c>
      <c r="BW35" s="142">
        <v>8.5272444023760881E-5</v>
      </c>
      <c r="BX35" s="142">
        <v>4.9920727395796587E-5</v>
      </c>
      <c r="BY35" s="142">
        <v>1.0396727388580843E-4</v>
      </c>
      <c r="BZ35" s="142">
        <v>1.0486865118635993E-4</v>
      </c>
      <c r="CA35" s="142">
        <v>8.7300973895537465E-5</v>
      </c>
      <c r="CB35" s="142">
        <v>8.7188425445754262E-5</v>
      </c>
      <c r="CC35" s="142">
        <v>2.0434230860889868E-4</v>
      </c>
      <c r="CD35" s="142">
        <v>0</v>
      </c>
      <c r="CE35" s="142">
        <v>0</v>
      </c>
      <c r="CF35" s="142">
        <v>0</v>
      </c>
      <c r="CG35" s="142">
        <f t="shared" si="0"/>
        <v>0.18339927177560508</v>
      </c>
      <c r="CH35" s="114" t="s">
        <v>208</v>
      </c>
    </row>
    <row r="36" spans="1:86">
      <c r="A36" s="13" t="s">
        <v>30</v>
      </c>
      <c r="B36" s="114" t="s">
        <v>116</v>
      </c>
      <c r="C36" s="142">
        <v>5.62770843508348E-4</v>
      </c>
      <c r="D36" s="142">
        <v>7.5333617503365105E-4</v>
      </c>
      <c r="E36" s="142">
        <v>3.4347473813446392E-3</v>
      </c>
      <c r="F36" s="142">
        <v>2.4446036950471154E-3</v>
      </c>
      <c r="G36" s="142">
        <v>1.2678914846306112E-3</v>
      </c>
      <c r="H36" s="142">
        <v>1.1850749650720274E-3</v>
      </c>
      <c r="I36" s="142">
        <v>2.7217516500845871E-4</v>
      </c>
      <c r="J36" s="142">
        <v>4.9097823037956318E-4</v>
      </c>
      <c r="K36" s="142">
        <v>7.3788782092788969E-4</v>
      </c>
      <c r="L36" s="142">
        <v>6.9808953277336041E-4</v>
      </c>
      <c r="M36" s="142">
        <v>1.4871645302979883E-3</v>
      </c>
      <c r="N36" s="142">
        <v>1.2454779399471744E-3</v>
      </c>
      <c r="O36" s="142">
        <v>1.337501533645121E-3</v>
      </c>
      <c r="P36" s="142">
        <v>5.139042554264656E-4</v>
      </c>
      <c r="Q36" s="142">
        <v>9.4630471510121752E-4</v>
      </c>
      <c r="R36" s="142">
        <v>9.8914657545539795E-4</v>
      </c>
      <c r="S36" s="142">
        <v>1.0234921355661507E-3</v>
      </c>
      <c r="T36" s="142">
        <v>1.7987257449666309E-3</v>
      </c>
      <c r="U36" s="142">
        <v>8.1730619625132862E-4</v>
      </c>
      <c r="V36" s="142">
        <v>9.4530427002591894E-4</v>
      </c>
      <c r="W36" s="142">
        <v>5.6463097804329457E-4</v>
      </c>
      <c r="X36" s="142">
        <v>9.4163756917323203E-4</v>
      </c>
      <c r="Y36" s="142">
        <v>8.1906753041222969E-4</v>
      </c>
      <c r="Z36" s="142">
        <v>4.359565342264454E-4</v>
      </c>
      <c r="AA36" s="142">
        <v>1.0780610549875344E-3</v>
      </c>
      <c r="AB36" s="142">
        <v>1.1644499961514876E-3</v>
      </c>
      <c r="AC36" s="142">
        <v>1.268267213427154E-3</v>
      </c>
      <c r="AD36" s="142">
        <v>9.4261653617709357E-2</v>
      </c>
      <c r="AE36" s="142">
        <v>8.4398816119468601E-4</v>
      </c>
      <c r="AF36" s="142">
        <v>4.3964242434858607E-4</v>
      </c>
      <c r="AG36" s="142">
        <v>8.6991787894996912E-4</v>
      </c>
      <c r="AH36" s="142">
        <v>6.0764633931046502E-4</v>
      </c>
      <c r="AI36" s="142">
        <v>5.8857013021844796E-4</v>
      </c>
      <c r="AJ36" s="142">
        <v>6.7940832900266013E-4</v>
      </c>
      <c r="AK36" s="142">
        <v>6.9390940903278923E-4</v>
      </c>
      <c r="AL36" s="142">
        <v>3.3265197713552586E-4</v>
      </c>
      <c r="AM36" s="142">
        <v>3.3789461341703368E-4</v>
      </c>
      <c r="AN36" s="142">
        <v>2.459978201798667E-3</v>
      </c>
      <c r="AO36" s="142">
        <v>4.8703030619119732E-3</v>
      </c>
      <c r="AP36" s="142">
        <v>1.5938547111996855E-3</v>
      </c>
      <c r="AQ36" s="142">
        <v>6.1165019656994157E-4</v>
      </c>
      <c r="AR36" s="142">
        <v>1.249030981331158E-3</v>
      </c>
      <c r="AS36" s="142">
        <v>1.1909531886073726E-3</v>
      </c>
      <c r="AT36" s="142">
        <v>4.1062015029163243E-4</v>
      </c>
      <c r="AU36" s="142">
        <v>8.4863031697808512E-4</v>
      </c>
      <c r="AV36" s="142">
        <v>1.2245411272654245E-3</v>
      </c>
      <c r="AW36" s="142">
        <v>5.8424623110840419E-4</v>
      </c>
      <c r="AX36" s="142">
        <v>1.1486824779027645E-3</v>
      </c>
      <c r="AY36" s="142">
        <v>1.484386525670965E-3</v>
      </c>
      <c r="AZ36" s="142">
        <v>1.4100895346861523E-3</v>
      </c>
      <c r="BA36" s="142">
        <v>2.1083514309435631E-4</v>
      </c>
      <c r="BB36" s="142">
        <v>2.0822851061504265E-4</v>
      </c>
      <c r="BC36" s="142">
        <v>2.2511009010246628E-4</v>
      </c>
      <c r="BD36" s="142">
        <v>1.0161585759280568E-4</v>
      </c>
      <c r="BE36" s="142">
        <v>8.3261805266909112E-4</v>
      </c>
      <c r="BF36" s="142">
        <v>8.2970011871314094E-4</v>
      </c>
      <c r="BG36" s="142">
        <v>7.9943245487600881E-4</v>
      </c>
      <c r="BH36" s="142">
        <v>3.7169217031286761E-4</v>
      </c>
      <c r="BI36" s="142">
        <v>4.749161344250956E-4</v>
      </c>
      <c r="BJ36" s="142">
        <v>8.2713931397383907E-4</v>
      </c>
      <c r="BK36" s="142">
        <v>7.9255481272581449E-4</v>
      </c>
      <c r="BL36" s="142">
        <v>2.1632088860487008E-3</v>
      </c>
      <c r="BM36" s="142">
        <v>1.2418608372184492E-4</v>
      </c>
      <c r="BN36" s="142">
        <v>1.6735862587307759E-3</v>
      </c>
      <c r="BO36" s="142">
        <v>4.8415125804380116E-4</v>
      </c>
      <c r="BP36" s="142">
        <v>4.9889681753463133E-4</v>
      </c>
      <c r="BQ36" s="142">
        <v>8.4035919334961176E-4</v>
      </c>
      <c r="BR36" s="142">
        <v>1.6560858275889824E-4</v>
      </c>
      <c r="BS36" s="142">
        <v>1.707331975297671E-4</v>
      </c>
      <c r="BT36" s="142">
        <v>6.9544895236018896E-4</v>
      </c>
      <c r="BU36" s="142">
        <v>3.10200820153315E-4</v>
      </c>
      <c r="BV36" s="142">
        <v>1.8760897654300328E-4</v>
      </c>
      <c r="BW36" s="142">
        <v>6.4916066729844629E-4</v>
      </c>
      <c r="BX36" s="142">
        <v>7.1934031226410157E-4</v>
      </c>
      <c r="BY36" s="142">
        <v>1.0411535067305444E-3</v>
      </c>
      <c r="BZ36" s="142">
        <v>1.0581752298723399E-3</v>
      </c>
      <c r="CA36" s="142">
        <v>4.8990256062264408E-4</v>
      </c>
      <c r="CB36" s="142">
        <v>5.1220783422146544E-4</v>
      </c>
      <c r="CC36" s="142">
        <v>4.7276680729912659E-4</v>
      </c>
      <c r="CD36" s="142">
        <v>0</v>
      </c>
      <c r="CE36" s="142">
        <v>0</v>
      </c>
      <c r="CF36" s="142">
        <v>0</v>
      </c>
      <c r="CG36" s="142">
        <f t="shared" si="0"/>
        <v>0.16589674225665585</v>
      </c>
      <c r="CH36" s="114" t="s">
        <v>209</v>
      </c>
    </row>
    <row r="37" spans="1:86">
      <c r="A37" s="13" t="s">
        <v>31</v>
      </c>
      <c r="B37" s="114" t="s">
        <v>117</v>
      </c>
      <c r="C37" s="142">
        <v>1.6843931146957859E-2</v>
      </c>
      <c r="D37" s="142">
        <v>2.2508786018546607E-3</v>
      </c>
      <c r="E37" s="142">
        <v>2.0036122113316141E-2</v>
      </c>
      <c r="F37" s="142">
        <v>3.7324209104004469E-2</v>
      </c>
      <c r="G37" s="142">
        <v>2.0356778288348445E-2</v>
      </c>
      <c r="H37" s="142">
        <v>1.9077515059543963E-2</v>
      </c>
      <c r="I37" s="142">
        <v>6.6448769332422032E-3</v>
      </c>
      <c r="J37" s="142">
        <v>2.6814177046274514E-2</v>
      </c>
      <c r="K37" s="142">
        <v>1.725737300859688E-2</v>
      </c>
      <c r="L37" s="142">
        <v>8.4763087470432364E-3</v>
      </c>
      <c r="M37" s="142">
        <v>2.2639299655783519E-2</v>
      </c>
      <c r="N37" s="142">
        <v>3.6386340305649897E-2</v>
      </c>
      <c r="O37" s="142">
        <v>1.7028124909034641E-2</v>
      </c>
      <c r="P37" s="142">
        <v>1.1684867039760748E-2</v>
      </c>
      <c r="Q37" s="142">
        <v>3.0435764652594715E-2</v>
      </c>
      <c r="R37" s="142">
        <v>1.0749349098420255E-2</v>
      </c>
      <c r="S37" s="142">
        <v>2.0702622244317345E-2</v>
      </c>
      <c r="T37" s="142">
        <v>3.6909543428407625E-2</v>
      </c>
      <c r="U37" s="142">
        <v>3.3683816438658455E-2</v>
      </c>
      <c r="V37" s="142">
        <v>1.6380929332705484E-2</v>
      </c>
      <c r="W37" s="142">
        <v>6.6016399660766461E-3</v>
      </c>
      <c r="X37" s="142">
        <v>1.0681263190734935E-2</v>
      </c>
      <c r="Y37" s="142">
        <v>9.8574254605833939E-3</v>
      </c>
      <c r="Z37" s="142">
        <v>6.7410099783777495E-3</v>
      </c>
      <c r="AA37" s="142">
        <v>1.0155110690747976E-2</v>
      </c>
      <c r="AB37" s="142">
        <v>1.8518693795272365E-2</v>
      </c>
      <c r="AC37" s="142">
        <v>1.0105954967556627E-2</v>
      </c>
      <c r="AD37" s="142">
        <v>8.3717008527714604E-3</v>
      </c>
      <c r="AE37" s="142">
        <v>0.54465619018270139</v>
      </c>
      <c r="AF37" s="142">
        <v>1.2366922642954997E-2</v>
      </c>
      <c r="AG37" s="142">
        <v>2.5055181549248736E-2</v>
      </c>
      <c r="AH37" s="142">
        <v>8.7598657373679032E-3</v>
      </c>
      <c r="AI37" s="142">
        <v>7.6453564442281055E-3</v>
      </c>
      <c r="AJ37" s="142">
        <v>7.6835624602658156E-3</v>
      </c>
      <c r="AK37" s="142">
        <v>9.3867255465902907E-3</v>
      </c>
      <c r="AL37" s="142">
        <v>8.3846857514483508E-3</v>
      </c>
      <c r="AM37" s="142">
        <v>9.810521764664154E-3</v>
      </c>
      <c r="AN37" s="142">
        <v>1.0951333847391028E-2</v>
      </c>
      <c r="AO37" s="142">
        <v>2.1098389893669005E-2</v>
      </c>
      <c r="AP37" s="142">
        <v>5.1144058514597333E-3</v>
      </c>
      <c r="AQ37" s="142">
        <v>1.5757897601610775E-2</v>
      </c>
      <c r="AR37" s="142">
        <v>5.4615476520558327E-3</v>
      </c>
      <c r="AS37" s="142">
        <v>2.4299099843207203E-2</v>
      </c>
      <c r="AT37" s="142">
        <v>1.9987350845605701E-2</v>
      </c>
      <c r="AU37" s="142">
        <v>9.404140096435816E-3</v>
      </c>
      <c r="AV37" s="142">
        <v>9.6695487160274179E-3</v>
      </c>
      <c r="AW37" s="142">
        <v>7.1139773844111484E-3</v>
      </c>
      <c r="AX37" s="142">
        <v>8.4653335416544923E-3</v>
      </c>
      <c r="AY37" s="142">
        <v>4.5478856607652426E-3</v>
      </c>
      <c r="AZ37" s="142">
        <v>6.024080743882926E-3</v>
      </c>
      <c r="BA37" s="142">
        <v>4.6112243600245576E-3</v>
      </c>
      <c r="BB37" s="142">
        <v>5.0497921705705724E-3</v>
      </c>
      <c r="BC37" s="142">
        <v>3.9376647371627896E-3</v>
      </c>
      <c r="BD37" s="142">
        <v>2.1766580215860421E-3</v>
      </c>
      <c r="BE37" s="142">
        <v>6.3918738232890404E-3</v>
      </c>
      <c r="BF37" s="142">
        <v>7.4560848797208265E-3</v>
      </c>
      <c r="BG37" s="142">
        <v>6.1282932326164339E-3</v>
      </c>
      <c r="BH37" s="142">
        <v>7.1623476493734885E-3</v>
      </c>
      <c r="BI37" s="142">
        <v>5.8889735156469246E-2</v>
      </c>
      <c r="BJ37" s="142">
        <v>7.0614725508798331E-3</v>
      </c>
      <c r="BK37" s="142">
        <v>4.7737645320128988E-3</v>
      </c>
      <c r="BL37" s="142">
        <v>5.4074693281342019E-3</v>
      </c>
      <c r="BM37" s="142">
        <v>1.0444749842437756E-3</v>
      </c>
      <c r="BN37" s="142">
        <v>9.487736218404149E-3</v>
      </c>
      <c r="BO37" s="142">
        <v>2.0816282162816079E-3</v>
      </c>
      <c r="BP37" s="142">
        <v>3.7756404818676853E-3</v>
      </c>
      <c r="BQ37" s="142">
        <v>8.5486088663230108E-3</v>
      </c>
      <c r="BR37" s="142">
        <v>9.6586318969717304E-3</v>
      </c>
      <c r="BS37" s="142">
        <v>4.30048964219692E-3</v>
      </c>
      <c r="BT37" s="142">
        <v>8.3927198469024474E-3</v>
      </c>
      <c r="BU37" s="142">
        <v>1.1802908372984811E-2</v>
      </c>
      <c r="BV37" s="142">
        <v>5.6981934063738016E-3</v>
      </c>
      <c r="BW37" s="142">
        <v>5.717922045261308E-3</v>
      </c>
      <c r="BX37" s="142">
        <v>2.5450080459721969E-2</v>
      </c>
      <c r="BY37" s="142">
        <v>1.4132842012550387E-2</v>
      </c>
      <c r="BZ37" s="142">
        <v>2.2306369426531625E-2</v>
      </c>
      <c r="CA37" s="142">
        <v>2.0129839117174593E-2</v>
      </c>
      <c r="CB37" s="142">
        <v>5.1122579133917193E-3</v>
      </c>
      <c r="CC37" s="142">
        <v>1.7757525845346747E-2</v>
      </c>
      <c r="CD37" s="142">
        <v>0</v>
      </c>
      <c r="CE37" s="142">
        <v>0</v>
      </c>
      <c r="CF37" s="142">
        <v>0</v>
      </c>
      <c r="CG37" s="142">
        <f t="shared" si="0"/>
        <v>1.5688038790086507</v>
      </c>
      <c r="CH37" s="114" t="s">
        <v>210</v>
      </c>
    </row>
    <row r="38" spans="1:86">
      <c r="A38" s="13" t="s">
        <v>32</v>
      </c>
      <c r="B38" s="114" t="s">
        <v>118</v>
      </c>
      <c r="C38" s="142">
        <v>9.7125542445644707E-4</v>
      </c>
      <c r="D38" s="142">
        <v>1.0431637018224333E-4</v>
      </c>
      <c r="E38" s="142">
        <v>7.7604048208636917E-4</v>
      </c>
      <c r="F38" s="142">
        <v>2.9710836988695979E-4</v>
      </c>
      <c r="G38" s="142">
        <v>8.5126734602714558E-4</v>
      </c>
      <c r="H38" s="142">
        <v>1.0932092359601032E-3</v>
      </c>
      <c r="I38" s="142">
        <v>4.6717823573432014E-4</v>
      </c>
      <c r="J38" s="142">
        <v>2.381887996987435E-4</v>
      </c>
      <c r="K38" s="142">
        <v>2.0401082523903864E-4</v>
      </c>
      <c r="L38" s="142">
        <v>1.6176792214683505E-4</v>
      </c>
      <c r="M38" s="142">
        <v>2.5650526702487603E-4</v>
      </c>
      <c r="N38" s="142">
        <v>3.8099105032898741E-4</v>
      </c>
      <c r="O38" s="142">
        <v>3.2088201619312191E-4</v>
      </c>
      <c r="P38" s="142">
        <v>3.5301409338756213E-4</v>
      </c>
      <c r="Q38" s="142">
        <v>3.5369393163983253E-4</v>
      </c>
      <c r="R38" s="142">
        <v>4.6340315778088876E-4</v>
      </c>
      <c r="S38" s="142">
        <v>2.0597379064743934E-4</v>
      </c>
      <c r="T38" s="142">
        <v>5.1651722713671501E-4</v>
      </c>
      <c r="U38" s="142">
        <v>1.5148033740881284E-3</v>
      </c>
      <c r="V38" s="142">
        <v>3.2844438006438123E-4</v>
      </c>
      <c r="W38" s="142">
        <v>1.4773259157263078E-4</v>
      </c>
      <c r="X38" s="142">
        <v>2.638740455315811E-4</v>
      </c>
      <c r="Y38" s="142">
        <v>3.416614941366913E-4</v>
      </c>
      <c r="Z38" s="142">
        <v>1.2290791903841767E-4</v>
      </c>
      <c r="AA38" s="142">
        <v>2.3587178817714263E-4</v>
      </c>
      <c r="AB38" s="142">
        <v>2.5794789745316068E-4</v>
      </c>
      <c r="AC38" s="142">
        <v>2.9579506507464203E-4</v>
      </c>
      <c r="AD38" s="142">
        <v>6.9124788192071276E-4</v>
      </c>
      <c r="AE38" s="142">
        <v>2.6977455601671137E-4</v>
      </c>
      <c r="AF38" s="142">
        <v>0.49691855619110337</v>
      </c>
      <c r="AG38" s="142">
        <v>8.410365440672446E-3</v>
      </c>
      <c r="AH38" s="142">
        <v>4.0250565803919507E-4</v>
      </c>
      <c r="AI38" s="142">
        <v>2.3860914689997537E-4</v>
      </c>
      <c r="AJ38" s="142">
        <v>2.2036742005498994E-4</v>
      </c>
      <c r="AK38" s="142">
        <v>5.0656586233071568E-4</v>
      </c>
      <c r="AL38" s="142">
        <v>3.0113426867229274E-4</v>
      </c>
      <c r="AM38" s="142">
        <v>7.1484679869141324E-4</v>
      </c>
      <c r="AN38" s="142">
        <v>8.216638961634884E-4</v>
      </c>
      <c r="AO38" s="142">
        <v>5.7980532473703281E-4</v>
      </c>
      <c r="AP38" s="142">
        <v>3.0512647273206819E-4</v>
      </c>
      <c r="AQ38" s="142">
        <v>1.1957835365625632E-3</v>
      </c>
      <c r="AR38" s="142">
        <v>1.4949730073304595E-4</v>
      </c>
      <c r="AS38" s="142">
        <v>3.1030604504554997E-3</v>
      </c>
      <c r="AT38" s="142">
        <v>1.711837908992797E-3</v>
      </c>
      <c r="AU38" s="142">
        <v>2.6386585549940516E-4</v>
      </c>
      <c r="AV38" s="142">
        <v>5.2135224869280332E-4</v>
      </c>
      <c r="AW38" s="142">
        <v>7.0193999246601026E-4</v>
      </c>
      <c r="AX38" s="142">
        <v>1.8676179382420526E-4</v>
      </c>
      <c r="AY38" s="142">
        <v>2.0126943234790407E-4</v>
      </c>
      <c r="AZ38" s="142">
        <v>2.2138241710348579E-4</v>
      </c>
      <c r="BA38" s="142">
        <v>2.1417154088670072E-4</v>
      </c>
      <c r="BB38" s="142">
        <v>2.5415738585386733E-4</v>
      </c>
      <c r="BC38" s="142">
        <v>3.5647306187200736E-4</v>
      </c>
      <c r="BD38" s="142">
        <v>1.9422584397783414E-4</v>
      </c>
      <c r="BE38" s="142">
        <v>7.4013856089563213E-4</v>
      </c>
      <c r="BF38" s="142">
        <v>3.7989323238730207E-4</v>
      </c>
      <c r="BG38" s="142">
        <v>3.5445804636933018E-4</v>
      </c>
      <c r="BH38" s="142">
        <v>1.1050096235095891E-3</v>
      </c>
      <c r="BI38" s="142">
        <v>3.1892605227055727E-4</v>
      </c>
      <c r="BJ38" s="142">
        <v>3.6751183081974292E-4</v>
      </c>
      <c r="BK38" s="142">
        <v>7.0214556396985947E-4</v>
      </c>
      <c r="BL38" s="142">
        <v>2.346926931459716E-4</v>
      </c>
      <c r="BM38" s="142">
        <v>5.3939152106471685E-5</v>
      </c>
      <c r="BN38" s="142">
        <v>6.3181147967574056E-4</v>
      </c>
      <c r="BO38" s="142">
        <v>9.7075965235059484E-5</v>
      </c>
      <c r="BP38" s="142">
        <v>3.5384089243856035E-4</v>
      </c>
      <c r="BQ38" s="142">
        <v>6.2574366850389981E-4</v>
      </c>
      <c r="BR38" s="142">
        <v>2.4026747427315829E-3</v>
      </c>
      <c r="BS38" s="142">
        <v>1.0097847251375005E-3</v>
      </c>
      <c r="BT38" s="142">
        <v>1.6492210447497219E-3</v>
      </c>
      <c r="BU38" s="142">
        <v>3.3814739764767513E-3</v>
      </c>
      <c r="BV38" s="142">
        <v>1.4468205573582651E-3</v>
      </c>
      <c r="BW38" s="142">
        <v>5.7491452288013789E-4</v>
      </c>
      <c r="BX38" s="142">
        <v>1.3097649102563585E-2</v>
      </c>
      <c r="BY38" s="142">
        <v>6.8244900265032333E-4</v>
      </c>
      <c r="BZ38" s="142">
        <v>5.4909611016076181E-3</v>
      </c>
      <c r="CA38" s="142">
        <v>3.0694918078813726E-3</v>
      </c>
      <c r="CB38" s="142">
        <v>2.3172964312606072E-4</v>
      </c>
      <c r="CC38" s="142">
        <v>1.25581465167664E-3</v>
      </c>
      <c r="CD38" s="142">
        <v>0</v>
      </c>
      <c r="CE38" s="142">
        <v>0</v>
      </c>
      <c r="CF38" s="142">
        <v>0</v>
      </c>
      <c r="CG38" s="142">
        <f t="shared" si="0"/>
        <v>0.5714388814281639</v>
      </c>
      <c r="CH38" s="114" t="s">
        <v>211</v>
      </c>
    </row>
    <row r="39" spans="1:86">
      <c r="A39" s="13" t="s">
        <v>33</v>
      </c>
      <c r="B39" s="114" t="s">
        <v>119</v>
      </c>
      <c r="C39" s="142">
        <v>5.0349204139100219E-4</v>
      </c>
      <c r="D39" s="142">
        <v>8.9566815094515052E-5</v>
      </c>
      <c r="E39" s="142">
        <v>4.4867737800667525E-4</v>
      </c>
      <c r="F39" s="142">
        <v>4.0936888872462754E-4</v>
      </c>
      <c r="G39" s="142">
        <v>6.855090351686699E-4</v>
      </c>
      <c r="H39" s="142">
        <v>1.0428326935463036E-3</v>
      </c>
      <c r="I39" s="142">
        <v>3.9727861820426446E-4</v>
      </c>
      <c r="J39" s="142">
        <v>2.4714268674135784E-4</v>
      </c>
      <c r="K39" s="142">
        <v>2.0596792114990686E-4</v>
      </c>
      <c r="L39" s="142">
        <v>1.8777224567147544E-4</v>
      </c>
      <c r="M39" s="142">
        <v>1.618284259443967E-3</v>
      </c>
      <c r="N39" s="142">
        <v>6.1064200517323116E-3</v>
      </c>
      <c r="O39" s="142">
        <v>5.5258527677489258E-4</v>
      </c>
      <c r="P39" s="142">
        <v>3.9888265067469406E-4</v>
      </c>
      <c r="Q39" s="142">
        <v>1.0733333067253084E-3</v>
      </c>
      <c r="R39" s="142">
        <v>5.5886308215770159E-4</v>
      </c>
      <c r="S39" s="142">
        <v>6.3811970320990961E-4</v>
      </c>
      <c r="T39" s="142">
        <v>6.5286257818483739E-3</v>
      </c>
      <c r="U39" s="142">
        <v>4.9373392717335866E-2</v>
      </c>
      <c r="V39" s="142">
        <v>2.8453719223736035E-3</v>
      </c>
      <c r="W39" s="142">
        <v>3.9591627689705645E-4</v>
      </c>
      <c r="X39" s="142">
        <v>2.0538045506670525E-3</v>
      </c>
      <c r="Y39" s="142">
        <v>7.3390538198803102E-3</v>
      </c>
      <c r="Z39" s="142">
        <v>1.0945978161644074E-3</v>
      </c>
      <c r="AA39" s="142">
        <v>1.367215423153703E-3</v>
      </c>
      <c r="AB39" s="142">
        <v>7.8798225898546719E-4</v>
      </c>
      <c r="AC39" s="142">
        <v>7.4391112562791767E-4</v>
      </c>
      <c r="AD39" s="142">
        <v>8.7628590719372127E-4</v>
      </c>
      <c r="AE39" s="142">
        <v>7.619260088271659E-4</v>
      </c>
      <c r="AF39" s="142">
        <v>5.2210429515094907E-2</v>
      </c>
      <c r="AG39" s="142">
        <v>0.29955818643567039</v>
      </c>
      <c r="AH39" s="142">
        <v>1.2871810313664297E-3</v>
      </c>
      <c r="AI39" s="142">
        <v>1.243685863098368E-3</v>
      </c>
      <c r="AJ39" s="142">
        <v>1.1465265534653692E-3</v>
      </c>
      <c r="AK39" s="142">
        <v>1.1008827909261786E-3</v>
      </c>
      <c r="AL39" s="142">
        <v>2.5183869305595296E-4</v>
      </c>
      <c r="AM39" s="142">
        <v>6.038036247949884E-4</v>
      </c>
      <c r="AN39" s="142">
        <v>6.0440928603802051E-4</v>
      </c>
      <c r="AO39" s="142">
        <v>5.9306659708564672E-4</v>
      </c>
      <c r="AP39" s="142">
        <v>2.5274570094294731E-4</v>
      </c>
      <c r="AQ39" s="142">
        <v>5.5731294338588029E-4</v>
      </c>
      <c r="AR39" s="142">
        <v>1.7893364602956141E-4</v>
      </c>
      <c r="AS39" s="142">
        <v>2.1699808631412409E-3</v>
      </c>
      <c r="AT39" s="142">
        <v>1.203471408406309E-3</v>
      </c>
      <c r="AU39" s="142">
        <v>4.0709759881806342E-4</v>
      </c>
      <c r="AV39" s="142">
        <v>4.5454724573050953E-4</v>
      </c>
      <c r="AW39" s="142">
        <v>3.2789616531668248E-4</v>
      </c>
      <c r="AX39" s="142">
        <v>2.5755260577235586E-4</v>
      </c>
      <c r="AY39" s="142">
        <v>2.3614777278240743E-4</v>
      </c>
      <c r="AZ39" s="142">
        <v>2.7282651307654945E-4</v>
      </c>
      <c r="BA39" s="142">
        <v>1.7335344375635469E-4</v>
      </c>
      <c r="BB39" s="142">
        <v>1.9388396583654982E-4</v>
      </c>
      <c r="BC39" s="142">
        <v>2.2708310765221301E-4</v>
      </c>
      <c r="BD39" s="142">
        <v>1.51620001312761E-4</v>
      </c>
      <c r="BE39" s="142">
        <v>1.3104860710326644E-3</v>
      </c>
      <c r="BF39" s="142">
        <v>4.0138944191017364E-4</v>
      </c>
      <c r="BG39" s="142">
        <v>4.6069864408550509E-4</v>
      </c>
      <c r="BH39" s="142">
        <v>6.6770822563934752E-4</v>
      </c>
      <c r="BI39" s="142">
        <v>3.4271501132830489E-4</v>
      </c>
      <c r="BJ39" s="142">
        <v>4.2081478540226258E-4</v>
      </c>
      <c r="BK39" s="142">
        <v>5.8666397005730669E-4</v>
      </c>
      <c r="BL39" s="142">
        <v>2.7472127407569098E-4</v>
      </c>
      <c r="BM39" s="142">
        <v>4.9246303371636449E-5</v>
      </c>
      <c r="BN39" s="142">
        <v>5.2341660006251754E-4</v>
      </c>
      <c r="BO39" s="142">
        <v>1.048229450640119E-4</v>
      </c>
      <c r="BP39" s="142">
        <v>3.3198632923063303E-4</v>
      </c>
      <c r="BQ39" s="142">
        <v>1.0642161675727981E-3</v>
      </c>
      <c r="BR39" s="142">
        <v>4.3075996913299122E-3</v>
      </c>
      <c r="BS39" s="142">
        <v>3.7230069006659479E-4</v>
      </c>
      <c r="BT39" s="142">
        <v>6.6120686600356943E-4</v>
      </c>
      <c r="BU39" s="142">
        <v>1.2585169104982216E-3</v>
      </c>
      <c r="BV39" s="142">
        <v>5.2736987727741366E-4</v>
      </c>
      <c r="BW39" s="142">
        <v>3.7568678023536896E-4</v>
      </c>
      <c r="BX39" s="142">
        <v>7.3144074741707385E-3</v>
      </c>
      <c r="BY39" s="142">
        <v>6.5069861075856233E-4</v>
      </c>
      <c r="BZ39" s="142">
        <v>3.000894184182798E-3</v>
      </c>
      <c r="CA39" s="142">
        <v>1.2556516620814088E-3</v>
      </c>
      <c r="CB39" s="142">
        <v>2.9625200601048253E-4</v>
      </c>
      <c r="CC39" s="142">
        <v>8.8693607642508789E-4</v>
      </c>
      <c r="CD39" s="142">
        <v>0</v>
      </c>
      <c r="CE39" s="142">
        <v>0</v>
      </c>
      <c r="CF39" s="142">
        <v>0</v>
      </c>
      <c r="CG39" s="142">
        <f t="shared" si="0"/>
        <v>0.48244305023380196</v>
      </c>
      <c r="CH39" s="114" t="s">
        <v>212</v>
      </c>
    </row>
    <row r="40" spans="1:86">
      <c r="A40" s="13" t="s">
        <v>34</v>
      </c>
      <c r="B40" s="114" t="s">
        <v>120</v>
      </c>
      <c r="C40" s="142">
        <v>4.9156130858055624E-4</v>
      </c>
      <c r="D40" s="142">
        <v>1.803373709208368E-4</v>
      </c>
      <c r="E40" s="142">
        <v>3.9986538545024166E-4</v>
      </c>
      <c r="F40" s="142">
        <v>3.7905395923049632E-4</v>
      </c>
      <c r="G40" s="142">
        <v>9.1530983947372133E-4</v>
      </c>
      <c r="H40" s="142">
        <v>1.0856581966098267E-3</v>
      </c>
      <c r="I40" s="142">
        <v>2.9202713609310428E-4</v>
      </c>
      <c r="J40" s="142">
        <v>5.3050457256817332E-4</v>
      </c>
      <c r="K40" s="142">
        <v>3.5604630017374713E-4</v>
      </c>
      <c r="L40" s="142">
        <v>7.5052073921726354E-4</v>
      </c>
      <c r="M40" s="142">
        <v>1.2395511289522436E-3</v>
      </c>
      <c r="N40" s="142">
        <v>9.8898528357820709E-4</v>
      </c>
      <c r="O40" s="142">
        <v>1.2562433554575397E-3</v>
      </c>
      <c r="P40" s="142">
        <v>1.0421364826589866E-4</v>
      </c>
      <c r="Q40" s="142">
        <v>1.0211370673843701E-3</v>
      </c>
      <c r="R40" s="142">
        <v>5.6705122246368826E-4</v>
      </c>
      <c r="S40" s="142">
        <v>4.7400412584868779E-4</v>
      </c>
      <c r="T40" s="142">
        <v>1.4515147239131268E-3</v>
      </c>
      <c r="U40" s="142">
        <v>9.1568875643307395E-4</v>
      </c>
      <c r="V40" s="142">
        <v>6.7081561762102329E-4</v>
      </c>
      <c r="W40" s="142">
        <v>3.1221354585911305E-4</v>
      </c>
      <c r="X40" s="142">
        <v>7.7131772904618149E-4</v>
      </c>
      <c r="Y40" s="142">
        <v>5.646353686992716E-4</v>
      </c>
      <c r="Z40" s="142">
        <v>4.4795226253084629E-4</v>
      </c>
      <c r="AA40" s="142">
        <v>1.6498877343737591E-3</v>
      </c>
      <c r="AB40" s="142">
        <v>8.8204252451375706E-4</v>
      </c>
      <c r="AC40" s="142">
        <v>7.4001848782350485E-4</v>
      </c>
      <c r="AD40" s="142">
        <v>1.96190759035066E-3</v>
      </c>
      <c r="AE40" s="142">
        <v>1.900457736408243E-4</v>
      </c>
      <c r="AF40" s="142">
        <v>4.4172581489460038E-4</v>
      </c>
      <c r="AG40" s="142">
        <v>2.0299593276375243E-3</v>
      </c>
      <c r="AH40" s="142">
        <v>0.14318174932280539</v>
      </c>
      <c r="AI40" s="142">
        <v>7.6698546433837276E-3</v>
      </c>
      <c r="AJ40" s="142">
        <v>4.3476430814742948E-4</v>
      </c>
      <c r="AK40" s="142">
        <v>7.0874256949000544E-4</v>
      </c>
      <c r="AL40" s="142">
        <v>1.0457723404216073E-3</v>
      </c>
      <c r="AM40" s="142">
        <v>1.2591184883880126E-3</v>
      </c>
      <c r="AN40" s="142">
        <v>6.1436389648761812E-4</v>
      </c>
      <c r="AO40" s="142">
        <v>2.5266202596299294E-3</v>
      </c>
      <c r="AP40" s="142">
        <v>4.7212390213840236E-4</v>
      </c>
      <c r="AQ40" s="142">
        <v>1.0084416448139391E-3</v>
      </c>
      <c r="AR40" s="142">
        <v>2.8146670511701175E-3</v>
      </c>
      <c r="AS40" s="142">
        <v>1.4844393128700939E-3</v>
      </c>
      <c r="AT40" s="142">
        <v>6.0456365853041067E-4</v>
      </c>
      <c r="AU40" s="142">
        <v>8.0830112531552682E-4</v>
      </c>
      <c r="AV40" s="142">
        <v>9.7240366577506577E-4</v>
      </c>
      <c r="AW40" s="142">
        <v>7.3768652609528906E-4</v>
      </c>
      <c r="AX40" s="142">
        <v>3.8001792898160845E-4</v>
      </c>
      <c r="AY40" s="142">
        <v>1.6322741832563625E-3</v>
      </c>
      <c r="AZ40" s="142">
        <v>1.5866220083910318E-3</v>
      </c>
      <c r="BA40" s="142">
        <v>9.7342214772778177E-4</v>
      </c>
      <c r="BB40" s="142">
        <v>1.1669601760407296E-3</v>
      </c>
      <c r="BC40" s="142">
        <v>8.0883677689445334E-4</v>
      </c>
      <c r="BD40" s="142">
        <v>1.918761579000185E-3</v>
      </c>
      <c r="BE40" s="142">
        <v>1.3705955793411675E-3</v>
      </c>
      <c r="BF40" s="142">
        <v>9.3355087320783406E-4</v>
      </c>
      <c r="BG40" s="142">
        <v>1.4164489367082759E-3</v>
      </c>
      <c r="BH40" s="142">
        <v>9.0956052468729601E-4</v>
      </c>
      <c r="BI40" s="142">
        <v>4.9264101085126231E-4</v>
      </c>
      <c r="BJ40" s="142">
        <v>8.376506518336205E-4</v>
      </c>
      <c r="BK40" s="142">
        <v>8.3885984689222417E-4</v>
      </c>
      <c r="BL40" s="142">
        <v>2.6817783624436156E-3</v>
      </c>
      <c r="BM40" s="142">
        <v>1.4030426252719985E-4</v>
      </c>
      <c r="BN40" s="142">
        <v>1.182805387896158E-3</v>
      </c>
      <c r="BO40" s="142">
        <v>3.4518200723836337E-4</v>
      </c>
      <c r="BP40" s="142">
        <v>8.0299132839199564E-4</v>
      </c>
      <c r="BQ40" s="142">
        <v>1.0916935888216539E-3</v>
      </c>
      <c r="BR40" s="142">
        <v>2.1313409813007466E-3</v>
      </c>
      <c r="BS40" s="142">
        <v>8.4310578218162744E-4</v>
      </c>
      <c r="BT40" s="142">
        <v>9.7093599610799765E-4</v>
      </c>
      <c r="BU40" s="142">
        <v>3.5596719404366341E-4</v>
      </c>
      <c r="BV40" s="142">
        <v>6.4786539092703821E-4</v>
      </c>
      <c r="BW40" s="142">
        <v>1.0491477900699605E-3</v>
      </c>
      <c r="BX40" s="142">
        <v>3.3350062957173505E-3</v>
      </c>
      <c r="BY40" s="142">
        <v>1.384488445565964E-3</v>
      </c>
      <c r="BZ40" s="142">
        <v>1.7107975406198692E-3</v>
      </c>
      <c r="CA40" s="142">
        <v>2.6932589630420532E-3</v>
      </c>
      <c r="CB40" s="142">
        <v>5.1547606408176741E-4</v>
      </c>
      <c r="CC40" s="142">
        <v>3.7483721242789357E-4</v>
      </c>
      <c r="CD40" s="142">
        <v>0</v>
      </c>
      <c r="CE40" s="142">
        <v>0</v>
      </c>
      <c r="CF40" s="142">
        <v>0</v>
      </c>
      <c r="CG40" s="142">
        <f t="shared" si="0"/>
        <v>0.22792859343028715</v>
      </c>
      <c r="CH40" s="114" t="s">
        <v>213</v>
      </c>
    </row>
    <row r="41" spans="1:86">
      <c r="A41" s="13" t="s">
        <v>35</v>
      </c>
      <c r="B41" s="114" t="s">
        <v>121</v>
      </c>
      <c r="C41" s="142">
        <v>2.7182913798260047E-3</v>
      </c>
      <c r="D41" s="142">
        <v>1.1706248099032054E-3</v>
      </c>
      <c r="E41" s="142">
        <v>3.79824313318693E-3</v>
      </c>
      <c r="F41" s="142">
        <v>2.5426427019089671E-3</v>
      </c>
      <c r="G41" s="142">
        <v>8.5999812008419384E-4</v>
      </c>
      <c r="H41" s="142">
        <v>5.3623169362787191E-4</v>
      </c>
      <c r="I41" s="142">
        <v>7.4827426687459542E-5</v>
      </c>
      <c r="J41" s="142">
        <v>1.5309241486676371E-4</v>
      </c>
      <c r="K41" s="142">
        <v>2.2233901848183989E-4</v>
      </c>
      <c r="L41" s="142">
        <v>2.6077483679499866E-4</v>
      </c>
      <c r="M41" s="142">
        <v>4.7131674619196748E-4</v>
      </c>
      <c r="N41" s="142">
        <v>4.9359965371015323E-4</v>
      </c>
      <c r="O41" s="142">
        <v>1.8339764163454516E-4</v>
      </c>
      <c r="P41" s="142">
        <v>6.517757981379463E-4</v>
      </c>
      <c r="Q41" s="142">
        <v>3.6530800792702677E-4</v>
      </c>
      <c r="R41" s="142">
        <v>1.8610059759559814E-4</v>
      </c>
      <c r="S41" s="142">
        <v>3.0996508826515418E-4</v>
      </c>
      <c r="T41" s="142">
        <v>6.0540139560400039E-4</v>
      </c>
      <c r="U41" s="142">
        <v>4.6032569140447288E-4</v>
      </c>
      <c r="V41" s="142">
        <v>2.7662630302475614E-4</v>
      </c>
      <c r="W41" s="142">
        <v>1.9250025097138621E-4</v>
      </c>
      <c r="X41" s="142">
        <v>2.8282136013239005E-4</v>
      </c>
      <c r="Y41" s="142">
        <v>2.4035617945327537E-4</v>
      </c>
      <c r="Z41" s="142">
        <v>1.1793452898774839E-4</v>
      </c>
      <c r="AA41" s="142">
        <v>2.7587319023661297E-4</v>
      </c>
      <c r="AB41" s="142">
        <v>2.8610648013869568E-4</v>
      </c>
      <c r="AC41" s="142">
        <v>3.1672951893485784E-4</v>
      </c>
      <c r="AD41" s="142">
        <v>4.1041524914673023E-4</v>
      </c>
      <c r="AE41" s="142">
        <v>8.5692989875980603E-4</v>
      </c>
      <c r="AF41" s="142">
        <v>2.9918266211559829E-4</v>
      </c>
      <c r="AG41" s="142">
        <v>1.3592930489238575E-3</v>
      </c>
      <c r="AH41" s="142">
        <v>3.6122957611689948E-3</v>
      </c>
      <c r="AI41" s="142">
        <v>0.17609601955842721</v>
      </c>
      <c r="AJ41" s="142">
        <v>1.8541787112362726E-4</v>
      </c>
      <c r="AK41" s="142">
        <v>2.3086636904715434E-4</v>
      </c>
      <c r="AL41" s="142">
        <v>3.5852790659382907E-4</v>
      </c>
      <c r="AM41" s="142">
        <v>3.0118525613078182E-4</v>
      </c>
      <c r="AN41" s="142">
        <v>3.6544562804667856E-3</v>
      </c>
      <c r="AO41" s="142">
        <v>9.1782262036559214E-3</v>
      </c>
      <c r="AP41" s="142">
        <v>4.0013781319611086E-3</v>
      </c>
      <c r="AQ41" s="142">
        <v>6.8529548810864127E-3</v>
      </c>
      <c r="AR41" s="142">
        <v>2.3688386340078656E-4</v>
      </c>
      <c r="AS41" s="142">
        <v>1.8254163118645232E-4</v>
      </c>
      <c r="AT41" s="142">
        <v>2.4202961651043458E-4</v>
      </c>
      <c r="AU41" s="142">
        <v>1.8245269642609108E-4</v>
      </c>
      <c r="AV41" s="142">
        <v>1.855633027296597E-4</v>
      </c>
      <c r="AW41" s="142">
        <v>1.4721982096561938E-4</v>
      </c>
      <c r="AX41" s="142">
        <v>1.3939253733364235E-3</v>
      </c>
      <c r="AY41" s="142">
        <v>1.715309678381582E-4</v>
      </c>
      <c r="AZ41" s="142">
        <v>2.0321226267432679E-4</v>
      </c>
      <c r="BA41" s="142">
        <v>1.0226303269687153E-4</v>
      </c>
      <c r="BB41" s="142">
        <v>1.2059546855886259E-4</v>
      </c>
      <c r="BC41" s="142">
        <v>1.6174394471659074E-4</v>
      </c>
      <c r="BD41" s="142">
        <v>6.4822895076460036E-5</v>
      </c>
      <c r="BE41" s="142">
        <v>6.0991186819867797E-4</v>
      </c>
      <c r="BF41" s="142">
        <v>2.3849151786782619E-4</v>
      </c>
      <c r="BG41" s="142">
        <v>1.8738438831473702E-4</v>
      </c>
      <c r="BH41" s="142">
        <v>2.2856502240427103E-4</v>
      </c>
      <c r="BI41" s="142">
        <v>2.5509694299125535E-4</v>
      </c>
      <c r="BJ41" s="142">
        <v>2.6015705930726663E-4</v>
      </c>
      <c r="BK41" s="142">
        <v>1.3148342981686784E-4</v>
      </c>
      <c r="BL41" s="142">
        <v>2.7274453141002211E-4</v>
      </c>
      <c r="BM41" s="142">
        <v>4.8588754585813108E-5</v>
      </c>
      <c r="BN41" s="142">
        <v>7.475330440783628E-4</v>
      </c>
      <c r="BO41" s="142">
        <v>6.5939565109716786E-5</v>
      </c>
      <c r="BP41" s="142">
        <v>1.550240041505269E-4</v>
      </c>
      <c r="BQ41" s="142">
        <v>4.9709050655365032E-4</v>
      </c>
      <c r="BR41" s="142">
        <v>2.0653050217262579E-3</v>
      </c>
      <c r="BS41" s="142">
        <v>5.8663459597356833E-5</v>
      </c>
      <c r="BT41" s="142">
        <v>1.1362708373508619E-4</v>
      </c>
      <c r="BU41" s="142">
        <v>1.5423118234076649E-4</v>
      </c>
      <c r="BV41" s="142">
        <v>1.0177108680028273E-4</v>
      </c>
      <c r="BW41" s="142">
        <v>1.6709284106199569E-4</v>
      </c>
      <c r="BX41" s="142">
        <v>2.4992199541802162E-4</v>
      </c>
      <c r="BY41" s="142">
        <v>1.989683550042705E-4</v>
      </c>
      <c r="BZ41" s="142">
        <v>1.1798601501508627E-3</v>
      </c>
      <c r="CA41" s="142">
        <v>2.9635473600175252E-4</v>
      </c>
      <c r="CB41" s="142">
        <v>1.2536803709792022E-4</v>
      </c>
      <c r="CC41" s="142">
        <v>1.4685967263822401E-4</v>
      </c>
      <c r="CD41" s="142">
        <v>0</v>
      </c>
      <c r="CE41" s="142">
        <v>0</v>
      </c>
      <c r="CF41" s="142">
        <v>0</v>
      </c>
      <c r="CG41" s="142">
        <f t="shared" si="0"/>
        <v>0.23740117217880513</v>
      </c>
      <c r="CH41" s="114" t="s">
        <v>214</v>
      </c>
    </row>
    <row r="42" spans="1:86">
      <c r="A42" s="13" t="s">
        <v>36</v>
      </c>
      <c r="B42" s="114" t="s">
        <v>122</v>
      </c>
      <c r="C42" s="142">
        <v>3.0570989849643284E-4</v>
      </c>
      <c r="D42" s="142">
        <v>1.2827373397779674E-4</v>
      </c>
      <c r="E42" s="142">
        <v>3.9623020925426785E-4</v>
      </c>
      <c r="F42" s="142">
        <v>2.7725210029924208E-4</v>
      </c>
      <c r="G42" s="142">
        <v>1.7861873709565241E-4</v>
      </c>
      <c r="H42" s="142">
        <v>1.6688003164904482E-4</v>
      </c>
      <c r="I42" s="142">
        <v>3.8435078852733622E-5</v>
      </c>
      <c r="J42" s="142">
        <v>7.1417800398800729E-5</v>
      </c>
      <c r="K42" s="142">
        <v>5.905045538182952E-5</v>
      </c>
      <c r="L42" s="142">
        <v>1.0514506073714174E-4</v>
      </c>
      <c r="M42" s="142">
        <v>1.7743315207332218E-4</v>
      </c>
      <c r="N42" s="142">
        <v>1.5249591127628834E-4</v>
      </c>
      <c r="O42" s="142">
        <v>1.5246431087814581E-4</v>
      </c>
      <c r="P42" s="142">
        <v>7.1829925270967856E-5</v>
      </c>
      <c r="Q42" s="142">
        <v>1.4403401239069375E-4</v>
      </c>
      <c r="R42" s="142">
        <v>7.8426085477886146E-5</v>
      </c>
      <c r="S42" s="142">
        <v>7.9912049234722978E-5</v>
      </c>
      <c r="T42" s="142">
        <v>2.1274734738829145E-4</v>
      </c>
      <c r="U42" s="142">
        <v>1.415019782968023E-4</v>
      </c>
      <c r="V42" s="142">
        <v>9.8027367061521506E-5</v>
      </c>
      <c r="W42" s="142">
        <v>5.1551360838916955E-5</v>
      </c>
      <c r="X42" s="142">
        <v>1.094365468242891E-4</v>
      </c>
      <c r="Y42" s="142">
        <v>8.3209846850182206E-5</v>
      </c>
      <c r="Z42" s="142">
        <v>5.925037181230658E-5</v>
      </c>
      <c r="AA42" s="142">
        <v>2.0349336368713535E-4</v>
      </c>
      <c r="AB42" s="142">
        <v>1.2167733609120645E-4</v>
      </c>
      <c r="AC42" s="142">
        <v>1.0921523992149545E-4</v>
      </c>
      <c r="AD42" s="142">
        <v>2.4963632604715501E-4</v>
      </c>
      <c r="AE42" s="142">
        <v>1.001558895851165E-4</v>
      </c>
      <c r="AF42" s="142">
        <v>7.5431183679106406E-5</v>
      </c>
      <c r="AG42" s="142">
        <v>3.4519312809917784E-4</v>
      </c>
      <c r="AH42" s="142">
        <v>1.5769687357178083E-2</v>
      </c>
      <c r="AI42" s="142">
        <v>1.7198606186194908E-2</v>
      </c>
      <c r="AJ42" s="142">
        <v>0.14199691542262699</v>
      </c>
      <c r="AK42" s="142">
        <v>9.7861344577118185E-5</v>
      </c>
      <c r="AL42" s="142">
        <v>1.460594412830695E-4</v>
      </c>
      <c r="AM42" s="142">
        <v>1.6372522141628619E-4</v>
      </c>
      <c r="AN42" s="142">
        <v>4.0598333550639166E-4</v>
      </c>
      <c r="AO42" s="142">
        <v>1.1256618030640177E-3</v>
      </c>
      <c r="AP42" s="142">
        <v>4.2290462811477074E-4</v>
      </c>
      <c r="AQ42" s="142">
        <v>7.4583102233174146E-4</v>
      </c>
      <c r="AR42" s="142">
        <v>3.2542254514361641E-4</v>
      </c>
      <c r="AS42" s="142">
        <v>1.7698284774228195E-4</v>
      </c>
      <c r="AT42" s="142">
        <v>8.7669313277525751E-5</v>
      </c>
      <c r="AU42" s="142">
        <v>1.0409207316550152E-4</v>
      </c>
      <c r="AV42" s="142">
        <v>1.2207105496112077E-4</v>
      </c>
      <c r="AW42" s="142">
        <v>9.3204597596887039E-5</v>
      </c>
      <c r="AX42" s="142">
        <v>1.7055848813792775E-4</v>
      </c>
      <c r="AY42" s="142">
        <v>1.9189431534077451E-4</v>
      </c>
      <c r="AZ42" s="142">
        <v>1.8991882808300258E-4</v>
      </c>
      <c r="BA42" s="142">
        <v>1.1445512643854175E-4</v>
      </c>
      <c r="BB42" s="142">
        <v>1.3700599599957236E-4</v>
      </c>
      <c r="BC42" s="142">
        <v>1.0224075885603015E-4</v>
      </c>
      <c r="BD42" s="142">
        <v>2.1285467684031221E-4</v>
      </c>
      <c r="BE42" s="142">
        <v>2.0444556546741981E-4</v>
      </c>
      <c r="BF42" s="142">
        <v>1.2280761006826948E-4</v>
      </c>
      <c r="BG42" s="142">
        <v>1.7010408156499404E-4</v>
      </c>
      <c r="BH42" s="142">
        <v>1.3618089946527173E-4</v>
      </c>
      <c r="BI42" s="142">
        <v>7.682001730309735E-5</v>
      </c>
      <c r="BJ42" s="142">
        <v>1.1448036503165687E-4</v>
      </c>
      <c r="BK42" s="142">
        <v>1.026470058859533E-4</v>
      </c>
      <c r="BL42" s="142">
        <v>3.1443264346566732E-4</v>
      </c>
      <c r="BM42" s="142">
        <v>1.9641149284554506E-5</v>
      </c>
      <c r="BN42" s="142">
        <v>1.9699685294400536E-4</v>
      </c>
      <c r="BO42" s="142">
        <v>4.3338572091804367E-5</v>
      </c>
      <c r="BP42" s="142">
        <v>1.0096917848363673E-4</v>
      </c>
      <c r="BQ42" s="142">
        <v>1.6389265626057619E-4</v>
      </c>
      <c r="BR42" s="142">
        <v>4.2176172796657546E-4</v>
      </c>
      <c r="BS42" s="142">
        <v>9.6334216891867872E-5</v>
      </c>
      <c r="BT42" s="142">
        <v>1.1522369421829734E-4</v>
      </c>
      <c r="BU42" s="142">
        <v>5.2710185895242574E-5</v>
      </c>
      <c r="BV42" s="142">
        <v>7.929697961183907E-5</v>
      </c>
      <c r="BW42" s="142">
        <v>1.2862575688782268E-4</v>
      </c>
      <c r="BX42" s="142">
        <v>3.8272339590278691E-4</v>
      </c>
      <c r="BY42" s="142">
        <v>1.6773605842641766E-4</v>
      </c>
      <c r="BZ42" s="142">
        <v>2.9410623049302954E-4</v>
      </c>
      <c r="CA42" s="142">
        <v>3.1786704129022737E-4</v>
      </c>
      <c r="CB42" s="142">
        <v>6.7220086815560027E-5</v>
      </c>
      <c r="CC42" s="142">
        <v>5.4058523202285631E-5</v>
      </c>
      <c r="CD42" s="142">
        <v>0</v>
      </c>
      <c r="CE42" s="142">
        <v>0</v>
      </c>
      <c r="CF42" s="142">
        <v>0</v>
      </c>
      <c r="CG42" s="142">
        <f t="shared" si="0"/>
        <v>0.18859016271772294</v>
      </c>
      <c r="CH42" s="114" t="s">
        <v>215</v>
      </c>
    </row>
    <row r="43" spans="1:86">
      <c r="A43" s="13" t="s">
        <v>37</v>
      </c>
      <c r="B43" s="114" t="s">
        <v>123</v>
      </c>
      <c r="C43" s="142">
        <v>8.9634888175470228E-4</v>
      </c>
      <c r="D43" s="142">
        <v>4.8554614341032263E-4</v>
      </c>
      <c r="E43" s="142">
        <v>9.6506106128937692E-4</v>
      </c>
      <c r="F43" s="142">
        <v>3.3525855677289857E-3</v>
      </c>
      <c r="G43" s="142">
        <v>9.5002379746590899E-4</v>
      </c>
      <c r="H43" s="142">
        <v>8.4281926575387385E-4</v>
      </c>
      <c r="I43" s="142">
        <v>7.072699593320261E-4</v>
      </c>
      <c r="J43" s="142">
        <v>4.7149726991308052E-4</v>
      </c>
      <c r="K43" s="142">
        <v>3.6840450221177902E-4</v>
      </c>
      <c r="L43" s="142">
        <v>5.1304864010671589E-4</v>
      </c>
      <c r="M43" s="142">
        <v>7.3850096684938582E-4</v>
      </c>
      <c r="N43" s="142">
        <v>8.0673177855108827E-4</v>
      </c>
      <c r="O43" s="142">
        <v>7.2557634564870824E-4</v>
      </c>
      <c r="P43" s="142">
        <v>1.9403944769126084E-4</v>
      </c>
      <c r="Q43" s="142">
        <v>6.9069504940213794E-4</v>
      </c>
      <c r="R43" s="142">
        <v>5.329204216073869E-4</v>
      </c>
      <c r="S43" s="142">
        <v>5.8292975200802165E-4</v>
      </c>
      <c r="T43" s="142">
        <v>1.2822837686362349E-3</v>
      </c>
      <c r="U43" s="142">
        <v>9.3469395012571314E-4</v>
      </c>
      <c r="V43" s="142">
        <v>7.6274002616173308E-4</v>
      </c>
      <c r="W43" s="142">
        <v>3.1765438364573785E-4</v>
      </c>
      <c r="X43" s="142">
        <v>6.606761733184398E-4</v>
      </c>
      <c r="Y43" s="142">
        <v>4.7754510921437226E-4</v>
      </c>
      <c r="Z43" s="142">
        <v>7.2330568427304799E-4</v>
      </c>
      <c r="AA43" s="142">
        <v>2.0600555765700793E-3</v>
      </c>
      <c r="AB43" s="142">
        <v>5.7485151529142458E-4</v>
      </c>
      <c r="AC43" s="142">
        <v>5.6412712551558045E-4</v>
      </c>
      <c r="AD43" s="142">
        <v>1.3520341069434829E-3</v>
      </c>
      <c r="AE43" s="142">
        <v>4.7098949117576949E-4</v>
      </c>
      <c r="AF43" s="142">
        <v>8.7473129906202212E-4</v>
      </c>
      <c r="AG43" s="142">
        <v>1.3517004618796265E-3</v>
      </c>
      <c r="AH43" s="142">
        <v>5.3890774286270379E-4</v>
      </c>
      <c r="AI43" s="142">
        <v>5.8842418330031995E-4</v>
      </c>
      <c r="AJ43" s="142">
        <v>6.4278435855463518E-4</v>
      </c>
      <c r="AK43" s="142">
        <v>0.16971138486389845</v>
      </c>
      <c r="AL43" s="142">
        <v>8.1366189137819026E-4</v>
      </c>
      <c r="AM43" s="142">
        <v>1.2214841350128931E-3</v>
      </c>
      <c r="AN43" s="142">
        <v>2.77697198130567E-3</v>
      </c>
      <c r="AO43" s="142">
        <v>1.2965444267424248E-3</v>
      </c>
      <c r="AP43" s="142">
        <v>1.271127698996114E-3</v>
      </c>
      <c r="AQ43" s="142">
        <v>5.8405572776376222E-4</v>
      </c>
      <c r="AR43" s="142">
        <v>6.5904825023675793E-4</v>
      </c>
      <c r="AS43" s="142">
        <v>8.1135935196878126E-4</v>
      </c>
      <c r="AT43" s="142">
        <v>4.0385817546125067E-4</v>
      </c>
      <c r="AU43" s="142">
        <v>5.2655038444587572E-4</v>
      </c>
      <c r="AV43" s="142">
        <v>5.3488312161112275E-4</v>
      </c>
      <c r="AW43" s="142">
        <v>6.8026078781182274E-4</v>
      </c>
      <c r="AX43" s="142">
        <v>3.2993262860088707E-4</v>
      </c>
      <c r="AY43" s="142">
        <v>7.623794449799538E-4</v>
      </c>
      <c r="AZ43" s="142">
        <v>9.4529433872147161E-4</v>
      </c>
      <c r="BA43" s="142">
        <v>1.0193006496987149E-4</v>
      </c>
      <c r="BB43" s="142">
        <v>7.7999012506392213E-5</v>
      </c>
      <c r="BC43" s="142">
        <v>1.1776954491370913E-4</v>
      </c>
      <c r="BD43" s="142">
        <v>7.141020071195023E-5</v>
      </c>
      <c r="BE43" s="142">
        <v>4.1435375776319871E-4</v>
      </c>
      <c r="BF43" s="142">
        <v>4.968088329826392E-4</v>
      </c>
      <c r="BG43" s="142">
        <v>9.6281694531236302E-4</v>
      </c>
      <c r="BH43" s="142">
        <v>2.7686658861757131E-4</v>
      </c>
      <c r="BI43" s="142">
        <v>3.7840749840969328E-4</v>
      </c>
      <c r="BJ43" s="142">
        <v>7.2139282510358372E-4</v>
      </c>
      <c r="BK43" s="142">
        <v>7.430588132625543E-4</v>
      </c>
      <c r="BL43" s="142">
        <v>1.4807480430217357E-3</v>
      </c>
      <c r="BM43" s="142">
        <v>1.1738517390868456E-4</v>
      </c>
      <c r="BN43" s="142">
        <v>1.1314659495764716E-3</v>
      </c>
      <c r="BO43" s="142">
        <v>4.6436020112471436E-4</v>
      </c>
      <c r="BP43" s="142">
        <v>5.8243878435569911E-4</v>
      </c>
      <c r="BQ43" s="142">
        <v>6.0987811185969783E-4</v>
      </c>
      <c r="BR43" s="142">
        <v>3.4834408767665836E-4</v>
      </c>
      <c r="BS43" s="142">
        <v>1.154881066612167E-4</v>
      </c>
      <c r="BT43" s="142">
        <v>3.3871046105993924E-4</v>
      </c>
      <c r="BU43" s="142">
        <v>2.2693541378100944E-3</v>
      </c>
      <c r="BV43" s="142">
        <v>3.3606609834782131E-4</v>
      </c>
      <c r="BW43" s="142">
        <v>7.9701168773295644E-4</v>
      </c>
      <c r="BX43" s="142">
        <v>1.6505634270247006E-3</v>
      </c>
      <c r="BY43" s="142">
        <v>1.3339463828559704E-3</v>
      </c>
      <c r="BZ43" s="142">
        <v>1.4420672616436887E-3</v>
      </c>
      <c r="CA43" s="142">
        <v>6.0950914253802397E-4</v>
      </c>
      <c r="CB43" s="142">
        <v>5.4410832602085697E-4</v>
      </c>
      <c r="CC43" s="142">
        <v>4.9721880105858796E-4</v>
      </c>
      <c r="CD43" s="142">
        <v>0</v>
      </c>
      <c r="CE43" s="142">
        <v>0</v>
      </c>
      <c r="CF43" s="142">
        <v>0</v>
      </c>
      <c r="CG43" s="142">
        <f t="shared" si="0"/>
        <v>0.23036177928502219</v>
      </c>
      <c r="CH43" s="114" t="s">
        <v>216</v>
      </c>
    </row>
    <row r="44" spans="1:86">
      <c r="A44" s="13" t="s">
        <v>38</v>
      </c>
      <c r="B44" s="114" t="s">
        <v>124</v>
      </c>
      <c r="C44" s="142">
        <v>2.9703537757736948E-2</v>
      </c>
      <c r="D44" s="142">
        <v>3.8201676641316205E-3</v>
      </c>
      <c r="E44" s="142">
        <v>7.2458944871993496E-3</v>
      </c>
      <c r="F44" s="142">
        <v>9.7110145946967992E-3</v>
      </c>
      <c r="G44" s="142">
        <v>3.9075704178599707E-2</v>
      </c>
      <c r="H44" s="142">
        <v>3.6655090752412675E-2</v>
      </c>
      <c r="I44" s="142">
        <v>1.0148799273236582E-3</v>
      </c>
      <c r="J44" s="142">
        <v>1.2510505956937487E-2</v>
      </c>
      <c r="K44" s="142">
        <v>1.2023852873312839E-2</v>
      </c>
      <c r="L44" s="142">
        <v>3.3748965858887578E-2</v>
      </c>
      <c r="M44" s="142">
        <v>2.0630330777462024E-2</v>
      </c>
      <c r="N44" s="142">
        <v>2.4233620795268435E-2</v>
      </c>
      <c r="O44" s="142">
        <v>1.1730670595407224E-2</v>
      </c>
      <c r="P44" s="142">
        <v>8.5736571277986303E-4</v>
      </c>
      <c r="Q44" s="142">
        <v>2.0227826037578105E-2</v>
      </c>
      <c r="R44" s="142">
        <v>1.9919229615129576E-2</v>
      </c>
      <c r="S44" s="142">
        <v>1.4216854841195321E-2</v>
      </c>
      <c r="T44" s="142">
        <v>2.7525485322745721E-2</v>
      </c>
      <c r="U44" s="142">
        <v>1.6736689294164015E-2</v>
      </c>
      <c r="V44" s="142">
        <v>1.8978235857990858E-2</v>
      </c>
      <c r="W44" s="142">
        <v>1.4824938899932185E-2</v>
      </c>
      <c r="X44" s="142">
        <v>1.3656575341677414E-2</v>
      </c>
      <c r="Y44" s="142">
        <v>1.7488315556944439E-2</v>
      </c>
      <c r="Z44" s="142">
        <v>5.6606315048471989E-3</v>
      </c>
      <c r="AA44" s="142">
        <v>1.8498640238965459E-2</v>
      </c>
      <c r="AB44" s="142">
        <v>3.1907655808506373E-2</v>
      </c>
      <c r="AC44" s="142">
        <v>2.6867009544957205E-2</v>
      </c>
      <c r="AD44" s="142">
        <v>1.4961545338760106E-2</v>
      </c>
      <c r="AE44" s="142">
        <v>1.768952608990307E-3</v>
      </c>
      <c r="AF44" s="142">
        <v>5.4824364112952689E-3</v>
      </c>
      <c r="AG44" s="142">
        <v>1.334614988178223E-2</v>
      </c>
      <c r="AH44" s="142">
        <v>2.4350893213236142E-2</v>
      </c>
      <c r="AI44" s="142">
        <v>1.6900793217544931E-2</v>
      </c>
      <c r="AJ44" s="142">
        <v>2.1605050852277669E-2</v>
      </c>
      <c r="AK44" s="142">
        <v>5.1077956173829538E-3</v>
      </c>
      <c r="AL44" s="142">
        <v>0.4069755077133656</v>
      </c>
      <c r="AM44" s="142">
        <v>6.2087561358655646E-3</v>
      </c>
      <c r="AN44" s="142">
        <v>4.8097515439380709E-3</v>
      </c>
      <c r="AO44" s="142">
        <v>1.0518906607441881E-2</v>
      </c>
      <c r="AP44" s="142">
        <v>3.8882155376157752E-3</v>
      </c>
      <c r="AQ44" s="142">
        <v>4.1718749872790856E-3</v>
      </c>
      <c r="AR44" s="142">
        <v>1.8737143853174766E-3</v>
      </c>
      <c r="AS44" s="142">
        <v>1.0938398985807436E-2</v>
      </c>
      <c r="AT44" s="142">
        <v>4.1792958181373401E-2</v>
      </c>
      <c r="AU44" s="142">
        <v>9.1834742873462237E-3</v>
      </c>
      <c r="AV44" s="142">
        <v>7.4790822747637809E-3</v>
      </c>
      <c r="AW44" s="142">
        <v>7.3106692604792195E-3</v>
      </c>
      <c r="AX44" s="142">
        <v>3.6776240967870857E-3</v>
      </c>
      <c r="AY44" s="142">
        <v>3.9899912734501566E-3</v>
      </c>
      <c r="AZ44" s="142">
        <v>4.5862271685793475E-3</v>
      </c>
      <c r="BA44" s="142">
        <v>1.4513528858764492E-3</v>
      </c>
      <c r="BB44" s="142">
        <v>1.8991766885909952E-3</v>
      </c>
      <c r="BC44" s="142">
        <v>2.9384500148992589E-3</v>
      </c>
      <c r="BD44" s="142">
        <v>9.5814669220570866E-4</v>
      </c>
      <c r="BE44" s="142">
        <v>3.0100503996770482E-3</v>
      </c>
      <c r="BF44" s="142">
        <v>4.2302731090006615E-3</v>
      </c>
      <c r="BG44" s="142">
        <v>8.7776068963947278E-3</v>
      </c>
      <c r="BH44" s="142">
        <v>5.8483642055949022E-3</v>
      </c>
      <c r="BI44" s="142">
        <v>4.8874112230645576E-3</v>
      </c>
      <c r="BJ44" s="142">
        <v>7.1312881282435308E-3</v>
      </c>
      <c r="BK44" s="142">
        <v>2.8748884227881192E-2</v>
      </c>
      <c r="BL44" s="142">
        <v>6.5154648041351564E-3</v>
      </c>
      <c r="BM44" s="142">
        <v>7.5323408059639E-4</v>
      </c>
      <c r="BN44" s="142">
        <v>1.1411562814077753E-2</v>
      </c>
      <c r="BO44" s="142">
        <v>2.5411474479560747E-3</v>
      </c>
      <c r="BP44" s="142">
        <v>1.1452312372703752E-2</v>
      </c>
      <c r="BQ44" s="142">
        <v>6.0393034636281187E-3</v>
      </c>
      <c r="BR44" s="142">
        <v>2.6153241364341292E-3</v>
      </c>
      <c r="BS44" s="142">
        <v>2.3342167962027414E-3</v>
      </c>
      <c r="BT44" s="142">
        <v>1.8042923941764818E-2</v>
      </c>
      <c r="BU44" s="142">
        <v>2.2992340591094299E-2</v>
      </c>
      <c r="BV44" s="142">
        <v>1.1075143767555161E-2</v>
      </c>
      <c r="BW44" s="142">
        <v>7.3360333931995082E-3</v>
      </c>
      <c r="BX44" s="142">
        <v>4.5267907329217009E-3</v>
      </c>
      <c r="BY44" s="142">
        <v>7.0557861040066779E-3</v>
      </c>
      <c r="BZ44" s="142">
        <v>1.1103741398485587E-2</v>
      </c>
      <c r="CA44" s="142">
        <v>4.8395464600327733E-3</v>
      </c>
      <c r="CB44" s="142">
        <v>9.9961294938360409E-3</v>
      </c>
      <c r="CC44" s="142">
        <v>1.4176917924590058E-2</v>
      </c>
      <c r="CD44" s="142">
        <v>0</v>
      </c>
      <c r="CE44" s="142">
        <v>0</v>
      </c>
      <c r="CF44" s="142">
        <v>0</v>
      </c>
      <c r="CG44" s="142">
        <f t="shared" si="0"/>
        <v>1.3450873835721193</v>
      </c>
      <c r="CH44" s="114" t="s">
        <v>217</v>
      </c>
    </row>
    <row r="45" spans="1:86">
      <c r="A45" s="13" t="s">
        <v>39</v>
      </c>
      <c r="B45" s="114" t="s">
        <v>125</v>
      </c>
      <c r="C45" s="142">
        <v>5.9522551424678622E-3</v>
      </c>
      <c r="D45" s="142">
        <v>1.8091963464965314E-3</v>
      </c>
      <c r="E45" s="142">
        <v>5.5854866801139267E-3</v>
      </c>
      <c r="F45" s="142">
        <v>4.5945270713314799E-3</v>
      </c>
      <c r="G45" s="142">
        <v>6.0248230376173106E-3</v>
      </c>
      <c r="H45" s="142">
        <v>5.2457442370380985E-3</v>
      </c>
      <c r="I45" s="142">
        <v>4.7398462463310657E-4</v>
      </c>
      <c r="J45" s="142">
        <v>1.9742246117890033E-3</v>
      </c>
      <c r="K45" s="142">
        <v>1.6400665302310404E-3</v>
      </c>
      <c r="L45" s="142">
        <v>3.9698233968971444E-3</v>
      </c>
      <c r="M45" s="142">
        <v>3.4586420577053297E-3</v>
      </c>
      <c r="N45" s="142">
        <v>4.2293084094292286E-3</v>
      </c>
      <c r="O45" s="142">
        <v>1.9285695696954219E-3</v>
      </c>
      <c r="P45" s="142">
        <v>2.8018773557051774E-4</v>
      </c>
      <c r="Q45" s="142">
        <v>3.9434029918526152E-3</v>
      </c>
      <c r="R45" s="142">
        <v>2.6583255170842166E-3</v>
      </c>
      <c r="S45" s="142">
        <v>2.4449971004548861E-3</v>
      </c>
      <c r="T45" s="142">
        <v>5.6668802820924787E-3</v>
      </c>
      <c r="U45" s="142">
        <v>2.7910963490993977E-3</v>
      </c>
      <c r="V45" s="142">
        <v>3.039895977246897E-3</v>
      </c>
      <c r="W45" s="142">
        <v>1.9561694689994706E-3</v>
      </c>
      <c r="X45" s="142">
        <v>1.8814388525701165E-3</v>
      </c>
      <c r="Y45" s="142">
        <v>2.5242848860201547E-3</v>
      </c>
      <c r="Z45" s="142">
        <v>8.8405247430673145E-4</v>
      </c>
      <c r="AA45" s="142">
        <v>2.570828794653689E-3</v>
      </c>
      <c r="AB45" s="142">
        <v>4.4833633751476133E-3</v>
      </c>
      <c r="AC45" s="142">
        <v>4.0130023867975696E-3</v>
      </c>
      <c r="AD45" s="142">
        <v>2.5539398495461902E-3</v>
      </c>
      <c r="AE45" s="142">
        <v>1.1631167942582252E-3</v>
      </c>
      <c r="AF45" s="142">
        <v>1.1601177829266653E-3</v>
      </c>
      <c r="AG45" s="142">
        <v>3.0606983608543361E-3</v>
      </c>
      <c r="AH45" s="142">
        <v>4.3129703300719595E-3</v>
      </c>
      <c r="AI45" s="142">
        <v>3.7520439323087576E-3</v>
      </c>
      <c r="AJ45" s="142">
        <v>4.6619907664268261E-3</v>
      </c>
      <c r="AK45" s="142">
        <v>1.367155518000659E-3</v>
      </c>
      <c r="AL45" s="142">
        <v>1.6702823461290804E-3</v>
      </c>
      <c r="AM45" s="142">
        <v>0.26807919044232609</v>
      </c>
      <c r="AN45" s="142">
        <v>1.0419461967738059E-2</v>
      </c>
      <c r="AO45" s="142">
        <v>4.147681834718084E-3</v>
      </c>
      <c r="AP45" s="142">
        <v>5.594178835176206E-3</v>
      </c>
      <c r="AQ45" s="142">
        <v>1.0870102195151528E-3</v>
      </c>
      <c r="AR45" s="142">
        <v>8.6334586429742156E-4</v>
      </c>
      <c r="AS45" s="142">
        <v>1.5105149154561888E-3</v>
      </c>
      <c r="AT45" s="142">
        <v>5.3513803228428863E-3</v>
      </c>
      <c r="AU45" s="142">
        <v>1.4162618970818901E-3</v>
      </c>
      <c r="AV45" s="142">
        <v>1.2721230755072504E-3</v>
      </c>
      <c r="AW45" s="142">
        <v>1.0901198696634379E-3</v>
      </c>
      <c r="AX45" s="142">
        <v>4.7187920903265916E-4</v>
      </c>
      <c r="AY45" s="142">
        <v>6.9352965773543417E-4</v>
      </c>
      <c r="AZ45" s="142">
        <v>7.8121589277283876E-4</v>
      </c>
      <c r="BA45" s="142">
        <v>4.0157200990870016E-4</v>
      </c>
      <c r="BB45" s="142">
        <v>4.6107659244203493E-4</v>
      </c>
      <c r="BC45" s="142">
        <v>7.152319569895039E-4</v>
      </c>
      <c r="BD45" s="142">
        <v>1.6724250996975253E-4</v>
      </c>
      <c r="BE45" s="142">
        <v>7.7921770308640205E-4</v>
      </c>
      <c r="BF45" s="142">
        <v>9.8097768510376263E-4</v>
      </c>
      <c r="BG45" s="142">
        <v>1.7970373474520929E-3</v>
      </c>
      <c r="BH45" s="142">
        <v>1.0195472413244212E-3</v>
      </c>
      <c r="BI45" s="142">
        <v>8.9998541482192882E-4</v>
      </c>
      <c r="BJ45" s="142">
        <v>1.4233195384914267E-3</v>
      </c>
      <c r="BK45" s="142">
        <v>4.1026498818157349E-3</v>
      </c>
      <c r="BL45" s="142">
        <v>1.5157132695666771E-3</v>
      </c>
      <c r="BM45" s="142">
        <v>2.0389808971342207E-4</v>
      </c>
      <c r="BN45" s="142">
        <v>2.4008734600285539E-3</v>
      </c>
      <c r="BO45" s="142">
        <v>7.2646952687693389E-4</v>
      </c>
      <c r="BP45" s="142">
        <v>2.3723910834901204E-3</v>
      </c>
      <c r="BQ45" s="142">
        <v>1.2249541777675133E-3</v>
      </c>
      <c r="BR45" s="142">
        <v>7.87010118369986E-4</v>
      </c>
      <c r="BS45" s="142">
        <v>4.4394381471806707E-4</v>
      </c>
      <c r="BT45" s="142">
        <v>2.5331492340582738E-3</v>
      </c>
      <c r="BU45" s="142">
        <v>4.4663320691902117E-3</v>
      </c>
      <c r="BV45" s="142">
        <v>3.3863861703381046E-3</v>
      </c>
      <c r="BW45" s="142">
        <v>1.2016560558441071E-3</v>
      </c>
      <c r="BX45" s="142">
        <v>1.4803026390857099E-3</v>
      </c>
      <c r="BY45" s="142">
        <v>9.3252179113409504E-4</v>
      </c>
      <c r="BZ45" s="142">
        <v>2.2534718808883787E-3</v>
      </c>
      <c r="CA45" s="142">
        <v>1.2886789177015306E-3</v>
      </c>
      <c r="CB45" s="142">
        <v>1.9641914134461455E-3</v>
      </c>
      <c r="CC45" s="142">
        <v>2.0789436079587335E-3</v>
      </c>
      <c r="CD45" s="142">
        <v>0</v>
      </c>
      <c r="CE45" s="142">
        <v>0</v>
      </c>
      <c r="CF45" s="142">
        <v>0</v>
      </c>
      <c r="CG45" s="142">
        <f t="shared" si="0"/>
        <v>0.45651353279331058</v>
      </c>
      <c r="CH45" s="114" t="s">
        <v>218</v>
      </c>
    </row>
    <row r="46" spans="1:86">
      <c r="A46" s="13" t="s">
        <v>40</v>
      </c>
      <c r="B46" s="114" t="s">
        <v>126</v>
      </c>
      <c r="C46" s="142">
        <v>6.7728210462970244E-3</v>
      </c>
      <c r="D46" s="142">
        <v>4.1621201473893829E-3</v>
      </c>
      <c r="E46" s="142">
        <v>1.8449661587050211E-3</v>
      </c>
      <c r="F46" s="142">
        <v>8.3147515175340976E-3</v>
      </c>
      <c r="G46" s="142">
        <v>7.3698204847912853E-3</v>
      </c>
      <c r="H46" s="142">
        <v>6.0949014040153531E-3</v>
      </c>
      <c r="I46" s="142">
        <v>1.4186935205712748E-3</v>
      </c>
      <c r="J46" s="142">
        <v>1.7620069232008682E-3</v>
      </c>
      <c r="K46" s="142">
        <v>2.934927257275888E-3</v>
      </c>
      <c r="L46" s="142">
        <v>2.7999594685635047E-3</v>
      </c>
      <c r="M46" s="142">
        <v>6.2227530935800319E-3</v>
      </c>
      <c r="N46" s="142">
        <v>7.2077578687554829E-3</v>
      </c>
      <c r="O46" s="142">
        <v>2.6759510982383716E-3</v>
      </c>
      <c r="P46" s="142">
        <v>2.1979580433707938E-3</v>
      </c>
      <c r="Q46" s="142">
        <v>6.6773473241356681E-3</v>
      </c>
      <c r="R46" s="142">
        <v>2.2718234048062676E-3</v>
      </c>
      <c r="S46" s="142">
        <v>5.8974838475108005E-3</v>
      </c>
      <c r="T46" s="142">
        <v>8.8138200629256352E-3</v>
      </c>
      <c r="U46" s="142">
        <v>5.4781378467004867E-3</v>
      </c>
      <c r="V46" s="142">
        <v>5.0687184123292166E-3</v>
      </c>
      <c r="W46" s="142">
        <v>1.7533825319043944E-3</v>
      </c>
      <c r="X46" s="142">
        <v>4.0460237372202104E-3</v>
      </c>
      <c r="Y46" s="142">
        <v>3.3368032229621454E-3</v>
      </c>
      <c r="Z46" s="142">
        <v>2.6447452083290732E-3</v>
      </c>
      <c r="AA46" s="142">
        <v>4.2170638968816393E-3</v>
      </c>
      <c r="AB46" s="142">
        <v>4.6050770251953215E-3</v>
      </c>
      <c r="AC46" s="142">
        <v>4.5910710296910677E-3</v>
      </c>
      <c r="AD46" s="142">
        <v>2.6966748305473883E-3</v>
      </c>
      <c r="AE46" s="142">
        <v>2.9453698174790499E-3</v>
      </c>
      <c r="AF46" s="142">
        <v>7.920807844631725E-4</v>
      </c>
      <c r="AG46" s="142">
        <v>2.943255436696188E-3</v>
      </c>
      <c r="AH46" s="142">
        <v>2.5639610484297112E-3</v>
      </c>
      <c r="AI46" s="142">
        <v>2.7362725929771532E-3</v>
      </c>
      <c r="AJ46" s="142">
        <v>2.6527587572639896E-3</v>
      </c>
      <c r="AK46" s="142">
        <v>3.8229611027565513E-3</v>
      </c>
      <c r="AL46" s="142">
        <v>6.5008570772340495E-3</v>
      </c>
      <c r="AM46" s="142">
        <v>4.2070033315386177E-3</v>
      </c>
      <c r="AN46" s="142">
        <v>0.17528485139640071</v>
      </c>
      <c r="AO46" s="142">
        <v>1.7340269150371949E-3</v>
      </c>
      <c r="AP46" s="142">
        <v>1.301909086494426E-3</v>
      </c>
      <c r="AQ46" s="142">
        <v>2.7212676505283216E-3</v>
      </c>
      <c r="AR46" s="142">
        <v>3.8205992609347899E-3</v>
      </c>
      <c r="AS46" s="142">
        <v>9.1311238017849968E-4</v>
      </c>
      <c r="AT46" s="142">
        <v>2.208081454315535E-3</v>
      </c>
      <c r="AU46" s="142">
        <v>2.4282542477154583E-3</v>
      </c>
      <c r="AV46" s="142">
        <v>1.707762820458039E-3</v>
      </c>
      <c r="AW46" s="142">
        <v>8.2617726527692216E-4</v>
      </c>
      <c r="AX46" s="142">
        <v>6.9650769008552818E-4</v>
      </c>
      <c r="AY46" s="142">
        <v>1.2963182879064472E-3</v>
      </c>
      <c r="AZ46" s="142">
        <v>1.0335513496238773E-3</v>
      </c>
      <c r="BA46" s="142">
        <v>4.6044166398890863E-4</v>
      </c>
      <c r="BB46" s="142">
        <v>7.6116221243978518E-4</v>
      </c>
      <c r="BC46" s="142">
        <v>1.2626802206144876E-3</v>
      </c>
      <c r="BD46" s="142">
        <v>1.3977037817613174E-4</v>
      </c>
      <c r="BE46" s="142">
        <v>9.0081844695696716E-4</v>
      </c>
      <c r="BF46" s="142">
        <v>2.8855753279798209E-3</v>
      </c>
      <c r="BG46" s="142">
        <v>1.9120016405618472E-3</v>
      </c>
      <c r="BH46" s="142">
        <v>1.2249943255237864E-3</v>
      </c>
      <c r="BI46" s="142">
        <v>1.1090445858311568E-3</v>
      </c>
      <c r="BJ46" s="142">
        <v>2.1217080032915844E-3</v>
      </c>
      <c r="BK46" s="142">
        <v>1.0379498349579045E-3</v>
      </c>
      <c r="BL46" s="142">
        <v>4.0439893037790371E-3</v>
      </c>
      <c r="BM46" s="142">
        <v>4.8610041612705019E-4</v>
      </c>
      <c r="BN46" s="142">
        <v>1.5366242017656622E-3</v>
      </c>
      <c r="BO46" s="142">
        <v>5.5706372183159645E-4</v>
      </c>
      <c r="BP46" s="142">
        <v>1.2261837271913681E-3</v>
      </c>
      <c r="BQ46" s="142">
        <v>1.3382228308309078E-3</v>
      </c>
      <c r="BR46" s="142">
        <v>7.9545220335858094E-4</v>
      </c>
      <c r="BS46" s="142">
        <v>4.9868022634244049E-4</v>
      </c>
      <c r="BT46" s="142">
        <v>9.274885753634037E-4</v>
      </c>
      <c r="BU46" s="142">
        <v>1.2039561455089089E-3</v>
      </c>
      <c r="BV46" s="142">
        <v>8.6607362444645697E-4</v>
      </c>
      <c r="BW46" s="142">
        <v>1.2672616803377469E-3</v>
      </c>
      <c r="BX46" s="142">
        <v>7.8894048630907517E-4</v>
      </c>
      <c r="BY46" s="142">
        <v>2.0258273914453635E-3</v>
      </c>
      <c r="BZ46" s="142">
        <v>1.6670891226723168E-3</v>
      </c>
      <c r="CA46" s="142">
        <v>3.0470194424434766E-3</v>
      </c>
      <c r="CB46" s="142">
        <v>2.7515220150606868E-3</v>
      </c>
      <c r="CC46" s="142">
        <v>9.854416830889065E-4</v>
      </c>
      <c r="CD46" s="142">
        <v>0</v>
      </c>
      <c r="CE46" s="142">
        <v>0</v>
      </c>
      <c r="CF46" s="142">
        <v>0</v>
      </c>
      <c r="CG46" s="142">
        <f t="shared" si="0"/>
        <v>0.38884358360544713</v>
      </c>
      <c r="CH46" s="114" t="s">
        <v>219</v>
      </c>
    </row>
    <row r="47" spans="1:86">
      <c r="A47" s="13" t="s">
        <v>41</v>
      </c>
      <c r="B47" s="114" t="s">
        <v>127</v>
      </c>
      <c r="C47" s="142">
        <v>1.2977292758570852E-4</v>
      </c>
      <c r="D47" s="142">
        <v>7.3878138558238452E-6</v>
      </c>
      <c r="E47" s="142">
        <v>3.3885615268361079E-5</v>
      </c>
      <c r="F47" s="142">
        <v>1.9783822057758404E-4</v>
      </c>
      <c r="G47" s="142">
        <v>2.5360688029683133E-4</v>
      </c>
      <c r="H47" s="142">
        <v>1.9635475233172463E-4</v>
      </c>
      <c r="I47" s="142">
        <v>6.4712019296344036E-5</v>
      </c>
      <c r="J47" s="142">
        <v>9.9256981384236571E-5</v>
      </c>
      <c r="K47" s="142">
        <v>7.0746906309634712E-5</v>
      </c>
      <c r="L47" s="142">
        <v>6.304389362939112E-5</v>
      </c>
      <c r="M47" s="142">
        <v>3.3876385792749414E-4</v>
      </c>
      <c r="N47" s="142">
        <v>4.2913089005845506E-4</v>
      </c>
      <c r="O47" s="142">
        <v>9.8894169915971354E-5</v>
      </c>
      <c r="P47" s="142">
        <v>1.0104211278290092E-4</v>
      </c>
      <c r="Q47" s="142">
        <v>2.4963300795693744E-4</v>
      </c>
      <c r="R47" s="142">
        <v>8.1261993837131278E-5</v>
      </c>
      <c r="S47" s="142">
        <v>1.7884810742827654E-4</v>
      </c>
      <c r="T47" s="142">
        <v>2.2297687491264781E-4</v>
      </c>
      <c r="U47" s="142">
        <v>2.1508533496201044E-4</v>
      </c>
      <c r="V47" s="142">
        <v>1.1770322495797019E-4</v>
      </c>
      <c r="W47" s="142">
        <v>5.6808058548916775E-5</v>
      </c>
      <c r="X47" s="142">
        <v>2.1881267039404204E-4</v>
      </c>
      <c r="Y47" s="142">
        <v>1.0567108163195942E-4</v>
      </c>
      <c r="Z47" s="142">
        <v>8.3681342188790094E-5</v>
      </c>
      <c r="AA47" s="142">
        <v>1.3449431722807384E-4</v>
      </c>
      <c r="AB47" s="142">
        <v>1.7928873186768554E-4</v>
      </c>
      <c r="AC47" s="142">
        <v>1.1598084994471567E-4</v>
      </c>
      <c r="AD47" s="142">
        <v>5.6021136117495406E-5</v>
      </c>
      <c r="AE47" s="142">
        <v>2.037049777287321E-5</v>
      </c>
      <c r="AF47" s="142">
        <v>2.8628524155634001E-5</v>
      </c>
      <c r="AG47" s="142">
        <v>1.2808077251571918E-4</v>
      </c>
      <c r="AH47" s="142">
        <v>8.147062832843471E-5</v>
      </c>
      <c r="AI47" s="142">
        <v>7.2120931806598726E-5</v>
      </c>
      <c r="AJ47" s="142">
        <v>8.7244583273007916E-5</v>
      </c>
      <c r="AK47" s="142">
        <v>9.8356315750721025E-5</v>
      </c>
      <c r="AL47" s="142">
        <v>4.0416679626624415E-5</v>
      </c>
      <c r="AM47" s="142">
        <v>4.3574331056881615E-5</v>
      </c>
      <c r="AN47" s="142">
        <v>4.6637008230753021E-5</v>
      </c>
      <c r="AO47" s="142">
        <v>0.15696397417176541</v>
      </c>
      <c r="AP47" s="142">
        <v>3.8959382878891174E-5</v>
      </c>
      <c r="AQ47" s="142">
        <v>6.1661074024658397E-5</v>
      </c>
      <c r="AR47" s="142">
        <v>2.2766504909728404E-4</v>
      </c>
      <c r="AS47" s="142">
        <v>1.8364404526802822E-5</v>
      </c>
      <c r="AT47" s="142">
        <v>6.3984423414700453E-5</v>
      </c>
      <c r="AU47" s="142">
        <v>7.3094814325345221E-5</v>
      </c>
      <c r="AV47" s="142">
        <v>5.2744955801514834E-5</v>
      </c>
      <c r="AW47" s="142">
        <v>1.9177672790391191E-5</v>
      </c>
      <c r="AX47" s="142">
        <v>2.0466240623233673E-5</v>
      </c>
      <c r="AY47" s="142">
        <v>3.1183460819624087E-5</v>
      </c>
      <c r="AZ47" s="142">
        <v>2.6099767493173336E-5</v>
      </c>
      <c r="BA47" s="142">
        <v>7.5808236764579147E-6</v>
      </c>
      <c r="BB47" s="142">
        <v>9.5773255589397529E-6</v>
      </c>
      <c r="BC47" s="142">
        <v>1.9976858639598628E-5</v>
      </c>
      <c r="BD47" s="142">
        <v>3.4396228702906668E-6</v>
      </c>
      <c r="BE47" s="142">
        <v>1.9365289270900475E-5</v>
      </c>
      <c r="BF47" s="142">
        <v>5.0878235668977575E-5</v>
      </c>
      <c r="BG47" s="142">
        <v>4.8236976350464226E-5</v>
      </c>
      <c r="BH47" s="142">
        <v>2.9618179948576842E-5</v>
      </c>
      <c r="BI47" s="142">
        <v>2.3133036487762766E-5</v>
      </c>
      <c r="BJ47" s="142">
        <v>6.2240855309830597E-5</v>
      </c>
      <c r="BK47" s="142">
        <v>1.8146342083069837E-5</v>
      </c>
      <c r="BL47" s="142">
        <v>7.6358563759228282E-5</v>
      </c>
      <c r="BM47" s="142">
        <v>9.3668382152152752E-6</v>
      </c>
      <c r="BN47" s="142">
        <v>2.1026896583930177E-4</v>
      </c>
      <c r="BO47" s="142">
        <v>1.402111016691795E-5</v>
      </c>
      <c r="BP47" s="142">
        <v>2.7888273074631498E-5</v>
      </c>
      <c r="BQ47" s="142">
        <v>3.3710219537324484E-5</v>
      </c>
      <c r="BR47" s="142">
        <v>3.2052340946327673E-5</v>
      </c>
      <c r="BS47" s="142">
        <v>7.9105496170316543E-6</v>
      </c>
      <c r="BT47" s="142">
        <v>1.6448516877735321E-5</v>
      </c>
      <c r="BU47" s="142">
        <v>2.831188018601032E-5</v>
      </c>
      <c r="BV47" s="142">
        <v>1.4718099967896993E-5</v>
      </c>
      <c r="BW47" s="142">
        <v>2.7285167092313449E-5</v>
      </c>
      <c r="BX47" s="142">
        <v>3.4447737611019061E-5</v>
      </c>
      <c r="BY47" s="142">
        <v>6.0071435074309744E-5</v>
      </c>
      <c r="BZ47" s="142">
        <v>2.4975208230996103E-5</v>
      </c>
      <c r="CA47" s="142">
        <v>2.8823186543144248E-5</v>
      </c>
      <c r="CB47" s="142">
        <v>7.214596595876188E-5</v>
      </c>
      <c r="CC47" s="142">
        <v>1.6992778259843055E-5</v>
      </c>
      <c r="CD47" s="142">
        <v>0</v>
      </c>
      <c r="CE47" s="142">
        <v>0</v>
      </c>
      <c r="CF47" s="142">
        <v>0</v>
      </c>
      <c r="CG47" s="142">
        <f t="shared" si="0"/>
        <v>0.16337296984609831</v>
      </c>
      <c r="CH47" s="114" t="s">
        <v>220</v>
      </c>
    </row>
    <row r="48" spans="1:86">
      <c r="A48" s="13" t="s">
        <v>42</v>
      </c>
      <c r="B48" s="114" t="s">
        <v>128</v>
      </c>
      <c r="C48" s="142">
        <v>3.5905119749111515E-5</v>
      </c>
      <c r="D48" s="142">
        <v>2.4065206301265483E-5</v>
      </c>
      <c r="E48" s="142">
        <v>3.9109065382607458E-5</v>
      </c>
      <c r="F48" s="142">
        <v>4.1700711486178584E-5</v>
      </c>
      <c r="G48" s="142">
        <v>3.8205924668082077E-5</v>
      </c>
      <c r="H48" s="142">
        <v>5.3085490084392248E-5</v>
      </c>
      <c r="I48" s="142">
        <v>1.5841389942430575E-5</v>
      </c>
      <c r="J48" s="142">
        <v>3.0245842785869524E-5</v>
      </c>
      <c r="K48" s="142">
        <v>3.3143370653709037E-5</v>
      </c>
      <c r="L48" s="142">
        <v>3.4688986758434102E-5</v>
      </c>
      <c r="M48" s="142">
        <v>4.5350337393845323E-5</v>
      </c>
      <c r="N48" s="142">
        <v>3.3340725463109049E-5</v>
      </c>
      <c r="O48" s="142">
        <v>5.4176811403374148E-5</v>
      </c>
      <c r="P48" s="142">
        <v>7.4361407337682522E-6</v>
      </c>
      <c r="Q48" s="142">
        <v>3.8629221302820699E-5</v>
      </c>
      <c r="R48" s="142">
        <v>7.406970767235809E-5</v>
      </c>
      <c r="S48" s="142">
        <v>3.4610895877583546E-5</v>
      </c>
      <c r="T48" s="142">
        <v>4.8317760011079093E-5</v>
      </c>
      <c r="U48" s="142">
        <v>2.621015714792638E-5</v>
      </c>
      <c r="V48" s="142">
        <v>5.1748756850940203E-5</v>
      </c>
      <c r="W48" s="142">
        <v>4.152361323469666E-5</v>
      </c>
      <c r="X48" s="142">
        <v>4.5954733130352718E-5</v>
      </c>
      <c r="Y48" s="142">
        <v>4.5910350540678894E-5</v>
      </c>
      <c r="Z48" s="142">
        <v>1.7898186376783944E-5</v>
      </c>
      <c r="AA48" s="142">
        <v>4.1584862435067074E-5</v>
      </c>
      <c r="AB48" s="142">
        <v>5.4825036676522677E-5</v>
      </c>
      <c r="AC48" s="142">
        <v>5.1310422929237904E-5</v>
      </c>
      <c r="AD48" s="142">
        <v>1.0598970360050881E-4</v>
      </c>
      <c r="AE48" s="142">
        <v>1.8347698535102333E-5</v>
      </c>
      <c r="AF48" s="142">
        <v>1.3064030056180893E-5</v>
      </c>
      <c r="AG48" s="142">
        <v>3.4132157047301173E-5</v>
      </c>
      <c r="AH48" s="142">
        <v>5.3642469671832797E-5</v>
      </c>
      <c r="AI48" s="142">
        <v>7.2272923956537963E-5</v>
      </c>
      <c r="AJ48" s="142">
        <v>6.6485017840411763E-5</v>
      </c>
      <c r="AK48" s="142">
        <v>5.4230734773402218E-5</v>
      </c>
      <c r="AL48" s="142">
        <v>5.2858794966209331E-5</v>
      </c>
      <c r="AM48" s="142">
        <v>4.9293298123370416E-5</v>
      </c>
      <c r="AN48" s="142">
        <v>1.0198708059653107E-4</v>
      </c>
      <c r="AO48" s="142">
        <v>7.7704503982155244E-5</v>
      </c>
      <c r="AP48" s="142">
        <v>6.0272703571112175E-2</v>
      </c>
      <c r="AQ48" s="142">
        <v>1.5672955522425973E-4</v>
      </c>
      <c r="AR48" s="142">
        <v>3.0234786229523254E-5</v>
      </c>
      <c r="AS48" s="142">
        <v>5.8142693772593377E-5</v>
      </c>
      <c r="AT48" s="142">
        <v>2.6000169596893372E-5</v>
      </c>
      <c r="AU48" s="142">
        <v>1.1032644146839212E-4</v>
      </c>
      <c r="AV48" s="142">
        <v>1.6057411122701672E-4</v>
      </c>
      <c r="AW48" s="142">
        <v>7.1009795792618648E-5</v>
      </c>
      <c r="AX48" s="142">
        <v>3.8009497613159013E-5</v>
      </c>
      <c r="AY48" s="142">
        <v>1.2342808273064877E-4</v>
      </c>
      <c r="AZ48" s="142">
        <v>1.0041644137049497E-4</v>
      </c>
      <c r="BA48" s="142">
        <v>4.5660841813773176E-5</v>
      </c>
      <c r="BB48" s="142">
        <v>9.5594342393739398E-5</v>
      </c>
      <c r="BC48" s="142">
        <v>1.3531432533350304E-4</v>
      </c>
      <c r="BD48" s="142">
        <v>9.2073993644463677E-6</v>
      </c>
      <c r="BE48" s="142">
        <v>1.4152142245852587E-4</v>
      </c>
      <c r="BF48" s="142">
        <v>1.586761618333245E-4</v>
      </c>
      <c r="BG48" s="142">
        <v>1.4964494396112275E-4</v>
      </c>
      <c r="BH48" s="142">
        <v>7.5116687551135753E-5</v>
      </c>
      <c r="BI48" s="142">
        <v>6.051958588760912E-5</v>
      </c>
      <c r="BJ48" s="142">
        <v>2.1483081225164512E-4</v>
      </c>
      <c r="BK48" s="142">
        <v>5.4997533137732931E-5</v>
      </c>
      <c r="BL48" s="142">
        <v>4.9044642020120789E-5</v>
      </c>
      <c r="BM48" s="142">
        <v>5.1492262679530079E-5</v>
      </c>
      <c r="BN48" s="142">
        <v>8.7013519871617252E-3</v>
      </c>
      <c r="BO48" s="142">
        <v>3.674800758576472E-5</v>
      </c>
      <c r="BP48" s="142">
        <v>5.6381617247212585E-5</v>
      </c>
      <c r="BQ48" s="142">
        <v>1.0894456617583085E-4</v>
      </c>
      <c r="BR48" s="142">
        <v>1.8419951873317281E-4</v>
      </c>
      <c r="BS48" s="142">
        <v>3.2596648671336776E-5</v>
      </c>
      <c r="BT48" s="142">
        <v>7.3461404245859545E-5</v>
      </c>
      <c r="BU48" s="142">
        <v>1.5853285465011501E-5</v>
      </c>
      <c r="BV48" s="142">
        <v>3.0652622185506957E-5</v>
      </c>
      <c r="BW48" s="142">
        <v>1.5448262646817145E-4</v>
      </c>
      <c r="BX48" s="142">
        <v>4.1315630590863848E-5</v>
      </c>
      <c r="BY48" s="142">
        <v>4.4767329047065345E-5</v>
      </c>
      <c r="BZ48" s="142">
        <v>1.6530543160622743E-4</v>
      </c>
      <c r="CA48" s="142">
        <v>1.4194318077859766E-4</v>
      </c>
      <c r="CB48" s="142">
        <v>5.5588964753448831E-5</v>
      </c>
      <c r="CC48" s="142">
        <v>3.5480160356999034E-5</v>
      </c>
      <c r="CD48" s="142">
        <v>0</v>
      </c>
      <c r="CE48" s="142">
        <v>0</v>
      </c>
      <c r="CF48" s="142">
        <v>0</v>
      </c>
      <c r="CG48" s="142">
        <f t="shared" si="0"/>
        <v>7.4027166328038532E-2</v>
      </c>
      <c r="CH48" s="114" t="s">
        <v>221</v>
      </c>
    </row>
    <row r="49" spans="1:86">
      <c r="A49" s="13" t="s">
        <v>43</v>
      </c>
      <c r="B49" s="114" t="s">
        <v>129</v>
      </c>
      <c r="C49" s="142">
        <v>2.5172658112866467E-3</v>
      </c>
      <c r="D49" s="142">
        <v>9.2239286510582786E-4</v>
      </c>
      <c r="E49" s="142">
        <v>7.4106331237502763E-3</v>
      </c>
      <c r="F49" s="142">
        <v>3.0593234831421882E-3</v>
      </c>
      <c r="G49" s="142">
        <v>3.6959359012061371E-3</v>
      </c>
      <c r="H49" s="142">
        <v>5.7100461564260326E-3</v>
      </c>
      <c r="I49" s="142">
        <v>8.1539117897333967E-4</v>
      </c>
      <c r="J49" s="142">
        <v>2.3482802372161702E-3</v>
      </c>
      <c r="K49" s="142">
        <v>5.5583018321462181E-3</v>
      </c>
      <c r="L49" s="142">
        <v>7.4997022180373699E-3</v>
      </c>
      <c r="M49" s="142">
        <v>4.4099089526255832E-3</v>
      </c>
      <c r="N49" s="142">
        <v>3.3520189265385213E-3</v>
      </c>
      <c r="O49" s="142">
        <v>1.8622880416427469E-3</v>
      </c>
      <c r="P49" s="142">
        <v>7.2871089216421212E-4</v>
      </c>
      <c r="Q49" s="142">
        <v>5.3957478395720224E-3</v>
      </c>
      <c r="R49" s="142">
        <v>3.8522290719000588E-3</v>
      </c>
      <c r="S49" s="142">
        <v>5.6345240929860894E-3</v>
      </c>
      <c r="T49" s="142">
        <v>4.5067653437879844E-3</v>
      </c>
      <c r="U49" s="142">
        <v>3.3790533440306711E-3</v>
      </c>
      <c r="V49" s="142">
        <v>4.8556077914351107E-3</v>
      </c>
      <c r="W49" s="142">
        <v>6.1208157845444432E-3</v>
      </c>
      <c r="X49" s="142">
        <v>6.4290158092243513E-3</v>
      </c>
      <c r="Y49" s="142">
        <v>4.7746912226631685E-3</v>
      </c>
      <c r="Z49" s="142">
        <v>1.2916452698790565E-3</v>
      </c>
      <c r="AA49" s="142">
        <v>5.2385527905036986E-3</v>
      </c>
      <c r="AB49" s="142">
        <v>4.7938523292863191E-3</v>
      </c>
      <c r="AC49" s="142">
        <v>7.772540477423916E-3</v>
      </c>
      <c r="AD49" s="142">
        <v>2.3395403257875304E-3</v>
      </c>
      <c r="AE49" s="142">
        <v>3.9360440209831246E-3</v>
      </c>
      <c r="AF49" s="142">
        <v>1.7573316959572009E-3</v>
      </c>
      <c r="AG49" s="142">
        <v>2.5932999731359818E-3</v>
      </c>
      <c r="AH49" s="142">
        <v>2.3802874634613665E-3</v>
      </c>
      <c r="AI49" s="142">
        <v>1.8420788690871653E-3</v>
      </c>
      <c r="AJ49" s="142">
        <v>1.9099550553979899E-3</v>
      </c>
      <c r="AK49" s="142">
        <v>3.7764755169068112E-3</v>
      </c>
      <c r="AL49" s="142">
        <v>7.6177526020890646E-3</v>
      </c>
      <c r="AM49" s="142">
        <v>7.1595272913198881E-3</v>
      </c>
      <c r="AN49" s="142">
        <v>7.934029390737854E-3</v>
      </c>
      <c r="AO49" s="142">
        <v>8.23312909471723E-2</v>
      </c>
      <c r="AP49" s="142">
        <v>3.8112571295875308E-2</v>
      </c>
      <c r="AQ49" s="142">
        <v>0.33638833603721235</v>
      </c>
      <c r="AR49" s="142">
        <v>2.3202874230952358E-3</v>
      </c>
      <c r="AS49" s="142">
        <v>1.6071881852417402E-3</v>
      </c>
      <c r="AT49" s="142">
        <v>1.898522360738457E-3</v>
      </c>
      <c r="AU49" s="142">
        <v>1.3447209980863833E-3</v>
      </c>
      <c r="AV49" s="142">
        <v>1.8044969562355628E-3</v>
      </c>
      <c r="AW49" s="142">
        <v>1.0620630457295172E-3</v>
      </c>
      <c r="AX49" s="142">
        <v>9.1229052869802867E-4</v>
      </c>
      <c r="AY49" s="142">
        <v>1.7535748342683724E-3</v>
      </c>
      <c r="AZ49" s="142">
        <v>1.8664787759324142E-3</v>
      </c>
      <c r="BA49" s="142">
        <v>6.0364015833680115E-4</v>
      </c>
      <c r="BB49" s="142">
        <v>1.0878647036016511E-3</v>
      </c>
      <c r="BC49" s="142">
        <v>3.4588800626921862E-3</v>
      </c>
      <c r="BD49" s="142">
        <v>2.0945079968050508E-4</v>
      </c>
      <c r="BE49" s="142">
        <v>1.2401780909023271E-3</v>
      </c>
      <c r="BF49" s="142">
        <v>1.5357308141500908E-3</v>
      </c>
      <c r="BG49" s="142">
        <v>1.609657536150828E-3</v>
      </c>
      <c r="BH49" s="142">
        <v>1.7755436500779883E-3</v>
      </c>
      <c r="BI49" s="142">
        <v>1.1663645888259928E-3</v>
      </c>
      <c r="BJ49" s="142">
        <v>2.6083811654355406E-3</v>
      </c>
      <c r="BK49" s="142">
        <v>1.3323881813352572E-3</v>
      </c>
      <c r="BL49" s="142">
        <v>3.2749667655008661E-3</v>
      </c>
      <c r="BM49" s="142">
        <v>1.1457616652828522E-3</v>
      </c>
      <c r="BN49" s="142">
        <v>7.2690346263787264E-3</v>
      </c>
      <c r="BO49" s="142">
        <v>6.9084688551131364E-4</v>
      </c>
      <c r="BP49" s="142">
        <v>8.8183825714302315E-4</v>
      </c>
      <c r="BQ49" s="142">
        <v>1.7094661171851346E-3</v>
      </c>
      <c r="BR49" s="142">
        <v>2.2308782498920232E-3</v>
      </c>
      <c r="BS49" s="142">
        <v>3.4092658419243235E-4</v>
      </c>
      <c r="BT49" s="142">
        <v>9.9575477371564381E-4</v>
      </c>
      <c r="BU49" s="142">
        <v>1.0765506868246329E-3</v>
      </c>
      <c r="BV49" s="142">
        <v>5.9464665160202451E-4</v>
      </c>
      <c r="BW49" s="142">
        <v>1.3796488867825732E-3</v>
      </c>
      <c r="BX49" s="142">
        <v>1.3607501493844876E-3</v>
      </c>
      <c r="BY49" s="142">
        <v>1.634674609594359E-3</v>
      </c>
      <c r="BZ49" s="142">
        <v>2.4482580183563547E-3</v>
      </c>
      <c r="CA49" s="142">
        <v>1.8708633567645293E-3</v>
      </c>
      <c r="CB49" s="142">
        <v>9.3477356658439557E-4</v>
      </c>
      <c r="CC49" s="142">
        <v>1.4073821290689625E-3</v>
      </c>
      <c r="CD49" s="142">
        <v>0</v>
      </c>
      <c r="CE49" s="142">
        <v>0</v>
      </c>
      <c r="CF49" s="142">
        <v>0</v>
      </c>
      <c r="CG49" s="142">
        <f t="shared" si="0"/>
        <v>0.67645848611160153</v>
      </c>
      <c r="CH49" s="114" t="s">
        <v>222</v>
      </c>
    </row>
    <row r="50" spans="1:86">
      <c r="A50" s="13" t="s">
        <v>44</v>
      </c>
      <c r="B50" s="114" t="s">
        <v>130</v>
      </c>
      <c r="C50" s="142">
        <v>3.8950414155110525E-4</v>
      </c>
      <c r="D50" s="142">
        <v>3.038114523927324E-4</v>
      </c>
      <c r="E50" s="142">
        <v>4.9252224287995141E-4</v>
      </c>
      <c r="F50" s="142">
        <v>2.0345760743874287E-4</v>
      </c>
      <c r="G50" s="142">
        <v>2.4921978387726308E-4</v>
      </c>
      <c r="H50" s="142">
        <v>2.5962185365753569E-4</v>
      </c>
      <c r="I50" s="142">
        <v>6.8493100033208262E-5</v>
      </c>
      <c r="J50" s="142">
        <v>1.457718029112389E-4</v>
      </c>
      <c r="K50" s="142">
        <v>1.7255130267051792E-4</v>
      </c>
      <c r="L50" s="142">
        <v>1.5679312054475467E-4</v>
      </c>
      <c r="M50" s="142">
        <v>2.2907749224225119E-4</v>
      </c>
      <c r="N50" s="142">
        <v>2.0180159241185507E-4</v>
      </c>
      <c r="O50" s="142">
        <v>3.4617785712574395E-4</v>
      </c>
      <c r="P50" s="142">
        <v>5.6065798932835137E-5</v>
      </c>
      <c r="Q50" s="142">
        <v>1.6828856549159224E-4</v>
      </c>
      <c r="R50" s="142">
        <v>2.0388759259580504E-4</v>
      </c>
      <c r="S50" s="142">
        <v>1.3924533898172699E-4</v>
      </c>
      <c r="T50" s="142">
        <v>2.5631198750049035E-4</v>
      </c>
      <c r="U50" s="142">
        <v>1.6996795859349875E-4</v>
      </c>
      <c r="V50" s="142">
        <v>2.6172430964161483E-4</v>
      </c>
      <c r="W50" s="142">
        <v>1.1509058611498315E-4</v>
      </c>
      <c r="X50" s="142">
        <v>1.5423940039534779E-4</v>
      </c>
      <c r="Y50" s="142">
        <v>1.6780497004963881E-4</v>
      </c>
      <c r="Z50" s="142">
        <v>7.1133453112199709E-5</v>
      </c>
      <c r="AA50" s="142">
        <v>1.6773366640177598E-4</v>
      </c>
      <c r="AB50" s="142">
        <v>2.7887488488298321E-4</v>
      </c>
      <c r="AC50" s="142">
        <v>2.552869597092239E-4</v>
      </c>
      <c r="AD50" s="142">
        <v>3.1589207173439063E-4</v>
      </c>
      <c r="AE50" s="142">
        <v>1.9337442751757734E-4</v>
      </c>
      <c r="AF50" s="142">
        <v>2.9180863745951248E-4</v>
      </c>
      <c r="AG50" s="142">
        <v>4.514741474548973E-4</v>
      </c>
      <c r="AH50" s="142">
        <v>2.1414466590819663E-4</v>
      </c>
      <c r="AI50" s="142">
        <v>2.1918830067730151E-4</v>
      </c>
      <c r="AJ50" s="142">
        <v>2.1719412371516646E-4</v>
      </c>
      <c r="AK50" s="142">
        <v>3.9043397495206654E-4</v>
      </c>
      <c r="AL50" s="142">
        <v>4.7732079521199547E-4</v>
      </c>
      <c r="AM50" s="142">
        <v>5.2020620288417143E-4</v>
      </c>
      <c r="AN50" s="142">
        <v>3.448131332727371E-4</v>
      </c>
      <c r="AO50" s="142">
        <v>2.8414505226100745E-4</v>
      </c>
      <c r="AP50" s="142">
        <v>2.3938114379203507E-4</v>
      </c>
      <c r="AQ50" s="142">
        <v>2.547690497113293E-4</v>
      </c>
      <c r="AR50" s="142">
        <v>0.16732446542836557</v>
      </c>
      <c r="AS50" s="142">
        <v>3.4041693108688225E-4</v>
      </c>
      <c r="AT50" s="142">
        <v>2.4328382745592491E-4</v>
      </c>
      <c r="AU50" s="142">
        <v>2.4984972033673218E-3</v>
      </c>
      <c r="AV50" s="142">
        <v>7.5846445302402545E-4</v>
      </c>
      <c r="AW50" s="142">
        <v>4.1160039638228846E-4</v>
      </c>
      <c r="AX50" s="142">
        <v>4.0926196651995279E-4</v>
      </c>
      <c r="AY50" s="142">
        <v>7.1229501176789877E-4</v>
      </c>
      <c r="AZ50" s="142">
        <v>1.3150637237925615E-3</v>
      </c>
      <c r="BA50" s="142">
        <v>3.8207715867561478E-4</v>
      </c>
      <c r="BB50" s="142">
        <v>5.341780456350455E-4</v>
      </c>
      <c r="BC50" s="142">
        <v>3.2974992487226217E-4</v>
      </c>
      <c r="BD50" s="142">
        <v>6.3969454085930068E-5</v>
      </c>
      <c r="BE50" s="142">
        <v>8.35778088721697E-4</v>
      </c>
      <c r="BF50" s="142">
        <v>1.0378577135115182E-3</v>
      </c>
      <c r="BG50" s="142">
        <v>7.3301185998165294E-4</v>
      </c>
      <c r="BH50" s="142">
        <v>4.955422091738001E-4</v>
      </c>
      <c r="BI50" s="142">
        <v>4.5559996142277299E-4</v>
      </c>
      <c r="BJ50" s="142">
        <v>8.4858282927599419E-4</v>
      </c>
      <c r="BK50" s="142">
        <v>7.0786873782136342E-4</v>
      </c>
      <c r="BL50" s="142">
        <v>3.8879303860877293E-4</v>
      </c>
      <c r="BM50" s="142">
        <v>1.1415762518311365E-4</v>
      </c>
      <c r="BN50" s="142">
        <v>1.0777804680874687E-3</v>
      </c>
      <c r="BO50" s="142">
        <v>3.6080942356712139E-4</v>
      </c>
      <c r="BP50" s="142">
        <v>5.391678543133358E-4</v>
      </c>
      <c r="BQ50" s="142">
        <v>7.9619456399996117E-4</v>
      </c>
      <c r="BR50" s="142">
        <v>7.6212349028171873E-4</v>
      </c>
      <c r="BS50" s="142">
        <v>2.902226622796148E-4</v>
      </c>
      <c r="BT50" s="142">
        <v>2.9413438073736361E-4</v>
      </c>
      <c r="BU50" s="142">
        <v>3.5775517193076516E-4</v>
      </c>
      <c r="BV50" s="142">
        <v>1.8347712213964001E-4</v>
      </c>
      <c r="BW50" s="142">
        <v>8.9275849692398059E-4</v>
      </c>
      <c r="BX50" s="142">
        <v>4.8785400563296075E-4</v>
      </c>
      <c r="BY50" s="142">
        <v>9.2830566051085015E-4</v>
      </c>
      <c r="BZ50" s="142">
        <v>8.7952973328573778E-4</v>
      </c>
      <c r="CA50" s="142">
        <v>4.327665139929467E-3</v>
      </c>
      <c r="CB50" s="142">
        <v>4.1655916751491491E-4</v>
      </c>
      <c r="CC50" s="142">
        <v>3.287066256254429E-4</v>
      </c>
      <c r="CD50" s="142">
        <v>0</v>
      </c>
      <c r="CE50" s="142">
        <v>0</v>
      </c>
      <c r="CF50" s="142">
        <v>0</v>
      </c>
      <c r="CG50" s="142">
        <f t="shared" si="0"/>
        <v>0.20396216410418525</v>
      </c>
      <c r="CH50" s="114" t="s">
        <v>223</v>
      </c>
    </row>
    <row r="51" spans="1:86">
      <c r="A51" s="13" t="s">
        <v>45</v>
      </c>
      <c r="B51" s="114" t="s">
        <v>131</v>
      </c>
      <c r="C51" s="142">
        <v>7.5655123287954968E-4</v>
      </c>
      <c r="D51" s="142">
        <v>6.0241275719910678E-4</v>
      </c>
      <c r="E51" s="142">
        <v>7.9939963145649517E-4</v>
      </c>
      <c r="F51" s="142">
        <v>6.3577325378694129E-4</v>
      </c>
      <c r="G51" s="142">
        <v>6.4404711952053889E-4</v>
      </c>
      <c r="H51" s="142">
        <v>8.6007861404587839E-4</v>
      </c>
      <c r="I51" s="142">
        <v>2.6430796022378495E-4</v>
      </c>
      <c r="J51" s="142">
        <v>4.522002011958905E-4</v>
      </c>
      <c r="K51" s="142">
        <v>4.8129877263517216E-4</v>
      </c>
      <c r="L51" s="142">
        <v>5.4869372296395861E-4</v>
      </c>
      <c r="M51" s="142">
        <v>7.3834694193603435E-4</v>
      </c>
      <c r="N51" s="142">
        <v>5.4920723551790316E-4</v>
      </c>
      <c r="O51" s="142">
        <v>8.4742912926981861E-4</v>
      </c>
      <c r="P51" s="142">
        <v>1.0338691865559664E-4</v>
      </c>
      <c r="Q51" s="142">
        <v>5.8955736815595949E-4</v>
      </c>
      <c r="R51" s="142">
        <v>1.1119407492495628E-3</v>
      </c>
      <c r="S51" s="142">
        <v>5.2267110809838088E-4</v>
      </c>
      <c r="T51" s="142">
        <v>7.4455079694097292E-4</v>
      </c>
      <c r="U51" s="142">
        <v>4.0779589027679333E-4</v>
      </c>
      <c r="V51" s="142">
        <v>1.1754609937952938E-3</v>
      </c>
      <c r="W51" s="142">
        <v>5.7900628507246191E-4</v>
      </c>
      <c r="X51" s="142">
        <v>6.5658754566924539E-4</v>
      </c>
      <c r="Y51" s="142">
        <v>7.2063840166212718E-4</v>
      </c>
      <c r="Z51" s="142">
        <v>2.9295102884566062E-4</v>
      </c>
      <c r="AA51" s="142">
        <v>6.4773621097835728E-4</v>
      </c>
      <c r="AB51" s="142">
        <v>8.5634522668715288E-4</v>
      </c>
      <c r="AC51" s="142">
        <v>7.7700894705235726E-4</v>
      </c>
      <c r="AD51" s="142">
        <v>1.6505014363857838E-3</v>
      </c>
      <c r="AE51" s="142">
        <v>2.7157131681414227E-4</v>
      </c>
      <c r="AF51" s="142">
        <v>2.0362959540312479E-4</v>
      </c>
      <c r="AG51" s="142">
        <v>5.3824801102443881E-4</v>
      </c>
      <c r="AH51" s="142">
        <v>1.006091379260977E-3</v>
      </c>
      <c r="AI51" s="142">
        <v>1.2226404147679187E-3</v>
      </c>
      <c r="AJ51" s="142">
        <v>1.4075812980571707E-3</v>
      </c>
      <c r="AK51" s="142">
        <v>9.8598607262599517E-4</v>
      </c>
      <c r="AL51" s="142">
        <v>1.3856389614903459E-3</v>
      </c>
      <c r="AM51" s="142">
        <v>9.1900911247429554E-4</v>
      </c>
      <c r="AN51" s="142">
        <v>1.6663487043962592E-3</v>
      </c>
      <c r="AO51" s="142">
        <v>7.1660450700707903E-4</v>
      </c>
      <c r="AP51" s="142">
        <v>9.7140922204490374E-4</v>
      </c>
      <c r="AQ51" s="142">
        <v>6.2298979489816607E-4</v>
      </c>
      <c r="AR51" s="142">
        <v>4.4890904737580943E-4</v>
      </c>
      <c r="AS51" s="142">
        <v>0.44667999661284358</v>
      </c>
      <c r="AT51" s="142">
        <v>4.4138447550480037E-4</v>
      </c>
      <c r="AU51" s="142">
        <v>1.6567129203865732E-3</v>
      </c>
      <c r="AV51" s="142">
        <v>2.5788488721163218E-3</v>
      </c>
      <c r="AW51" s="142">
        <v>8.2630511142540812E-4</v>
      </c>
      <c r="AX51" s="142">
        <v>5.6715959310326943E-4</v>
      </c>
      <c r="AY51" s="142">
        <v>2.5546793070892423E-3</v>
      </c>
      <c r="AZ51" s="142">
        <v>1.4669795249610219E-3</v>
      </c>
      <c r="BA51" s="142">
        <v>6.5023409877722497E-4</v>
      </c>
      <c r="BB51" s="142">
        <v>1.2146287112432092E-3</v>
      </c>
      <c r="BC51" s="142">
        <v>1.8490195141528253E-3</v>
      </c>
      <c r="BD51" s="142">
        <v>1.4646443978514744E-4</v>
      </c>
      <c r="BE51" s="142">
        <v>1.8248547336448065E-3</v>
      </c>
      <c r="BF51" s="142">
        <v>2.6176016984148687E-3</v>
      </c>
      <c r="BG51" s="142">
        <v>2.6833323316300625E-3</v>
      </c>
      <c r="BH51" s="142">
        <v>7.9969399700265088E-4</v>
      </c>
      <c r="BI51" s="142">
        <v>8.4686186248164846E-4</v>
      </c>
      <c r="BJ51" s="142">
        <v>3.3447939428913318E-3</v>
      </c>
      <c r="BK51" s="142">
        <v>9.5317542159093632E-4</v>
      </c>
      <c r="BL51" s="142">
        <v>7.3129705759664122E-4</v>
      </c>
      <c r="BM51" s="142">
        <v>7.588086468216116E-4</v>
      </c>
      <c r="BN51" s="142">
        <v>2.1263384661545644E-3</v>
      </c>
      <c r="BO51" s="142">
        <v>5.6526188574696509E-4</v>
      </c>
      <c r="BP51" s="142">
        <v>8.7167836256523464E-4</v>
      </c>
      <c r="BQ51" s="142">
        <v>1.3455453406739327E-3</v>
      </c>
      <c r="BR51" s="142">
        <v>3.1489614429033961E-4</v>
      </c>
      <c r="BS51" s="142">
        <v>3.3675179255077359E-4</v>
      </c>
      <c r="BT51" s="142">
        <v>9.0812294964528844E-4</v>
      </c>
      <c r="BU51" s="142">
        <v>2.8098962461336661E-4</v>
      </c>
      <c r="BV51" s="142">
        <v>1.4743224790451703E-4</v>
      </c>
      <c r="BW51" s="142">
        <v>2.4893078429345026E-3</v>
      </c>
      <c r="BX51" s="142">
        <v>4.9486791512332973E-4</v>
      </c>
      <c r="BY51" s="142">
        <v>7.0876068318645707E-4</v>
      </c>
      <c r="BZ51" s="142">
        <v>1.7641812905511848E-3</v>
      </c>
      <c r="CA51" s="142">
        <v>1.0415393658741012E-3</v>
      </c>
      <c r="CB51" s="142">
        <v>8.8603256766706952E-4</v>
      </c>
      <c r="CC51" s="142">
        <v>2.6286910983540196E-3</v>
      </c>
      <c r="CD51" s="142">
        <v>0</v>
      </c>
      <c r="CE51" s="142">
        <v>0</v>
      </c>
      <c r="CF51" s="142">
        <v>0</v>
      </c>
      <c r="CG51" s="142">
        <f t="shared" si="0"/>
        <v>0.52348577336909619</v>
      </c>
      <c r="CH51" s="114" t="s">
        <v>224</v>
      </c>
    </row>
    <row r="52" spans="1:86">
      <c r="A52" s="13" t="s">
        <v>46</v>
      </c>
      <c r="B52" s="114" t="s">
        <v>132</v>
      </c>
      <c r="C52" s="142">
        <v>5.0285398782856996E-4</v>
      </c>
      <c r="D52" s="142">
        <v>6.2124567415000761E-4</v>
      </c>
      <c r="E52" s="142">
        <v>3.6185676649063217E-4</v>
      </c>
      <c r="F52" s="142">
        <v>4.866440989307238E-4</v>
      </c>
      <c r="G52" s="142">
        <v>1.3326215617229663E-3</v>
      </c>
      <c r="H52" s="142">
        <v>8.6924868574975135E-4</v>
      </c>
      <c r="I52" s="142">
        <v>2.0904350284930165E-4</v>
      </c>
      <c r="J52" s="142">
        <v>4.7143488838437118E-4</v>
      </c>
      <c r="K52" s="142">
        <v>4.4483469288580571E-4</v>
      </c>
      <c r="L52" s="142">
        <v>4.8196277369180838E-4</v>
      </c>
      <c r="M52" s="142">
        <v>7.1567584544973131E-4</v>
      </c>
      <c r="N52" s="142">
        <v>4.9789851936999339E-4</v>
      </c>
      <c r="O52" s="142">
        <v>8.1064194689374881E-4</v>
      </c>
      <c r="P52" s="142">
        <v>2.6722649813953729E-4</v>
      </c>
      <c r="Q52" s="142">
        <v>6.2682842319510077E-4</v>
      </c>
      <c r="R52" s="142">
        <v>1.0494463955929838E-3</v>
      </c>
      <c r="S52" s="142">
        <v>4.3134934562794936E-4</v>
      </c>
      <c r="T52" s="142">
        <v>6.9532785181773964E-4</v>
      </c>
      <c r="U52" s="142">
        <v>5.2916092127055462E-4</v>
      </c>
      <c r="V52" s="142">
        <v>2.0264918095231967E-4</v>
      </c>
      <c r="W52" s="142">
        <v>7.1218807482120088E-4</v>
      </c>
      <c r="X52" s="142">
        <v>3.9861321357273521E-4</v>
      </c>
      <c r="Y52" s="142">
        <v>3.2574173626297615E-4</v>
      </c>
      <c r="Z52" s="142">
        <v>2.9167380071737711E-4</v>
      </c>
      <c r="AA52" s="142">
        <v>5.2514670475255036E-4</v>
      </c>
      <c r="AB52" s="142">
        <v>7.9776332577078074E-4</v>
      </c>
      <c r="AC52" s="142">
        <v>7.7939980607166076E-4</v>
      </c>
      <c r="AD52" s="142">
        <v>1.0040762281603608E-3</v>
      </c>
      <c r="AE52" s="142">
        <v>2.6272481360773504E-4</v>
      </c>
      <c r="AF52" s="142">
        <v>8.5071145975500965E-4</v>
      </c>
      <c r="AG52" s="142">
        <v>1.5280053521232184E-3</v>
      </c>
      <c r="AH52" s="142">
        <v>4.0872673343052908E-4</v>
      </c>
      <c r="AI52" s="142">
        <v>6.111892969995655E-4</v>
      </c>
      <c r="AJ52" s="142">
        <v>2.972902390781225E-4</v>
      </c>
      <c r="AK52" s="142">
        <v>5.3072708328551113E-4</v>
      </c>
      <c r="AL52" s="142">
        <v>8.6037125715850691E-4</v>
      </c>
      <c r="AM52" s="142">
        <v>4.1853148651167918E-4</v>
      </c>
      <c r="AN52" s="142">
        <v>6.3432659789547537E-4</v>
      </c>
      <c r="AO52" s="142">
        <v>2.3178009502502232E-3</v>
      </c>
      <c r="AP52" s="142">
        <v>7.170218520661591E-3</v>
      </c>
      <c r="AQ52" s="142">
        <v>9.3694580593139953E-4</v>
      </c>
      <c r="AR52" s="142">
        <v>1.2653160531590258E-3</v>
      </c>
      <c r="AS52" s="142">
        <v>1.0232819194215832E-3</v>
      </c>
      <c r="AT52" s="142">
        <v>0.25947951637457384</v>
      </c>
      <c r="AU52" s="142">
        <v>2.037147079311242E-3</v>
      </c>
      <c r="AV52" s="142">
        <v>2.6867716377781577E-3</v>
      </c>
      <c r="AW52" s="142">
        <v>2.0864008983562574E-3</v>
      </c>
      <c r="AX52" s="142">
        <v>4.0029289510017129E-4</v>
      </c>
      <c r="AY52" s="142">
        <v>1.0335241301425641E-3</v>
      </c>
      <c r="AZ52" s="142">
        <v>1.9173524619160312E-3</v>
      </c>
      <c r="BA52" s="142">
        <v>1.1031650510665541E-3</v>
      </c>
      <c r="BB52" s="142">
        <v>2.7178856141772383E-3</v>
      </c>
      <c r="BC52" s="142">
        <v>5.6109224355491297E-3</v>
      </c>
      <c r="BD52" s="142">
        <v>1.6285766614356192E-4</v>
      </c>
      <c r="BE52" s="142">
        <v>9.2089555441399575E-4</v>
      </c>
      <c r="BF52" s="142">
        <v>7.7156384626776654E-4</v>
      </c>
      <c r="BG52" s="142">
        <v>5.3906564345108043E-4</v>
      </c>
      <c r="BH52" s="142">
        <v>2.4476988027538706E-3</v>
      </c>
      <c r="BI52" s="142">
        <v>7.4889447837219228E-4</v>
      </c>
      <c r="BJ52" s="142">
        <v>2.7015419756108369E-3</v>
      </c>
      <c r="BK52" s="142">
        <v>9.2850901364104847E-4</v>
      </c>
      <c r="BL52" s="142">
        <v>8.5352194774510786E-4</v>
      </c>
      <c r="BM52" s="142">
        <v>4.5927811299335743E-4</v>
      </c>
      <c r="BN52" s="142">
        <v>3.2251883087603536E-3</v>
      </c>
      <c r="BO52" s="142">
        <v>7.554668024103607E-4</v>
      </c>
      <c r="BP52" s="142">
        <v>8.0277671816763034E-4</v>
      </c>
      <c r="BQ52" s="142">
        <v>6.511123623694847E-4</v>
      </c>
      <c r="BR52" s="142">
        <v>3.0789478338800872E-3</v>
      </c>
      <c r="BS52" s="142">
        <v>2.543012849709249E-3</v>
      </c>
      <c r="BT52" s="142">
        <v>2.965744240763304E-3</v>
      </c>
      <c r="BU52" s="142">
        <v>7.6689342543866676E-3</v>
      </c>
      <c r="BV52" s="142">
        <v>3.112386636299281E-3</v>
      </c>
      <c r="BW52" s="142">
        <v>4.0224701133818519E-3</v>
      </c>
      <c r="BX52" s="142">
        <v>2.5327186643919982E-3</v>
      </c>
      <c r="BY52" s="142">
        <v>1.3170693042367173E-3</v>
      </c>
      <c r="BZ52" s="142">
        <v>3.1281336917091855E-3</v>
      </c>
      <c r="CA52" s="142">
        <v>2.5755814300350561E-3</v>
      </c>
      <c r="CB52" s="142">
        <v>7.6280758916999199E-4</v>
      </c>
      <c r="CC52" s="142">
        <v>1.3092633391707509E-3</v>
      </c>
      <c r="CD52" s="142">
        <v>0</v>
      </c>
      <c r="CE52" s="142">
        <v>0</v>
      </c>
      <c r="CF52" s="142">
        <v>0</v>
      </c>
      <c r="CG52" s="142">
        <f t="shared" si="0"/>
        <v>0.36561714177859822</v>
      </c>
      <c r="CH52" s="114" t="s">
        <v>225</v>
      </c>
    </row>
    <row r="53" spans="1:86">
      <c r="A53" s="13" t="s">
        <v>47</v>
      </c>
      <c r="B53" s="114" t="s">
        <v>133</v>
      </c>
      <c r="C53" s="142">
        <v>3.4275130607319555E-5</v>
      </c>
      <c r="D53" s="142">
        <v>4.5688866367708979E-5</v>
      </c>
      <c r="E53" s="142">
        <v>3.3855361331311931E-5</v>
      </c>
      <c r="F53" s="142">
        <v>3.8334834979590762E-5</v>
      </c>
      <c r="G53" s="142">
        <v>5.6169068789793974E-5</v>
      </c>
      <c r="H53" s="142">
        <v>1.6157304693571853E-4</v>
      </c>
      <c r="I53" s="142">
        <v>7.8517768734592276E-6</v>
      </c>
      <c r="J53" s="142">
        <v>2.4007223985319064E-5</v>
      </c>
      <c r="K53" s="142">
        <v>2.3936289914642934E-5</v>
      </c>
      <c r="L53" s="142">
        <v>3.0786619529442809E-5</v>
      </c>
      <c r="M53" s="142">
        <v>3.791408363181903E-5</v>
      </c>
      <c r="N53" s="142">
        <v>3.4891886255294204E-5</v>
      </c>
      <c r="O53" s="142">
        <v>3.2177389161414255E-5</v>
      </c>
      <c r="P53" s="142">
        <v>1.0242906694988934E-5</v>
      </c>
      <c r="Q53" s="142">
        <v>3.837846129250735E-5</v>
      </c>
      <c r="R53" s="142">
        <v>9.3560849893735973E-5</v>
      </c>
      <c r="S53" s="142">
        <v>2.0086533042841028E-5</v>
      </c>
      <c r="T53" s="142">
        <v>4.4828668551524395E-5</v>
      </c>
      <c r="U53" s="142">
        <v>2.4518856313595886E-5</v>
      </c>
      <c r="V53" s="142">
        <v>1.9639953802493627E-5</v>
      </c>
      <c r="W53" s="142">
        <v>2.3886393166965969E-5</v>
      </c>
      <c r="X53" s="142">
        <v>2.6008948158862895E-5</v>
      </c>
      <c r="Y53" s="142">
        <v>2.4889311872012294E-5</v>
      </c>
      <c r="Z53" s="142">
        <v>1.6416642062608026E-5</v>
      </c>
      <c r="AA53" s="142">
        <v>2.1685922615715678E-5</v>
      </c>
      <c r="AB53" s="142">
        <v>4.3514162508594774E-5</v>
      </c>
      <c r="AC53" s="142">
        <v>4.8078637651811354E-5</v>
      </c>
      <c r="AD53" s="142">
        <v>5.852106915605861E-5</v>
      </c>
      <c r="AE53" s="142">
        <v>1.6462660752713899E-5</v>
      </c>
      <c r="AF53" s="142">
        <v>2.0753802521835138E-5</v>
      </c>
      <c r="AG53" s="142">
        <v>3.8902498879593758E-5</v>
      </c>
      <c r="AH53" s="142">
        <v>3.482219583000936E-5</v>
      </c>
      <c r="AI53" s="142">
        <v>2.6989036264404134E-5</v>
      </c>
      <c r="AJ53" s="142">
        <v>2.2720077102523838E-5</v>
      </c>
      <c r="AK53" s="142">
        <v>1.2076282539279063E-4</v>
      </c>
      <c r="AL53" s="142">
        <v>1.1397088167275216E-4</v>
      </c>
      <c r="AM53" s="142">
        <v>9.0983557617371893E-5</v>
      </c>
      <c r="AN53" s="142">
        <v>3.5611906158821944E-5</v>
      </c>
      <c r="AO53" s="142">
        <v>6.1972292240848107E-5</v>
      </c>
      <c r="AP53" s="142">
        <v>1.088188911394311E-4</v>
      </c>
      <c r="AQ53" s="142">
        <v>3.0070605454784299E-5</v>
      </c>
      <c r="AR53" s="142">
        <v>2.4182320131900765E-5</v>
      </c>
      <c r="AS53" s="142">
        <v>8.1681671425431495E-5</v>
      </c>
      <c r="AT53" s="142">
        <v>4.3772339175835747E-5</v>
      </c>
      <c r="AU53" s="142">
        <v>4.7762165354542467E-2</v>
      </c>
      <c r="AV53" s="142">
        <v>1.2066964454864988E-4</v>
      </c>
      <c r="AW53" s="142">
        <v>3.1288392195553109E-5</v>
      </c>
      <c r="AX53" s="142">
        <v>1.8801076740874686E-4</v>
      </c>
      <c r="AY53" s="142">
        <v>4.7825996096789718E-5</v>
      </c>
      <c r="AZ53" s="142">
        <v>1.0483158315374158E-4</v>
      </c>
      <c r="BA53" s="142">
        <v>6.837467433615936E-5</v>
      </c>
      <c r="BB53" s="142">
        <v>4.7858030111090191E-5</v>
      </c>
      <c r="BC53" s="142">
        <v>6.276549528536681E-5</v>
      </c>
      <c r="BD53" s="142">
        <v>8.0977927194335972E-6</v>
      </c>
      <c r="BE53" s="142">
        <v>9.4947405371598631E-5</v>
      </c>
      <c r="BF53" s="142">
        <v>7.4380015790284813E-5</v>
      </c>
      <c r="BG53" s="142">
        <v>1.1024082117398493E-4</v>
      </c>
      <c r="BH53" s="142">
        <v>2.3750941250065059E-4</v>
      </c>
      <c r="BI53" s="142">
        <v>1.7821138441113037E-3</v>
      </c>
      <c r="BJ53" s="142">
        <v>1.1585585789346155E-4</v>
      </c>
      <c r="BK53" s="142">
        <v>7.3469133949484003E-5</v>
      </c>
      <c r="BL53" s="142">
        <v>9.2902088442178249E-5</v>
      </c>
      <c r="BM53" s="142">
        <v>1.5250047062434466E-5</v>
      </c>
      <c r="BN53" s="142">
        <v>1.6345096877016905E-4</v>
      </c>
      <c r="BO53" s="142">
        <v>4.0342645542999482E-5</v>
      </c>
      <c r="BP53" s="142">
        <v>4.5457678827157085E-5</v>
      </c>
      <c r="BQ53" s="142">
        <v>6.1692518612582652E-5</v>
      </c>
      <c r="BR53" s="142">
        <v>3.001627821070573E-5</v>
      </c>
      <c r="BS53" s="142">
        <v>6.6997486818220537E-5</v>
      </c>
      <c r="BT53" s="142">
        <v>4.4820243826308192E-5</v>
      </c>
      <c r="BU53" s="142">
        <v>2.8015815583866426E-5</v>
      </c>
      <c r="BV53" s="142">
        <v>1.9929042420163938E-5</v>
      </c>
      <c r="BW53" s="142">
        <v>9.9467037819800949E-5</v>
      </c>
      <c r="BX53" s="142">
        <v>8.3500980871854588E-5</v>
      </c>
      <c r="BY53" s="142">
        <v>1.7674957969455738E-4</v>
      </c>
      <c r="BZ53" s="142">
        <v>1.1351607353539319E-4</v>
      </c>
      <c r="CA53" s="142">
        <v>1.0438412843058207E-4</v>
      </c>
      <c r="CB53" s="142">
        <v>4.4592913063824312E-5</v>
      </c>
      <c r="CC53" s="142">
        <v>1.4297840271025543E-4</v>
      </c>
      <c r="CD53" s="142">
        <v>0</v>
      </c>
      <c r="CE53" s="142">
        <v>0</v>
      </c>
      <c r="CF53" s="142">
        <v>0</v>
      </c>
      <c r="CG53" s="142">
        <f t="shared" si="0"/>
        <v>5.4252664608340023E-2</v>
      </c>
      <c r="CH53" s="114" t="s">
        <v>226</v>
      </c>
    </row>
    <row r="54" spans="1:86">
      <c r="A54" s="13" t="s">
        <v>48</v>
      </c>
      <c r="B54" s="114" t="s">
        <v>134</v>
      </c>
      <c r="C54" s="142">
        <v>3.0956086124449125E-5</v>
      </c>
      <c r="D54" s="142">
        <v>1.1598389177250932E-5</v>
      </c>
      <c r="E54" s="142">
        <v>1.6399098810631582E-5</v>
      </c>
      <c r="F54" s="142">
        <v>1.8831302291367644E-5</v>
      </c>
      <c r="G54" s="142">
        <v>5.8108763810349835E-5</v>
      </c>
      <c r="H54" s="142">
        <v>2.076379758320953E-4</v>
      </c>
      <c r="I54" s="142">
        <v>7.8945161908212637E-6</v>
      </c>
      <c r="J54" s="142">
        <v>1.6926376862930962E-5</v>
      </c>
      <c r="K54" s="142">
        <v>1.7488490694730158E-5</v>
      </c>
      <c r="L54" s="142">
        <v>3.2413058743693967E-5</v>
      </c>
      <c r="M54" s="142">
        <v>2.4772248838761872E-5</v>
      </c>
      <c r="N54" s="142">
        <v>2.5415110439706459E-5</v>
      </c>
      <c r="O54" s="142">
        <v>2.3885188875262638E-5</v>
      </c>
      <c r="P54" s="142">
        <v>9.9234117698021626E-6</v>
      </c>
      <c r="Q54" s="142">
        <v>3.0378907802522078E-5</v>
      </c>
      <c r="R54" s="142">
        <v>5.6452298849758329E-5</v>
      </c>
      <c r="S54" s="142">
        <v>1.6030768458675671E-5</v>
      </c>
      <c r="T54" s="142">
        <v>3.6847909629292484E-5</v>
      </c>
      <c r="U54" s="142">
        <v>1.9779605482879311E-5</v>
      </c>
      <c r="V54" s="142">
        <v>2.247901531164517E-5</v>
      </c>
      <c r="W54" s="142">
        <v>1.3793185705091341E-5</v>
      </c>
      <c r="X54" s="142">
        <v>2.353613149369988E-5</v>
      </c>
      <c r="Y54" s="142">
        <v>1.8010859684071687E-5</v>
      </c>
      <c r="Z54" s="142">
        <v>9.0843134036203398E-6</v>
      </c>
      <c r="AA54" s="142">
        <v>2.2456473187758568E-5</v>
      </c>
      <c r="AB54" s="142">
        <v>3.922313990643564E-5</v>
      </c>
      <c r="AC54" s="142">
        <v>4.628288566963495E-5</v>
      </c>
      <c r="AD54" s="142">
        <v>2.8135262292832786E-5</v>
      </c>
      <c r="AE54" s="142">
        <v>1.4106656280340556E-5</v>
      </c>
      <c r="AF54" s="142">
        <v>1.7592634230758468E-5</v>
      </c>
      <c r="AG54" s="142">
        <v>3.2983009338093516E-5</v>
      </c>
      <c r="AH54" s="142">
        <v>2.7311125301154208E-5</v>
      </c>
      <c r="AI54" s="142">
        <v>2.4940593778004042E-5</v>
      </c>
      <c r="AJ54" s="142">
        <v>1.9599771197995414E-5</v>
      </c>
      <c r="AK54" s="142">
        <v>9.4448869931146244E-5</v>
      </c>
      <c r="AL54" s="142">
        <v>1.5291601953207519E-4</v>
      </c>
      <c r="AM54" s="142">
        <v>1.0384517928624006E-4</v>
      </c>
      <c r="AN54" s="142">
        <v>2.4957354095718542E-5</v>
      </c>
      <c r="AO54" s="142">
        <v>5.3435766545530609E-5</v>
      </c>
      <c r="AP54" s="142">
        <v>2.5046022132666668E-5</v>
      </c>
      <c r="AQ54" s="142">
        <v>2.5525576399500666E-5</v>
      </c>
      <c r="AR54" s="142">
        <v>2.2520741854950244E-5</v>
      </c>
      <c r="AS54" s="142">
        <v>6.0445405546039602E-5</v>
      </c>
      <c r="AT54" s="142">
        <v>4.6574108839432785E-5</v>
      </c>
      <c r="AU54" s="142">
        <v>1.082120806259408E-3</v>
      </c>
      <c r="AV54" s="142">
        <v>0.17785137043461335</v>
      </c>
      <c r="AW54" s="142">
        <v>1.8485302175867257E-2</v>
      </c>
      <c r="AX54" s="142">
        <v>5.6220692905109212E-4</v>
      </c>
      <c r="AY54" s="142">
        <v>9.9761605250581962E-5</v>
      </c>
      <c r="AZ54" s="142">
        <v>5.6564148649171445E-5</v>
      </c>
      <c r="BA54" s="142">
        <v>9.633970944173599E-5</v>
      </c>
      <c r="BB54" s="142">
        <v>6.2483256304657583E-5</v>
      </c>
      <c r="BC54" s="142">
        <v>3.7233684448354975E-5</v>
      </c>
      <c r="BD54" s="142">
        <v>9.5741768324890222E-6</v>
      </c>
      <c r="BE54" s="142">
        <v>8.1596025326837845E-5</v>
      </c>
      <c r="BF54" s="142">
        <v>8.0406442012010383E-5</v>
      </c>
      <c r="BG54" s="142">
        <v>6.79459971960575E-5</v>
      </c>
      <c r="BH54" s="142">
        <v>7.1757697191290103E-5</v>
      </c>
      <c r="BI54" s="142">
        <v>2.8000783331045107E-3</v>
      </c>
      <c r="BJ54" s="142">
        <v>1.1184166320300901E-4</v>
      </c>
      <c r="BK54" s="142">
        <v>3.1083160441606304E-5</v>
      </c>
      <c r="BL54" s="142">
        <v>1.1412676240313937E-4</v>
      </c>
      <c r="BM54" s="142">
        <v>8.0814588176639201E-6</v>
      </c>
      <c r="BN54" s="142">
        <v>1.458696621219029E-4</v>
      </c>
      <c r="BO54" s="142">
        <v>2.6698626616137048E-5</v>
      </c>
      <c r="BP54" s="142">
        <v>3.6377158482055659E-5</v>
      </c>
      <c r="BQ54" s="142">
        <v>5.0760035075979917E-5</v>
      </c>
      <c r="BR54" s="142">
        <v>3.979867624188273E-5</v>
      </c>
      <c r="BS54" s="142">
        <v>7.4916655364021148E-5</v>
      </c>
      <c r="BT54" s="142">
        <v>3.7509044307389398E-5</v>
      </c>
      <c r="BU54" s="142">
        <v>2.7173049738358023E-5</v>
      </c>
      <c r="BV54" s="142">
        <v>2.7585145007409374E-5</v>
      </c>
      <c r="BW54" s="142">
        <v>6.8361410058510234E-4</v>
      </c>
      <c r="BX54" s="142">
        <v>7.6122443951163199E-5</v>
      </c>
      <c r="BY54" s="142">
        <v>1.7751521178117923E-4</v>
      </c>
      <c r="BZ54" s="142">
        <v>6.5673387922927443E-5</v>
      </c>
      <c r="CA54" s="142">
        <v>1.2688911837789197E-4</v>
      </c>
      <c r="CB54" s="142">
        <v>4.5283784680146929E-5</v>
      </c>
      <c r="CC54" s="142">
        <v>5.2078386418568806E-5</v>
      </c>
      <c r="CD54" s="142">
        <v>0</v>
      </c>
      <c r="CE54" s="142">
        <v>0</v>
      </c>
      <c r="CF54" s="142">
        <v>0</v>
      </c>
      <c r="CG54" s="142">
        <f t="shared" si="0"/>
        <v>0.20503472856271576</v>
      </c>
      <c r="CH54" s="114" t="s">
        <v>227</v>
      </c>
    </row>
    <row r="55" spans="1:86">
      <c r="A55" s="13" t="s">
        <v>49</v>
      </c>
      <c r="B55" s="114" t="s">
        <v>135</v>
      </c>
      <c r="C55" s="142">
        <v>3.2016580286867651E-4</v>
      </c>
      <c r="D55" s="142">
        <v>1.0936667338215057E-4</v>
      </c>
      <c r="E55" s="142">
        <v>1.6257268663011126E-4</v>
      </c>
      <c r="F55" s="142">
        <v>1.8642400208980972E-4</v>
      </c>
      <c r="G55" s="142">
        <v>6.1000127015284366E-4</v>
      </c>
      <c r="H55" s="142">
        <v>2.210302964062967E-3</v>
      </c>
      <c r="I55" s="142">
        <v>7.9167193458209355E-5</v>
      </c>
      <c r="J55" s="142">
        <v>1.7301384418978586E-4</v>
      </c>
      <c r="K55" s="142">
        <v>1.7868281109285376E-4</v>
      </c>
      <c r="L55" s="142">
        <v>3.3891094957114453E-4</v>
      </c>
      <c r="M55" s="142">
        <v>2.5289620790769492E-4</v>
      </c>
      <c r="N55" s="142">
        <v>2.5745228282038454E-4</v>
      </c>
      <c r="O55" s="142">
        <v>2.4443212460773119E-4</v>
      </c>
      <c r="P55" s="142">
        <v>1.0184514626257716E-4</v>
      </c>
      <c r="Q55" s="142">
        <v>3.140779020764995E-4</v>
      </c>
      <c r="R55" s="142">
        <v>5.8187252762734567E-4</v>
      </c>
      <c r="S55" s="142">
        <v>1.6250886290658908E-4</v>
      </c>
      <c r="T55" s="142">
        <v>3.7899529225023077E-4</v>
      </c>
      <c r="U55" s="142">
        <v>2.0339134834516232E-4</v>
      </c>
      <c r="V55" s="142">
        <v>2.326841260098829E-4</v>
      </c>
      <c r="W55" s="142">
        <v>1.3728220553786675E-4</v>
      </c>
      <c r="X55" s="142">
        <v>2.415718134082035E-4</v>
      </c>
      <c r="Y55" s="142">
        <v>1.8391178118112408E-4</v>
      </c>
      <c r="Z55" s="142">
        <v>9.1482988676461706E-5</v>
      </c>
      <c r="AA55" s="142">
        <v>2.3056583796219587E-4</v>
      </c>
      <c r="AB55" s="142">
        <v>4.0812167541698791E-4</v>
      </c>
      <c r="AC55" s="142">
        <v>4.8382495826196397E-4</v>
      </c>
      <c r="AD55" s="142">
        <v>2.7754507555273104E-4</v>
      </c>
      <c r="AE55" s="142">
        <v>1.3968159448513487E-4</v>
      </c>
      <c r="AF55" s="142">
        <v>1.8032158693286022E-4</v>
      </c>
      <c r="AG55" s="142">
        <v>3.39010860949771E-4</v>
      </c>
      <c r="AH55" s="142">
        <v>2.7802749714961317E-4</v>
      </c>
      <c r="AI55" s="142">
        <v>2.544973538962482E-4</v>
      </c>
      <c r="AJ55" s="142">
        <v>2.0121353460840553E-4</v>
      </c>
      <c r="AK55" s="142">
        <v>9.8913102135509551E-4</v>
      </c>
      <c r="AL55" s="142">
        <v>1.6111856002555397E-3</v>
      </c>
      <c r="AM55" s="142">
        <v>1.0965886089442669E-3</v>
      </c>
      <c r="AN55" s="142">
        <v>2.4615626394420653E-4</v>
      </c>
      <c r="AO55" s="142">
        <v>5.0832605365943803E-4</v>
      </c>
      <c r="AP55" s="142">
        <v>2.3777535329406414E-4</v>
      </c>
      <c r="AQ55" s="142">
        <v>2.2640722500769686E-4</v>
      </c>
      <c r="AR55" s="142">
        <v>2.2799290884093095E-4</v>
      </c>
      <c r="AS55" s="142">
        <v>6.2793846835681902E-4</v>
      </c>
      <c r="AT55" s="142">
        <v>4.9003836318462629E-4</v>
      </c>
      <c r="AU55" s="142">
        <v>2.1136605467309637E-3</v>
      </c>
      <c r="AV55" s="142">
        <v>7.8998518457204145E-4</v>
      </c>
      <c r="AW55" s="142">
        <v>0.20086299307130498</v>
      </c>
      <c r="AX55" s="142">
        <v>6.0304976691155253E-3</v>
      </c>
      <c r="AY55" s="142">
        <v>5.4272449656051088E-4</v>
      </c>
      <c r="AZ55" s="142">
        <v>5.6206447783214953E-4</v>
      </c>
      <c r="BA55" s="142">
        <v>1.0045510902557593E-3</v>
      </c>
      <c r="BB55" s="142">
        <v>6.6088138249425761E-4</v>
      </c>
      <c r="BC55" s="142">
        <v>3.7479508696673392E-4</v>
      </c>
      <c r="BD55" s="142">
        <v>9.7777435174856405E-5</v>
      </c>
      <c r="BE55" s="142">
        <v>6.2365695064046673E-4</v>
      </c>
      <c r="BF55" s="142">
        <v>8.1554021069308344E-4</v>
      </c>
      <c r="BG55" s="142">
        <v>6.8293491874226971E-4</v>
      </c>
      <c r="BH55" s="142">
        <v>2.886892254995702E-4</v>
      </c>
      <c r="BI55" s="142">
        <v>3.0031550623975157E-2</v>
      </c>
      <c r="BJ55" s="142">
        <v>1.1602585817350269E-3</v>
      </c>
      <c r="BK55" s="142">
        <v>3.1164944145566466E-4</v>
      </c>
      <c r="BL55" s="142">
        <v>1.206245265925937E-3</v>
      </c>
      <c r="BM55" s="142">
        <v>8.1158088515970566E-5</v>
      </c>
      <c r="BN55" s="142">
        <v>1.5165623048924485E-3</v>
      </c>
      <c r="BO55" s="142">
        <v>2.7692655838371962E-4</v>
      </c>
      <c r="BP55" s="142">
        <v>3.7760564693057632E-4</v>
      </c>
      <c r="BQ55" s="142">
        <v>4.5670757672570435E-4</v>
      </c>
      <c r="BR55" s="142">
        <v>2.1289866762001826E-4</v>
      </c>
      <c r="BS55" s="142">
        <v>1.0324615191183021E-4</v>
      </c>
      <c r="BT55" s="142">
        <v>3.8340444353450107E-4</v>
      </c>
      <c r="BU55" s="142">
        <v>2.8319667870965206E-4</v>
      </c>
      <c r="BV55" s="142">
        <v>1.8311499180279563E-4</v>
      </c>
      <c r="BW55" s="142">
        <v>3.9017743800301587E-4</v>
      </c>
      <c r="BX55" s="142">
        <v>7.7077607240226727E-4</v>
      </c>
      <c r="BY55" s="142">
        <v>1.8790053745931683E-3</v>
      </c>
      <c r="BZ55" s="142">
        <v>6.5721340484076857E-4</v>
      </c>
      <c r="CA55" s="142">
        <v>9.3855698711508282E-4</v>
      </c>
      <c r="CB55" s="142">
        <v>4.7736137342487992E-4</v>
      </c>
      <c r="CC55" s="142">
        <v>5.2903157793586259E-4</v>
      </c>
      <c r="CD55" s="142">
        <v>0</v>
      </c>
      <c r="CE55" s="142">
        <v>0</v>
      </c>
      <c r="CF55" s="142">
        <v>0</v>
      </c>
      <c r="CG55" s="142">
        <f t="shared" si="0"/>
        <v>0.27448476164619218</v>
      </c>
      <c r="CH55" s="114" t="s">
        <v>228</v>
      </c>
    </row>
    <row r="56" spans="1:86">
      <c r="A56" s="13" t="s">
        <v>50</v>
      </c>
      <c r="B56" s="114" t="s">
        <v>136</v>
      </c>
      <c r="C56" s="142">
        <v>3.2776121904439619E-3</v>
      </c>
      <c r="D56" s="142">
        <v>2.3267496205534757E-3</v>
      </c>
      <c r="E56" s="142">
        <v>2.7904169326779379E-3</v>
      </c>
      <c r="F56" s="142">
        <v>2.82058273781824E-3</v>
      </c>
      <c r="G56" s="142">
        <v>2.483546195422529E-3</v>
      </c>
      <c r="H56" s="142">
        <v>3.3989847550324735E-3</v>
      </c>
      <c r="I56" s="142">
        <v>6.9790265887165149E-4</v>
      </c>
      <c r="J56" s="142">
        <v>1.464416942337552E-3</v>
      </c>
      <c r="K56" s="142">
        <v>1.818306185878687E-3</v>
      </c>
      <c r="L56" s="142">
        <v>1.6462821147774016E-3</v>
      </c>
      <c r="M56" s="142">
        <v>2.1905957180481223E-3</v>
      </c>
      <c r="N56" s="142">
        <v>1.9152468551865813E-3</v>
      </c>
      <c r="O56" s="142">
        <v>3.5312489341519193E-3</v>
      </c>
      <c r="P56" s="142">
        <v>6.9557991592758539E-4</v>
      </c>
      <c r="Q56" s="142">
        <v>1.7483332640565866E-3</v>
      </c>
      <c r="R56" s="142">
        <v>2.1366645022246437E-3</v>
      </c>
      <c r="S56" s="142">
        <v>1.3898689183028815E-3</v>
      </c>
      <c r="T56" s="142">
        <v>2.6428129620030753E-3</v>
      </c>
      <c r="U56" s="142">
        <v>1.8562417908063883E-3</v>
      </c>
      <c r="V56" s="142">
        <v>2.6182413452447277E-3</v>
      </c>
      <c r="W56" s="142">
        <v>1.2399818305019472E-3</v>
      </c>
      <c r="X56" s="142">
        <v>1.5886036389962052E-3</v>
      </c>
      <c r="Y56" s="142">
        <v>1.8261487191836847E-3</v>
      </c>
      <c r="Z56" s="142">
        <v>7.7776586403644182E-4</v>
      </c>
      <c r="AA56" s="142">
        <v>1.7244824739935231E-3</v>
      </c>
      <c r="AB56" s="142">
        <v>2.9983957330355928E-3</v>
      </c>
      <c r="AC56" s="142">
        <v>2.5943792102353638E-3</v>
      </c>
      <c r="AD56" s="142">
        <v>3.6678601730297795E-3</v>
      </c>
      <c r="AE56" s="142">
        <v>1.7048437748000507E-3</v>
      </c>
      <c r="AF56" s="142">
        <v>3.4910738755431396E-3</v>
      </c>
      <c r="AG56" s="142">
        <v>4.7387038155951369E-3</v>
      </c>
      <c r="AH56" s="142">
        <v>2.3360191893077682E-3</v>
      </c>
      <c r="AI56" s="142">
        <v>2.5262027441303853E-3</v>
      </c>
      <c r="AJ56" s="142">
        <v>2.3032550824677572E-3</v>
      </c>
      <c r="AK56" s="142">
        <v>5.0555534942928158E-3</v>
      </c>
      <c r="AL56" s="142">
        <v>4.1418613934596374E-3</v>
      </c>
      <c r="AM56" s="142">
        <v>2.4260415680906382E-3</v>
      </c>
      <c r="AN56" s="142">
        <v>3.1762550204044097E-3</v>
      </c>
      <c r="AO56" s="142">
        <v>3.2728620277255719E-3</v>
      </c>
      <c r="AP56" s="142">
        <v>2.3977496015521148E-3</v>
      </c>
      <c r="AQ56" s="142">
        <v>3.460467573986888E-3</v>
      </c>
      <c r="AR56" s="142">
        <v>2.8170098555007476E-3</v>
      </c>
      <c r="AS56" s="142">
        <v>5.7866326366542032E-3</v>
      </c>
      <c r="AT56" s="142">
        <v>2.5383572573867224E-3</v>
      </c>
      <c r="AU56" s="142">
        <v>8.3439117503164781E-3</v>
      </c>
      <c r="AV56" s="142">
        <v>5.1460180683744281E-3</v>
      </c>
      <c r="AW56" s="142">
        <v>4.5635194323430809E-3</v>
      </c>
      <c r="AX56" s="142">
        <v>0.3804480532151327</v>
      </c>
      <c r="AY56" s="142">
        <v>7.3115787790027035E-3</v>
      </c>
      <c r="AZ56" s="142">
        <v>1.315693231353727E-2</v>
      </c>
      <c r="BA56" s="142">
        <v>5.4096458842545934E-3</v>
      </c>
      <c r="BB56" s="142">
        <v>8.8078145498823347E-3</v>
      </c>
      <c r="BC56" s="142">
        <v>4.8656767116127412E-3</v>
      </c>
      <c r="BD56" s="142">
        <v>7.519069373962085E-4</v>
      </c>
      <c r="BE56" s="142">
        <v>1.2578759454237526E-2</v>
      </c>
      <c r="BF56" s="142">
        <v>1.0230275081040355E-2</v>
      </c>
      <c r="BG56" s="142">
        <v>6.2213506900569036E-3</v>
      </c>
      <c r="BH56" s="142">
        <v>2.850509168496287E-3</v>
      </c>
      <c r="BI56" s="142">
        <v>1.7222731002097858E-2</v>
      </c>
      <c r="BJ56" s="142">
        <v>1.2440698444859738E-2</v>
      </c>
      <c r="BK56" s="142">
        <v>7.8131920687716447E-3</v>
      </c>
      <c r="BL56" s="142">
        <v>3.4333123556313139E-3</v>
      </c>
      <c r="BM56" s="142">
        <v>1.102019603575271E-3</v>
      </c>
      <c r="BN56" s="142">
        <v>7.3267726166629417E-3</v>
      </c>
      <c r="BO56" s="142">
        <v>4.9205456627503643E-3</v>
      </c>
      <c r="BP56" s="142">
        <v>3.2801203033539878E-3</v>
      </c>
      <c r="BQ56" s="142">
        <v>7.6586241640939278E-3</v>
      </c>
      <c r="BR56" s="142">
        <v>3.9136707314366675E-3</v>
      </c>
      <c r="BS56" s="142">
        <v>1.3664419837053677E-3</v>
      </c>
      <c r="BT56" s="142">
        <v>4.2495865561963274E-3</v>
      </c>
      <c r="BU56" s="142">
        <v>2.2944536588875158E-3</v>
      </c>
      <c r="BV56" s="142">
        <v>1.5603466629082745E-3</v>
      </c>
      <c r="BW56" s="142">
        <v>4.815745474511743E-3</v>
      </c>
      <c r="BX56" s="142">
        <v>5.1531507011549063E-3</v>
      </c>
      <c r="BY56" s="142">
        <v>9.1344117258466088E-3</v>
      </c>
      <c r="BZ56" s="142">
        <v>5.4988495407015635E-3</v>
      </c>
      <c r="CA56" s="142">
        <v>9.0743780702054969E-3</v>
      </c>
      <c r="CB56" s="142">
        <v>4.2566333425901708E-3</v>
      </c>
      <c r="CC56" s="142">
        <v>5.3506950011198455E-3</v>
      </c>
      <c r="CD56" s="142">
        <v>0</v>
      </c>
      <c r="CE56" s="142">
        <v>0</v>
      </c>
      <c r="CF56" s="142">
        <v>0</v>
      </c>
      <c r="CG56" s="142">
        <f t="shared" si="0"/>
        <v>0.70459247280042192</v>
      </c>
      <c r="CH56" s="114" t="s">
        <v>229</v>
      </c>
    </row>
    <row r="57" spans="1:86">
      <c r="A57" s="13" t="s">
        <v>51</v>
      </c>
      <c r="B57" s="114" t="s">
        <v>137</v>
      </c>
      <c r="C57" s="142">
        <v>4.095664444793266E-4</v>
      </c>
      <c r="D57" s="142">
        <v>3.8906093945961605E-4</v>
      </c>
      <c r="E57" s="142">
        <v>3.5281948702240302E-4</v>
      </c>
      <c r="F57" s="142">
        <v>5.5149022563428336E-4</v>
      </c>
      <c r="G57" s="142">
        <v>5.0999646799296391E-4</v>
      </c>
      <c r="H57" s="142">
        <v>6.0492930928690754E-4</v>
      </c>
      <c r="I57" s="142">
        <v>1.8960939931620365E-4</v>
      </c>
      <c r="J57" s="142">
        <v>3.7977980037670069E-4</v>
      </c>
      <c r="K57" s="142">
        <v>3.2195320732939382E-4</v>
      </c>
      <c r="L57" s="142">
        <v>2.8282186998468086E-4</v>
      </c>
      <c r="M57" s="142">
        <v>4.7626874152381003E-4</v>
      </c>
      <c r="N57" s="142">
        <v>7.0235726655265779E-4</v>
      </c>
      <c r="O57" s="142">
        <v>6.5239360385935296E-4</v>
      </c>
      <c r="P57" s="142">
        <v>3.3853352290999115E-4</v>
      </c>
      <c r="Q57" s="142">
        <v>4.7324874598283551E-4</v>
      </c>
      <c r="R57" s="142">
        <v>1.0362351266803391E-3</v>
      </c>
      <c r="S57" s="142">
        <v>5.3058370413219802E-4</v>
      </c>
      <c r="T57" s="142">
        <v>6.42741608002306E-4</v>
      </c>
      <c r="U57" s="142">
        <v>3.8504358170356396E-4</v>
      </c>
      <c r="V57" s="142">
        <v>4.3208244200306395E-4</v>
      </c>
      <c r="W57" s="142">
        <v>2.9448838488721485E-4</v>
      </c>
      <c r="X57" s="142">
        <v>4.733770111286299E-4</v>
      </c>
      <c r="Y57" s="142">
        <v>3.3267093785491496E-4</v>
      </c>
      <c r="Z57" s="142">
        <v>2.6565183456979987E-4</v>
      </c>
      <c r="AA57" s="142">
        <v>4.7360900207717762E-4</v>
      </c>
      <c r="AB57" s="142">
        <v>4.3673541623381824E-4</v>
      </c>
      <c r="AC57" s="142">
        <v>4.5800955035216759E-4</v>
      </c>
      <c r="AD57" s="142">
        <v>1.1663218432227248E-3</v>
      </c>
      <c r="AE57" s="142">
        <v>8.9728888454719416E-4</v>
      </c>
      <c r="AF57" s="142">
        <v>7.0397874645465141E-4</v>
      </c>
      <c r="AG57" s="142">
        <v>8.9743140227988916E-4</v>
      </c>
      <c r="AH57" s="142">
        <v>5.254981105040162E-4</v>
      </c>
      <c r="AI57" s="142">
        <v>6.6546282323396203E-4</v>
      </c>
      <c r="AJ57" s="142">
        <v>3.6093890046282534E-4</v>
      </c>
      <c r="AK57" s="142">
        <v>7.8093530484566137E-4</v>
      </c>
      <c r="AL57" s="142">
        <v>4.8115460976780322E-4</v>
      </c>
      <c r="AM57" s="142">
        <v>8.4612725623765285E-4</v>
      </c>
      <c r="AN57" s="142">
        <v>6.5574872795354504E-4</v>
      </c>
      <c r="AO57" s="142">
        <v>1.2090224591648855E-3</v>
      </c>
      <c r="AP57" s="142">
        <v>5.6987638596917446E-4</v>
      </c>
      <c r="AQ57" s="142">
        <v>1.1183019037445683E-3</v>
      </c>
      <c r="AR57" s="142">
        <v>4.0098342212616019E-4</v>
      </c>
      <c r="AS57" s="142">
        <v>8.1156504579612556E-4</v>
      </c>
      <c r="AT57" s="142">
        <v>4.3260788551799926E-4</v>
      </c>
      <c r="AU57" s="142">
        <v>1.5883375287867457E-3</v>
      </c>
      <c r="AV57" s="142">
        <v>2.8550363689562727E-3</v>
      </c>
      <c r="AW57" s="142">
        <v>1.1048266580842418E-3</v>
      </c>
      <c r="AX57" s="142">
        <v>1.7122115529978259E-3</v>
      </c>
      <c r="AY57" s="142">
        <v>0.1130641686243022</v>
      </c>
      <c r="AZ57" s="142">
        <v>3.4779498952383506E-3</v>
      </c>
      <c r="BA57" s="142">
        <v>3.5961630871209922E-3</v>
      </c>
      <c r="BB57" s="142">
        <v>8.0148272984082944E-4</v>
      </c>
      <c r="BC57" s="142">
        <v>2.3243340588772732E-3</v>
      </c>
      <c r="BD57" s="142">
        <v>2.3907844376736597E-4</v>
      </c>
      <c r="BE57" s="142">
        <v>2.0146454683100446E-3</v>
      </c>
      <c r="BF57" s="142">
        <v>2.8030175620198873E-3</v>
      </c>
      <c r="BG57" s="142">
        <v>2.05601160110821E-3</v>
      </c>
      <c r="BH57" s="142">
        <v>1.6612647078300057E-3</v>
      </c>
      <c r="BI57" s="142">
        <v>8.5997081319707732E-4</v>
      </c>
      <c r="BJ57" s="142">
        <v>1.7692421660763821E-3</v>
      </c>
      <c r="BK57" s="142">
        <v>9.5239127111011604E-4</v>
      </c>
      <c r="BL57" s="142">
        <v>1.0198394469539927E-3</v>
      </c>
      <c r="BM57" s="142">
        <v>2.2235973940203709E-4</v>
      </c>
      <c r="BN57" s="142">
        <v>1.0393012320783481E-3</v>
      </c>
      <c r="BO57" s="142">
        <v>2.9894542806323444E-4</v>
      </c>
      <c r="BP57" s="142">
        <v>5.0886130584726038E-4</v>
      </c>
      <c r="BQ57" s="142">
        <v>1.1932584844774768E-3</v>
      </c>
      <c r="BR57" s="142">
        <v>3.9547854291813438E-4</v>
      </c>
      <c r="BS57" s="142">
        <v>3.2038924638670035E-4</v>
      </c>
      <c r="BT57" s="142">
        <v>9.6231817876152618E-4</v>
      </c>
      <c r="BU57" s="142">
        <v>5.0669729986217054E-4</v>
      </c>
      <c r="BV57" s="142">
        <v>4.0829978606890765E-4</v>
      </c>
      <c r="BW57" s="142">
        <v>1.2662349038052001E-3</v>
      </c>
      <c r="BX57" s="142">
        <v>6.8563195414259601E-4</v>
      </c>
      <c r="BY57" s="142">
        <v>6.8561628010877526E-4</v>
      </c>
      <c r="BZ57" s="142">
        <v>1.3732252253877762E-3</v>
      </c>
      <c r="CA57" s="142">
        <v>1.3433723792859243E-3</v>
      </c>
      <c r="CB57" s="142">
        <v>3.7729014764825507E-4</v>
      </c>
      <c r="CC57" s="142">
        <v>4.4160693243763588E-4</v>
      </c>
      <c r="CD57" s="142">
        <v>0</v>
      </c>
      <c r="CE57" s="142">
        <v>0</v>
      </c>
      <c r="CF57" s="142">
        <v>0</v>
      </c>
      <c r="CG57" s="142">
        <f t="shared" si="0"/>
        <v>0.18084816039442492</v>
      </c>
      <c r="CH57" s="114" t="s">
        <v>230</v>
      </c>
    </row>
    <row r="58" spans="1:86">
      <c r="A58" s="13" t="s">
        <v>52</v>
      </c>
      <c r="B58" s="114" t="s">
        <v>138</v>
      </c>
      <c r="C58" s="142">
        <v>1.4560084957360389E-4</v>
      </c>
      <c r="D58" s="142">
        <v>3.6545215861927982E-4</v>
      </c>
      <c r="E58" s="142">
        <v>1.9498649680491003E-4</v>
      </c>
      <c r="F58" s="142">
        <v>2.4002574936120313E-4</v>
      </c>
      <c r="G58" s="142">
        <v>1.8108830678778128E-4</v>
      </c>
      <c r="H58" s="142">
        <v>4.1923061133515425E-4</v>
      </c>
      <c r="I58" s="142">
        <v>3.19374431128287E-5</v>
      </c>
      <c r="J58" s="142">
        <v>1.2381517158899084E-4</v>
      </c>
      <c r="K58" s="142">
        <v>1.5473513570891337E-4</v>
      </c>
      <c r="L58" s="142">
        <v>1.2739024266597958E-4</v>
      </c>
      <c r="M58" s="142">
        <v>1.8741220337232855E-4</v>
      </c>
      <c r="N58" s="142">
        <v>2.6200113660416156E-4</v>
      </c>
      <c r="O58" s="142">
        <v>2.914561106879557E-4</v>
      </c>
      <c r="P58" s="142">
        <v>1.8226510390868957E-4</v>
      </c>
      <c r="Q58" s="142">
        <v>3.2413386914189506E-4</v>
      </c>
      <c r="R58" s="142">
        <v>6.4499600451269849E-4</v>
      </c>
      <c r="S58" s="142">
        <v>1.9299098847427304E-4</v>
      </c>
      <c r="T58" s="142">
        <v>2.6921561313069428E-4</v>
      </c>
      <c r="U58" s="142">
        <v>1.1978808471533067E-4</v>
      </c>
      <c r="V58" s="142">
        <v>2.0352451176426363E-4</v>
      </c>
      <c r="W58" s="142">
        <v>1.1385909778259789E-4</v>
      </c>
      <c r="X58" s="142">
        <v>1.8312491607811002E-4</v>
      </c>
      <c r="Y58" s="142">
        <v>1.2045649345966183E-4</v>
      </c>
      <c r="Z58" s="142">
        <v>1.5767949557158716E-4</v>
      </c>
      <c r="AA58" s="142">
        <v>1.4798157037363953E-4</v>
      </c>
      <c r="AB58" s="142">
        <v>1.5817244961232335E-4</v>
      </c>
      <c r="AC58" s="142">
        <v>2.053441585358919E-4</v>
      </c>
      <c r="AD58" s="142">
        <v>4.8304292162342486E-4</v>
      </c>
      <c r="AE58" s="142">
        <v>2.7745221313287645E-4</v>
      </c>
      <c r="AF58" s="142">
        <v>1.6321775878330423E-4</v>
      </c>
      <c r="AG58" s="142">
        <v>2.2435211621822914E-4</v>
      </c>
      <c r="AH58" s="142">
        <v>1.292212498779763E-4</v>
      </c>
      <c r="AI58" s="142">
        <v>1.3635278461263768E-4</v>
      </c>
      <c r="AJ58" s="142">
        <v>9.4485714607954192E-5</v>
      </c>
      <c r="AK58" s="142">
        <v>3.1781194485544381E-4</v>
      </c>
      <c r="AL58" s="142">
        <v>1.9161821162336746E-4</v>
      </c>
      <c r="AM58" s="142">
        <v>2.916473150870692E-4</v>
      </c>
      <c r="AN58" s="142">
        <v>2.1805841220604122E-4</v>
      </c>
      <c r="AO58" s="142">
        <v>3.1162390239480024E-4</v>
      </c>
      <c r="AP58" s="142">
        <v>2.8315052094900661E-4</v>
      </c>
      <c r="AQ58" s="142">
        <v>3.2823095221901652E-4</v>
      </c>
      <c r="AR58" s="142">
        <v>2.3347716306816593E-4</v>
      </c>
      <c r="AS58" s="142">
        <v>4.7143165513625288E-4</v>
      </c>
      <c r="AT58" s="142">
        <v>1.745599073503688E-4</v>
      </c>
      <c r="AU58" s="142">
        <v>1.8132864762016247E-3</v>
      </c>
      <c r="AV58" s="142">
        <v>1.2482668905248425E-3</v>
      </c>
      <c r="AW58" s="142">
        <v>2.7044865790789097E-3</v>
      </c>
      <c r="AX58" s="142">
        <v>8.9004086279844449E-4</v>
      </c>
      <c r="AY58" s="142">
        <v>3.39612254993672E-3</v>
      </c>
      <c r="AZ58" s="142">
        <v>0.16031689067081695</v>
      </c>
      <c r="BA58" s="142">
        <v>4.3897186760352724E-4</v>
      </c>
      <c r="BB58" s="142">
        <v>1.0711134100831846E-4</v>
      </c>
      <c r="BC58" s="142">
        <v>1.8547577305506066E-4</v>
      </c>
      <c r="BD58" s="142">
        <v>6.1282218791744027E-5</v>
      </c>
      <c r="BE58" s="142">
        <v>1.0357910976136488E-3</v>
      </c>
      <c r="BF58" s="142">
        <v>6.9817037642936556E-4</v>
      </c>
      <c r="BG58" s="142">
        <v>3.334077904595262E-4</v>
      </c>
      <c r="BH58" s="142">
        <v>3.2355326552394216E-4</v>
      </c>
      <c r="BI58" s="142">
        <v>9.4506517504064249E-4</v>
      </c>
      <c r="BJ58" s="142">
        <v>1.2526569123846572E-3</v>
      </c>
      <c r="BK58" s="142">
        <v>6.1290037307558582E-4</v>
      </c>
      <c r="BL58" s="142">
        <v>4.007992390174518E-4</v>
      </c>
      <c r="BM58" s="142">
        <v>1.7304733834777933E-4</v>
      </c>
      <c r="BN58" s="142">
        <v>5.3624142242476695E-4</v>
      </c>
      <c r="BO58" s="142">
        <v>1.1446632340143668E-4</v>
      </c>
      <c r="BP58" s="142">
        <v>2.7916754673245676E-4</v>
      </c>
      <c r="BQ58" s="142">
        <v>4.8849854873893761E-4</v>
      </c>
      <c r="BR58" s="142">
        <v>6.4456527769212631E-5</v>
      </c>
      <c r="BS58" s="142">
        <v>5.6380173361814845E-5</v>
      </c>
      <c r="BT58" s="142">
        <v>1.6883228597497428E-4</v>
      </c>
      <c r="BU58" s="142">
        <v>1.072718754514677E-4</v>
      </c>
      <c r="BV58" s="142">
        <v>9.0865263948080249E-5</v>
      </c>
      <c r="BW58" s="142">
        <v>1.3592195393786312E-3</v>
      </c>
      <c r="BX58" s="142">
        <v>2.273031652460556E-4</v>
      </c>
      <c r="BY58" s="142">
        <v>6.542496235739623E-4</v>
      </c>
      <c r="BZ58" s="142">
        <v>5.7001296054822478E-4</v>
      </c>
      <c r="CA58" s="142">
        <v>3.7714573115377517E-4</v>
      </c>
      <c r="CB58" s="142">
        <v>3.6062695707352716E-4</v>
      </c>
      <c r="CC58" s="142">
        <v>4.4745368329584314E-4</v>
      </c>
      <c r="CD58" s="142">
        <v>0</v>
      </c>
      <c r="CE58" s="142">
        <v>0</v>
      </c>
      <c r="CF58" s="142">
        <v>0</v>
      </c>
      <c r="CG58" s="142">
        <f t="shared" si="0"/>
        <v>0.19291791714281259</v>
      </c>
      <c r="CH58" s="114" t="s">
        <v>231</v>
      </c>
    </row>
    <row r="59" spans="1:86">
      <c r="A59" s="13" t="s">
        <v>53</v>
      </c>
      <c r="B59" s="114" t="s">
        <v>139</v>
      </c>
      <c r="C59" s="142">
        <v>9.677562345233634E-3</v>
      </c>
      <c r="D59" s="142">
        <v>5.2776489930371371E-3</v>
      </c>
      <c r="E59" s="142">
        <v>9.0119755036784203E-3</v>
      </c>
      <c r="F59" s="142">
        <v>6.8458046135686582E-3</v>
      </c>
      <c r="G59" s="142">
        <v>7.6380250662830109E-3</v>
      </c>
      <c r="H59" s="142">
        <v>7.9986157231233517E-3</v>
      </c>
      <c r="I59" s="142">
        <v>1.0947957769033164E-3</v>
      </c>
      <c r="J59" s="142">
        <v>5.803311572643936E-3</v>
      </c>
      <c r="K59" s="142">
        <v>4.6388458345408652E-3</v>
      </c>
      <c r="L59" s="142">
        <v>4.71602390929317E-3</v>
      </c>
      <c r="M59" s="142">
        <v>6.931956955824832E-3</v>
      </c>
      <c r="N59" s="142">
        <v>7.3210246385122984E-3</v>
      </c>
      <c r="O59" s="142">
        <v>7.8781087316697057E-3</v>
      </c>
      <c r="P59" s="142">
        <v>1.6116876613453115E-3</v>
      </c>
      <c r="Q59" s="142">
        <v>5.6842419281720518E-3</v>
      </c>
      <c r="R59" s="142">
        <v>6.1381257200279846E-3</v>
      </c>
      <c r="S59" s="142">
        <v>4.4904164521796554E-3</v>
      </c>
      <c r="T59" s="142">
        <v>8.6489201873448714E-3</v>
      </c>
      <c r="U59" s="142">
        <v>5.6037607339403869E-3</v>
      </c>
      <c r="V59" s="142">
        <v>6.4931933483601701E-3</v>
      </c>
      <c r="W59" s="142">
        <v>3.0516963410200113E-3</v>
      </c>
      <c r="X59" s="142">
        <v>4.8514403566454227E-3</v>
      </c>
      <c r="Y59" s="142">
        <v>4.6878121479738844E-3</v>
      </c>
      <c r="Z59" s="142">
        <v>2.1310153909409046E-3</v>
      </c>
      <c r="AA59" s="142">
        <v>4.6297979881401788E-3</v>
      </c>
      <c r="AB59" s="142">
        <v>6.7610724748484521E-3</v>
      </c>
      <c r="AC59" s="142">
        <v>5.1508543712314447E-3</v>
      </c>
      <c r="AD59" s="142">
        <v>8.2928709924982441E-3</v>
      </c>
      <c r="AE59" s="142">
        <v>8.4091395777998422E-3</v>
      </c>
      <c r="AF59" s="142">
        <v>9.3161593238848314E-3</v>
      </c>
      <c r="AG59" s="142">
        <v>1.439305044136437E-2</v>
      </c>
      <c r="AH59" s="142">
        <v>1.2497309785774397E-2</v>
      </c>
      <c r="AI59" s="142">
        <v>1.5338915401887185E-2</v>
      </c>
      <c r="AJ59" s="142">
        <v>6.1981612090076877E-3</v>
      </c>
      <c r="AK59" s="142">
        <v>7.9430370108809472E-3</v>
      </c>
      <c r="AL59" s="142">
        <v>1.0179423114024668E-2</v>
      </c>
      <c r="AM59" s="142">
        <v>9.7889398117682498E-3</v>
      </c>
      <c r="AN59" s="142">
        <v>8.0884230263149112E-3</v>
      </c>
      <c r="AO59" s="142">
        <v>2.0037434081262455E-2</v>
      </c>
      <c r="AP59" s="142">
        <v>6.8693963063241274E-3</v>
      </c>
      <c r="AQ59" s="142">
        <v>2.1777666309465375E-2</v>
      </c>
      <c r="AR59" s="142">
        <v>7.2509571568620795E-3</v>
      </c>
      <c r="AS59" s="142">
        <v>1.3147435161604208E-2</v>
      </c>
      <c r="AT59" s="142">
        <v>5.1046086509578129E-3</v>
      </c>
      <c r="AU59" s="142">
        <v>9.2346325171506431E-3</v>
      </c>
      <c r="AV59" s="142">
        <v>8.2798186144649785E-3</v>
      </c>
      <c r="AW59" s="142">
        <v>6.3549745830194715E-3</v>
      </c>
      <c r="AX59" s="142">
        <v>6.5831363086577355E-3</v>
      </c>
      <c r="AY59" s="142">
        <v>9.1968415650359112E-3</v>
      </c>
      <c r="AZ59" s="142">
        <v>7.8537948691006689E-3</v>
      </c>
      <c r="BA59" s="142">
        <v>0.29436122597803221</v>
      </c>
      <c r="BB59" s="142">
        <v>2.0018040973409854E-2</v>
      </c>
      <c r="BC59" s="142">
        <v>3.7345156578342031E-2</v>
      </c>
      <c r="BD59" s="142">
        <v>1.0923286249654027E-2</v>
      </c>
      <c r="BE59" s="142">
        <v>8.2769291885388344E-3</v>
      </c>
      <c r="BF59" s="142">
        <v>7.0143253054377311E-2</v>
      </c>
      <c r="BG59" s="142">
        <v>1.0173799601595908E-2</v>
      </c>
      <c r="BH59" s="142">
        <v>5.6390349342648159E-3</v>
      </c>
      <c r="BI59" s="142">
        <v>5.6526515793959573E-3</v>
      </c>
      <c r="BJ59" s="142">
        <v>1.2357947291358478E-2</v>
      </c>
      <c r="BK59" s="142">
        <v>5.5297560123854844E-3</v>
      </c>
      <c r="BL59" s="142">
        <v>1.2180023725614298E-2</v>
      </c>
      <c r="BM59" s="142">
        <v>1.3600592464150835E-3</v>
      </c>
      <c r="BN59" s="142">
        <v>1.02565799962009E-2</v>
      </c>
      <c r="BO59" s="142">
        <v>2.6355650882499112E-3</v>
      </c>
      <c r="BP59" s="142">
        <v>4.3754348439055887E-3</v>
      </c>
      <c r="BQ59" s="142">
        <v>7.3050225667622842E-3</v>
      </c>
      <c r="BR59" s="142">
        <v>4.4830482273944712E-3</v>
      </c>
      <c r="BS59" s="142">
        <v>1.7183975040882639E-3</v>
      </c>
      <c r="BT59" s="142">
        <v>5.2934252487174651E-3</v>
      </c>
      <c r="BU59" s="142">
        <v>9.5731016042243603E-3</v>
      </c>
      <c r="BV59" s="142">
        <v>6.598714311205448E-3</v>
      </c>
      <c r="BW59" s="142">
        <v>6.6170975667275856E-3</v>
      </c>
      <c r="BX59" s="142">
        <v>5.7261350667243537E-3</v>
      </c>
      <c r="BY59" s="142">
        <v>1.1344673509050411E-2</v>
      </c>
      <c r="BZ59" s="142">
        <v>1.3733703952493459E-2</v>
      </c>
      <c r="CA59" s="142">
        <v>1.1672820398511748E-2</v>
      </c>
      <c r="CB59" s="142">
        <v>3.3435366402468419E-3</v>
      </c>
      <c r="CC59" s="142">
        <v>4.1826463420852134E-3</v>
      </c>
      <c r="CD59" s="142">
        <v>0</v>
      </c>
      <c r="CE59" s="142">
        <v>0</v>
      </c>
      <c r="CF59" s="142">
        <v>0</v>
      </c>
      <c r="CG59" s="142">
        <f t="shared" si="0"/>
        <v>0.98972492786556643</v>
      </c>
      <c r="CH59" s="114" t="s">
        <v>232</v>
      </c>
    </row>
    <row r="60" spans="1:86">
      <c r="A60" s="13" t="s">
        <v>54</v>
      </c>
      <c r="B60" s="114" t="s">
        <v>140</v>
      </c>
      <c r="C60" s="142">
        <v>6.8633206434316242E-4</v>
      </c>
      <c r="D60" s="142">
        <v>7.3392910721356325E-4</v>
      </c>
      <c r="E60" s="142">
        <v>2.0860162775423376E-3</v>
      </c>
      <c r="F60" s="142">
        <v>1.3942282166047126E-3</v>
      </c>
      <c r="G60" s="142">
        <v>8.2765338568701566E-4</v>
      </c>
      <c r="H60" s="142">
        <v>9.7829978347167943E-4</v>
      </c>
      <c r="I60" s="142">
        <v>2.1517296547713535E-4</v>
      </c>
      <c r="J60" s="142">
        <v>9.4626462287121797E-4</v>
      </c>
      <c r="K60" s="142">
        <v>8.8816401749511927E-4</v>
      </c>
      <c r="L60" s="142">
        <v>8.8481828997147001E-4</v>
      </c>
      <c r="M60" s="142">
        <v>1.3824387543494761E-3</v>
      </c>
      <c r="N60" s="142">
        <v>1.1094882919177066E-3</v>
      </c>
      <c r="O60" s="142">
        <v>1.4353791225194968E-3</v>
      </c>
      <c r="P60" s="142">
        <v>3.4779875566639151E-4</v>
      </c>
      <c r="Q60" s="142">
        <v>9.3703483060513003E-4</v>
      </c>
      <c r="R60" s="142">
        <v>7.6189677429907958E-4</v>
      </c>
      <c r="S60" s="142">
        <v>7.1226908778491125E-4</v>
      </c>
      <c r="T60" s="142">
        <v>1.1914980619998905E-3</v>
      </c>
      <c r="U60" s="142">
        <v>5.6549389393154416E-4</v>
      </c>
      <c r="V60" s="142">
        <v>8.1674881774007168E-4</v>
      </c>
      <c r="W60" s="142">
        <v>3.6952895656362816E-4</v>
      </c>
      <c r="X60" s="142">
        <v>6.0622241121621311E-4</v>
      </c>
      <c r="Y60" s="142">
        <v>4.8522069667501099E-4</v>
      </c>
      <c r="Z60" s="142">
        <v>2.7507424552732378E-4</v>
      </c>
      <c r="AA60" s="142">
        <v>6.8706643290550014E-4</v>
      </c>
      <c r="AB60" s="142">
        <v>1.1573823973998196E-3</v>
      </c>
      <c r="AC60" s="142">
        <v>8.10423538349239E-4</v>
      </c>
      <c r="AD60" s="142">
        <v>8.5705728021899389E-4</v>
      </c>
      <c r="AE60" s="142">
        <v>4.2822574844336155E-4</v>
      </c>
      <c r="AF60" s="142">
        <v>4.9264502827226788E-4</v>
      </c>
      <c r="AG60" s="142">
        <v>9.5735806308960966E-4</v>
      </c>
      <c r="AH60" s="142">
        <v>6.7658504038929786E-4</v>
      </c>
      <c r="AI60" s="142">
        <v>1.2031566773990871E-3</v>
      </c>
      <c r="AJ60" s="142">
        <v>9.0342189035974975E-4</v>
      </c>
      <c r="AK60" s="142">
        <v>5.2064961817199773E-4</v>
      </c>
      <c r="AL60" s="142">
        <v>6.6881880168759994E-4</v>
      </c>
      <c r="AM60" s="142">
        <v>6.0925472503340196E-4</v>
      </c>
      <c r="AN60" s="142">
        <v>1.3817168953827461E-3</v>
      </c>
      <c r="AO60" s="142">
        <v>1.7885886918109098E-3</v>
      </c>
      <c r="AP60" s="142">
        <v>8.9916820540949301E-4</v>
      </c>
      <c r="AQ60" s="142">
        <v>7.1994592824829934E-4</v>
      </c>
      <c r="AR60" s="142">
        <v>1.2199737872462314E-3</v>
      </c>
      <c r="AS60" s="142">
        <v>7.5043432936499905E-4</v>
      </c>
      <c r="AT60" s="142">
        <v>3.926221567925102E-4</v>
      </c>
      <c r="AU60" s="142">
        <v>9.4258880161599121E-4</v>
      </c>
      <c r="AV60" s="142">
        <v>1.1404806708205416E-3</v>
      </c>
      <c r="AW60" s="142">
        <v>5.5974708763458609E-4</v>
      </c>
      <c r="AX60" s="142">
        <v>4.7027841648503735E-4</v>
      </c>
      <c r="AY60" s="142">
        <v>8.0193794696039645E-4</v>
      </c>
      <c r="AZ60" s="142">
        <v>1.168303928398525E-3</v>
      </c>
      <c r="BA60" s="142">
        <v>9.6851943731157003E-4</v>
      </c>
      <c r="BB60" s="142">
        <v>0.31950295169075377</v>
      </c>
      <c r="BC60" s="142">
        <v>2.7761532779865736E-2</v>
      </c>
      <c r="BD60" s="142">
        <v>4.638385990048416E-4</v>
      </c>
      <c r="BE60" s="142">
        <v>8.3525136362094896E-4</v>
      </c>
      <c r="BF60" s="142">
        <v>9.4385588591397299E-4</v>
      </c>
      <c r="BG60" s="142">
        <v>1.3263926094022297E-3</v>
      </c>
      <c r="BH60" s="142">
        <v>5.5740476662456445E-4</v>
      </c>
      <c r="BI60" s="142">
        <v>4.331713870953911E-4</v>
      </c>
      <c r="BJ60" s="142">
        <v>1.1823310825769613E-3</v>
      </c>
      <c r="BK60" s="142">
        <v>1.2872804522757863E-3</v>
      </c>
      <c r="BL60" s="142">
        <v>2.2763617997809734E-3</v>
      </c>
      <c r="BM60" s="142">
        <v>3.4031473832593049E-4</v>
      </c>
      <c r="BN60" s="142">
        <v>1.4766350030278898E-3</v>
      </c>
      <c r="BO60" s="142">
        <v>1.1132305256934473E-3</v>
      </c>
      <c r="BP60" s="142">
        <v>1.0211699709148923E-3</v>
      </c>
      <c r="BQ60" s="142">
        <v>6.1799719425159724E-4</v>
      </c>
      <c r="BR60" s="142">
        <v>5.2847372864388981E-4</v>
      </c>
      <c r="BS60" s="142">
        <v>1.6589693521152705E-4</v>
      </c>
      <c r="BT60" s="142">
        <v>3.3045028109670406E-4</v>
      </c>
      <c r="BU60" s="142">
        <v>7.7313414120068632E-4</v>
      </c>
      <c r="BV60" s="142">
        <v>4.7394159212875371E-4</v>
      </c>
      <c r="BW60" s="142">
        <v>9.4840895142831588E-4</v>
      </c>
      <c r="BX60" s="142">
        <v>4.7449308820557559E-4</v>
      </c>
      <c r="BY60" s="142">
        <v>2.1106034305338039E-3</v>
      </c>
      <c r="BZ60" s="142">
        <v>1.0263775284039753E-3</v>
      </c>
      <c r="CA60" s="142">
        <v>4.791482127335899E-4</v>
      </c>
      <c r="CB60" s="142">
        <v>7.9950240450967055E-4</v>
      </c>
      <c r="CC60" s="142">
        <v>5.1387499709531223E-4</v>
      </c>
      <c r="CD60" s="142">
        <v>0</v>
      </c>
      <c r="CE60" s="142">
        <v>0</v>
      </c>
      <c r="CF60" s="142">
        <v>0</v>
      </c>
      <c r="CG60" s="142">
        <f t="shared" si="0"/>
        <v>0.41357734809699576</v>
      </c>
      <c r="CH60" s="114" t="s">
        <v>233</v>
      </c>
    </row>
    <row r="61" spans="1:86">
      <c r="A61" s="13" t="s">
        <v>55</v>
      </c>
      <c r="B61" s="114" t="s">
        <v>141</v>
      </c>
      <c r="C61" s="142">
        <v>4.459974233643656E-4</v>
      </c>
      <c r="D61" s="142">
        <v>3.4031179828613965E-4</v>
      </c>
      <c r="E61" s="142">
        <v>9.2681981553169963E-4</v>
      </c>
      <c r="F61" s="142">
        <v>7.830590417843658E-4</v>
      </c>
      <c r="G61" s="142">
        <v>5.4811129456101533E-4</v>
      </c>
      <c r="H61" s="142">
        <v>6.1647711561769005E-4</v>
      </c>
      <c r="I61" s="142">
        <v>9.3110173494160737E-5</v>
      </c>
      <c r="J61" s="142">
        <v>7.961788070226085E-4</v>
      </c>
      <c r="K61" s="142">
        <v>7.4344189571588109E-4</v>
      </c>
      <c r="L61" s="142">
        <v>4.9174956720093323E-4</v>
      </c>
      <c r="M61" s="142">
        <v>6.9983236296559123E-4</v>
      </c>
      <c r="N61" s="142">
        <v>6.505707120451513E-4</v>
      </c>
      <c r="O61" s="142">
        <v>6.6994855895212164E-4</v>
      </c>
      <c r="P61" s="142">
        <v>1.3024188709466212E-4</v>
      </c>
      <c r="Q61" s="142">
        <v>8.4547185266506842E-4</v>
      </c>
      <c r="R61" s="142">
        <v>6.6427964145901084E-4</v>
      </c>
      <c r="S61" s="142">
        <v>3.9808381121925917E-4</v>
      </c>
      <c r="T61" s="142">
        <v>7.0444685977819976E-4</v>
      </c>
      <c r="U61" s="142">
        <v>3.6109236201230564E-4</v>
      </c>
      <c r="V61" s="142">
        <v>4.1261478786355706E-4</v>
      </c>
      <c r="W61" s="142">
        <v>3.4772383634180753E-4</v>
      </c>
      <c r="X61" s="142">
        <v>4.7132757204346946E-4</v>
      </c>
      <c r="Y61" s="142">
        <v>5.6495309779286765E-4</v>
      </c>
      <c r="Z61" s="142">
        <v>1.8765890598496709E-4</v>
      </c>
      <c r="AA61" s="142">
        <v>4.3691628654239363E-4</v>
      </c>
      <c r="AB61" s="142">
        <v>6.4335171597600127E-4</v>
      </c>
      <c r="AC61" s="142">
        <v>8.0111295419024481E-4</v>
      </c>
      <c r="AD61" s="142">
        <v>8.0121408093224242E-4</v>
      </c>
      <c r="AE61" s="142">
        <v>3.6288874768670764E-4</v>
      </c>
      <c r="AF61" s="142">
        <v>2.9920526757600148E-4</v>
      </c>
      <c r="AG61" s="142">
        <v>5.3477078662022887E-4</v>
      </c>
      <c r="AH61" s="142">
        <v>4.7552271932268522E-4</v>
      </c>
      <c r="AI61" s="142">
        <v>6.4233851016558036E-4</v>
      </c>
      <c r="AJ61" s="142">
        <v>4.1899738415063128E-4</v>
      </c>
      <c r="AK61" s="142">
        <v>3.9339479147430757E-4</v>
      </c>
      <c r="AL61" s="142">
        <v>5.0971434486817902E-4</v>
      </c>
      <c r="AM61" s="142">
        <v>8.5904463531982832E-4</v>
      </c>
      <c r="AN61" s="142">
        <v>5.4073803000002907E-4</v>
      </c>
      <c r="AO61" s="142">
        <v>8.2756954545904718E-4</v>
      </c>
      <c r="AP61" s="142">
        <v>3.6925869181245169E-4</v>
      </c>
      <c r="AQ61" s="142">
        <v>5.8569675059981085E-4</v>
      </c>
      <c r="AR61" s="142">
        <v>4.7700786664178595E-4</v>
      </c>
      <c r="AS61" s="142">
        <v>5.8640076760991904E-4</v>
      </c>
      <c r="AT61" s="142">
        <v>2.5996040890675389E-4</v>
      </c>
      <c r="AU61" s="142">
        <v>5.735983977469836E-4</v>
      </c>
      <c r="AV61" s="142">
        <v>8.1158131833295626E-4</v>
      </c>
      <c r="AW61" s="142">
        <v>4.8965585426595547E-4</v>
      </c>
      <c r="AX61" s="142">
        <v>3.9993033228604856E-4</v>
      </c>
      <c r="AY61" s="142">
        <v>4.5362359089547871E-4</v>
      </c>
      <c r="AZ61" s="142">
        <v>5.3521533055778646E-4</v>
      </c>
      <c r="BA61" s="142">
        <v>4.6421765453580587E-3</v>
      </c>
      <c r="BB61" s="142">
        <v>7.6938193391285173E-2</v>
      </c>
      <c r="BC61" s="142">
        <v>0.30069710236181313</v>
      </c>
      <c r="BD61" s="142">
        <v>1.9814631248836704E-3</v>
      </c>
      <c r="BE61" s="142">
        <v>5.304304476689834E-4</v>
      </c>
      <c r="BF61" s="142">
        <v>1.4888028312382315E-3</v>
      </c>
      <c r="BG61" s="142">
        <v>6.2804102852531641E-4</v>
      </c>
      <c r="BH61" s="142">
        <v>5.8033174641481571E-4</v>
      </c>
      <c r="BI61" s="142">
        <v>3.0061840180641448E-4</v>
      </c>
      <c r="BJ61" s="142">
        <v>6.5389805417856472E-4</v>
      </c>
      <c r="BK61" s="142">
        <v>4.7598200099553895E-4</v>
      </c>
      <c r="BL61" s="142">
        <v>1.001305471782597E-3</v>
      </c>
      <c r="BM61" s="142">
        <v>2.0516839080116355E-4</v>
      </c>
      <c r="BN61" s="142">
        <v>6.3032723379664326E-4</v>
      </c>
      <c r="BO61" s="142">
        <v>4.0464415525975168E-4</v>
      </c>
      <c r="BP61" s="142">
        <v>4.5410092191308193E-4</v>
      </c>
      <c r="BQ61" s="142">
        <v>4.3046998401521838E-4</v>
      </c>
      <c r="BR61" s="142">
        <v>2.3454898275131398E-4</v>
      </c>
      <c r="BS61" s="142">
        <v>9.0992290582625682E-5</v>
      </c>
      <c r="BT61" s="142">
        <v>2.3762392316953145E-4</v>
      </c>
      <c r="BU61" s="142">
        <v>3.9225843071864249E-4</v>
      </c>
      <c r="BV61" s="142">
        <v>2.4952402209426993E-4</v>
      </c>
      <c r="BW61" s="142">
        <v>7.4544665872955612E-4</v>
      </c>
      <c r="BX61" s="142">
        <v>4.2359943889798803E-4</v>
      </c>
      <c r="BY61" s="142">
        <v>1.0606832620365168E-3</v>
      </c>
      <c r="BZ61" s="142">
        <v>7.731411210068652E-4</v>
      </c>
      <c r="CA61" s="142">
        <v>3.8428444704815726E-4</v>
      </c>
      <c r="CB61" s="142">
        <v>3.0236504135081711E-4</v>
      </c>
      <c r="CC61" s="142">
        <v>2.588335868185261E-4</v>
      </c>
      <c r="CD61" s="142">
        <v>0</v>
      </c>
      <c r="CE61" s="142">
        <v>0</v>
      </c>
      <c r="CF61" s="142">
        <v>0</v>
      </c>
      <c r="CG61" s="142">
        <f t="shared" si="0"/>
        <v>0.42417856958767802</v>
      </c>
      <c r="CH61" s="114" t="s">
        <v>234</v>
      </c>
    </row>
    <row r="62" spans="1:86">
      <c r="A62" s="13" t="s">
        <v>56</v>
      </c>
      <c r="B62" s="114" t="s">
        <v>142</v>
      </c>
      <c r="C62" s="142">
        <v>5.5913711946738607E-3</v>
      </c>
      <c r="D62" s="142">
        <v>2.3864212517785022E-3</v>
      </c>
      <c r="E62" s="142">
        <v>4.5887085349779243E-3</v>
      </c>
      <c r="F62" s="142">
        <v>5.137521626882577E-3</v>
      </c>
      <c r="G62" s="142">
        <v>9.5937177451410841E-3</v>
      </c>
      <c r="H62" s="142">
        <v>1.278377649347414E-2</v>
      </c>
      <c r="I62" s="142">
        <v>1.1813187904385531E-3</v>
      </c>
      <c r="J62" s="142">
        <v>8.8899866374560297E-3</v>
      </c>
      <c r="K62" s="142">
        <v>1.009923282353729E-2</v>
      </c>
      <c r="L62" s="142">
        <v>7.158485910705217E-3</v>
      </c>
      <c r="M62" s="142">
        <v>8.3737245330846588E-3</v>
      </c>
      <c r="N62" s="142">
        <v>9.539526247813351E-3</v>
      </c>
      <c r="O62" s="142">
        <v>1.9040148191190018E-2</v>
      </c>
      <c r="P62" s="142">
        <v>2.8860954567148144E-3</v>
      </c>
      <c r="Q62" s="142">
        <v>8.0254030299540344E-3</v>
      </c>
      <c r="R62" s="142">
        <v>1.3584755185183596E-2</v>
      </c>
      <c r="S62" s="142">
        <v>6.7071691778998492E-3</v>
      </c>
      <c r="T62" s="142">
        <v>1.2338636415233736E-2</v>
      </c>
      <c r="U62" s="142">
        <v>7.6801230343054461E-3</v>
      </c>
      <c r="V62" s="142">
        <v>3.8901683876436063E-3</v>
      </c>
      <c r="W62" s="142">
        <v>7.1613591190695745E-3</v>
      </c>
      <c r="X62" s="142">
        <v>5.8804330091210087E-3</v>
      </c>
      <c r="Y62" s="142">
        <v>6.1004407261072147E-3</v>
      </c>
      <c r="Z62" s="142">
        <v>3.800810103255386E-3</v>
      </c>
      <c r="AA62" s="142">
        <v>9.6430818823306837E-3</v>
      </c>
      <c r="AB62" s="142">
        <v>1.1887950693184922E-2</v>
      </c>
      <c r="AC62" s="142">
        <v>9.745056081811778E-3</v>
      </c>
      <c r="AD62" s="142">
        <v>2.6318129485706832E-2</v>
      </c>
      <c r="AE62" s="142">
        <v>3.7110953444027582E-3</v>
      </c>
      <c r="AF62" s="142">
        <v>5.8967217727615047E-3</v>
      </c>
      <c r="AG62" s="142">
        <v>1.0776540404720278E-2</v>
      </c>
      <c r="AH62" s="142">
        <v>1.2455227065355514E-2</v>
      </c>
      <c r="AI62" s="142">
        <v>5.6828356312984664E-3</v>
      </c>
      <c r="AJ62" s="142">
        <v>4.47740071742498E-3</v>
      </c>
      <c r="AK62" s="142">
        <v>1.8222022441188413E-2</v>
      </c>
      <c r="AL62" s="142">
        <v>1.934473561544672E-2</v>
      </c>
      <c r="AM62" s="142">
        <v>4.2075507380654339E-2</v>
      </c>
      <c r="AN62" s="142">
        <v>5.9194948676705595E-3</v>
      </c>
      <c r="AO62" s="142">
        <v>1.25866005319735E-2</v>
      </c>
      <c r="AP62" s="142">
        <v>6.3817996916082122E-3</v>
      </c>
      <c r="AQ62" s="142">
        <v>1.8291307123272687E-2</v>
      </c>
      <c r="AR62" s="142">
        <v>2.4254995851065161E-2</v>
      </c>
      <c r="AS62" s="142">
        <v>2.8098711251621195E-2</v>
      </c>
      <c r="AT62" s="142">
        <v>7.2777529004065637E-3</v>
      </c>
      <c r="AU62" s="142">
        <v>2.1644962356405548E-2</v>
      </c>
      <c r="AV62" s="142">
        <v>6.1497564716603864E-2</v>
      </c>
      <c r="AW62" s="142">
        <v>2.0451653065719208E-2</v>
      </c>
      <c r="AX62" s="142">
        <v>1.2852903203288408E-2</v>
      </c>
      <c r="AY62" s="142">
        <v>1.9033365507901114E-2</v>
      </c>
      <c r="AZ62" s="142">
        <v>1.9895686128865178E-2</v>
      </c>
      <c r="BA62" s="142">
        <v>2.3673843642413466E-2</v>
      </c>
      <c r="BB62" s="142">
        <v>3.7194526760463226E-2</v>
      </c>
      <c r="BC62" s="142">
        <v>2.213883795190582E-2</v>
      </c>
      <c r="BD62" s="142">
        <v>0.84486427052082058</v>
      </c>
      <c r="BE62" s="142">
        <v>2.1024290958842957E-2</v>
      </c>
      <c r="BF62" s="142">
        <v>1.3168985958651859E-2</v>
      </c>
      <c r="BG62" s="142">
        <v>8.1789966923415929E-3</v>
      </c>
      <c r="BH62" s="142">
        <v>9.7617547077131078E-3</v>
      </c>
      <c r="BI62" s="142">
        <v>7.0789639525280588E-3</v>
      </c>
      <c r="BJ62" s="142">
        <v>2.189823602089834E-2</v>
      </c>
      <c r="BK62" s="142">
        <v>1.8230988798324521E-2</v>
      </c>
      <c r="BL62" s="142">
        <v>8.2070480122114452E-3</v>
      </c>
      <c r="BM62" s="142">
        <v>7.4460597413437508E-3</v>
      </c>
      <c r="BN62" s="142">
        <v>3.1976926203907297E-2</v>
      </c>
      <c r="BO62" s="142">
        <v>8.8884379713569332E-3</v>
      </c>
      <c r="BP62" s="142">
        <v>1.191905433708162E-2</v>
      </c>
      <c r="BQ62" s="142">
        <v>8.8156287543907884E-3</v>
      </c>
      <c r="BR62" s="142">
        <v>1.132502565140159E-2</v>
      </c>
      <c r="BS62" s="142">
        <v>5.381924665558882E-3</v>
      </c>
      <c r="BT62" s="142">
        <v>1.1541623708246327E-2</v>
      </c>
      <c r="BU62" s="142">
        <v>1.0282556167759438E-2</v>
      </c>
      <c r="BV62" s="142">
        <v>6.3181882684951894E-3</v>
      </c>
      <c r="BW62" s="142">
        <v>2.5801448920056109E-2</v>
      </c>
      <c r="BX62" s="142">
        <v>1.1529875570081579E-2</v>
      </c>
      <c r="BY62" s="142">
        <v>1.3039730485933279E-2</v>
      </c>
      <c r="BZ62" s="142">
        <v>1.6085638653512899E-2</v>
      </c>
      <c r="CA62" s="142">
        <v>1.4259660849946723E-2</v>
      </c>
      <c r="CB62" s="142">
        <v>1.5798749560612359E-2</v>
      </c>
      <c r="CC62" s="142">
        <v>1.4705676469378813E-2</v>
      </c>
      <c r="CD62" s="142">
        <v>0</v>
      </c>
      <c r="CE62" s="142">
        <v>0</v>
      </c>
      <c r="CF62" s="142">
        <v>0</v>
      </c>
      <c r="CG62" s="142">
        <f t="shared" si="0"/>
        <v>1.8813793852945089</v>
      </c>
      <c r="CH62" s="114" t="s">
        <v>235</v>
      </c>
    </row>
    <row r="63" spans="1:86">
      <c r="A63" s="13" t="s">
        <v>57</v>
      </c>
      <c r="B63" s="114" t="s">
        <v>143</v>
      </c>
      <c r="C63" s="142">
        <v>2.2422950299897312E-3</v>
      </c>
      <c r="D63" s="142">
        <v>3.7168890707106462E-3</v>
      </c>
      <c r="E63" s="142">
        <v>2.7424698845938699E-3</v>
      </c>
      <c r="F63" s="142">
        <v>3.5235687529053144E-3</v>
      </c>
      <c r="G63" s="142">
        <v>3.1415319969325499E-3</v>
      </c>
      <c r="H63" s="142">
        <v>3.67117628835175E-3</v>
      </c>
      <c r="I63" s="142">
        <v>9.7429711681847574E-4</v>
      </c>
      <c r="J63" s="142">
        <v>2.0376032745565236E-3</v>
      </c>
      <c r="K63" s="142">
        <v>2.5977131421215456E-3</v>
      </c>
      <c r="L63" s="142">
        <v>1.7659542641594763E-3</v>
      </c>
      <c r="M63" s="142">
        <v>3.167595741666506E-3</v>
      </c>
      <c r="N63" s="142">
        <v>5.0284715420990883E-3</v>
      </c>
      <c r="O63" s="142">
        <v>3.7616002075897522E-3</v>
      </c>
      <c r="P63" s="142">
        <v>1.505894307471215E-3</v>
      </c>
      <c r="Q63" s="142">
        <v>2.97787712880018E-3</v>
      </c>
      <c r="R63" s="142">
        <v>4.139967311162159E-3</v>
      </c>
      <c r="S63" s="142">
        <v>3.0083469030363773E-3</v>
      </c>
      <c r="T63" s="142">
        <v>4.0561415095452004E-3</v>
      </c>
      <c r="U63" s="142">
        <v>2.3037151545048742E-3</v>
      </c>
      <c r="V63" s="142">
        <v>2.1936029358241866E-3</v>
      </c>
      <c r="W63" s="142">
        <v>2.0080383793370242E-3</v>
      </c>
      <c r="X63" s="142">
        <v>3.4735373740415109E-3</v>
      </c>
      <c r="Y63" s="142">
        <v>2.0702552323814262E-3</v>
      </c>
      <c r="Z63" s="142">
        <v>1.6266782862280162E-3</v>
      </c>
      <c r="AA63" s="142">
        <v>5.2054378512210505E-3</v>
      </c>
      <c r="AB63" s="142">
        <v>3.3038750701750294E-3</v>
      </c>
      <c r="AC63" s="142">
        <v>2.9669207059823399E-3</v>
      </c>
      <c r="AD63" s="142">
        <v>8.3428590808603004E-3</v>
      </c>
      <c r="AE63" s="142">
        <v>5.6809949336089245E-3</v>
      </c>
      <c r="AF63" s="142">
        <v>2.1684349116927295E-3</v>
      </c>
      <c r="AG63" s="142">
        <v>4.0235710575461407E-3</v>
      </c>
      <c r="AH63" s="142">
        <v>3.1496598508840307E-3</v>
      </c>
      <c r="AI63" s="142">
        <v>5.5807434229938266E-3</v>
      </c>
      <c r="AJ63" s="142">
        <v>2.8716830997228839E-3</v>
      </c>
      <c r="AK63" s="142">
        <v>4.5561957233778627E-3</v>
      </c>
      <c r="AL63" s="142">
        <v>2.8765362091003202E-3</v>
      </c>
      <c r="AM63" s="142">
        <v>4.4110099734564236E-3</v>
      </c>
      <c r="AN63" s="142">
        <v>4.8804971317974446E-3</v>
      </c>
      <c r="AO63" s="142">
        <v>1.1848791320214146E-2</v>
      </c>
      <c r="AP63" s="142">
        <v>3.8345971846836724E-3</v>
      </c>
      <c r="AQ63" s="142">
        <v>6.8063779872422287E-3</v>
      </c>
      <c r="AR63" s="142">
        <v>3.7569459734579729E-3</v>
      </c>
      <c r="AS63" s="142">
        <v>5.8082914798788165E-3</v>
      </c>
      <c r="AT63" s="142">
        <v>1.8435015597854786E-3</v>
      </c>
      <c r="AU63" s="142">
        <v>1.0822130749961151E-2</v>
      </c>
      <c r="AV63" s="142">
        <v>1.4463992767684713E-2</v>
      </c>
      <c r="AW63" s="142">
        <v>3.4975978495781698E-3</v>
      </c>
      <c r="AX63" s="142">
        <v>1.1374835581081162E-2</v>
      </c>
      <c r="AY63" s="142">
        <v>1.4390736482612529E-2</v>
      </c>
      <c r="AZ63" s="142">
        <v>1.2203087190551744E-2</v>
      </c>
      <c r="BA63" s="142">
        <v>8.487625281545506E-3</v>
      </c>
      <c r="BB63" s="142">
        <v>1.8103531352873594E-3</v>
      </c>
      <c r="BC63" s="142">
        <v>3.6725233071119917E-3</v>
      </c>
      <c r="BD63" s="142">
        <v>1.6997668901186814E-3</v>
      </c>
      <c r="BE63" s="142">
        <v>0.37661242048249821</v>
      </c>
      <c r="BF63" s="142">
        <v>1.6808547150015403E-2</v>
      </c>
      <c r="BG63" s="142">
        <v>1.3006022340409002E-2</v>
      </c>
      <c r="BH63" s="142">
        <v>3.2402717808736247E-3</v>
      </c>
      <c r="BI63" s="142">
        <v>4.072250285213937E-3</v>
      </c>
      <c r="BJ63" s="142">
        <v>1.8308130234766198E-2</v>
      </c>
      <c r="BK63" s="142">
        <v>4.8629920860088867E-3</v>
      </c>
      <c r="BL63" s="142">
        <v>6.2646699088926344E-3</v>
      </c>
      <c r="BM63" s="142">
        <v>1.4651356875172261E-3</v>
      </c>
      <c r="BN63" s="142">
        <v>5.4029649837968943E-3</v>
      </c>
      <c r="BO63" s="142">
        <v>2.7136617137690426E-3</v>
      </c>
      <c r="BP63" s="142">
        <v>4.4215623284815878E-3</v>
      </c>
      <c r="BQ63" s="142">
        <v>8.345222775160057E-3</v>
      </c>
      <c r="BR63" s="142">
        <v>1.974575618638555E-3</v>
      </c>
      <c r="BS63" s="142">
        <v>1.6432565551228735E-3</v>
      </c>
      <c r="BT63" s="142">
        <v>5.2335157014493311E-3</v>
      </c>
      <c r="BU63" s="142">
        <v>1.612416341290696E-3</v>
      </c>
      <c r="BV63" s="142">
        <v>2.2505412885074575E-3</v>
      </c>
      <c r="BW63" s="142">
        <v>8.7579344725808722E-3</v>
      </c>
      <c r="BX63" s="142">
        <v>6.1698113699671974E-3</v>
      </c>
      <c r="BY63" s="142">
        <v>4.1729818130686325E-3</v>
      </c>
      <c r="BZ63" s="142">
        <v>9.1370579682208096E-3</v>
      </c>
      <c r="CA63" s="142">
        <v>7.3278725789565364E-3</v>
      </c>
      <c r="CB63" s="142">
        <v>2.5335618296676095E-3</v>
      </c>
      <c r="CC63" s="142">
        <v>3.5626211189768732E-3</v>
      </c>
      <c r="CD63" s="142">
        <v>0</v>
      </c>
      <c r="CE63" s="142">
        <v>0</v>
      </c>
      <c r="CF63" s="142">
        <v>0</v>
      </c>
      <c r="CG63" s="142">
        <f t="shared" si="0"/>
        <v>0.76397479301189242</v>
      </c>
      <c r="CH63" s="114" t="s">
        <v>236</v>
      </c>
    </row>
    <row r="64" spans="1:86">
      <c r="A64" s="13" t="s">
        <v>58</v>
      </c>
      <c r="B64" s="114" t="s">
        <v>144</v>
      </c>
      <c r="C64" s="100">
        <v>-1.4242962652909908E-3</v>
      </c>
      <c r="D64" s="142">
        <v>-2.4501398824105505E-3</v>
      </c>
      <c r="E64" s="142">
        <v>-1.2683444706588459E-3</v>
      </c>
      <c r="F64" s="142">
        <v>-8.3673650080861868E-4</v>
      </c>
      <c r="G64" s="142">
        <v>-1.0440608833359438E-3</v>
      </c>
      <c r="H64" s="142">
        <v>-9.936432655475618E-4</v>
      </c>
      <c r="I64" s="142">
        <v>-2.0064337776734686E-4</v>
      </c>
      <c r="J64" s="142">
        <v>-5.2718295537076347E-4</v>
      </c>
      <c r="K64" s="142">
        <v>-5.1921410983136172E-4</v>
      </c>
      <c r="L64" s="142">
        <v>-4.5377340068123063E-4</v>
      </c>
      <c r="M64" s="142">
        <v>-9.7161568683134072E-4</v>
      </c>
      <c r="N64" s="142">
        <v>-1.0239599800837449E-3</v>
      </c>
      <c r="O64" s="142">
        <v>-1.0136316554451182E-3</v>
      </c>
      <c r="P64" s="142">
        <v>-3.6858331865632248E-4</v>
      </c>
      <c r="Q64" s="142">
        <v>-7.1866571575839738E-4</v>
      </c>
      <c r="R64" s="142">
        <v>-9.2057203259400598E-4</v>
      </c>
      <c r="S64" s="142">
        <v>-6.795343465767279E-4</v>
      </c>
      <c r="T64" s="142">
        <v>-9.4035518324972337E-4</v>
      </c>
      <c r="U64" s="142">
        <v>-5.4619559192197679E-4</v>
      </c>
      <c r="V64" s="142">
        <v>-4.4505664264168779E-4</v>
      </c>
      <c r="W64" s="142">
        <v>-4.4204200968071415E-4</v>
      </c>
      <c r="X64" s="142">
        <v>-6.7527354211613052E-4</v>
      </c>
      <c r="Y64" s="142">
        <v>-4.6938506229666474E-4</v>
      </c>
      <c r="Z64" s="142">
        <v>-4.5168078790394498E-4</v>
      </c>
      <c r="AA64" s="142">
        <v>-7.7910130985977492E-4</v>
      </c>
      <c r="AB64" s="142">
        <v>-7.5804712968276689E-4</v>
      </c>
      <c r="AC64" s="142">
        <v>-7.2228293828802386E-4</v>
      </c>
      <c r="AD64" s="142">
        <v>-3.4583625848019417E-3</v>
      </c>
      <c r="AE64" s="142">
        <v>-1.1469731498470752E-3</v>
      </c>
      <c r="AF64" s="142">
        <v>-5.6741591368332663E-4</v>
      </c>
      <c r="AG64" s="142">
        <v>-8.6408645148085012E-4</v>
      </c>
      <c r="AH64" s="142">
        <v>-8.9399376331384393E-4</v>
      </c>
      <c r="AI64" s="142">
        <v>-1.3808234046124104E-3</v>
      </c>
      <c r="AJ64" s="142">
        <v>-7.359874281974313E-4</v>
      </c>
      <c r="AK64" s="142">
        <v>-1.0948767197462457E-3</v>
      </c>
      <c r="AL64" s="142">
        <v>-1.5431345254449361E-3</v>
      </c>
      <c r="AM64" s="142">
        <v>-2.0336304294885587E-3</v>
      </c>
      <c r="AN64" s="142">
        <v>-8.3228406505254753E-4</v>
      </c>
      <c r="AO64" s="142">
        <v>-1.2844025426949608E-3</v>
      </c>
      <c r="AP64" s="142">
        <v>-6.3570543702751029E-4</v>
      </c>
      <c r="AQ64" s="142">
        <v>-1.6936163193221904E-3</v>
      </c>
      <c r="AR64" s="142">
        <v>-8.7403242937220745E-4</v>
      </c>
      <c r="AS64" s="142">
        <v>-1.5320662704633281E-3</v>
      </c>
      <c r="AT64" s="142">
        <v>-5.3376782979570132E-4</v>
      </c>
      <c r="AU64" s="142">
        <v>-2.4003633600211539E-3</v>
      </c>
      <c r="AV64" s="142">
        <v>-3.0120536631386614E-3</v>
      </c>
      <c r="AW64" s="142">
        <v>-1.2280258126242595E-3</v>
      </c>
      <c r="AX64" s="142">
        <v>-2.9966731674672406E-3</v>
      </c>
      <c r="AY64" s="142">
        <v>-4.4780287532542864E-3</v>
      </c>
      <c r="AZ64" s="142">
        <v>-3.4435961874702018E-3</v>
      </c>
      <c r="BA64" s="142">
        <v>-1.7254353825977493E-3</v>
      </c>
      <c r="BB64" s="142">
        <v>-1.0874053144174264E-3</v>
      </c>
      <c r="BC64" s="142">
        <v>-1.6925264971299164E-3</v>
      </c>
      <c r="BD64" s="142">
        <v>-3.6839058396205662E-4</v>
      </c>
      <c r="BE64" s="142">
        <v>-3.0273736839514626E-3</v>
      </c>
      <c r="BF64" s="142">
        <v>-7.3313210278943747E-2</v>
      </c>
      <c r="BG64" s="142">
        <v>-3.9860828374534757E-3</v>
      </c>
      <c r="BH64" s="142">
        <v>-9.6969631159343425E-4</v>
      </c>
      <c r="BI64" s="142">
        <v>-1.1813888172767912E-3</v>
      </c>
      <c r="BJ64" s="142">
        <v>-4.1854448304302792E-3</v>
      </c>
      <c r="BK64" s="142">
        <v>-1.2028826056079461E-3</v>
      </c>
      <c r="BL64" s="142">
        <v>-2.1856704722290538E-3</v>
      </c>
      <c r="BM64" s="142">
        <v>-2.9031900987156497E-4</v>
      </c>
      <c r="BN64" s="142">
        <v>-1.8583352721343166E-3</v>
      </c>
      <c r="BO64" s="142">
        <v>-5.5241457337662969E-4</v>
      </c>
      <c r="BP64" s="142">
        <v>-9.6056735812715809E-4</v>
      </c>
      <c r="BQ64" s="142">
        <v>-1.9954489312148109E-3</v>
      </c>
      <c r="BR64" s="142">
        <v>-3.3898173234526502E-4</v>
      </c>
      <c r="BS64" s="142">
        <v>-3.3351121218983866E-4</v>
      </c>
      <c r="BT64" s="142">
        <v>-1.9625249399649581E-3</v>
      </c>
      <c r="BU64" s="142">
        <v>-4.8888188126686237E-4</v>
      </c>
      <c r="BV64" s="142">
        <v>-4.1574371561460874E-4</v>
      </c>
      <c r="BW64" s="142">
        <v>-1.7095952750044051E-3</v>
      </c>
      <c r="BX64" s="142">
        <v>-1.4764157292421582E-3</v>
      </c>
      <c r="BY64" s="142">
        <v>-9.5419184714713213E-4</v>
      </c>
      <c r="BZ64" s="142">
        <v>-2.7178143696067899E-3</v>
      </c>
      <c r="CA64" s="142">
        <v>-4.0812869727059079E-3</v>
      </c>
      <c r="CB64" s="142">
        <v>-5.8865978833220198E-4</v>
      </c>
      <c r="CC64" s="142">
        <v>-9.444424457105224E-4</v>
      </c>
      <c r="CD64" s="142">
        <v>0</v>
      </c>
      <c r="CE64" s="142">
        <v>0</v>
      </c>
      <c r="CF64" s="142">
        <v>0</v>
      </c>
      <c r="CG64" s="142">
        <f t="shared" si="0"/>
        <v>-0.17690256092305959</v>
      </c>
      <c r="CH64" s="114" t="s">
        <v>237</v>
      </c>
    </row>
    <row r="65" spans="1:86">
      <c r="A65" s="13" t="s">
        <v>59</v>
      </c>
      <c r="B65" s="114" t="s">
        <v>145</v>
      </c>
      <c r="C65" s="142">
        <v>1.2678783693815003E-3</v>
      </c>
      <c r="D65" s="142">
        <v>1.8178218583138174E-3</v>
      </c>
      <c r="E65" s="142">
        <v>9.3922270445304633E-4</v>
      </c>
      <c r="F65" s="142">
        <v>1.2698667271057546E-3</v>
      </c>
      <c r="G65" s="142">
        <v>1.2973812325220524E-3</v>
      </c>
      <c r="H65" s="142">
        <v>1.5025013609319851E-3</v>
      </c>
      <c r="I65" s="142">
        <v>5.721402736531821E-4</v>
      </c>
      <c r="J65" s="142">
        <v>8.5921171037412218E-4</v>
      </c>
      <c r="K65" s="142">
        <v>9.0365940216586063E-4</v>
      </c>
      <c r="L65" s="142">
        <v>6.8752264719366876E-4</v>
      </c>
      <c r="M65" s="142">
        <v>1.2158136488857705E-3</v>
      </c>
      <c r="N65" s="142">
        <v>1.6412413165194243E-3</v>
      </c>
      <c r="O65" s="142">
        <v>1.6551072411596904E-3</v>
      </c>
      <c r="P65" s="142">
        <v>4.2910187231068152E-4</v>
      </c>
      <c r="Q65" s="142">
        <v>1.084652635793584E-3</v>
      </c>
      <c r="R65" s="142">
        <v>2.4101759162449619E-3</v>
      </c>
      <c r="S65" s="142">
        <v>1.2428953670805788E-3</v>
      </c>
      <c r="T65" s="142">
        <v>1.5170910215233065E-3</v>
      </c>
      <c r="U65" s="142">
        <v>9.3466975831541193E-4</v>
      </c>
      <c r="V65" s="142">
        <v>1.3064014997385659E-3</v>
      </c>
      <c r="W65" s="142">
        <v>7.621616790467428E-4</v>
      </c>
      <c r="X65" s="142">
        <v>1.4198645312247904E-3</v>
      </c>
      <c r="Y65" s="142">
        <v>8.0687810713275744E-4</v>
      </c>
      <c r="Z65" s="142">
        <v>6.8185496578022735E-4</v>
      </c>
      <c r="AA65" s="142">
        <v>1.685737891450486E-3</v>
      </c>
      <c r="AB65" s="142">
        <v>1.2197038776256355E-3</v>
      </c>
      <c r="AC65" s="142">
        <v>1.1449064575675359E-3</v>
      </c>
      <c r="AD65" s="142">
        <v>3.7750259400042736E-3</v>
      </c>
      <c r="AE65" s="142">
        <v>2.0346444486413571E-3</v>
      </c>
      <c r="AF65" s="142">
        <v>1.236284996918064E-3</v>
      </c>
      <c r="AG65" s="142">
        <v>1.8503173763597465E-3</v>
      </c>
      <c r="AH65" s="142">
        <v>1.3674986012456377E-3</v>
      </c>
      <c r="AI65" s="142">
        <v>2.189734124235042E-3</v>
      </c>
      <c r="AJ65" s="142">
        <v>8.7637795455277419E-4</v>
      </c>
      <c r="AK65" s="142">
        <v>2.2152473201797144E-3</v>
      </c>
      <c r="AL65" s="142">
        <v>1.9078794961812772E-3</v>
      </c>
      <c r="AM65" s="142">
        <v>1.4085168557736753E-3</v>
      </c>
      <c r="AN65" s="142">
        <v>1.5771341646839876E-3</v>
      </c>
      <c r="AO65" s="142">
        <v>2.8701473072535767E-3</v>
      </c>
      <c r="AP65" s="142">
        <v>1.7313385978880418E-3</v>
      </c>
      <c r="AQ65" s="142">
        <v>3.2282096387480589E-3</v>
      </c>
      <c r="AR65" s="142">
        <v>1.3874166712590568E-3</v>
      </c>
      <c r="AS65" s="142">
        <v>2.0328149255200156E-3</v>
      </c>
      <c r="AT65" s="142">
        <v>8.5116604853081336E-4</v>
      </c>
      <c r="AU65" s="142">
        <v>4.1958265274222124E-3</v>
      </c>
      <c r="AV65" s="142">
        <v>5.7000434855978685E-3</v>
      </c>
      <c r="AW65" s="142">
        <v>2.480879174046372E-3</v>
      </c>
      <c r="AX65" s="142">
        <v>5.012619767869984E-3</v>
      </c>
      <c r="AY65" s="142">
        <v>4.7298168912594295E-3</v>
      </c>
      <c r="AZ65" s="142">
        <v>6.027416224275408E-3</v>
      </c>
      <c r="BA65" s="142">
        <v>1.0943878391926167E-3</v>
      </c>
      <c r="BB65" s="142">
        <v>6.653057826778258E-4</v>
      </c>
      <c r="BC65" s="142">
        <v>1.5414099742367933E-3</v>
      </c>
      <c r="BD65" s="142">
        <v>4.6726375298299089E-4</v>
      </c>
      <c r="BE65" s="142">
        <v>4.3260134109485877E-3</v>
      </c>
      <c r="BF65" s="142">
        <v>5.5749986281896959E-3</v>
      </c>
      <c r="BG65" s="142">
        <v>0.17923218134875199</v>
      </c>
      <c r="BH65" s="142">
        <v>1.9540663336640486E-3</v>
      </c>
      <c r="BI65" s="142">
        <v>1.7915990236280857E-3</v>
      </c>
      <c r="BJ65" s="142">
        <v>3.9937972374158286E-3</v>
      </c>
      <c r="BK65" s="142">
        <v>2.6076498307950583E-3</v>
      </c>
      <c r="BL65" s="142">
        <v>1.8409062509695765E-3</v>
      </c>
      <c r="BM65" s="142">
        <v>4.2892496775924293E-4</v>
      </c>
      <c r="BN65" s="142">
        <v>4.9889058922741479E-3</v>
      </c>
      <c r="BO65" s="142">
        <v>9.7980800272717047E-4</v>
      </c>
      <c r="BP65" s="142">
        <v>1.9101343961158504E-3</v>
      </c>
      <c r="BQ65" s="142">
        <v>3.3742829072430547E-3</v>
      </c>
      <c r="BR65" s="142">
        <v>7.9050652593772215E-4</v>
      </c>
      <c r="BS65" s="142">
        <v>4.1962765272431313E-4</v>
      </c>
      <c r="BT65" s="142">
        <v>1.7279829599928021E-3</v>
      </c>
      <c r="BU65" s="142">
        <v>6.5787359635859934E-4</v>
      </c>
      <c r="BV65" s="142">
        <v>4.8715744229938603E-4</v>
      </c>
      <c r="BW65" s="142">
        <v>5.0758103521484745E-3</v>
      </c>
      <c r="BX65" s="142">
        <v>1.9028774683652985E-3</v>
      </c>
      <c r="BY65" s="142">
        <v>1.3851716947372121E-3</v>
      </c>
      <c r="BZ65" s="142">
        <v>3.670766580595224E-3</v>
      </c>
      <c r="CA65" s="142">
        <v>3.9498306914573659E-3</v>
      </c>
      <c r="CB65" s="142">
        <v>9.9441851842482841E-4</v>
      </c>
      <c r="CC65" s="142">
        <v>1.3806670120912203E-3</v>
      </c>
      <c r="CD65" s="142">
        <v>0</v>
      </c>
      <c r="CE65" s="142">
        <v>0</v>
      </c>
      <c r="CF65" s="142">
        <v>0</v>
      </c>
      <c r="CG65" s="142">
        <f t="shared" si="0"/>
        <v>0.33217614668664663</v>
      </c>
      <c r="CH65" s="114" t="s">
        <v>238</v>
      </c>
    </row>
    <row r="66" spans="1:86">
      <c r="A66" s="13" t="s">
        <v>60</v>
      </c>
      <c r="B66" s="114" t="s">
        <v>146</v>
      </c>
      <c r="C66" s="142">
        <v>1.3955689515152227E-5</v>
      </c>
      <c r="D66" s="142">
        <v>8.0474247102729651E-6</v>
      </c>
      <c r="E66" s="142">
        <v>1.3969939463800759E-5</v>
      </c>
      <c r="F66" s="142">
        <v>1.1334395336330389E-5</v>
      </c>
      <c r="G66" s="142">
        <v>1.1490068483191569E-5</v>
      </c>
      <c r="H66" s="142">
        <v>1.2496540998562526E-5</v>
      </c>
      <c r="I66" s="142">
        <v>1.7871266321652083E-6</v>
      </c>
      <c r="J66" s="142">
        <v>8.774160040261948E-6</v>
      </c>
      <c r="K66" s="142">
        <v>7.3119109365411974E-6</v>
      </c>
      <c r="L66" s="142">
        <v>7.1886642764446846E-6</v>
      </c>
      <c r="M66" s="142">
        <v>1.0874547557103025E-5</v>
      </c>
      <c r="N66" s="142">
        <v>1.2450234501945132E-5</v>
      </c>
      <c r="O66" s="142">
        <v>1.1836490374424967E-5</v>
      </c>
      <c r="P66" s="142">
        <v>2.9579047487818304E-6</v>
      </c>
      <c r="Q66" s="142">
        <v>9.1302886096804683E-6</v>
      </c>
      <c r="R66" s="142">
        <v>9.498769640057392E-6</v>
      </c>
      <c r="S66" s="142">
        <v>7.0177600480802622E-6</v>
      </c>
      <c r="T66" s="142">
        <v>1.4744716728553599E-5</v>
      </c>
      <c r="U66" s="142">
        <v>1.9303591166008654E-5</v>
      </c>
      <c r="V66" s="142">
        <v>1.0017483061501523E-5</v>
      </c>
      <c r="W66" s="142">
        <v>4.9019068690029077E-6</v>
      </c>
      <c r="X66" s="142">
        <v>8.0413034644075197E-6</v>
      </c>
      <c r="Y66" s="142">
        <v>8.847288286157411E-6</v>
      </c>
      <c r="Z66" s="142">
        <v>3.5366953322348398E-6</v>
      </c>
      <c r="AA66" s="142">
        <v>7.6571577799578456E-6</v>
      </c>
      <c r="AB66" s="142">
        <v>1.0302258214275961E-5</v>
      </c>
      <c r="AC66" s="142">
        <v>8.3986813764200588E-6</v>
      </c>
      <c r="AD66" s="142">
        <v>2.9818722611860765E-5</v>
      </c>
      <c r="AE66" s="142">
        <v>1.2838390410046502E-5</v>
      </c>
      <c r="AF66" s="142">
        <v>2.4490660200836116E-5</v>
      </c>
      <c r="AG66" s="142">
        <v>8.7374881494120855E-5</v>
      </c>
      <c r="AH66" s="142">
        <v>1.8282661919624101E-5</v>
      </c>
      <c r="AI66" s="142">
        <v>2.2289549730781566E-5</v>
      </c>
      <c r="AJ66" s="142">
        <v>9.357447441889582E-6</v>
      </c>
      <c r="AK66" s="142">
        <v>1.2095384788450167E-5</v>
      </c>
      <c r="AL66" s="142">
        <v>1.4704042836835116E-5</v>
      </c>
      <c r="AM66" s="142">
        <v>1.4455057429043251E-5</v>
      </c>
      <c r="AN66" s="142">
        <v>1.2798249451314998E-5</v>
      </c>
      <c r="AO66" s="142">
        <v>3.3084063860987398E-5</v>
      </c>
      <c r="AP66" s="142">
        <v>1.0727985865355307E-5</v>
      </c>
      <c r="AQ66" s="142">
        <v>3.2383658776655898E-5</v>
      </c>
      <c r="AR66" s="142">
        <v>1.0929044416781147E-5</v>
      </c>
      <c r="AS66" s="142">
        <v>1.9753983098862078E-5</v>
      </c>
      <c r="AT66" s="142">
        <v>7.6268249446631711E-6</v>
      </c>
      <c r="AU66" s="142">
        <v>1.5643762018137917E-5</v>
      </c>
      <c r="AV66" s="142">
        <v>3.1452312943291157E-5</v>
      </c>
      <c r="AW66" s="142">
        <v>1.2937692234304588E-5</v>
      </c>
      <c r="AX66" s="142">
        <v>1.3087684719446763E-5</v>
      </c>
      <c r="AY66" s="142">
        <v>1.4620498847077785E-5</v>
      </c>
      <c r="AZ66" s="142">
        <v>1.470144658450257E-5</v>
      </c>
      <c r="BA66" s="142">
        <v>3.8373854336110573E-4</v>
      </c>
      <c r="BB66" s="142">
        <v>9.5919740075782058E-5</v>
      </c>
      <c r="BC66" s="142">
        <v>3.2020925179756046E-4</v>
      </c>
      <c r="BD66" s="142">
        <v>1.6281586930826795E-5</v>
      </c>
      <c r="BE66" s="142">
        <v>3.9284207941552044E-5</v>
      </c>
      <c r="BF66" s="142">
        <v>1.0216821955879581E-4</v>
      </c>
      <c r="BG66" s="142">
        <v>1.6298769054275973E-5</v>
      </c>
      <c r="BH66" s="142">
        <v>0.31624362161366731</v>
      </c>
      <c r="BI66" s="142">
        <v>1.1092587880295595E-5</v>
      </c>
      <c r="BJ66" s="142">
        <v>2.2775813914040868E-5</v>
      </c>
      <c r="BK66" s="142">
        <v>8.5329261941134906E-6</v>
      </c>
      <c r="BL66" s="142">
        <v>1.8921760708273236E-5</v>
      </c>
      <c r="BM66" s="142">
        <v>2.2129985401566359E-6</v>
      </c>
      <c r="BN66" s="142">
        <v>1.6127910838177762E-5</v>
      </c>
      <c r="BO66" s="142">
        <v>4.3802690816862163E-6</v>
      </c>
      <c r="BP66" s="142">
        <v>6.974029827222737E-6</v>
      </c>
      <c r="BQ66" s="142">
        <v>3.235137472688427E-5</v>
      </c>
      <c r="BR66" s="142">
        <v>1.191601393101307E-4</v>
      </c>
      <c r="BS66" s="142">
        <v>2.7699036775953359E-6</v>
      </c>
      <c r="BT66" s="142">
        <v>9.6922578007851222E-6</v>
      </c>
      <c r="BU66" s="142">
        <v>1.3377725430145768E-5</v>
      </c>
      <c r="BV66" s="142">
        <v>9.2765375316492261E-6</v>
      </c>
      <c r="BW66" s="142">
        <v>2.2465963777598956E-5</v>
      </c>
      <c r="BX66" s="142">
        <v>1.6039614686494027E-5</v>
      </c>
      <c r="BY66" s="142">
        <v>1.7926977251139563E-5</v>
      </c>
      <c r="BZ66" s="142">
        <v>5.514715640784309E-5</v>
      </c>
      <c r="CA66" s="142">
        <v>5.2857405306775872E-5</v>
      </c>
      <c r="CB66" s="142">
        <v>5.1732009549218189E-6</v>
      </c>
      <c r="CC66" s="142">
        <v>6.6047168843235644E-6</v>
      </c>
      <c r="CD66" s="142">
        <v>0</v>
      </c>
      <c r="CE66" s="142">
        <v>0</v>
      </c>
      <c r="CF66" s="142">
        <v>0</v>
      </c>
      <c r="CG66" s="142">
        <f t="shared" si="0"/>
        <v>0.31840271020789362</v>
      </c>
      <c r="CH66" s="114" t="s">
        <v>239</v>
      </c>
    </row>
    <row r="67" spans="1:86">
      <c r="A67" s="13" t="s">
        <v>61</v>
      </c>
      <c r="B67" s="114" t="s">
        <v>147</v>
      </c>
      <c r="C67" s="142">
        <v>2.3890978449171373E-3</v>
      </c>
      <c r="D67" s="142">
        <v>6.7455405681621054E-4</v>
      </c>
      <c r="E67" s="142">
        <v>1.0810796981490286E-3</v>
      </c>
      <c r="F67" s="142">
        <v>1.2841543511037581E-3</v>
      </c>
      <c r="G67" s="142">
        <v>4.9928999526562979E-3</v>
      </c>
      <c r="H67" s="142">
        <v>1.8748122888083234E-2</v>
      </c>
      <c r="I67" s="142">
        <v>6.0394845928849492E-4</v>
      </c>
      <c r="J67" s="142">
        <v>1.3270109822781583E-3</v>
      </c>
      <c r="K67" s="142">
        <v>1.334622205648501E-3</v>
      </c>
      <c r="L67" s="142">
        <v>2.7427648782347774E-3</v>
      </c>
      <c r="M67" s="142">
        <v>1.9338389207177202E-3</v>
      </c>
      <c r="N67" s="142">
        <v>2.0055923102265958E-3</v>
      </c>
      <c r="O67" s="142">
        <v>1.7033166213492657E-3</v>
      </c>
      <c r="P67" s="142">
        <v>8.0066767378595175E-4</v>
      </c>
      <c r="Q67" s="142">
        <v>2.5156826512624146E-3</v>
      </c>
      <c r="R67" s="142">
        <v>4.78991059293835E-3</v>
      </c>
      <c r="S67" s="142">
        <v>1.2447535945908298E-3</v>
      </c>
      <c r="T67" s="142">
        <v>2.9731416322723563E-3</v>
      </c>
      <c r="U67" s="142">
        <v>1.5442085259439802E-3</v>
      </c>
      <c r="V67" s="142">
        <v>1.7086076899524034E-3</v>
      </c>
      <c r="W67" s="142">
        <v>1.0438043033743729E-3</v>
      </c>
      <c r="X67" s="142">
        <v>1.9063306106125711E-3</v>
      </c>
      <c r="Y67" s="142">
        <v>1.3789980968704355E-3</v>
      </c>
      <c r="Z67" s="142">
        <v>7.0126872270626279E-4</v>
      </c>
      <c r="AA67" s="142">
        <v>1.7950588813166429E-3</v>
      </c>
      <c r="AB67" s="142">
        <v>3.1837540381129668E-3</v>
      </c>
      <c r="AC67" s="142">
        <v>3.8869059889850691E-3</v>
      </c>
      <c r="AD67" s="142">
        <v>1.9741342261913397E-3</v>
      </c>
      <c r="AE67" s="142">
        <v>1.0100785985097897E-3</v>
      </c>
      <c r="AF67" s="142">
        <v>1.1526693240252589E-3</v>
      </c>
      <c r="AG67" s="142">
        <v>2.3810033413510946E-3</v>
      </c>
      <c r="AH67" s="142">
        <v>2.1344844263760489E-3</v>
      </c>
      <c r="AI67" s="142">
        <v>1.9083539315352495E-3</v>
      </c>
      <c r="AJ67" s="142">
        <v>1.4729294059230051E-3</v>
      </c>
      <c r="AK67" s="142">
        <v>7.9755116806945001E-3</v>
      </c>
      <c r="AL67" s="142">
        <v>1.347117800855435E-2</v>
      </c>
      <c r="AM67" s="142">
        <v>9.2146905097958785E-3</v>
      </c>
      <c r="AN67" s="142">
        <v>1.7598775910167067E-3</v>
      </c>
      <c r="AO67" s="142">
        <v>4.019583567610157E-3</v>
      </c>
      <c r="AP67" s="142">
        <v>1.7785645606293627E-3</v>
      </c>
      <c r="AQ67" s="142">
        <v>1.555472042295348E-3</v>
      </c>
      <c r="AR67" s="142">
        <v>1.6446627927976861E-3</v>
      </c>
      <c r="AS67" s="142">
        <v>4.7609656234408404E-3</v>
      </c>
      <c r="AT67" s="142">
        <v>3.9472985964228331E-3</v>
      </c>
      <c r="AU67" s="142">
        <v>1.7331128239750818E-2</v>
      </c>
      <c r="AV67" s="142">
        <v>6.239805269283894E-3</v>
      </c>
      <c r="AW67" s="142">
        <v>1.8636020126976789E-3</v>
      </c>
      <c r="AX67" s="142">
        <v>7.628446898751179E-3</v>
      </c>
      <c r="AY67" s="142">
        <v>3.8439911169219801E-3</v>
      </c>
      <c r="AZ67" s="142">
        <v>3.3261089769943005E-3</v>
      </c>
      <c r="BA67" s="142">
        <v>8.0674932291695464E-3</v>
      </c>
      <c r="BB67" s="142">
        <v>4.6920598496314695E-3</v>
      </c>
      <c r="BC67" s="142">
        <v>2.6760480674762471E-3</v>
      </c>
      <c r="BD67" s="142">
        <v>7.5882379757458141E-4</v>
      </c>
      <c r="BE67" s="142">
        <v>3.9274423840988124E-3</v>
      </c>
      <c r="BF67" s="142">
        <v>5.8649912813408091E-3</v>
      </c>
      <c r="BG67" s="142">
        <v>5.1863972755835245E-3</v>
      </c>
      <c r="BH67" s="142">
        <v>2.1033845031469562E-3</v>
      </c>
      <c r="BI67" s="142">
        <v>0.25812790519325907</v>
      </c>
      <c r="BJ67" s="142">
        <v>8.5919300162250536E-3</v>
      </c>
      <c r="BK67" s="142">
        <v>1.7834934331427514E-3</v>
      </c>
      <c r="BL67" s="142">
        <v>1.0046476629888437E-2</v>
      </c>
      <c r="BM67" s="142">
        <v>5.7380852139771014E-4</v>
      </c>
      <c r="BN67" s="142">
        <v>1.2278050117559135E-2</v>
      </c>
      <c r="BO67" s="142">
        <v>1.8218940939165207E-3</v>
      </c>
      <c r="BP67" s="142">
        <v>2.8863760744202139E-3</v>
      </c>
      <c r="BQ67" s="142">
        <v>3.0581747527688606E-3</v>
      </c>
      <c r="BR67" s="142">
        <v>1.3852955742640622E-3</v>
      </c>
      <c r="BS67" s="142">
        <v>7.3413997456173369E-4</v>
      </c>
      <c r="BT67" s="142">
        <v>2.8229298150807686E-3</v>
      </c>
      <c r="BU67" s="142">
        <v>2.1841371748891831E-3</v>
      </c>
      <c r="BV67" s="142">
        <v>1.4032632494542551E-3</v>
      </c>
      <c r="BW67" s="142">
        <v>2.8152114967840971E-3</v>
      </c>
      <c r="BX67" s="142">
        <v>6.0725736284326813E-3</v>
      </c>
      <c r="BY67" s="142">
        <v>1.5205741969510069E-2</v>
      </c>
      <c r="BZ67" s="142">
        <v>5.0482966738241812E-3</v>
      </c>
      <c r="CA67" s="142">
        <v>7.0661683794364088E-3</v>
      </c>
      <c r="CB67" s="142">
        <v>3.6360035216839162E-3</v>
      </c>
      <c r="CC67" s="142">
        <v>3.95530741776962E-3</v>
      </c>
      <c r="CD67" s="142">
        <v>0</v>
      </c>
      <c r="CE67" s="142">
        <v>0</v>
      </c>
      <c r="CF67" s="142">
        <v>0</v>
      </c>
      <c r="CG67" s="142">
        <f t="shared" si="0"/>
        <v>0.55746245501005387</v>
      </c>
      <c r="CH67" s="114" t="s">
        <v>240</v>
      </c>
    </row>
    <row r="68" spans="1:86">
      <c r="A68" s="13" t="s">
        <v>62</v>
      </c>
      <c r="B68" s="114" t="s">
        <v>148</v>
      </c>
      <c r="C68" s="142">
        <v>1.2031791853631005E-4</v>
      </c>
      <c r="D68" s="142">
        <v>8.4129751203347038E-5</v>
      </c>
      <c r="E68" s="142">
        <v>1.2846870703924629E-4</v>
      </c>
      <c r="F68" s="142">
        <v>1.4232583866636493E-4</v>
      </c>
      <c r="G68" s="142">
        <v>1.3940623230396793E-4</v>
      </c>
      <c r="H68" s="142">
        <v>2.8833621280899676E-4</v>
      </c>
      <c r="I68" s="142">
        <v>6.2106683199585628E-5</v>
      </c>
      <c r="J68" s="142">
        <v>9.2334298049297862E-5</v>
      </c>
      <c r="K68" s="142">
        <v>7.4931664172498498E-5</v>
      </c>
      <c r="L68" s="142">
        <v>7.2713277461579842E-5</v>
      </c>
      <c r="M68" s="142">
        <v>1.1221814600740029E-4</v>
      </c>
      <c r="N68" s="142">
        <v>1.7470518327887961E-4</v>
      </c>
      <c r="O68" s="142">
        <v>1.0951644864208305E-4</v>
      </c>
      <c r="P68" s="142">
        <v>1.5750645407078029E-4</v>
      </c>
      <c r="Q68" s="142">
        <v>1.2082890192842015E-4</v>
      </c>
      <c r="R68" s="142">
        <v>2.2328732791191156E-4</v>
      </c>
      <c r="S68" s="142">
        <v>9.5822424837843051E-5</v>
      </c>
      <c r="T68" s="142">
        <v>1.5662920918856405E-4</v>
      </c>
      <c r="U68" s="142">
        <v>1.4299037086380593E-4</v>
      </c>
      <c r="V68" s="142">
        <v>9.1287766533437698E-5</v>
      </c>
      <c r="W68" s="142">
        <v>1.6675404866682686E-4</v>
      </c>
      <c r="X68" s="142">
        <v>1.3089090731826763E-4</v>
      </c>
      <c r="Y68" s="142">
        <v>8.6030344064593671E-5</v>
      </c>
      <c r="Z68" s="142">
        <v>6.4102292606706948E-5</v>
      </c>
      <c r="AA68" s="142">
        <v>8.8056349184844354E-5</v>
      </c>
      <c r="AB68" s="142">
        <v>1.1217850220381644E-4</v>
      </c>
      <c r="AC68" s="142">
        <v>1.196508538482655E-4</v>
      </c>
      <c r="AD68" s="142">
        <v>2.6958263866533078E-4</v>
      </c>
      <c r="AE68" s="142">
        <v>2.0641772688936207E-4</v>
      </c>
      <c r="AF68" s="142">
        <v>2.9406750726560221E-4</v>
      </c>
      <c r="AG68" s="142">
        <v>5.1945401003172028E-4</v>
      </c>
      <c r="AH68" s="142">
        <v>3.3052291428661579E-4</v>
      </c>
      <c r="AI68" s="142">
        <v>2.640731995271244E-4</v>
      </c>
      <c r="AJ68" s="142">
        <v>1.9925963004946101E-4</v>
      </c>
      <c r="AK68" s="142">
        <v>1.5390815234458117E-4</v>
      </c>
      <c r="AL68" s="142">
        <v>1.5061955342683895E-4</v>
      </c>
      <c r="AM68" s="142">
        <v>9.3298189449826798E-5</v>
      </c>
      <c r="AN68" s="142">
        <v>2.9332179243825925E-4</v>
      </c>
      <c r="AO68" s="142">
        <v>6.130287360270768E-4</v>
      </c>
      <c r="AP68" s="142">
        <v>9.3591655390056773E-4</v>
      </c>
      <c r="AQ68" s="142">
        <v>4.7988951468523145E-4</v>
      </c>
      <c r="AR68" s="142">
        <v>4.4137886371122735E-4</v>
      </c>
      <c r="AS68" s="142">
        <v>1.9262342096292668E-4</v>
      </c>
      <c r="AT68" s="142">
        <v>1.1078424955851414E-4</v>
      </c>
      <c r="AU68" s="142">
        <v>3.6460910868792249E-4</v>
      </c>
      <c r="AV68" s="142">
        <v>5.4810294662880211E-4</v>
      </c>
      <c r="AW68" s="142">
        <v>2.7745841045673675E-4</v>
      </c>
      <c r="AX68" s="142">
        <v>2.7521047983980294E-4</v>
      </c>
      <c r="AY68" s="142">
        <v>3.9480337011221675E-4</v>
      </c>
      <c r="AZ68" s="142">
        <v>4.3236457357223454E-4</v>
      </c>
      <c r="BA68" s="142">
        <v>5.8792598230829655E-4</v>
      </c>
      <c r="BB68" s="142">
        <v>3.118003480225583E-4</v>
      </c>
      <c r="BC68" s="142">
        <v>1.0483606696848646E-3</v>
      </c>
      <c r="BD68" s="142">
        <v>6.6184382896345708E-5</v>
      </c>
      <c r="BE68" s="142">
        <v>2.8131892014687603E-4</v>
      </c>
      <c r="BF68" s="142">
        <v>4.3940281290139738E-4</v>
      </c>
      <c r="BG68" s="142">
        <v>3.1280386944209282E-4</v>
      </c>
      <c r="BH68" s="142">
        <v>2.2003631720580847E-4</v>
      </c>
      <c r="BI68" s="142">
        <v>4.746171076766986E-4</v>
      </c>
      <c r="BJ68" s="142">
        <v>0.18056284088810057</v>
      </c>
      <c r="BK68" s="142">
        <v>1.8445218751944687E-4</v>
      </c>
      <c r="BL68" s="142">
        <v>3.893747903376103E-4</v>
      </c>
      <c r="BM68" s="142">
        <v>2.1084821419630923E-4</v>
      </c>
      <c r="BN68" s="142">
        <v>4.1796242652127611E-4</v>
      </c>
      <c r="BO68" s="142">
        <v>9.8115561927173119E-5</v>
      </c>
      <c r="BP68" s="142">
        <v>1.0880950714823429E-4</v>
      </c>
      <c r="BQ68" s="142">
        <v>2.3098806614047312E-4</v>
      </c>
      <c r="BR68" s="142">
        <v>3.8606845718487632E-4</v>
      </c>
      <c r="BS68" s="142">
        <v>1.0320450873971521E-4</v>
      </c>
      <c r="BT68" s="142">
        <v>4.1192812816983921E-4</v>
      </c>
      <c r="BU68" s="142">
        <v>7.3301198423681398E-5</v>
      </c>
      <c r="BV68" s="142">
        <v>1.2678806576907085E-4</v>
      </c>
      <c r="BW68" s="142">
        <v>1.0240489978963355E-3</v>
      </c>
      <c r="BX68" s="142">
        <v>6.3854124705999969E-4</v>
      </c>
      <c r="BY68" s="142">
        <v>2.4264333733431685E-4</v>
      </c>
      <c r="BZ68" s="142">
        <v>3.6170923744700389E-4</v>
      </c>
      <c r="CA68" s="142">
        <v>4.8369908348367747E-4</v>
      </c>
      <c r="CB68" s="142">
        <v>8.6841976951026198E-5</v>
      </c>
      <c r="CC68" s="142">
        <v>2.2705500462294462E-4</v>
      </c>
      <c r="CD68" s="142">
        <v>0</v>
      </c>
      <c r="CE68" s="142">
        <v>0</v>
      </c>
      <c r="CF68" s="142">
        <v>0</v>
      </c>
      <c r="CG68" s="142">
        <f t="shared" si="0"/>
        <v>0.20130989295237411</v>
      </c>
      <c r="CH68" s="114" t="s">
        <v>241</v>
      </c>
    </row>
    <row r="69" spans="1:86">
      <c r="A69" s="13" t="s">
        <v>63</v>
      </c>
      <c r="B69" s="114" t="s">
        <v>149</v>
      </c>
      <c r="C69" s="142">
        <v>8.1613256849659725E-4</v>
      </c>
      <c r="D69" s="142">
        <v>1.2886281895240751E-6</v>
      </c>
      <c r="E69" s="142">
        <v>2.5203733066338674E-4</v>
      </c>
      <c r="F69" s="142">
        <v>4.900588150702856E-7</v>
      </c>
      <c r="G69" s="142">
        <v>2.1587326970194545E-4</v>
      </c>
      <c r="H69" s="142">
        <v>6.3527171286317436E-5</v>
      </c>
      <c r="I69" s="142">
        <v>1.5398519485742534E-6</v>
      </c>
      <c r="J69" s="142">
        <v>1.0836340063520362E-6</v>
      </c>
      <c r="K69" s="142">
        <v>5.9942944751792192E-7</v>
      </c>
      <c r="L69" s="142">
        <v>2.4065768473079396E-6</v>
      </c>
      <c r="M69" s="142">
        <v>1.4476713299371871E-6</v>
      </c>
      <c r="N69" s="142">
        <v>1.052056887245071E-6</v>
      </c>
      <c r="O69" s="142">
        <v>4.8185513653895244E-7</v>
      </c>
      <c r="P69" s="142">
        <v>1.8824446126114831E-7</v>
      </c>
      <c r="Q69" s="142">
        <v>3.1075589181729319E-6</v>
      </c>
      <c r="R69" s="142">
        <v>2.1928673761926839E-6</v>
      </c>
      <c r="S69" s="142">
        <v>4.833376864786012E-6</v>
      </c>
      <c r="T69" s="142">
        <v>5.4720560768190635E-7</v>
      </c>
      <c r="U69" s="142">
        <v>3.1405489163683748E-7</v>
      </c>
      <c r="V69" s="142">
        <v>3.9190839387766654E-7</v>
      </c>
      <c r="W69" s="142">
        <v>3.3329312456185611E-7</v>
      </c>
      <c r="X69" s="142">
        <v>3.9170117479080337E-7</v>
      </c>
      <c r="Y69" s="142">
        <v>4.5553184439879319E-7</v>
      </c>
      <c r="Z69" s="142">
        <v>1.0247177614841296E-6</v>
      </c>
      <c r="AA69" s="142">
        <v>3.3994142482498906E-7</v>
      </c>
      <c r="AB69" s="142">
        <v>5.8742975166583408E-7</v>
      </c>
      <c r="AC69" s="142">
        <v>8.7995306818576052E-7</v>
      </c>
      <c r="AD69" s="142">
        <v>5.1490519509555806E-7</v>
      </c>
      <c r="AE69" s="142">
        <v>1.6955670571289631E-7</v>
      </c>
      <c r="AF69" s="142">
        <v>2.8279180633128035E-7</v>
      </c>
      <c r="AG69" s="142">
        <v>6.6743599093298462E-7</v>
      </c>
      <c r="AH69" s="142">
        <v>4.8342826259192211E-7</v>
      </c>
      <c r="AI69" s="142">
        <v>6.6297393181634593E-7</v>
      </c>
      <c r="AJ69" s="142">
        <v>4.3577877967617573E-7</v>
      </c>
      <c r="AK69" s="142">
        <v>4.4916864522106109E-7</v>
      </c>
      <c r="AL69" s="142">
        <v>1.6415374877162373E-6</v>
      </c>
      <c r="AM69" s="142">
        <v>1.1406743221481769E-6</v>
      </c>
      <c r="AN69" s="142">
        <v>4.2826318892307943E-7</v>
      </c>
      <c r="AO69" s="142">
        <v>1.4066583624538745E-6</v>
      </c>
      <c r="AP69" s="142">
        <v>1.2371924889292236E-6</v>
      </c>
      <c r="AQ69" s="142">
        <v>6.6346859302654546E-7</v>
      </c>
      <c r="AR69" s="142">
        <v>3.3755954804263415E-7</v>
      </c>
      <c r="AS69" s="142">
        <v>4.3831437696967281E-6</v>
      </c>
      <c r="AT69" s="142">
        <v>3.1408771531719488E-5</v>
      </c>
      <c r="AU69" s="142">
        <v>6.8026073220366445E-7</v>
      </c>
      <c r="AV69" s="142">
        <v>9.4564574870021401E-7</v>
      </c>
      <c r="AW69" s="142">
        <v>2.3611868789921034E-6</v>
      </c>
      <c r="AX69" s="142">
        <v>7.3132076774447953E-7</v>
      </c>
      <c r="AY69" s="142">
        <v>4.2925120822676708E-7</v>
      </c>
      <c r="AZ69" s="142">
        <v>8.778295314905755E-7</v>
      </c>
      <c r="BA69" s="142">
        <v>6.0577158967960751E-7</v>
      </c>
      <c r="BB69" s="142">
        <v>6.8503839290523707E-7</v>
      </c>
      <c r="BC69" s="142">
        <v>1.6939402030611584E-6</v>
      </c>
      <c r="BD69" s="142">
        <v>1.1991331376325124E-7</v>
      </c>
      <c r="BE69" s="142">
        <v>6.3239271104634922E-7</v>
      </c>
      <c r="BF69" s="142">
        <v>9.6300353214953523E-7</v>
      </c>
      <c r="BG69" s="142">
        <v>1.3245358406534753E-6</v>
      </c>
      <c r="BH69" s="142">
        <v>2.5916472934443969E-6</v>
      </c>
      <c r="BI69" s="142">
        <v>1.2188139185373198E-6</v>
      </c>
      <c r="BJ69" s="142">
        <v>3.7617043824860101E-6</v>
      </c>
      <c r="BK69" s="142">
        <v>0.22122525413120919</v>
      </c>
      <c r="BL69" s="142">
        <v>4.6355235116438728E-7</v>
      </c>
      <c r="BM69" s="142">
        <v>1.3696551461938569E-7</v>
      </c>
      <c r="BN69" s="142">
        <v>1.0072981580068872E-6</v>
      </c>
      <c r="BO69" s="142">
        <v>2.2158306946526548E-7</v>
      </c>
      <c r="BP69" s="142">
        <v>1.7828462580366375E-5</v>
      </c>
      <c r="BQ69" s="142">
        <v>2.3802532286573789E-6</v>
      </c>
      <c r="BR69" s="142">
        <v>2.3050825120460927E-5</v>
      </c>
      <c r="BS69" s="142">
        <v>9.4308992730129905E-7</v>
      </c>
      <c r="BT69" s="142">
        <v>8.4415576972663755E-7</v>
      </c>
      <c r="BU69" s="142">
        <v>2.1129309111936003E-5</v>
      </c>
      <c r="BV69" s="142">
        <v>1.0607877897785495E-5</v>
      </c>
      <c r="BW69" s="142">
        <v>1.3582462197685912E-6</v>
      </c>
      <c r="BX69" s="142">
        <v>7.1342952007264436E-4</v>
      </c>
      <c r="BY69" s="142">
        <v>1.1206963878434579E-6</v>
      </c>
      <c r="BZ69" s="142">
        <v>1.7952602747544739E-6</v>
      </c>
      <c r="CA69" s="142">
        <v>8.3918389759502315E-7</v>
      </c>
      <c r="CB69" s="142">
        <v>3.4484584250211708E-7</v>
      </c>
      <c r="CC69" s="142">
        <v>1.0532298805127831E-5</v>
      </c>
      <c r="CD69" s="142">
        <v>0</v>
      </c>
      <c r="CE69" s="142">
        <v>0</v>
      </c>
      <c r="CF69" s="142">
        <v>0</v>
      </c>
      <c r="CG69" s="142">
        <f t="shared" si="0"/>
        <v>0.22347277100751384</v>
      </c>
      <c r="CH69" s="114" t="s">
        <v>242</v>
      </c>
    </row>
    <row r="70" spans="1:86">
      <c r="A70" s="13" t="s">
        <v>64</v>
      </c>
      <c r="B70" s="114" t="s">
        <v>150</v>
      </c>
      <c r="C70" s="142">
        <v>2.635970607516146E-3</v>
      </c>
      <c r="D70" s="142">
        <v>8.3742518778976869E-4</v>
      </c>
      <c r="E70" s="142">
        <v>1.2739737819362884E-3</v>
      </c>
      <c r="F70" s="142">
        <v>3.1080817539342023E-3</v>
      </c>
      <c r="G70" s="142">
        <v>3.5855908767346116E-3</v>
      </c>
      <c r="H70" s="142">
        <v>3.9144490422339312E-3</v>
      </c>
      <c r="I70" s="142">
        <v>5.2511116097239479E-4</v>
      </c>
      <c r="J70" s="142">
        <v>1.8457124995206757E-3</v>
      </c>
      <c r="K70" s="142">
        <v>1.9999283382126235E-3</v>
      </c>
      <c r="L70" s="142">
        <v>1.7405175381826987E-3</v>
      </c>
      <c r="M70" s="142">
        <v>2.5091991880147502E-3</v>
      </c>
      <c r="N70" s="142">
        <v>2.5523664455482128E-3</v>
      </c>
      <c r="O70" s="142">
        <v>5.1973577255249792E-3</v>
      </c>
      <c r="P70" s="142">
        <v>1.0714288000250878E-3</v>
      </c>
      <c r="Q70" s="142">
        <v>4.5966612083608253E-3</v>
      </c>
      <c r="R70" s="142">
        <v>5.4905611890535173E-3</v>
      </c>
      <c r="S70" s="142">
        <v>3.1499822861391093E-3</v>
      </c>
      <c r="T70" s="142">
        <v>3.08307639551972E-3</v>
      </c>
      <c r="U70" s="142">
        <v>2.2437003449766262E-3</v>
      </c>
      <c r="V70" s="142">
        <v>4.1711534170314063E-3</v>
      </c>
      <c r="W70" s="142">
        <v>2.5218210293826084E-3</v>
      </c>
      <c r="X70" s="142">
        <v>3.2902107894594544E-3</v>
      </c>
      <c r="Y70" s="142">
        <v>2.6817738411994063E-3</v>
      </c>
      <c r="Z70" s="142">
        <v>2.4304826503809985E-3</v>
      </c>
      <c r="AA70" s="142">
        <v>3.3854429096454933E-3</v>
      </c>
      <c r="AB70" s="142">
        <v>3.2045310489275079E-3</v>
      </c>
      <c r="AC70" s="142">
        <v>1.1536356437247821E-2</v>
      </c>
      <c r="AD70" s="142">
        <v>4.2680309358347638E-3</v>
      </c>
      <c r="AE70" s="142">
        <v>1.5211083850107064E-3</v>
      </c>
      <c r="AF70" s="142">
        <v>1.0892728720704879E-3</v>
      </c>
      <c r="AG70" s="142">
        <v>2.313691449991378E-3</v>
      </c>
      <c r="AH70" s="142">
        <v>2.6459933196026006E-3</v>
      </c>
      <c r="AI70" s="142">
        <v>4.2009149954600443E-3</v>
      </c>
      <c r="AJ70" s="142">
        <v>3.1003401492039379E-3</v>
      </c>
      <c r="AK70" s="142">
        <v>3.1223251610948129E-3</v>
      </c>
      <c r="AL70" s="142">
        <v>6.4856190757810539E-3</v>
      </c>
      <c r="AM70" s="142">
        <v>1.0867253224706339E-2</v>
      </c>
      <c r="AN70" s="142">
        <v>6.1502798776907671E-3</v>
      </c>
      <c r="AO70" s="142">
        <v>9.5065233215021177E-3</v>
      </c>
      <c r="AP70" s="142">
        <v>8.0095418639775737E-3</v>
      </c>
      <c r="AQ70" s="142">
        <v>5.2405517713853735E-3</v>
      </c>
      <c r="AR70" s="142">
        <v>6.8711996258770097E-3</v>
      </c>
      <c r="AS70" s="142">
        <v>7.6880435568132642E-3</v>
      </c>
      <c r="AT70" s="142">
        <v>5.8583456801035621E-3</v>
      </c>
      <c r="AU70" s="142">
        <v>1.5321947134835888E-2</v>
      </c>
      <c r="AV70" s="142">
        <v>1.8990061244922356E-2</v>
      </c>
      <c r="AW70" s="142">
        <v>1.198160277642143E-2</v>
      </c>
      <c r="AX70" s="142">
        <v>5.9641483499392519E-3</v>
      </c>
      <c r="AY70" s="142">
        <v>1.6862193672525356E-2</v>
      </c>
      <c r="AZ70" s="142">
        <v>4.6116143643703022E-3</v>
      </c>
      <c r="BA70" s="142">
        <v>2.9181924784638996E-3</v>
      </c>
      <c r="BB70" s="142">
        <v>1.9502116941758716E-3</v>
      </c>
      <c r="BC70" s="142">
        <v>3.1161897718096415E-3</v>
      </c>
      <c r="BD70" s="142">
        <v>6.6627022248333335E-4</v>
      </c>
      <c r="BE70" s="142">
        <v>4.008399769545902E-3</v>
      </c>
      <c r="BF70" s="142">
        <v>6.7931041785640623E-3</v>
      </c>
      <c r="BG70" s="142">
        <v>1.2115672538274109E-2</v>
      </c>
      <c r="BH70" s="142">
        <v>2.9214627617803277E-3</v>
      </c>
      <c r="BI70" s="142">
        <v>4.9905787749544199E-3</v>
      </c>
      <c r="BJ70" s="142">
        <v>5.6649870510434557E-3</v>
      </c>
      <c r="BK70" s="142">
        <v>3.6105543970384726E-3</v>
      </c>
      <c r="BL70" s="142">
        <v>0.43065703847886228</v>
      </c>
      <c r="BM70" s="142">
        <v>1.2497508953778912E-3</v>
      </c>
      <c r="BN70" s="142">
        <v>5.3111972996225491E-3</v>
      </c>
      <c r="BO70" s="142">
        <v>5.8801907484708517E-3</v>
      </c>
      <c r="BP70" s="142">
        <v>4.2618909605113085E-3</v>
      </c>
      <c r="BQ70" s="142">
        <v>3.512380620517854E-3</v>
      </c>
      <c r="BR70" s="142">
        <v>1.3434922680509351E-3</v>
      </c>
      <c r="BS70" s="142">
        <v>8.6635826550632777E-4</v>
      </c>
      <c r="BT70" s="142">
        <v>3.0897030755025921E-3</v>
      </c>
      <c r="BU70" s="142">
        <v>2.3019092590483362E-3</v>
      </c>
      <c r="BV70" s="142">
        <v>1.7916750937927335E-3</v>
      </c>
      <c r="BW70" s="142">
        <v>1.2358995211408963E-2</v>
      </c>
      <c r="BX70" s="142">
        <v>3.7799498446128544E-3</v>
      </c>
      <c r="BY70" s="142">
        <v>7.5267267338050489E-3</v>
      </c>
      <c r="BZ70" s="142">
        <v>9.3566919163485061E-3</v>
      </c>
      <c r="CA70" s="142">
        <v>8.1432583796779128E-3</v>
      </c>
      <c r="CB70" s="142">
        <v>3.1990030315373385E-3</v>
      </c>
      <c r="CC70" s="142">
        <v>4.8217041263780092E-3</v>
      </c>
      <c r="CD70" s="142">
        <v>0</v>
      </c>
      <c r="CE70" s="142">
        <v>0</v>
      </c>
      <c r="CF70" s="142">
        <v>0</v>
      </c>
      <c r="CG70" s="142">
        <f t="shared" si="0"/>
        <v>0.80546100914975716</v>
      </c>
      <c r="CH70" s="114" t="s">
        <v>243</v>
      </c>
    </row>
    <row r="71" spans="1:86">
      <c r="A71" s="13" t="s">
        <v>65</v>
      </c>
      <c r="B71" s="114" t="s">
        <v>151</v>
      </c>
      <c r="C71" s="142">
        <v>3.4173748195864085E-4</v>
      </c>
      <c r="D71" s="142">
        <v>2.2934314161365281E-4</v>
      </c>
      <c r="E71" s="142">
        <v>2.400209524542927E-4</v>
      </c>
      <c r="F71" s="142">
        <v>2.4610090169652964E-4</v>
      </c>
      <c r="G71" s="142">
        <v>3.9392945028468156E-4</v>
      </c>
      <c r="H71" s="142">
        <v>2.7544159146271634E-4</v>
      </c>
      <c r="I71" s="142">
        <v>2.5949698914417218E-5</v>
      </c>
      <c r="J71" s="142">
        <v>3.3635979700587536E-4</v>
      </c>
      <c r="K71" s="142">
        <v>1.5243718577953876E-4</v>
      </c>
      <c r="L71" s="142">
        <v>1.2023294736429827E-4</v>
      </c>
      <c r="M71" s="142">
        <v>1.597795640317987E-4</v>
      </c>
      <c r="N71" s="142">
        <v>2.4551400614342389E-4</v>
      </c>
      <c r="O71" s="142">
        <v>2.7410497517401684E-4</v>
      </c>
      <c r="P71" s="142">
        <v>3.8267795796375714E-5</v>
      </c>
      <c r="Q71" s="142">
        <v>1.7202708647734972E-4</v>
      </c>
      <c r="R71" s="142">
        <v>7.8099209646807636E-4</v>
      </c>
      <c r="S71" s="142">
        <v>1.0148756095854103E-3</v>
      </c>
      <c r="T71" s="142">
        <v>3.9339354801361308E-4</v>
      </c>
      <c r="U71" s="142">
        <v>2.0765830283803405E-4</v>
      </c>
      <c r="V71" s="142">
        <v>2.718331435493339E-4</v>
      </c>
      <c r="W71" s="142">
        <v>1.0961160857186354E-2</v>
      </c>
      <c r="X71" s="142">
        <v>7.6096930933047943E-4</v>
      </c>
      <c r="Y71" s="142">
        <v>3.5616724352324818E-4</v>
      </c>
      <c r="Z71" s="142">
        <v>1.8658737307225186E-3</v>
      </c>
      <c r="AA71" s="142">
        <v>2.1444333743074999E-4</v>
      </c>
      <c r="AB71" s="142">
        <v>1.5053286398594294E-4</v>
      </c>
      <c r="AC71" s="142">
        <v>2.0356042709400506E-4</v>
      </c>
      <c r="AD71" s="142">
        <v>4.9724739319517589E-4</v>
      </c>
      <c r="AE71" s="142">
        <v>1.011059307143512E-4</v>
      </c>
      <c r="AF71" s="142">
        <v>1.6109727105481417E-4</v>
      </c>
      <c r="AG71" s="142">
        <v>3.7511484345724536E-4</v>
      </c>
      <c r="AH71" s="142">
        <v>2.0421162314692516E-4</v>
      </c>
      <c r="AI71" s="142">
        <v>2.8387581677762362E-4</v>
      </c>
      <c r="AJ71" s="142">
        <v>2.3748983465892015E-4</v>
      </c>
      <c r="AK71" s="142">
        <v>4.4179088223070143E-4</v>
      </c>
      <c r="AL71" s="142">
        <v>4.9223049839343511E-4</v>
      </c>
      <c r="AM71" s="142">
        <v>2.5253549876842849E-4</v>
      </c>
      <c r="AN71" s="142">
        <v>4.3823463001478981E-4</v>
      </c>
      <c r="AO71" s="142">
        <v>3.1397508397187294E-4</v>
      </c>
      <c r="AP71" s="142">
        <v>1.3533719837625051E-4</v>
      </c>
      <c r="AQ71" s="142">
        <v>3.1355229208417925E-4</v>
      </c>
      <c r="AR71" s="142">
        <v>9.5520195739564966E-4</v>
      </c>
      <c r="AS71" s="142">
        <v>2.778659462449804E-4</v>
      </c>
      <c r="AT71" s="142">
        <v>6.5822604383007242E-4</v>
      </c>
      <c r="AU71" s="142">
        <v>4.6588962095931856E-4</v>
      </c>
      <c r="AV71" s="142">
        <v>2.2373828364219661E-4</v>
      </c>
      <c r="AW71" s="142">
        <v>1.3422491734306697E-4</v>
      </c>
      <c r="AX71" s="142">
        <v>4.6174133171268568E-3</v>
      </c>
      <c r="AY71" s="142">
        <v>3.8182387054511201E-4</v>
      </c>
      <c r="AZ71" s="142">
        <v>4.6522546260433336E-4</v>
      </c>
      <c r="BA71" s="142">
        <v>1.5426649062734779E-4</v>
      </c>
      <c r="BB71" s="142">
        <v>1.8194995905338241E-4</v>
      </c>
      <c r="BC71" s="142">
        <v>1.641862442004727E-4</v>
      </c>
      <c r="BD71" s="142">
        <v>4.6074779838947466E-5</v>
      </c>
      <c r="BE71" s="142">
        <v>4.7108258757592937E-4</v>
      </c>
      <c r="BF71" s="142">
        <v>9.0824630294501904E-4</v>
      </c>
      <c r="BG71" s="142">
        <v>4.4103292627242839E-4</v>
      </c>
      <c r="BH71" s="142">
        <v>6.4674138423251131E-4</v>
      </c>
      <c r="BI71" s="142">
        <v>6.5672331997133112E-4</v>
      </c>
      <c r="BJ71" s="142">
        <v>7.1745912367652198E-4</v>
      </c>
      <c r="BK71" s="142">
        <v>2.2472935111111342E-4</v>
      </c>
      <c r="BL71" s="142">
        <v>3.4484230241109848E-4</v>
      </c>
      <c r="BM71" s="142">
        <v>7.0308407521935082E-2</v>
      </c>
      <c r="BN71" s="142">
        <v>3.2754540364669153E-4</v>
      </c>
      <c r="BO71" s="142">
        <v>1.9817460857494794E-4</v>
      </c>
      <c r="BP71" s="142">
        <v>1.4709133079418544E-4</v>
      </c>
      <c r="BQ71" s="142">
        <v>3.4893582018489353E-3</v>
      </c>
      <c r="BR71" s="142">
        <v>1.3852242185646596E-4</v>
      </c>
      <c r="BS71" s="142">
        <v>5.5085525537106317E-5</v>
      </c>
      <c r="BT71" s="142">
        <v>1.8778256440865011E-4</v>
      </c>
      <c r="BU71" s="142">
        <v>1.6423310309767939E-4</v>
      </c>
      <c r="BV71" s="142">
        <v>9.3648441333559564E-5</v>
      </c>
      <c r="BW71" s="142">
        <v>2.6613075789588955E-4</v>
      </c>
      <c r="BX71" s="142">
        <v>2.3023004391112218E-4</v>
      </c>
      <c r="BY71" s="142">
        <v>4.4433637997571266E-4</v>
      </c>
      <c r="BZ71" s="142">
        <v>2.6655017245933159E-4</v>
      </c>
      <c r="CA71" s="142">
        <v>3.2576224435131224E-4</v>
      </c>
      <c r="CB71" s="142">
        <v>1.6041321829783555E-4</v>
      </c>
      <c r="CC71" s="142">
        <v>1.4413628397991958E-4</v>
      </c>
      <c r="CD71" s="142">
        <v>0</v>
      </c>
      <c r="CE71" s="142">
        <v>0</v>
      </c>
      <c r="CF71" s="142">
        <v>0</v>
      </c>
      <c r="CG71" s="142">
        <f t="shared" si="0"/>
        <v>0.11476485825824222</v>
      </c>
      <c r="CH71" s="114" t="s">
        <v>244</v>
      </c>
    </row>
    <row r="72" spans="1:86">
      <c r="A72" s="13" t="s">
        <v>66</v>
      </c>
      <c r="B72" s="114" t="s">
        <v>152</v>
      </c>
      <c r="C72" s="142">
        <v>3.360049228357468E-5</v>
      </c>
      <c r="D72" s="142">
        <v>2.8477600695296315E-5</v>
      </c>
      <c r="E72" s="142">
        <v>3.6886460811612629E-5</v>
      </c>
      <c r="F72" s="142">
        <v>5.3064423512957504E-5</v>
      </c>
      <c r="G72" s="142">
        <v>4.6981564684059389E-5</v>
      </c>
      <c r="H72" s="142">
        <v>6.1511187726994812E-5</v>
      </c>
      <c r="I72" s="142">
        <v>9.4209989319031918E-6</v>
      </c>
      <c r="J72" s="142">
        <v>4.6938390672306656E-5</v>
      </c>
      <c r="K72" s="142">
        <v>4.9066205884130824E-5</v>
      </c>
      <c r="L72" s="142">
        <v>4.4572210655842114E-5</v>
      </c>
      <c r="M72" s="142">
        <v>5.7735669255258703E-5</v>
      </c>
      <c r="N72" s="142">
        <v>4.4894530960878299E-5</v>
      </c>
      <c r="O72" s="142">
        <v>7.7612997642213742E-5</v>
      </c>
      <c r="P72" s="142">
        <v>1.0527595595825495E-5</v>
      </c>
      <c r="Q72" s="142">
        <v>5.8259466962823111E-5</v>
      </c>
      <c r="R72" s="142">
        <v>1.1650141843892433E-4</v>
      </c>
      <c r="S72" s="142">
        <v>4.3594479230451563E-5</v>
      </c>
      <c r="T72" s="142">
        <v>6.3249981805072914E-5</v>
      </c>
      <c r="U72" s="142">
        <v>3.0466536364529024E-5</v>
      </c>
      <c r="V72" s="142">
        <v>4.1145810533961705E-5</v>
      </c>
      <c r="W72" s="142">
        <v>7.4590583434188293E-5</v>
      </c>
      <c r="X72" s="142">
        <v>7.2478226669188606E-5</v>
      </c>
      <c r="Y72" s="142">
        <v>4.6655154842232711E-5</v>
      </c>
      <c r="Z72" s="142">
        <v>1.520817732765434E-5</v>
      </c>
      <c r="AA72" s="142">
        <v>5.8025309519896822E-5</v>
      </c>
      <c r="AB72" s="142">
        <v>8.0640209973386768E-5</v>
      </c>
      <c r="AC72" s="142">
        <v>6.9140466087860315E-5</v>
      </c>
      <c r="AD72" s="142">
        <v>1.3305691180729909E-4</v>
      </c>
      <c r="AE72" s="142">
        <v>1.7109396068275313E-5</v>
      </c>
      <c r="AF72" s="142">
        <v>1.4923692872700135E-5</v>
      </c>
      <c r="AG72" s="142">
        <v>4.0161497848326506E-5</v>
      </c>
      <c r="AH72" s="142">
        <v>3.4037615674881065E-5</v>
      </c>
      <c r="AI72" s="142">
        <v>4.3537928980368508E-5</v>
      </c>
      <c r="AJ72" s="142">
        <v>3.6539832939037991E-5</v>
      </c>
      <c r="AK72" s="142">
        <v>6.6648820174766986E-5</v>
      </c>
      <c r="AL72" s="142">
        <v>7.3021785792698926E-5</v>
      </c>
      <c r="AM72" s="142">
        <v>6.1692859749630638E-5</v>
      </c>
      <c r="AN72" s="142">
        <v>1.2474450598619626E-4</v>
      </c>
      <c r="AO72" s="142">
        <v>5.1347004926839293E-5</v>
      </c>
      <c r="AP72" s="142">
        <v>3.8713310568023584E-3</v>
      </c>
      <c r="AQ72" s="142">
        <v>5.5332868615574336E-5</v>
      </c>
      <c r="AR72" s="142">
        <v>2.915852646669206E-5</v>
      </c>
      <c r="AS72" s="142">
        <v>5.6956986218077332E-5</v>
      </c>
      <c r="AT72" s="142">
        <v>2.4149620836367621E-5</v>
      </c>
      <c r="AU72" s="142">
        <v>1.8386257876107259E-4</v>
      </c>
      <c r="AV72" s="142">
        <v>1.8955344651936992E-4</v>
      </c>
      <c r="AW72" s="142">
        <v>2.813375420369792E-4</v>
      </c>
      <c r="AX72" s="142">
        <v>5.4766754729271203E-5</v>
      </c>
      <c r="AY72" s="142">
        <v>1.4387771190167402E-4</v>
      </c>
      <c r="AZ72" s="142">
        <v>1.8797532055570386E-4</v>
      </c>
      <c r="BA72" s="142">
        <v>2.2751712733754383E-5</v>
      </c>
      <c r="BB72" s="142">
        <v>1.7966858236740705E-5</v>
      </c>
      <c r="BC72" s="142">
        <v>2.6608306796164503E-5</v>
      </c>
      <c r="BD72" s="142">
        <v>8.5392933270374191E-6</v>
      </c>
      <c r="BE72" s="142">
        <v>1.4811634322064079E-4</v>
      </c>
      <c r="BF72" s="142">
        <v>1.6435873405229998E-4</v>
      </c>
      <c r="BG72" s="142">
        <v>1.0101874112695771E-4</v>
      </c>
      <c r="BH72" s="142">
        <v>6.8246615022634773E-5</v>
      </c>
      <c r="BI72" s="142">
        <v>1.288380185740699E-4</v>
      </c>
      <c r="BJ72" s="142">
        <v>2.5750602858304859E-4</v>
      </c>
      <c r="BK72" s="142">
        <v>5.0470191779439703E-5</v>
      </c>
      <c r="BL72" s="142">
        <v>7.1809555719873157E-5</v>
      </c>
      <c r="BM72" s="142">
        <v>8.5614253621543672E-5</v>
      </c>
      <c r="BN72" s="142">
        <v>0.10237386659658028</v>
      </c>
      <c r="BO72" s="142">
        <v>6.6731144763868951E-5</v>
      </c>
      <c r="BP72" s="142">
        <v>9.432026111522885E-5</v>
      </c>
      <c r="BQ72" s="142">
        <v>2.2358344712331585E-4</v>
      </c>
      <c r="BR72" s="142">
        <v>6.8722772517728305E-5</v>
      </c>
      <c r="BS72" s="142">
        <v>1.5039591183524799E-5</v>
      </c>
      <c r="BT72" s="142">
        <v>3.8155622337329202E-5</v>
      </c>
      <c r="BU72" s="142">
        <v>1.9148368416766441E-5</v>
      </c>
      <c r="BV72" s="142">
        <v>1.6156372843539665E-5</v>
      </c>
      <c r="BW72" s="142">
        <v>2.7793374989036834E-4</v>
      </c>
      <c r="BX72" s="142">
        <v>4.1933806308895628E-5</v>
      </c>
      <c r="BY72" s="142">
        <v>4.4704448373084711E-5</v>
      </c>
      <c r="BZ72" s="142">
        <v>8.4374521073435262E-4</v>
      </c>
      <c r="CA72" s="142">
        <v>1.2238577910054328E-4</v>
      </c>
      <c r="CB72" s="142">
        <v>6.1833963152942454E-5</v>
      </c>
      <c r="CC72" s="142">
        <v>6.3816051128636142E-5</v>
      </c>
      <c r="CD72" s="142">
        <v>0</v>
      </c>
      <c r="CE72" s="142">
        <v>0</v>
      </c>
      <c r="CF72" s="142">
        <v>0</v>
      </c>
      <c r="CG72" s="142">
        <f t="shared" si="0"/>
        <v>0.1126702922551318</v>
      </c>
      <c r="CH72" s="114" t="s">
        <v>245</v>
      </c>
    </row>
    <row r="73" spans="1:86">
      <c r="A73" s="13" t="s">
        <v>67</v>
      </c>
      <c r="B73" s="114" t="s">
        <v>153</v>
      </c>
      <c r="C73" s="142">
        <v>6.988441332444849E-5</v>
      </c>
      <c r="D73" s="142">
        <v>2.5203911481529019E-5</v>
      </c>
      <c r="E73" s="142">
        <v>1.4547859577681356E-4</v>
      </c>
      <c r="F73" s="142">
        <v>1.1559418057911571E-4</v>
      </c>
      <c r="G73" s="142">
        <v>1.0074570603926649E-4</v>
      </c>
      <c r="H73" s="142">
        <v>1.4976514819465024E-4</v>
      </c>
      <c r="I73" s="142">
        <v>6.9189725188566672E-5</v>
      </c>
      <c r="J73" s="142">
        <v>7.653434159900094E-5</v>
      </c>
      <c r="K73" s="142">
        <v>5.9890986743236359E-5</v>
      </c>
      <c r="L73" s="142">
        <v>6.1838734894594953E-5</v>
      </c>
      <c r="M73" s="142">
        <v>9.2057986793801962E-5</v>
      </c>
      <c r="N73" s="142">
        <v>1.3675009166352108E-4</v>
      </c>
      <c r="O73" s="142">
        <v>1.7604856353172965E-4</v>
      </c>
      <c r="P73" s="142">
        <v>3.2087314027383598E-5</v>
      </c>
      <c r="Q73" s="142">
        <v>1.2648624480688313E-4</v>
      </c>
      <c r="R73" s="142">
        <v>1.507240935189334E-4</v>
      </c>
      <c r="S73" s="142">
        <v>1.0340393667880493E-4</v>
      </c>
      <c r="T73" s="142">
        <v>1.507149496364072E-4</v>
      </c>
      <c r="U73" s="142">
        <v>1.6617620028348061E-4</v>
      </c>
      <c r="V73" s="142">
        <v>1.017150288829363E-4</v>
      </c>
      <c r="W73" s="142">
        <v>6.4946615216473941E-5</v>
      </c>
      <c r="X73" s="142">
        <v>2.3996895487156942E-4</v>
      </c>
      <c r="Y73" s="142">
        <v>7.9896760511622897E-5</v>
      </c>
      <c r="Z73" s="142">
        <v>6.8432977359548041E-5</v>
      </c>
      <c r="AA73" s="142">
        <v>1.3381027894552241E-4</v>
      </c>
      <c r="AB73" s="142">
        <v>9.2079780564661461E-5</v>
      </c>
      <c r="AC73" s="142">
        <v>9.8652744953019129E-5</v>
      </c>
      <c r="AD73" s="142">
        <v>1.8852290913834872E-4</v>
      </c>
      <c r="AE73" s="142">
        <v>9.1886963709484319E-5</v>
      </c>
      <c r="AF73" s="142">
        <v>1.4418767067159949E-4</v>
      </c>
      <c r="AG73" s="142">
        <v>4.0347992221805316E-4</v>
      </c>
      <c r="AH73" s="142">
        <v>9.9468899488633768E-5</v>
      </c>
      <c r="AI73" s="142">
        <v>1.0555345886939047E-4</v>
      </c>
      <c r="AJ73" s="142">
        <v>8.7732957673529718E-5</v>
      </c>
      <c r="AK73" s="142">
        <v>1.5755999414124463E-4</v>
      </c>
      <c r="AL73" s="142">
        <v>1.1465580766114827E-4</v>
      </c>
      <c r="AM73" s="142">
        <v>4.0712884191304057E-4</v>
      </c>
      <c r="AN73" s="142">
        <v>2.0462834695364826E-4</v>
      </c>
      <c r="AO73" s="142">
        <v>4.0380420093250784E-4</v>
      </c>
      <c r="AP73" s="142">
        <v>1.4469943066427481E-4</v>
      </c>
      <c r="AQ73" s="142">
        <v>7.3425076778164098E-4</v>
      </c>
      <c r="AR73" s="142">
        <v>1.7517912484721666E-4</v>
      </c>
      <c r="AS73" s="142">
        <v>1.6587390942306371E-4</v>
      </c>
      <c r="AT73" s="142">
        <v>1.1270880576800866E-4</v>
      </c>
      <c r="AU73" s="142">
        <v>1.2776666001717657E-4</v>
      </c>
      <c r="AV73" s="142">
        <v>1.7917824397519505E-4</v>
      </c>
      <c r="AW73" s="142">
        <v>1.9800833291281418E-4</v>
      </c>
      <c r="AX73" s="142">
        <v>1.4698478625060595E-4</v>
      </c>
      <c r="AY73" s="142">
        <v>1.0654713570515749E-4</v>
      </c>
      <c r="AZ73" s="142">
        <v>1.6844199956978162E-4</v>
      </c>
      <c r="BA73" s="142">
        <v>2.6386748075631246E-4</v>
      </c>
      <c r="BB73" s="142">
        <v>4.118948826131418E-5</v>
      </c>
      <c r="BC73" s="142">
        <v>7.469623228603114E-5</v>
      </c>
      <c r="BD73" s="142">
        <v>8.7038630171095362E-5</v>
      </c>
      <c r="BE73" s="142">
        <v>1.3202391370993903E-4</v>
      </c>
      <c r="BF73" s="142">
        <v>2.2173120277891556E-4</v>
      </c>
      <c r="BG73" s="142">
        <v>1.1431381537983349E-4</v>
      </c>
      <c r="BH73" s="142">
        <v>4.1226719338502139E-4</v>
      </c>
      <c r="BI73" s="142">
        <v>9.464228128646254E-5</v>
      </c>
      <c r="BJ73" s="142">
        <v>1.0341719831907267E-4</v>
      </c>
      <c r="BK73" s="142">
        <v>3.8581175734835513E-5</v>
      </c>
      <c r="BL73" s="142">
        <v>8.6185630167155792E-5</v>
      </c>
      <c r="BM73" s="142">
        <v>1.6540945111610529E-5</v>
      </c>
      <c r="BN73" s="142">
        <v>1.3211943986615859E-4</v>
      </c>
      <c r="BO73" s="142">
        <v>5.0588928765970147E-2</v>
      </c>
      <c r="BP73" s="142">
        <v>6.6285426739905612E-5</v>
      </c>
      <c r="BQ73" s="142">
        <v>1.9223614768260536E-4</v>
      </c>
      <c r="BR73" s="142">
        <v>3.0470912372457042E-4</v>
      </c>
      <c r="BS73" s="142">
        <v>1.2158283059021101E-4</v>
      </c>
      <c r="BT73" s="142">
        <v>2.3446307659402764E-4</v>
      </c>
      <c r="BU73" s="142">
        <v>1.4898276779274947E-4</v>
      </c>
      <c r="BV73" s="142">
        <v>2.0515202366956569E-4</v>
      </c>
      <c r="BW73" s="142">
        <v>2.1221212054947267E-4</v>
      </c>
      <c r="BX73" s="142">
        <v>6.5003276943035042E-4</v>
      </c>
      <c r="BY73" s="142">
        <v>4.1252755927461684E-4</v>
      </c>
      <c r="BZ73" s="142">
        <v>5.1141780205490644E-4</v>
      </c>
      <c r="CA73" s="142">
        <v>1.6566927925057938E-4</v>
      </c>
      <c r="CB73" s="142">
        <v>4.5689823283754486E-5</v>
      </c>
      <c r="CC73" s="142">
        <v>5.2896467294918421E-5</v>
      </c>
      <c r="CD73" s="142">
        <v>0</v>
      </c>
      <c r="CE73" s="142">
        <v>0</v>
      </c>
      <c r="CF73" s="142">
        <v>0</v>
      </c>
      <c r="CG73" s="142">
        <f t="shared" si="0"/>
        <v>6.3287728047469224E-2</v>
      </c>
      <c r="CH73" s="114" t="s">
        <v>246</v>
      </c>
    </row>
    <row r="74" spans="1:86">
      <c r="A74" s="13" t="s">
        <v>68</v>
      </c>
      <c r="B74" s="114" t="s">
        <v>154</v>
      </c>
      <c r="C74" s="142">
        <v>2.1883999654740766E-4</v>
      </c>
      <c r="D74" s="142">
        <v>6.2156044612126296E-5</v>
      </c>
      <c r="E74" s="142">
        <v>2.6147395771505106E-4</v>
      </c>
      <c r="F74" s="142">
        <v>1.7265414933710998E-4</v>
      </c>
      <c r="G74" s="142">
        <v>2.6633648543698157E-4</v>
      </c>
      <c r="H74" s="142">
        <v>2.9719744364987039E-4</v>
      </c>
      <c r="I74" s="142">
        <v>1.2170399289636504E-4</v>
      </c>
      <c r="J74" s="142">
        <v>1.0770698485897576E-4</v>
      </c>
      <c r="K74" s="142">
        <v>1.1637465044544739E-4</v>
      </c>
      <c r="L74" s="142">
        <v>1.3785741777002991E-4</v>
      </c>
      <c r="M74" s="142">
        <v>1.0540106355978065E-4</v>
      </c>
      <c r="N74" s="142">
        <v>2.0182439417926065E-4</v>
      </c>
      <c r="O74" s="142">
        <v>2.2377410796580943E-4</v>
      </c>
      <c r="P74" s="142">
        <v>4.8186879640097059E-5</v>
      </c>
      <c r="Q74" s="142">
        <v>1.9191494043753504E-4</v>
      </c>
      <c r="R74" s="142">
        <v>2.3089018402574926E-4</v>
      </c>
      <c r="S74" s="142">
        <v>1.4440696195261449E-4</v>
      </c>
      <c r="T74" s="142">
        <v>2.9038230452457851E-4</v>
      </c>
      <c r="U74" s="142">
        <v>2.7844582097844874E-4</v>
      </c>
      <c r="V74" s="142">
        <v>2.2032667089286897E-4</v>
      </c>
      <c r="W74" s="142">
        <v>1.7005464843174449E-4</v>
      </c>
      <c r="X74" s="142">
        <v>1.7542172064276789E-4</v>
      </c>
      <c r="Y74" s="142">
        <v>1.2886528922081278E-4</v>
      </c>
      <c r="Z74" s="142">
        <v>9.7379041368703971E-5</v>
      </c>
      <c r="AA74" s="142">
        <v>1.4619715343711017E-4</v>
      </c>
      <c r="AB74" s="142">
        <v>1.4442683718356744E-4</v>
      </c>
      <c r="AC74" s="142">
        <v>1.8593274476738091E-4</v>
      </c>
      <c r="AD74" s="142">
        <v>2.9748573819197467E-4</v>
      </c>
      <c r="AE74" s="142">
        <v>1.4577246159602156E-4</v>
      </c>
      <c r="AF74" s="142">
        <v>2.8249005517644413E-4</v>
      </c>
      <c r="AG74" s="142">
        <v>9.3049478971433247E-4</v>
      </c>
      <c r="AH74" s="142">
        <v>1.2717297533278873E-4</v>
      </c>
      <c r="AI74" s="142">
        <v>1.4992803633548928E-3</v>
      </c>
      <c r="AJ74" s="142">
        <v>1.1390397441783622E-4</v>
      </c>
      <c r="AK74" s="142">
        <v>2.6683082156346718E-4</v>
      </c>
      <c r="AL74" s="142">
        <v>2.3366778014556871E-4</v>
      </c>
      <c r="AM74" s="142">
        <v>3.9727920980170178E-4</v>
      </c>
      <c r="AN74" s="142">
        <v>4.167888789638478E-4</v>
      </c>
      <c r="AO74" s="142">
        <v>8.3626705115992669E-4</v>
      </c>
      <c r="AP74" s="142">
        <v>7.8017803478654167E-4</v>
      </c>
      <c r="AQ74" s="142">
        <v>1.6287050966473017E-3</v>
      </c>
      <c r="AR74" s="142">
        <v>2.9669438990500522E-4</v>
      </c>
      <c r="AS74" s="142">
        <v>7.4738995945061205E-4</v>
      </c>
      <c r="AT74" s="142">
        <v>4.8238547780931311E-4</v>
      </c>
      <c r="AU74" s="142">
        <v>2.4814491172586917E-4</v>
      </c>
      <c r="AV74" s="142">
        <v>5.5716324514851223E-4</v>
      </c>
      <c r="AW74" s="142">
        <v>6.3779938709621824E-4</v>
      </c>
      <c r="AX74" s="142">
        <v>1.5863604510586881E-4</v>
      </c>
      <c r="AY74" s="142">
        <v>1.8983232888642791E-4</v>
      </c>
      <c r="AZ74" s="142">
        <v>2.6900649380293682E-4</v>
      </c>
      <c r="BA74" s="142">
        <v>3.2161607091321144E-4</v>
      </c>
      <c r="BB74" s="142">
        <v>1.2470269578396701E-4</v>
      </c>
      <c r="BC74" s="142">
        <v>3.5259598883507918E-4</v>
      </c>
      <c r="BD74" s="142">
        <v>1.300307903073803E-4</v>
      </c>
      <c r="BE74" s="142">
        <v>3.3236098699154364E-4</v>
      </c>
      <c r="BF74" s="142">
        <v>3.0325441470286919E-4</v>
      </c>
      <c r="BG74" s="142">
        <v>2.5749842081442356E-4</v>
      </c>
      <c r="BH74" s="142">
        <v>7.0932405800332176E-4</v>
      </c>
      <c r="BI74" s="142">
        <v>2.4038017770299921E-4</v>
      </c>
      <c r="BJ74" s="142">
        <v>2.4199372680714124E-4</v>
      </c>
      <c r="BK74" s="142">
        <v>3.4222377135974838E-4</v>
      </c>
      <c r="BL74" s="142">
        <v>2.3834334825659152E-4</v>
      </c>
      <c r="BM74" s="142">
        <v>1.1531446178924945E-4</v>
      </c>
      <c r="BN74" s="142">
        <v>4.3110415458811225E-4</v>
      </c>
      <c r="BO74" s="142">
        <v>1.0140404317880395E-4</v>
      </c>
      <c r="BP74" s="142">
        <v>0.10579742694318363</v>
      </c>
      <c r="BQ74" s="142">
        <v>3.8686684461198021E-4</v>
      </c>
      <c r="BR74" s="142">
        <v>7.1450816528315585E-4</v>
      </c>
      <c r="BS74" s="142">
        <v>3.135876547995517E-4</v>
      </c>
      <c r="BT74" s="142">
        <v>6.0021774937466107E-4</v>
      </c>
      <c r="BU74" s="142">
        <v>1.5978556459904519E-3</v>
      </c>
      <c r="BV74" s="142">
        <v>6.6247100331544393E-4</v>
      </c>
      <c r="BW74" s="142">
        <v>8.4865079513623534E-4</v>
      </c>
      <c r="BX74" s="142">
        <v>2.7241258545935812E-3</v>
      </c>
      <c r="BY74" s="142">
        <v>4.3793062601829623E-4</v>
      </c>
      <c r="BZ74" s="142">
        <v>3.2803192764190646E-3</v>
      </c>
      <c r="CA74" s="142">
        <v>9.2844696761010671E-4</v>
      </c>
      <c r="CB74" s="142">
        <v>1.0047771491562626E-4</v>
      </c>
      <c r="CC74" s="142">
        <v>3.7858308075054957E-4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0.1393031167882984</v>
      </c>
      <c r="CH74" s="114" t="s">
        <v>247</v>
      </c>
    </row>
    <row r="75" spans="1:86">
      <c r="A75" s="13" t="s">
        <v>69</v>
      </c>
      <c r="B75" s="114" t="s">
        <v>155</v>
      </c>
      <c r="C75" s="142">
        <v>2.3817932190150401E-3</v>
      </c>
      <c r="D75" s="142">
        <v>1.3020930641505545E-3</v>
      </c>
      <c r="E75" s="142">
        <v>4.7531102397577202E-3</v>
      </c>
      <c r="F75" s="142">
        <v>1.1829572302728689E-2</v>
      </c>
      <c r="G75" s="142">
        <v>3.6979018276836109E-3</v>
      </c>
      <c r="H75" s="142">
        <v>5.2550594703687972E-3</v>
      </c>
      <c r="I75" s="142">
        <v>4.9921826171317951E-4</v>
      </c>
      <c r="J75" s="142">
        <v>2.4185878341934745E-3</v>
      </c>
      <c r="K75" s="142">
        <v>2.3357439714254006E-3</v>
      </c>
      <c r="L75" s="142">
        <v>3.2795184411754589E-3</v>
      </c>
      <c r="M75" s="142">
        <v>3.3031150151050935E-3</v>
      </c>
      <c r="N75" s="142">
        <v>3.3805812543007585E-3</v>
      </c>
      <c r="O75" s="142">
        <v>3.7378377399676314E-3</v>
      </c>
      <c r="P75" s="142">
        <v>1.3876742685354087E-3</v>
      </c>
      <c r="Q75" s="142">
        <v>3.1200622820618767E-3</v>
      </c>
      <c r="R75" s="142">
        <v>1.9874899234717785E-3</v>
      </c>
      <c r="S75" s="142">
        <v>2.3778699300714494E-3</v>
      </c>
      <c r="T75" s="142">
        <v>9.2789807927093123E-3</v>
      </c>
      <c r="U75" s="142">
        <v>3.1712182018942851E-3</v>
      </c>
      <c r="V75" s="142">
        <v>2.3576987130625865E-3</v>
      </c>
      <c r="W75" s="142">
        <v>2.8789199779517744E-3</v>
      </c>
      <c r="X75" s="142">
        <v>4.550572293590148E-3</v>
      </c>
      <c r="Y75" s="142">
        <v>3.3399458203735499E-3</v>
      </c>
      <c r="Z75" s="142">
        <v>1.4477696906783693E-3</v>
      </c>
      <c r="AA75" s="142">
        <v>3.662531512719502E-3</v>
      </c>
      <c r="AB75" s="142">
        <v>2.9259315308577871E-3</v>
      </c>
      <c r="AC75" s="142">
        <v>3.4247095591769441E-3</v>
      </c>
      <c r="AD75" s="142">
        <v>5.9098246847241465E-3</v>
      </c>
      <c r="AE75" s="142">
        <v>4.4481065403265876E-3</v>
      </c>
      <c r="AF75" s="142">
        <v>2.2638483951611596E-3</v>
      </c>
      <c r="AG75" s="142">
        <v>7.5752103611137281E-3</v>
      </c>
      <c r="AH75" s="142">
        <v>4.9646296090932671E-3</v>
      </c>
      <c r="AI75" s="142">
        <v>6.2192709768895751E-3</v>
      </c>
      <c r="AJ75" s="142">
        <v>3.3010518536871728E-3</v>
      </c>
      <c r="AK75" s="142">
        <v>8.0855462139649576E-3</v>
      </c>
      <c r="AL75" s="142">
        <v>6.6222039734784265E-3</v>
      </c>
      <c r="AM75" s="142">
        <v>2.9842166183138724E-3</v>
      </c>
      <c r="AN75" s="142">
        <v>6.6229590163310609E-3</v>
      </c>
      <c r="AO75" s="142">
        <v>1.2565686424184323E-2</v>
      </c>
      <c r="AP75" s="142">
        <v>3.9148644531190081E-3</v>
      </c>
      <c r="AQ75" s="142">
        <v>9.4443731308935467E-3</v>
      </c>
      <c r="AR75" s="142">
        <v>5.946151951541725E-3</v>
      </c>
      <c r="AS75" s="142">
        <v>4.0407284474028565E-3</v>
      </c>
      <c r="AT75" s="142">
        <v>2.0855925768907433E-3</v>
      </c>
      <c r="AU75" s="142">
        <v>1.1852927457096669E-2</v>
      </c>
      <c r="AV75" s="142">
        <v>5.4826607106838298E-3</v>
      </c>
      <c r="AW75" s="142">
        <v>2.5635429228788556E-3</v>
      </c>
      <c r="AX75" s="142">
        <v>6.0293716094057693E-3</v>
      </c>
      <c r="AY75" s="142">
        <v>5.9636906109349604E-3</v>
      </c>
      <c r="AZ75" s="142">
        <v>2.1317162315355194E-2</v>
      </c>
      <c r="BA75" s="142">
        <v>4.6231424233426103E-3</v>
      </c>
      <c r="BB75" s="142">
        <v>4.4161139641282817E-3</v>
      </c>
      <c r="BC75" s="142">
        <v>5.4942629600647939E-3</v>
      </c>
      <c r="BD75" s="142">
        <v>1.1746766393590251E-3</v>
      </c>
      <c r="BE75" s="142">
        <v>5.2708148871304077E-3</v>
      </c>
      <c r="BF75" s="142">
        <v>1.984111787374428E-2</v>
      </c>
      <c r="BG75" s="142">
        <v>1.2952956247035012E-2</v>
      </c>
      <c r="BH75" s="142">
        <v>3.9817295324729466E-3</v>
      </c>
      <c r="BI75" s="142">
        <v>2.5977045171867757E-2</v>
      </c>
      <c r="BJ75" s="142">
        <v>3.4538969626158218E-2</v>
      </c>
      <c r="BK75" s="142">
        <v>1.8390237190824385E-3</v>
      </c>
      <c r="BL75" s="142">
        <v>1.5898387671201535E-2</v>
      </c>
      <c r="BM75" s="142">
        <v>1.0928741171089857E-3</v>
      </c>
      <c r="BN75" s="142">
        <v>1.4283106491152038E-2</v>
      </c>
      <c r="BO75" s="142">
        <v>2.8195893287055701E-3</v>
      </c>
      <c r="BP75" s="142">
        <v>3.9459088473396027E-3</v>
      </c>
      <c r="BQ75" s="142">
        <v>0.30586996582611603</v>
      </c>
      <c r="BR75" s="142">
        <v>5.6342191156293015E-3</v>
      </c>
      <c r="BS75" s="142">
        <v>1.9224264629593148E-3</v>
      </c>
      <c r="BT75" s="142">
        <v>4.9297503735180352E-3</v>
      </c>
      <c r="BU75" s="142">
        <v>1.963221373844509E-3</v>
      </c>
      <c r="BV75" s="142">
        <v>2.0377225278090058E-3</v>
      </c>
      <c r="BW75" s="142">
        <v>1.3298466236602616E-2</v>
      </c>
      <c r="BX75" s="142">
        <v>1.0690921197166954E-2</v>
      </c>
      <c r="BY75" s="142">
        <v>2.050003744579754E-2</v>
      </c>
      <c r="BZ75" s="142">
        <v>9.5161003997555477E-3</v>
      </c>
      <c r="CA75" s="142">
        <v>1.1562966931452603E-2</v>
      </c>
      <c r="CB75" s="142">
        <v>1.7102743636009043E-3</v>
      </c>
      <c r="CC75" s="142">
        <v>3.4427988302279749E-3</v>
      </c>
      <c r="CD75" s="142">
        <v>0</v>
      </c>
      <c r="CE75" s="142">
        <v>0</v>
      </c>
      <c r="CF75" s="142">
        <v>0</v>
      </c>
      <c r="CG75" s="142">
        <f t="shared" si="1"/>
        <v>0.79551771857658571</v>
      </c>
      <c r="CH75" s="114" t="s">
        <v>248</v>
      </c>
    </row>
    <row r="76" spans="1:86">
      <c r="A76" s="13" t="s">
        <v>70</v>
      </c>
      <c r="B76" s="114" t="s">
        <v>156</v>
      </c>
      <c r="C76" s="142">
        <v>4.0356414451068106E-4</v>
      </c>
      <c r="D76" s="142">
        <v>8.6422866749643717E-5</v>
      </c>
      <c r="E76" s="142">
        <v>1.1094913042870431E-4</v>
      </c>
      <c r="F76" s="142">
        <v>1.0436979407403156E-4</v>
      </c>
      <c r="G76" s="142">
        <v>1.6217641359848509E-4</v>
      </c>
      <c r="H76" s="142">
        <v>4.8765754180683178E-4</v>
      </c>
      <c r="I76" s="142">
        <v>2.0739428957328041E-5</v>
      </c>
      <c r="J76" s="142">
        <v>5.4949661696268903E-5</v>
      </c>
      <c r="K76" s="142">
        <v>5.8621024040542587E-5</v>
      </c>
      <c r="L76" s="142">
        <v>5.8650139725754407E-5</v>
      </c>
      <c r="M76" s="142">
        <v>9.4113636657435442E-5</v>
      </c>
      <c r="N76" s="142">
        <v>1.0292605255601214E-4</v>
      </c>
      <c r="O76" s="142">
        <v>8.8822506656374676E-5</v>
      </c>
      <c r="P76" s="142">
        <v>5.1818409497864201E-4</v>
      </c>
      <c r="Q76" s="142">
        <v>9.0539900818803701E-5</v>
      </c>
      <c r="R76" s="142">
        <v>7.0839101724543737E-5</v>
      </c>
      <c r="S76" s="142">
        <v>6.8664990866097917E-5</v>
      </c>
      <c r="T76" s="142">
        <v>1.1723495668615152E-4</v>
      </c>
      <c r="U76" s="142">
        <v>1.3086244501833195E-4</v>
      </c>
      <c r="V76" s="142">
        <v>8.1020603993634723E-5</v>
      </c>
      <c r="W76" s="142">
        <v>4.359491862378946E-5</v>
      </c>
      <c r="X76" s="142">
        <v>6.9428947456621188E-5</v>
      </c>
      <c r="Y76" s="142">
        <v>6.7403172830563668E-5</v>
      </c>
      <c r="Z76" s="142">
        <v>3.2978161892370557E-5</v>
      </c>
      <c r="AA76" s="142">
        <v>6.6119645561702262E-5</v>
      </c>
      <c r="AB76" s="142">
        <v>8.7972907740504431E-5</v>
      </c>
      <c r="AC76" s="142">
        <v>8.11348147500303E-5</v>
      </c>
      <c r="AD76" s="142">
        <v>1.2391346812223048E-4</v>
      </c>
      <c r="AE76" s="142">
        <v>9.407761375835119E-5</v>
      </c>
      <c r="AF76" s="142">
        <v>1.7164139628313572E-4</v>
      </c>
      <c r="AG76" s="142">
        <v>4.9517547046357992E-4</v>
      </c>
      <c r="AH76" s="142">
        <v>1.1427849958054926E-4</v>
      </c>
      <c r="AI76" s="142">
        <v>1.8859358015352914E-4</v>
      </c>
      <c r="AJ76" s="142">
        <v>1.1850975398523494E-4</v>
      </c>
      <c r="AK76" s="142">
        <v>1.0966031198088213E-4</v>
      </c>
      <c r="AL76" s="142">
        <v>1.2462397476463357E-4</v>
      </c>
      <c r="AM76" s="142">
        <v>1.071806494651018E-4</v>
      </c>
      <c r="AN76" s="142">
        <v>4.4559851268034269E-4</v>
      </c>
      <c r="AO76" s="142">
        <v>5.1165036138852305E-3</v>
      </c>
      <c r="AP76" s="142">
        <v>5.5905120324347454E-4</v>
      </c>
      <c r="AQ76" s="142">
        <v>5.844811651397752E-4</v>
      </c>
      <c r="AR76" s="142">
        <v>8.4300096934175655E-5</v>
      </c>
      <c r="AS76" s="142">
        <v>1.3072025574463486E-4</v>
      </c>
      <c r="AT76" s="142">
        <v>9.3434472712340544E-5</v>
      </c>
      <c r="AU76" s="142">
        <v>1.5258117410417733E-4</v>
      </c>
      <c r="AV76" s="142">
        <v>1.2957408759851539E-4</v>
      </c>
      <c r="AW76" s="142">
        <v>9.4809288041013302E-5</v>
      </c>
      <c r="AX76" s="142">
        <v>3.5091431886589215E-3</v>
      </c>
      <c r="AY76" s="142">
        <v>1.6502055668470909E-4</v>
      </c>
      <c r="AZ76" s="142">
        <v>2.0014699322267238E-4</v>
      </c>
      <c r="BA76" s="142">
        <v>1.1015265960495027E-3</v>
      </c>
      <c r="BB76" s="142">
        <v>2.7452639491808416E-4</v>
      </c>
      <c r="BC76" s="142">
        <v>2.1744727437256011E-4</v>
      </c>
      <c r="BD76" s="142">
        <v>5.3996736671597234E-5</v>
      </c>
      <c r="BE76" s="142">
        <v>2.0343840621913191E-4</v>
      </c>
      <c r="BF76" s="142">
        <v>1.2802718176338763E-3</v>
      </c>
      <c r="BG76" s="142">
        <v>1.573426422623174E-4</v>
      </c>
      <c r="BH76" s="142">
        <v>1.1788354117396569E-4</v>
      </c>
      <c r="BI76" s="142">
        <v>2.043218850483114E-4</v>
      </c>
      <c r="BJ76" s="142">
        <v>2.2731416736784858E-4</v>
      </c>
      <c r="BK76" s="142">
        <v>1.195931538048509E-4</v>
      </c>
      <c r="BL76" s="142">
        <v>1.2313356141117771E-4</v>
      </c>
      <c r="BM76" s="142">
        <v>2.2584482024960934E-5</v>
      </c>
      <c r="BN76" s="142">
        <v>2.3014504205857823E-4</v>
      </c>
      <c r="BO76" s="142">
        <v>6.611062018586954E-5</v>
      </c>
      <c r="BP76" s="142">
        <v>7.4397337793973456E-5</v>
      </c>
      <c r="BQ76" s="142">
        <v>1.4299045195104569E-4</v>
      </c>
      <c r="BR76" s="142">
        <v>0.17914539687765227</v>
      </c>
      <c r="BS76" s="142">
        <v>4.5042227918673728E-5</v>
      </c>
      <c r="BT76" s="142">
        <v>9.0411832621868559E-5</v>
      </c>
      <c r="BU76" s="142">
        <v>8.2151107200006582E-5</v>
      </c>
      <c r="BV76" s="142">
        <v>7.0707330846456824E-5</v>
      </c>
      <c r="BW76" s="142">
        <v>1.0263557775311915E-4</v>
      </c>
      <c r="BX76" s="142">
        <v>6.7357004894069033E-4</v>
      </c>
      <c r="BY76" s="142">
        <v>1.4892486766753893E-4</v>
      </c>
      <c r="BZ76" s="142">
        <v>2.9075925197467921E-4</v>
      </c>
      <c r="CA76" s="142">
        <v>1.9678207248247716E-4</v>
      </c>
      <c r="CB76" s="142">
        <v>7.1880654048775747E-5</v>
      </c>
      <c r="CC76" s="142">
        <v>8.7794180752510581E-5</v>
      </c>
      <c r="CD76" s="142">
        <v>0</v>
      </c>
      <c r="CE76" s="142">
        <v>0</v>
      </c>
      <c r="CF76" s="142">
        <v>0</v>
      </c>
      <c r="CG76" s="142">
        <f t="shared" si="1"/>
        <v>0.20189604047241383</v>
      </c>
      <c r="CH76" s="114" t="s">
        <v>249</v>
      </c>
    </row>
    <row r="77" spans="1:86">
      <c r="A77" s="13" t="s">
        <v>71</v>
      </c>
      <c r="B77" s="114" t="s">
        <v>157</v>
      </c>
      <c r="C77" s="142">
        <v>8.7416117170530336E-5</v>
      </c>
      <c r="D77" s="142">
        <v>7.6453560042140641E-5</v>
      </c>
      <c r="E77" s="142">
        <v>3.0298423536333354E-4</v>
      </c>
      <c r="F77" s="142">
        <v>7.8279118084834974E-5</v>
      </c>
      <c r="G77" s="142">
        <v>1.1752768032896812E-4</v>
      </c>
      <c r="H77" s="142">
        <v>1.6660002905670535E-4</v>
      </c>
      <c r="I77" s="142">
        <v>1.2089591240924812E-5</v>
      </c>
      <c r="J77" s="142">
        <v>1.4739236632400413E-4</v>
      </c>
      <c r="K77" s="142">
        <v>1.2070377812843911E-4</v>
      </c>
      <c r="L77" s="142">
        <v>7.5651245713568007E-5</v>
      </c>
      <c r="M77" s="142">
        <v>1.0554346068526789E-4</v>
      </c>
      <c r="N77" s="142">
        <v>1.5930970943796183E-4</v>
      </c>
      <c r="O77" s="142">
        <v>1.2959212691018873E-4</v>
      </c>
      <c r="P77" s="142">
        <v>1.6102197337512412E-5</v>
      </c>
      <c r="Q77" s="142">
        <v>1.0204710381390777E-4</v>
      </c>
      <c r="R77" s="142">
        <v>2.6029609915740167E-4</v>
      </c>
      <c r="S77" s="142">
        <v>1.2172917973658204E-4</v>
      </c>
      <c r="T77" s="142">
        <v>1.4444844555005853E-4</v>
      </c>
      <c r="U77" s="142">
        <v>7.7720709706535356E-5</v>
      </c>
      <c r="V77" s="142">
        <v>1.5530159802853061E-4</v>
      </c>
      <c r="W77" s="142">
        <v>8.9125674703800301E-5</v>
      </c>
      <c r="X77" s="142">
        <v>1.4756156960836218E-4</v>
      </c>
      <c r="Y77" s="142">
        <v>1.0328386654215882E-4</v>
      </c>
      <c r="Z77" s="142">
        <v>1.0568121666752681E-4</v>
      </c>
      <c r="AA77" s="142">
        <v>1.3108294416679065E-4</v>
      </c>
      <c r="AB77" s="142">
        <v>1.1215153396877849E-4</v>
      </c>
      <c r="AC77" s="142">
        <v>1.1958454343432754E-4</v>
      </c>
      <c r="AD77" s="142">
        <v>2.9225415967334208E-4</v>
      </c>
      <c r="AE77" s="142">
        <v>5.310764911963803E-5</v>
      </c>
      <c r="AF77" s="142">
        <v>9.2452524439013025E-5</v>
      </c>
      <c r="AG77" s="142">
        <v>1.3083227369957803E-4</v>
      </c>
      <c r="AH77" s="142">
        <v>1.3136307577669179E-4</v>
      </c>
      <c r="AI77" s="142">
        <v>1.6150991507036264E-4</v>
      </c>
      <c r="AJ77" s="142">
        <v>1.6444681460066779E-4</v>
      </c>
      <c r="AK77" s="142">
        <v>2.8166770419599252E-4</v>
      </c>
      <c r="AL77" s="142">
        <v>1.7635407632624249E-4</v>
      </c>
      <c r="AM77" s="142">
        <v>1.7369630587835543E-4</v>
      </c>
      <c r="AN77" s="142">
        <v>1.2370070494543899E-4</v>
      </c>
      <c r="AO77" s="142">
        <v>3.0743576764689397E-4</v>
      </c>
      <c r="AP77" s="142">
        <v>2.2778906640865391E-4</v>
      </c>
      <c r="AQ77" s="142">
        <v>4.9794618850477058E-4</v>
      </c>
      <c r="AR77" s="142">
        <v>7.1811232697835821E-5</v>
      </c>
      <c r="AS77" s="142">
        <v>1.2567037169383905E-4</v>
      </c>
      <c r="AT77" s="142">
        <v>7.0286342917020257E-5</v>
      </c>
      <c r="AU77" s="142">
        <v>2.1421667380500825E-4</v>
      </c>
      <c r="AV77" s="142">
        <v>1.1201848615448049E-4</v>
      </c>
      <c r="AW77" s="142">
        <v>2.462529429987652E-4</v>
      </c>
      <c r="AX77" s="142">
        <v>2.2989995535914744E-4</v>
      </c>
      <c r="AY77" s="142">
        <v>4.8207361614783617E-4</v>
      </c>
      <c r="AZ77" s="142">
        <v>1.2888353272379714E-4</v>
      </c>
      <c r="BA77" s="142">
        <v>3.107743462109258E-4</v>
      </c>
      <c r="BB77" s="142">
        <v>2.0806257902850729E-4</v>
      </c>
      <c r="BC77" s="142">
        <v>2.0449008385611079E-4</v>
      </c>
      <c r="BD77" s="142">
        <v>2.8048281261920573E-5</v>
      </c>
      <c r="BE77" s="142">
        <v>4.0894828405959379E-4</v>
      </c>
      <c r="BF77" s="142">
        <v>5.7388875029697271E-4</v>
      </c>
      <c r="BG77" s="142">
        <v>2.7840364305026195E-4</v>
      </c>
      <c r="BH77" s="142">
        <v>1.0214240573637198E-3</v>
      </c>
      <c r="BI77" s="142">
        <v>1.1333387141170184E-4</v>
      </c>
      <c r="BJ77" s="142">
        <v>2.5046935068429222E-4</v>
      </c>
      <c r="BK77" s="142">
        <v>1.8971880758470217E-4</v>
      </c>
      <c r="BL77" s="142">
        <v>1.0876256462484783E-4</v>
      </c>
      <c r="BM77" s="142">
        <v>2.5203910572623578E-4</v>
      </c>
      <c r="BN77" s="142">
        <v>1.9827504259047927E-4</v>
      </c>
      <c r="BO77" s="142">
        <v>9.3786962841534014E-5</v>
      </c>
      <c r="BP77" s="142">
        <v>1.1715710029612707E-4</v>
      </c>
      <c r="BQ77" s="142">
        <v>2.7148300542655676E-4</v>
      </c>
      <c r="BR77" s="142">
        <v>6.3616722856918494E-4</v>
      </c>
      <c r="BS77" s="142">
        <v>0.18891712605213931</v>
      </c>
      <c r="BT77" s="142">
        <v>9.9139510964215601E-5</v>
      </c>
      <c r="BU77" s="142">
        <v>5.2059441508103275E-5</v>
      </c>
      <c r="BV77" s="142">
        <v>4.6965464785837444E-4</v>
      </c>
      <c r="BW77" s="142">
        <v>1.2942216148609196E-4</v>
      </c>
      <c r="BX77" s="142">
        <v>1.3284482833859562E-4</v>
      </c>
      <c r="BY77" s="142">
        <v>9.9988981942489145E-5</v>
      </c>
      <c r="BZ77" s="142">
        <v>1.410194999433829E-4</v>
      </c>
      <c r="CA77" s="142">
        <v>1.2344605310499339E-4</v>
      </c>
      <c r="CB77" s="142">
        <v>1.0827114915980818E-4</v>
      </c>
      <c r="CC77" s="142">
        <v>7.3793466969964124E-5</v>
      </c>
      <c r="CD77" s="142">
        <v>0</v>
      </c>
      <c r="CE77" s="142">
        <v>0</v>
      </c>
      <c r="CF77" s="142">
        <v>0</v>
      </c>
      <c r="CG77" s="142">
        <f t="shared" si="1"/>
        <v>0.20337332793999149</v>
      </c>
      <c r="CH77" s="114" t="s">
        <v>250</v>
      </c>
    </row>
    <row r="78" spans="1:86">
      <c r="A78" s="13" t="s">
        <v>72</v>
      </c>
      <c r="B78" s="114" t="s">
        <v>158</v>
      </c>
      <c r="C78" s="142">
        <v>1.3329586838495015E-4</v>
      </c>
      <c r="D78" s="142">
        <v>2.5402301763838265E-4</v>
      </c>
      <c r="E78" s="142">
        <v>2.8991708131025366E-4</v>
      </c>
      <c r="F78" s="142">
        <v>1.5927469817774548E-4</v>
      </c>
      <c r="G78" s="142">
        <v>1.435073386762923E-4</v>
      </c>
      <c r="H78" s="142">
        <v>1.7757811459999536E-4</v>
      </c>
      <c r="I78" s="142">
        <v>1.4895421019984906E-4</v>
      </c>
      <c r="J78" s="142">
        <v>1.0404612619491788E-4</v>
      </c>
      <c r="K78" s="142">
        <v>1.1376050588315272E-4</v>
      </c>
      <c r="L78" s="142">
        <v>1.138883776308273E-4</v>
      </c>
      <c r="M78" s="142">
        <v>1.5598523649051367E-4</v>
      </c>
      <c r="N78" s="142">
        <v>1.6444062382757509E-4</v>
      </c>
      <c r="O78" s="142">
        <v>2.4724057255100202E-4</v>
      </c>
      <c r="P78" s="142">
        <v>2.8668806362545123E-5</v>
      </c>
      <c r="Q78" s="142">
        <v>1.0929965361602316E-4</v>
      </c>
      <c r="R78" s="142">
        <v>1.4846101496099443E-4</v>
      </c>
      <c r="S78" s="142">
        <v>1.0910241609063271E-4</v>
      </c>
      <c r="T78" s="142">
        <v>1.7848983656100118E-4</v>
      </c>
      <c r="U78" s="142">
        <v>9.6103333274595582E-5</v>
      </c>
      <c r="V78" s="142">
        <v>2.2110313504707216E-4</v>
      </c>
      <c r="W78" s="142">
        <v>8.0677520123008967E-5</v>
      </c>
      <c r="X78" s="142">
        <v>1.2803305844340238E-4</v>
      </c>
      <c r="Y78" s="142">
        <v>1.0863280456514534E-4</v>
      </c>
      <c r="Z78" s="142">
        <v>7.1268024471850784E-5</v>
      </c>
      <c r="AA78" s="142">
        <v>1.5864970002788816E-4</v>
      </c>
      <c r="AB78" s="142">
        <v>1.5573277520792276E-4</v>
      </c>
      <c r="AC78" s="142">
        <v>1.7648758827802112E-4</v>
      </c>
      <c r="AD78" s="142">
        <v>2.6922124146313729E-4</v>
      </c>
      <c r="AE78" s="142">
        <v>1.0857375746803784E-4</v>
      </c>
      <c r="AF78" s="142">
        <v>9.650726962975223E-5</v>
      </c>
      <c r="AG78" s="142">
        <v>1.76691800987136E-4</v>
      </c>
      <c r="AH78" s="142">
        <v>2.989875847407007E-4</v>
      </c>
      <c r="AI78" s="142">
        <v>2.3303895400126343E-4</v>
      </c>
      <c r="AJ78" s="142">
        <v>2.9904694007271414E-4</v>
      </c>
      <c r="AK78" s="142">
        <v>2.2926527017364212E-4</v>
      </c>
      <c r="AL78" s="142">
        <v>3.0468307867910586E-4</v>
      </c>
      <c r="AM78" s="142">
        <v>2.3876535333608209E-4</v>
      </c>
      <c r="AN78" s="142">
        <v>1.9322350939310218E-4</v>
      </c>
      <c r="AO78" s="142">
        <v>3.908750306287967E-4</v>
      </c>
      <c r="AP78" s="142">
        <v>1.4846081419010108E-4</v>
      </c>
      <c r="AQ78" s="142">
        <v>2.0638793075744956E-4</v>
      </c>
      <c r="AR78" s="142">
        <v>1.7970492220057994E-4</v>
      </c>
      <c r="AS78" s="142">
        <v>3.3366244123536062E-4</v>
      </c>
      <c r="AT78" s="142">
        <v>1.7633897260113852E-4</v>
      </c>
      <c r="AU78" s="142">
        <v>8.4998630762836002E-4</v>
      </c>
      <c r="AV78" s="142">
        <v>2.3231241465008884E-3</v>
      </c>
      <c r="AW78" s="142">
        <v>6.8485210539207518E-4</v>
      </c>
      <c r="AX78" s="142">
        <v>3.0551494202186302E-4</v>
      </c>
      <c r="AY78" s="142">
        <v>6.3944206512734389E-4</v>
      </c>
      <c r="AZ78" s="142">
        <v>7.6570810923178121E-4</v>
      </c>
      <c r="BA78" s="142">
        <v>7.6539205259020481E-4</v>
      </c>
      <c r="BB78" s="142">
        <v>1.6916837395969278E-4</v>
      </c>
      <c r="BC78" s="142">
        <v>4.5377374528059021E-4</v>
      </c>
      <c r="BD78" s="142">
        <v>9.016921462311199E-5</v>
      </c>
      <c r="BE78" s="142">
        <v>1.9937214593311299E-3</v>
      </c>
      <c r="BF78" s="142">
        <v>9.2383472536933708E-4</v>
      </c>
      <c r="BG78" s="142">
        <v>1.073739952911424E-3</v>
      </c>
      <c r="BH78" s="142">
        <v>6.5595592267210447E-4</v>
      </c>
      <c r="BI78" s="142">
        <v>3.7296910632926713E-4</v>
      </c>
      <c r="BJ78" s="142">
        <v>1.3523161060983555E-3</v>
      </c>
      <c r="BK78" s="142">
        <v>9.3943722606195409E-4</v>
      </c>
      <c r="BL78" s="142">
        <v>2.3208553862206214E-4</v>
      </c>
      <c r="BM78" s="142">
        <v>1.1987759559581613E-4</v>
      </c>
      <c r="BN78" s="142">
        <v>4.3776780716754736E-4</v>
      </c>
      <c r="BO78" s="142">
        <v>1.4573788680784231E-4</v>
      </c>
      <c r="BP78" s="142">
        <v>3.199969961389044E-4</v>
      </c>
      <c r="BQ78" s="142">
        <v>4.8306379257044823E-4</v>
      </c>
      <c r="BR78" s="142">
        <v>3.3624542031602655E-4</v>
      </c>
      <c r="BS78" s="142">
        <v>4.3014016040253693E-4</v>
      </c>
      <c r="BT78" s="142">
        <v>0.14409197742295768</v>
      </c>
      <c r="BU78" s="142">
        <v>9.0126339921585332E-4</v>
      </c>
      <c r="BV78" s="142">
        <v>9.5413600080751656E-4</v>
      </c>
      <c r="BW78" s="142">
        <v>2.3365123784619061E-3</v>
      </c>
      <c r="BX78" s="142">
        <v>5.260792147030631E-4</v>
      </c>
      <c r="BY78" s="142">
        <v>1.8381257343036059E-4</v>
      </c>
      <c r="BZ78" s="142">
        <v>1.1181344110543839E-3</v>
      </c>
      <c r="CA78" s="142">
        <v>7.9391802205901825E-4</v>
      </c>
      <c r="CB78" s="142">
        <v>1.8432448031885867E-4</v>
      </c>
      <c r="CC78" s="142">
        <v>5.742796646699209E-4</v>
      </c>
      <c r="CD78" s="142">
        <v>0</v>
      </c>
      <c r="CE78" s="142">
        <v>0</v>
      </c>
      <c r="CF78" s="142">
        <v>0</v>
      </c>
      <c r="CG78" s="142">
        <f t="shared" si="1"/>
        <v>0.17638851463658289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0.13996182174920166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0.13996182174920166</v>
      </c>
      <c r="CH79" s="114" t="s">
        <v>252</v>
      </c>
    </row>
    <row r="80" spans="1:86">
      <c r="A80" s="13" t="s">
        <v>74</v>
      </c>
      <c r="B80" s="114" t="s">
        <v>160</v>
      </c>
      <c r="C80" s="142">
        <v>4.6096938988655744E-8</v>
      </c>
      <c r="D80" s="142">
        <v>1.7802675418037067E-8</v>
      </c>
      <c r="E80" s="142">
        <v>5.0234185542512699E-8</v>
      </c>
      <c r="F80" s="142">
        <v>1.9687035694725254E-8</v>
      </c>
      <c r="G80" s="142">
        <v>2.9753034403635012E-8</v>
      </c>
      <c r="H80" s="142">
        <v>6.3607263044618727E-8</v>
      </c>
      <c r="I80" s="142">
        <v>3.4455470751867545E-9</v>
      </c>
      <c r="J80" s="142">
        <v>2.4604481760241843E-8</v>
      </c>
      <c r="K80" s="142">
        <v>2.1300545394562529E-8</v>
      </c>
      <c r="L80" s="142">
        <v>1.5310820327970905E-8</v>
      </c>
      <c r="M80" s="142">
        <v>2.2428839688347208E-8</v>
      </c>
      <c r="N80" s="142">
        <v>3.0384809191617242E-8</v>
      </c>
      <c r="O80" s="142">
        <v>2.5236483893371959E-8</v>
      </c>
      <c r="P80" s="142">
        <v>4.571452392021433E-8</v>
      </c>
      <c r="Q80" s="142">
        <v>2.1579236747566083E-8</v>
      </c>
      <c r="R80" s="142">
        <v>4.0977759859389561E-8</v>
      </c>
      <c r="S80" s="142">
        <v>2.2264737532582474E-8</v>
      </c>
      <c r="T80" s="142">
        <v>2.9715754518615073E-8</v>
      </c>
      <c r="U80" s="142">
        <v>2.218819272721811E-8</v>
      </c>
      <c r="V80" s="142">
        <v>2.7912575104119586E-8</v>
      </c>
      <c r="W80" s="142">
        <v>1.5730907669928301E-8</v>
      </c>
      <c r="X80" s="142">
        <v>2.581042185479831E-8</v>
      </c>
      <c r="Y80" s="142">
        <v>1.9791184086550032E-8</v>
      </c>
      <c r="Z80" s="142">
        <v>1.6977494137649497E-8</v>
      </c>
      <c r="AA80" s="142">
        <v>2.3329814804850311E-8</v>
      </c>
      <c r="AB80" s="142">
        <v>2.2766090114514929E-8</v>
      </c>
      <c r="AC80" s="142">
        <v>2.3096611402760547E-8</v>
      </c>
      <c r="AD80" s="142">
        <v>5.0613933421910778E-8</v>
      </c>
      <c r="AE80" s="142">
        <v>1.5541433633010293E-8</v>
      </c>
      <c r="AF80" s="142">
        <v>2.7800217036583764E-8</v>
      </c>
      <c r="AG80" s="142">
        <v>6.2893307239257408E-8</v>
      </c>
      <c r="AH80" s="142">
        <v>2.7905789066190831E-8</v>
      </c>
      <c r="AI80" s="142">
        <v>3.8315002495423513E-8</v>
      </c>
      <c r="AJ80" s="142">
        <v>3.2250325757941389E-8</v>
      </c>
      <c r="AK80" s="142">
        <v>4.7200436345343934E-8</v>
      </c>
      <c r="AL80" s="142">
        <v>3.4589210235677462E-8</v>
      </c>
      <c r="AM80" s="142">
        <v>3.2754012718884592E-8</v>
      </c>
      <c r="AN80" s="142">
        <v>5.4396991385308572E-8</v>
      </c>
      <c r="AO80" s="142">
        <v>4.7129683936615213E-7</v>
      </c>
      <c r="AP80" s="142">
        <v>7.7638309299917644E-8</v>
      </c>
      <c r="AQ80" s="142">
        <v>1.1666173430425382E-7</v>
      </c>
      <c r="AR80" s="142">
        <v>1.7129440456561832E-8</v>
      </c>
      <c r="AS80" s="142">
        <v>2.8599028413591593E-8</v>
      </c>
      <c r="AT80" s="142">
        <v>1.754173119924303E-8</v>
      </c>
      <c r="AU80" s="142">
        <v>4.2077153522647141E-8</v>
      </c>
      <c r="AV80" s="142">
        <v>2.7478628561248383E-8</v>
      </c>
      <c r="AW80" s="142">
        <v>4.1346890192988904E-8</v>
      </c>
      <c r="AX80" s="142">
        <v>3.2533641249371447E-7</v>
      </c>
      <c r="AY80" s="142">
        <v>7.8638854479648255E-8</v>
      </c>
      <c r="AZ80" s="142">
        <v>3.4671489234063301E-8</v>
      </c>
      <c r="BA80" s="142">
        <v>1.5119888450829675E-7</v>
      </c>
      <c r="BB80" s="142">
        <v>5.5047890230603233E-8</v>
      </c>
      <c r="BC80" s="142">
        <v>6.0035966769451193E-8</v>
      </c>
      <c r="BD80" s="142">
        <v>9.0061617434142998E-9</v>
      </c>
      <c r="BE80" s="142">
        <v>7.3440197210886469E-8</v>
      </c>
      <c r="BF80" s="142">
        <v>1.8834688438989042E-7</v>
      </c>
      <c r="BG80" s="142">
        <v>5.1064176129714298E-8</v>
      </c>
      <c r="BH80" s="142">
        <v>1.4542464783750675E-5</v>
      </c>
      <c r="BI80" s="142">
        <v>3.2740151101857471E-8</v>
      </c>
      <c r="BJ80" s="142">
        <v>5.3548473251621393E-8</v>
      </c>
      <c r="BK80" s="142">
        <v>3.5744526291372228E-8</v>
      </c>
      <c r="BL80" s="142">
        <v>2.5665354566415589E-8</v>
      </c>
      <c r="BM80" s="142">
        <v>3.550027986896136E-8</v>
      </c>
      <c r="BN80" s="142">
        <v>4.6429335384359467E-8</v>
      </c>
      <c r="BO80" s="142">
        <v>1.8222328524623393E-8</v>
      </c>
      <c r="BP80" s="142">
        <v>2.216298308801469E-8</v>
      </c>
      <c r="BQ80" s="142">
        <v>4.9595925317908355E-8</v>
      </c>
      <c r="BR80" s="142">
        <v>1.510676898636944E-5</v>
      </c>
      <c r="BS80" s="142">
        <v>2.5107227217988503E-5</v>
      </c>
      <c r="BT80" s="142">
        <v>3.9820424313904486E-8</v>
      </c>
      <c r="BU80" s="142">
        <v>1.4529439152018457E-8</v>
      </c>
      <c r="BV80" s="142">
        <v>0.11198010984030501</v>
      </c>
      <c r="BW80" s="142">
        <v>2.7125752656817807E-8</v>
      </c>
      <c r="BX80" s="142">
        <v>7.4912242049821757E-8</v>
      </c>
      <c r="BY80" s="142">
        <v>2.6609938013158857E-8</v>
      </c>
      <c r="BZ80" s="142">
        <v>4.5766459465655865E-8</v>
      </c>
      <c r="CA80" s="142">
        <v>3.5407565650730956E-8</v>
      </c>
      <c r="CB80" s="142">
        <v>2.06717400829425E-8</v>
      </c>
      <c r="CC80" s="142">
        <v>1.7539873879887902E-8</v>
      </c>
      <c r="CD80" s="142">
        <v>0</v>
      </c>
      <c r="CE80" s="142">
        <v>0</v>
      </c>
      <c r="CF80" s="142">
        <v>0</v>
      </c>
      <c r="CG80" s="142">
        <f t="shared" si="1"/>
        <v>0.11203850685938255</v>
      </c>
      <c r="CH80" s="114" t="s">
        <v>253</v>
      </c>
    </row>
    <row r="81" spans="1:86">
      <c r="A81" s="13" t="s">
        <v>75</v>
      </c>
      <c r="B81" s="114" t="s">
        <v>161</v>
      </c>
      <c r="C81" s="142">
        <v>1.2256287540172647E-4</v>
      </c>
      <c r="D81" s="142">
        <v>9.1704539125302915E-5</v>
      </c>
      <c r="E81" s="142">
        <v>9.9996225220390023E-5</v>
      </c>
      <c r="F81" s="142">
        <v>8.8362052142701119E-5</v>
      </c>
      <c r="G81" s="142">
        <v>9.8785895435261079E-5</v>
      </c>
      <c r="H81" s="142">
        <v>2.0448486765874238E-4</v>
      </c>
      <c r="I81" s="142">
        <v>1.7152056273131064E-4</v>
      </c>
      <c r="J81" s="142">
        <v>5.4139373831536037E-5</v>
      </c>
      <c r="K81" s="142">
        <v>6.4887797912504939E-5</v>
      </c>
      <c r="L81" s="142">
        <v>7.1326869860913552E-5</v>
      </c>
      <c r="M81" s="142">
        <v>8.0613353175039068E-5</v>
      </c>
      <c r="N81" s="142">
        <v>1.0726148903519056E-4</v>
      </c>
      <c r="O81" s="142">
        <v>4.4353543789022804E-5</v>
      </c>
      <c r="P81" s="142">
        <v>1.3664259788108304E-5</v>
      </c>
      <c r="Q81" s="142">
        <v>7.4037418560753016E-5</v>
      </c>
      <c r="R81" s="142">
        <v>1.3823524699066594E-4</v>
      </c>
      <c r="S81" s="142">
        <v>4.3607076946092399E-5</v>
      </c>
      <c r="T81" s="142">
        <v>1.1075773650116723E-4</v>
      </c>
      <c r="U81" s="142">
        <v>4.7364981485180085E-5</v>
      </c>
      <c r="V81" s="142">
        <v>7.592858448856613E-5</v>
      </c>
      <c r="W81" s="142">
        <v>1.5718948397645387E-4</v>
      </c>
      <c r="X81" s="142">
        <v>8.2368015343592629E-5</v>
      </c>
      <c r="Y81" s="142">
        <v>7.4698284676785693E-5</v>
      </c>
      <c r="Z81" s="142">
        <v>2.3881630405422512E-5</v>
      </c>
      <c r="AA81" s="142">
        <v>3.8239189671130531E-5</v>
      </c>
      <c r="AB81" s="142">
        <v>1.0628886750949962E-4</v>
      </c>
      <c r="AC81" s="142">
        <v>1.1221833603832918E-4</v>
      </c>
      <c r="AD81" s="142">
        <v>6.164648992843838E-5</v>
      </c>
      <c r="AE81" s="142">
        <v>3.4703951978501234E-5</v>
      </c>
      <c r="AF81" s="142">
        <v>2.2857651139036517E-5</v>
      </c>
      <c r="AG81" s="142">
        <v>5.1114115149040462E-5</v>
      </c>
      <c r="AH81" s="142">
        <v>5.6481223567178093E-5</v>
      </c>
      <c r="AI81" s="142">
        <v>4.9073570556565368E-5</v>
      </c>
      <c r="AJ81" s="142">
        <v>4.6103118589414739E-5</v>
      </c>
      <c r="AK81" s="142">
        <v>1.5559545322787005E-4</v>
      </c>
      <c r="AL81" s="142">
        <v>1.4195280941591048E-4</v>
      </c>
      <c r="AM81" s="142">
        <v>1.7516357292727468E-4</v>
      </c>
      <c r="AN81" s="142">
        <v>9.6749629837569094E-5</v>
      </c>
      <c r="AO81" s="142">
        <v>9.157002700134256E-5</v>
      </c>
      <c r="AP81" s="142">
        <v>1.0838972731678509E-4</v>
      </c>
      <c r="AQ81" s="142">
        <v>8.1675269458374768E-5</v>
      </c>
      <c r="AR81" s="142">
        <v>2.7944736544535903E-4</v>
      </c>
      <c r="AS81" s="142">
        <v>1.1371607801718933E-4</v>
      </c>
      <c r="AT81" s="142">
        <v>5.8817862278548032E-5</v>
      </c>
      <c r="AU81" s="142">
        <v>1.6779302706701738E-2</v>
      </c>
      <c r="AV81" s="142">
        <v>6.8491889298647824E-3</v>
      </c>
      <c r="AW81" s="142">
        <v>5.6177334472134874E-3</v>
      </c>
      <c r="AX81" s="142">
        <v>2.7087925403225266E-4</v>
      </c>
      <c r="AY81" s="142">
        <v>6.7940579928294558E-5</v>
      </c>
      <c r="AZ81" s="142">
        <v>9.1276285504994075E-5</v>
      </c>
      <c r="BA81" s="142">
        <v>6.5616594528128527E-5</v>
      </c>
      <c r="BB81" s="142">
        <v>4.3913136543075252E-5</v>
      </c>
      <c r="BC81" s="142">
        <v>4.4438643507484885E-5</v>
      </c>
      <c r="BD81" s="142">
        <v>1.242208520641753E-5</v>
      </c>
      <c r="BE81" s="142">
        <v>1.7134599776750059E-4</v>
      </c>
      <c r="BF81" s="142">
        <v>1.2461729189197838E-4</v>
      </c>
      <c r="BG81" s="142">
        <v>2.2335533502111226E-4</v>
      </c>
      <c r="BH81" s="142">
        <v>4.9545804509689849E-4</v>
      </c>
      <c r="BI81" s="142">
        <v>1.4892610151944175E-3</v>
      </c>
      <c r="BJ81" s="142">
        <v>1.2937395401677135E-4</v>
      </c>
      <c r="BK81" s="142">
        <v>5.7859492397996938E-5</v>
      </c>
      <c r="BL81" s="142">
        <v>9.2123241968775486E-5</v>
      </c>
      <c r="BM81" s="142">
        <v>1.530886595960431E-5</v>
      </c>
      <c r="BN81" s="142">
        <v>1.182020887837609E-3</v>
      </c>
      <c r="BO81" s="142">
        <v>3.5382803987362682E-5</v>
      </c>
      <c r="BP81" s="142">
        <v>6.9857086834977175E-5</v>
      </c>
      <c r="BQ81" s="142">
        <v>2.1241228596539661E-4</v>
      </c>
      <c r="BR81" s="142">
        <v>4.682485237258106E-4</v>
      </c>
      <c r="BS81" s="142">
        <v>3.3372750076348854E-4</v>
      </c>
      <c r="BT81" s="142">
        <v>4.9258756287124772E-5</v>
      </c>
      <c r="BU81" s="142">
        <v>5.8633025534985495E-5</v>
      </c>
      <c r="BV81" s="142">
        <v>3.9706585349214143E-5</v>
      </c>
      <c r="BW81" s="142">
        <v>0.38017807344678567</v>
      </c>
      <c r="BX81" s="142">
        <v>7.9602007623092222E-5</v>
      </c>
      <c r="BY81" s="142">
        <v>1.6624279472173394E-4</v>
      </c>
      <c r="BZ81" s="142">
        <v>1.0830401225481806E-4</v>
      </c>
      <c r="CA81" s="142">
        <v>1.5987925180539653E-2</v>
      </c>
      <c r="CB81" s="142">
        <v>4.3412692531994774E-5</v>
      </c>
      <c r="CC81" s="142">
        <v>1.2512677556034715E-4</v>
      </c>
      <c r="CD81" s="142">
        <v>0</v>
      </c>
      <c r="CE81" s="142">
        <v>0</v>
      </c>
      <c r="CF81" s="142">
        <v>0</v>
      </c>
      <c r="CG81" s="142">
        <f t="shared" si="1"/>
        <v>0.43580288574218479</v>
      </c>
      <c r="CH81" s="114" t="s">
        <v>254</v>
      </c>
    </row>
    <row r="82" spans="1:86">
      <c r="A82" s="13" t="s">
        <v>76</v>
      </c>
      <c r="B82" s="114" t="s">
        <v>162</v>
      </c>
      <c r="C82" s="142">
        <v>5.3470519700093632E-6</v>
      </c>
      <c r="D82" s="142">
        <v>3.6084931071052611E-6</v>
      </c>
      <c r="E82" s="142">
        <v>7.4616327697822837E-6</v>
      </c>
      <c r="F82" s="142">
        <v>1.4075834235998568E-5</v>
      </c>
      <c r="G82" s="142">
        <v>6.0146104957219698E-6</v>
      </c>
      <c r="H82" s="142">
        <v>8.3605362444899285E-6</v>
      </c>
      <c r="I82" s="142">
        <v>9.1545952253310071E-7</v>
      </c>
      <c r="J82" s="142">
        <v>4.1431373171114339E-6</v>
      </c>
      <c r="K82" s="142">
        <v>3.9553650513191872E-6</v>
      </c>
      <c r="L82" s="142">
        <v>4.6342039382944898E-6</v>
      </c>
      <c r="M82" s="142">
        <v>5.4585592147730872E-6</v>
      </c>
      <c r="N82" s="142">
        <v>5.8392138585323102E-6</v>
      </c>
      <c r="O82" s="142">
        <v>6.0787627875549226E-6</v>
      </c>
      <c r="P82" s="142">
        <v>2.971664817840756E-6</v>
      </c>
      <c r="Q82" s="142">
        <v>5.08857785866787E-6</v>
      </c>
      <c r="R82" s="142">
        <v>4.150386214441639E-6</v>
      </c>
      <c r="S82" s="142">
        <v>3.9179603886739971E-6</v>
      </c>
      <c r="T82" s="142">
        <v>1.1832956172442218E-5</v>
      </c>
      <c r="U82" s="142">
        <v>4.7964693419133347E-6</v>
      </c>
      <c r="V82" s="142">
        <v>4.0016991449289E-6</v>
      </c>
      <c r="W82" s="142">
        <v>3.961258461270038E-6</v>
      </c>
      <c r="X82" s="142">
        <v>6.2542087561435206E-6</v>
      </c>
      <c r="Y82" s="142">
        <v>4.8032627652995826E-6</v>
      </c>
      <c r="Z82" s="142">
        <v>2.2722144343394845E-6</v>
      </c>
      <c r="AA82" s="142">
        <v>5.5466958429424179E-6</v>
      </c>
      <c r="AB82" s="142">
        <v>4.9625820206809198E-6</v>
      </c>
      <c r="AC82" s="142">
        <v>5.3009054120894942E-6</v>
      </c>
      <c r="AD82" s="142">
        <v>9.9260229718162314E-6</v>
      </c>
      <c r="AE82" s="142">
        <v>6.9359856996216621E-6</v>
      </c>
      <c r="AF82" s="142">
        <v>4.3578299814195357E-6</v>
      </c>
      <c r="AG82" s="142">
        <v>1.1401737219191541E-5</v>
      </c>
      <c r="AH82" s="142">
        <v>7.6807074408863699E-6</v>
      </c>
      <c r="AI82" s="142">
        <v>9.9792468119973438E-6</v>
      </c>
      <c r="AJ82" s="142">
        <v>5.1804023852477487E-6</v>
      </c>
      <c r="AK82" s="142">
        <v>1.0546435519672488E-5</v>
      </c>
      <c r="AL82" s="142">
        <v>9.3314604495430662E-6</v>
      </c>
      <c r="AM82" s="142">
        <v>6.1318274820943585E-6</v>
      </c>
      <c r="AN82" s="142">
        <v>9.6932406657673799E-6</v>
      </c>
      <c r="AO82" s="142">
        <v>2.7325852297340583E-5</v>
      </c>
      <c r="AP82" s="142">
        <v>6.8076807689702209E-6</v>
      </c>
      <c r="AQ82" s="142">
        <v>1.5119887972375573E-5</v>
      </c>
      <c r="AR82" s="142">
        <v>8.0373388638541126E-6</v>
      </c>
      <c r="AS82" s="142">
        <v>7.46146787952907E-6</v>
      </c>
      <c r="AT82" s="142">
        <v>3.4569721198102072E-6</v>
      </c>
      <c r="AU82" s="142">
        <v>1.5855805782661295E-5</v>
      </c>
      <c r="AV82" s="142">
        <v>1.0078513400240177E-5</v>
      </c>
      <c r="AW82" s="142">
        <v>4.7959623404308972E-6</v>
      </c>
      <c r="AX82" s="142">
        <v>1.6346300799778415E-5</v>
      </c>
      <c r="AY82" s="142">
        <v>1.1148846827147043E-5</v>
      </c>
      <c r="AZ82" s="142">
        <v>2.5770762075752962E-5</v>
      </c>
      <c r="BA82" s="142">
        <v>4.524648065169729E-5</v>
      </c>
      <c r="BB82" s="142">
        <v>4.9643644043962501E-5</v>
      </c>
      <c r="BC82" s="142">
        <v>1.7419772526756133E-4</v>
      </c>
      <c r="BD82" s="142">
        <v>3.9884123117935446E-6</v>
      </c>
      <c r="BE82" s="142">
        <v>5.344398188612471E-5</v>
      </c>
      <c r="BF82" s="142">
        <v>5.9008377040315698E-5</v>
      </c>
      <c r="BG82" s="142">
        <v>1.795275482895604E-5</v>
      </c>
      <c r="BH82" s="142">
        <v>7.6804091927410581E-5</v>
      </c>
      <c r="BI82" s="142">
        <v>2.8332682575539685E-5</v>
      </c>
      <c r="BJ82" s="142">
        <v>4.0774653378448337E-5</v>
      </c>
      <c r="BK82" s="142">
        <v>4.0922300617520933E-6</v>
      </c>
      <c r="BL82" s="142">
        <v>1.9755075534683769E-5</v>
      </c>
      <c r="BM82" s="142">
        <v>1.8098142708594137E-6</v>
      </c>
      <c r="BN82" s="142">
        <v>1.7743829383343192E-5</v>
      </c>
      <c r="BO82" s="142">
        <v>4.0541916282273587E-6</v>
      </c>
      <c r="BP82" s="142">
        <v>5.793468999189546E-6</v>
      </c>
      <c r="BQ82" s="142">
        <v>3.1094719710104312E-4</v>
      </c>
      <c r="BR82" s="142">
        <v>3.5315953851670906E-4</v>
      </c>
      <c r="BS82" s="142">
        <v>9.1339670243975786E-5</v>
      </c>
      <c r="BT82" s="142">
        <v>1.0643390180463662E-5</v>
      </c>
      <c r="BU82" s="142">
        <v>3.8664942954153658E-6</v>
      </c>
      <c r="BV82" s="142">
        <v>1.2788500301042236E-5</v>
      </c>
      <c r="BW82" s="142">
        <v>1.6537269876207673E-5</v>
      </c>
      <c r="BX82" s="142">
        <v>0.16026393174286563</v>
      </c>
      <c r="BY82" s="142">
        <v>2.3689207603703749E-5</v>
      </c>
      <c r="BZ82" s="142">
        <v>1.5454935158023438E-5</v>
      </c>
      <c r="CA82" s="142">
        <v>1.5993437473063953E-5</v>
      </c>
      <c r="CB82" s="142">
        <v>2.9748929948024281E-6</v>
      </c>
      <c r="CC82" s="142">
        <v>5.06221567046867E-6</v>
      </c>
      <c r="CD82" s="142">
        <v>0</v>
      </c>
      <c r="CE82" s="142">
        <v>0</v>
      </c>
      <c r="CF82" s="142">
        <v>0</v>
      </c>
      <c r="CG82" s="142">
        <f t="shared" si="1"/>
        <v>0.16211815389597051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0.310955222819713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0.310955222819713</v>
      </c>
      <c r="CH83" s="114" t="s">
        <v>256</v>
      </c>
    </row>
    <row r="84" spans="1:86">
      <c r="A84" s="13" t="s">
        <v>78</v>
      </c>
      <c r="B84" s="114" t="s">
        <v>164</v>
      </c>
      <c r="C84" s="142">
        <v>2.4530892618343986E-5</v>
      </c>
      <c r="D84" s="142">
        <v>1.51882578093513E-5</v>
      </c>
      <c r="E84" s="142">
        <v>1.469645500280505E-5</v>
      </c>
      <c r="F84" s="142">
        <v>1.8079902871257461E-5</v>
      </c>
      <c r="G84" s="142">
        <v>3.150127659877372E-5</v>
      </c>
      <c r="H84" s="142">
        <v>9.5956983567689657E-5</v>
      </c>
      <c r="I84" s="142">
        <v>4.4222282846320546E-6</v>
      </c>
      <c r="J84" s="142">
        <v>1.032762055803336E-5</v>
      </c>
      <c r="K84" s="142">
        <v>1.0710975183719055E-5</v>
      </c>
      <c r="L84" s="142">
        <v>1.8294000234259902E-5</v>
      </c>
      <c r="M84" s="142">
        <v>1.6426250062260288E-5</v>
      </c>
      <c r="N84" s="142">
        <v>1.7014292613663663E-5</v>
      </c>
      <c r="O84" s="142">
        <v>1.4684390253803193E-5</v>
      </c>
      <c r="P84" s="142">
        <v>5.8066438462981603E-6</v>
      </c>
      <c r="Q84" s="142">
        <v>1.7687484021377112E-5</v>
      </c>
      <c r="R84" s="142">
        <v>3.1349877755875824E-5</v>
      </c>
      <c r="S84" s="142">
        <v>1.0512354051556887E-5</v>
      </c>
      <c r="T84" s="142">
        <v>2.5553298621861096E-5</v>
      </c>
      <c r="U84" s="142">
        <v>1.207497381404831E-5</v>
      </c>
      <c r="V84" s="142">
        <v>1.3968121391779814E-5</v>
      </c>
      <c r="W84" s="142">
        <v>9.9489080360453811E-6</v>
      </c>
      <c r="X84" s="142">
        <v>1.5821500148294372E-5</v>
      </c>
      <c r="Y84" s="142">
        <v>1.1715426068210626E-5</v>
      </c>
      <c r="Z84" s="142">
        <v>5.5788960644254039E-6</v>
      </c>
      <c r="AA84" s="142">
        <v>1.4293536888315393E-5</v>
      </c>
      <c r="AB84" s="142">
        <v>2.0808951928003028E-5</v>
      </c>
      <c r="AC84" s="142">
        <v>2.4317862112213416E-5</v>
      </c>
      <c r="AD84" s="142">
        <v>1.9478196204506762E-5</v>
      </c>
      <c r="AE84" s="142">
        <v>1.0633603292915182E-5</v>
      </c>
      <c r="AF84" s="142">
        <v>8.9383977794257056E-6</v>
      </c>
      <c r="AG84" s="142">
        <v>2.0070151875765381E-5</v>
      </c>
      <c r="AH84" s="142">
        <v>1.8818315234453916E-5</v>
      </c>
      <c r="AI84" s="142">
        <v>1.7657567287399897E-5</v>
      </c>
      <c r="AJ84" s="142">
        <v>1.335592405289411E-5</v>
      </c>
      <c r="AK84" s="142">
        <v>4.7511730461849712E-5</v>
      </c>
      <c r="AL84" s="142">
        <v>7.2797589609191685E-5</v>
      </c>
      <c r="AM84" s="142">
        <v>4.9255798706392103E-5</v>
      </c>
      <c r="AN84" s="142">
        <v>2.2901603246355636E-5</v>
      </c>
      <c r="AO84" s="142">
        <v>6.456823274467192E-5</v>
      </c>
      <c r="AP84" s="142">
        <v>2.0717206824298761E-5</v>
      </c>
      <c r="AQ84" s="142">
        <v>5.8262061639953279E-5</v>
      </c>
      <c r="AR84" s="142">
        <v>1.8145995064256955E-5</v>
      </c>
      <c r="AS84" s="142">
        <v>2.9076716133901673E-4</v>
      </c>
      <c r="AT84" s="142">
        <v>8.5726335585671894E-5</v>
      </c>
      <c r="AU84" s="142">
        <v>1.5937884815462539E-4</v>
      </c>
      <c r="AV84" s="142">
        <v>1.1664128098242315E-3</v>
      </c>
      <c r="AW84" s="142">
        <v>2.8454814881906714E-3</v>
      </c>
      <c r="AX84" s="142">
        <v>1.1654889661583801E-4</v>
      </c>
      <c r="AY84" s="142">
        <v>2.9924212246223313E-5</v>
      </c>
      <c r="AZ84" s="142">
        <v>3.7962730543710602E-5</v>
      </c>
      <c r="BA84" s="142">
        <v>4.3732077056321556E-5</v>
      </c>
      <c r="BB84" s="142">
        <v>2.8627634067120873E-5</v>
      </c>
      <c r="BC84" s="142">
        <v>2.1700121082411373E-5</v>
      </c>
      <c r="BD84" s="142">
        <v>6.1058304994121432E-6</v>
      </c>
      <c r="BE84" s="142">
        <v>4.7402919587060787E-5</v>
      </c>
      <c r="BF84" s="142">
        <v>7.1358046242350203E-5</v>
      </c>
      <c r="BG84" s="142">
        <v>4.2458008305745319E-5</v>
      </c>
      <c r="BH84" s="142">
        <v>6.0031313791184058E-5</v>
      </c>
      <c r="BI84" s="142">
        <v>1.1935868220259867E-3</v>
      </c>
      <c r="BJ84" s="142">
        <v>7.4176330239239847E-5</v>
      </c>
      <c r="BK84" s="142">
        <v>1.4201896663075537E-5</v>
      </c>
      <c r="BL84" s="142">
        <v>6.0897091587250828E-5</v>
      </c>
      <c r="BM84" s="142">
        <v>5.118062921129396E-6</v>
      </c>
      <c r="BN84" s="142">
        <v>8.3370224199241688E-5</v>
      </c>
      <c r="BO84" s="142">
        <v>1.3284339165268457E-5</v>
      </c>
      <c r="BP84" s="142">
        <v>1.954801508585666E-5</v>
      </c>
      <c r="BQ84" s="142">
        <v>2.352621452243872E-4</v>
      </c>
      <c r="BR84" s="142">
        <v>8.6285333616785922E-5</v>
      </c>
      <c r="BS84" s="142">
        <v>3.0839462046358274E-5</v>
      </c>
      <c r="BT84" s="142">
        <v>2.115553763899212E-5</v>
      </c>
      <c r="BU84" s="142">
        <v>1.5220102379293377E-5</v>
      </c>
      <c r="BV84" s="142">
        <v>2.6475093837508025E-5</v>
      </c>
      <c r="BW84" s="142">
        <v>1.3784492639146509E-3</v>
      </c>
      <c r="BX84" s="142">
        <v>5.4863556762327662E-4</v>
      </c>
      <c r="BY84" s="142">
        <v>9.1503146141466612E-5</v>
      </c>
      <c r="BZ84" s="142">
        <v>6.2054806916169158E-2</v>
      </c>
      <c r="CA84" s="142">
        <v>2.2301226877886487E-3</v>
      </c>
      <c r="CB84" s="142">
        <v>2.0677695970128288E-5</v>
      </c>
      <c r="CC84" s="142">
        <v>2.5560242868843844E-5</v>
      </c>
      <c r="CD84" s="142">
        <v>0</v>
      </c>
      <c r="CE84" s="142">
        <v>0</v>
      </c>
      <c r="CF84" s="142">
        <v>0</v>
      </c>
      <c r="CG84" s="142">
        <f t="shared" si="1"/>
        <v>7.4257178144669367E-2</v>
      </c>
      <c r="CH84" s="114" t="s">
        <v>257</v>
      </c>
    </row>
    <row r="85" spans="1:86">
      <c r="A85" s="13" t="s">
        <v>79</v>
      </c>
      <c r="B85" s="114" t="s">
        <v>165</v>
      </c>
      <c r="C85" s="142">
        <v>2.3450692249728564E-4</v>
      </c>
      <c r="D85" s="142">
        <v>2.2307720508376569E-4</v>
      </c>
      <c r="E85" s="142">
        <v>8.8126538666622568E-5</v>
      </c>
      <c r="F85" s="142">
        <v>3.9926813089010411E-5</v>
      </c>
      <c r="G85" s="142">
        <v>9.3220882435459616E-5</v>
      </c>
      <c r="H85" s="142">
        <v>1.0380513863779941E-4</v>
      </c>
      <c r="I85" s="142">
        <v>3.8335600294343405E-6</v>
      </c>
      <c r="J85" s="142">
        <v>2.9278616307505457E-5</v>
      </c>
      <c r="K85" s="142">
        <v>2.6053399411369561E-5</v>
      </c>
      <c r="L85" s="142">
        <v>3.5104756179366141E-5</v>
      </c>
      <c r="M85" s="142">
        <v>7.2618055664588839E-5</v>
      </c>
      <c r="N85" s="142">
        <v>8.0888143857328382E-5</v>
      </c>
      <c r="O85" s="142">
        <v>5.0878942623978056E-5</v>
      </c>
      <c r="P85" s="142">
        <v>9.6853662192598206E-6</v>
      </c>
      <c r="Q85" s="142">
        <v>4.635160864859177E-5</v>
      </c>
      <c r="R85" s="142">
        <v>1.3848405117846026E-4</v>
      </c>
      <c r="S85" s="142">
        <v>3.025887394836366E-5</v>
      </c>
      <c r="T85" s="142">
        <v>7.105357261138249E-5</v>
      </c>
      <c r="U85" s="142">
        <v>2.7942713671272308E-5</v>
      </c>
      <c r="V85" s="142">
        <v>5.3170462865273183E-5</v>
      </c>
      <c r="W85" s="142">
        <v>2.2152913191764984E-5</v>
      </c>
      <c r="X85" s="142">
        <v>4.1868141349459142E-5</v>
      </c>
      <c r="Y85" s="142">
        <v>2.7721590858849465E-5</v>
      </c>
      <c r="Z85" s="142">
        <v>1.1883020216568429E-5</v>
      </c>
      <c r="AA85" s="142">
        <v>3.5598564299429938E-5</v>
      </c>
      <c r="AB85" s="142">
        <v>4.1039274978580431E-5</v>
      </c>
      <c r="AC85" s="142">
        <v>3.5376767160386827E-5</v>
      </c>
      <c r="AD85" s="142">
        <v>4.0439210160697381E-5</v>
      </c>
      <c r="AE85" s="142">
        <v>2.6840182111676834E-5</v>
      </c>
      <c r="AF85" s="142">
        <v>1.2305300072587626E-5</v>
      </c>
      <c r="AG85" s="142">
        <v>2.9143245130747283E-5</v>
      </c>
      <c r="AH85" s="142">
        <v>6.225296700819555E-5</v>
      </c>
      <c r="AI85" s="142">
        <v>5.2188107480536836E-5</v>
      </c>
      <c r="AJ85" s="142">
        <v>5.5113393018285985E-5</v>
      </c>
      <c r="AK85" s="142">
        <v>6.2440967142672011E-5</v>
      </c>
      <c r="AL85" s="142">
        <v>8.4814639369382259E-5</v>
      </c>
      <c r="AM85" s="142">
        <v>5.2106002912871251E-5</v>
      </c>
      <c r="AN85" s="142">
        <v>8.3469652725836837E-5</v>
      </c>
      <c r="AO85" s="142">
        <v>5.5403048456576206E-5</v>
      </c>
      <c r="AP85" s="142">
        <v>3.8614869914516784E-5</v>
      </c>
      <c r="AQ85" s="142">
        <v>4.1281524790708956E-5</v>
      </c>
      <c r="AR85" s="142">
        <v>8.9519292420313815E-5</v>
      </c>
      <c r="AS85" s="142">
        <v>8.9741338090200279E-5</v>
      </c>
      <c r="AT85" s="142">
        <v>4.0642249860817042E-5</v>
      </c>
      <c r="AU85" s="142">
        <v>8.6936864025014847E-5</v>
      </c>
      <c r="AV85" s="142">
        <v>8.7470730967888595E-5</v>
      </c>
      <c r="AW85" s="142">
        <v>4.3314170624845347E-5</v>
      </c>
      <c r="AX85" s="142">
        <v>3.5693791169904532E-5</v>
      </c>
      <c r="AY85" s="142">
        <v>6.2237783287599367E-5</v>
      </c>
      <c r="AZ85" s="142">
        <v>4.8181603081808402E-5</v>
      </c>
      <c r="BA85" s="142">
        <v>1.1514005868676337E-5</v>
      </c>
      <c r="BB85" s="142">
        <v>7.4723193926673642E-6</v>
      </c>
      <c r="BC85" s="142">
        <v>1.0825466223894149E-5</v>
      </c>
      <c r="BD85" s="142">
        <v>1.5685809915850552E-5</v>
      </c>
      <c r="BE85" s="142">
        <v>1.4458979439785748E-4</v>
      </c>
      <c r="BF85" s="142">
        <v>1.2130345218540616E-4</v>
      </c>
      <c r="BG85" s="142">
        <v>8.6132443423470869E-5</v>
      </c>
      <c r="BH85" s="142">
        <v>3.9814924089097352E-5</v>
      </c>
      <c r="BI85" s="142">
        <v>3.6814673071687988E-5</v>
      </c>
      <c r="BJ85" s="142">
        <v>8.0869473116245875E-5</v>
      </c>
      <c r="BK85" s="142">
        <v>3.9159611457426774E-5</v>
      </c>
      <c r="BL85" s="142">
        <v>3.2922371041091136E-5</v>
      </c>
      <c r="BM85" s="142">
        <v>1.5162586298270304E-5</v>
      </c>
      <c r="BN85" s="142">
        <v>1.9512077854111787E-4</v>
      </c>
      <c r="BO85" s="142">
        <v>2.7403870834875444E-5</v>
      </c>
      <c r="BP85" s="142">
        <v>3.8263028010189487E-5</v>
      </c>
      <c r="BQ85" s="142">
        <v>3.4854982492463026E-5</v>
      </c>
      <c r="BR85" s="142">
        <v>7.6178117751651115E-6</v>
      </c>
      <c r="BS85" s="142">
        <v>1.1303086347419334E-5</v>
      </c>
      <c r="BT85" s="142">
        <v>3.1818836552410507E-5</v>
      </c>
      <c r="BU85" s="142">
        <v>2.2169560984118575E-5</v>
      </c>
      <c r="BV85" s="142">
        <v>1.1586838196637148E-5</v>
      </c>
      <c r="BW85" s="142">
        <v>2.7597140396924931E-5</v>
      </c>
      <c r="BX85" s="142">
        <v>4.6227273927886684E-5</v>
      </c>
      <c r="BY85" s="142">
        <v>1.1646295609122816E-4</v>
      </c>
      <c r="BZ85" s="142">
        <v>6.946904586789429E-5</v>
      </c>
      <c r="CA85" s="142">
        <v>5.3544818692357228E-2</v>
      </c>
      <c r="CB85" s="142">
        <v>2.2697230037049603E-5</v>
      </c>
      <c r="CC85" s="142">
        <v>3.1993862400672972E-5</v>
      </c>
      <c r="CD85" s="142">
        <v>0</v>
      </c>
      <c r="CE85" s="142">
        <v>0</v>
      </c>
      <c r="CF85" s="142">
        <v>0</v>
      </c>
      <c r="CG85" s="142">
        <f t="shared" si="1"/>
        <v>5.783572875479976E-2</v>
      </c>
      <c r="CH85" s="114" t="s">
        <v>258</v>
      </c>
    </row>
    <row r="86" spans="1:86">
      <c r="A86" s="13" t="s">
        <v>80</v>
      </c>
      <c r="B86" s="114" t="s">
        <v>166</v>
      </c>
      <c r="C86" s="142">
        <v>3.8554546183991228E-4</v>
      </c>
      <c r="D86" s="142">
        <v>3.4800050018398641E-4</v>
      </c>
      <c r="E86" s="142">
        <v>6.5891183244169195E-4</v>
      </c>
      <c r="F86" s="142">
        <v>1.4596946581949036E-3</v>
      </c>
      <c r="G86" s="142">
        <v>6.3271256553588441E-4</v>
      </c>
      <c r="H86" s="142">
        <v>7.5834383266576444E-4</v>
      </c>
      <c r="I86" s="142">
        <v>5.1355504957217748E-4</v>
      </c>
      <c r="J86" s="142">
        <v>5.0836132419324368E-4</v>
      </c>
      <c r="K86" s="142">
        <v>3.9892628178640429E-4</v>
      </c>
      <c r="L86" s="142">
        <v>4.1441531488674397E-4</v>
      </c>
      <c r="M86" s="142">
        <v>8.3660439947722313E-4</v>
      </c>
      <c r="N86" s="142">
        <v>1.0292612021872128E-3</v>
      </c>
      <c r="O86" s="142">
        <v>8.3666184393084149E-4</v>
      </c>
      <c r="P86" s="142">
        <v>1.490347949791991E-4</v>
      </c>
      <c r="Q86" s="142">
        <v>6.2123114711216574E-4</v>
      </c>
      <c r="R86" s="142">
        <v>6.2686442358792979E-4</v>
      </c>
      <c r="S86" s="142">
        <v>5.3680140386054228E-4</v>
      </c>
      <c r="T86" s="142">
        <v>1.0420769823545873E-3</v>
      </c>
      <c r="U86" s="142">
        <v>5.9792277627566785E-4</v>
      </c>
      <c r="V86" s="142">
        <v>5.9121860932244278E-4</v>
      </c>
      <c r="W86" s="142">
        <v>2.6050405938233818E-4</v>
      </c>
      <c r="X86" s="142">
        <v>5.0942401627548451E-4</v>
      </c>
      <c r="Y86" s="142">
        <v>3.6319130852112289E-4</v>
      </c>
      <c r="Z86" s="142">
        <v>3.2071074168700563E-4</v>
      </c>
      <c r="AA86" s="142">
        <v>4.4225956932796685E-4</v>
      </c>
      <c r="AB86" s="142">
        <v>5.6689587952342565E-4</v>
      </c>
      <c r="AC86" s="142">
        <v>5.6728059054883897E-4</v>
      </c>
      <c r="AD86" s="142">
        <v>1.2031380077805187E-3</v>
      </c>
      <c r="AE86" s="142">
        <v>5.8311979663831694E-4</v>
      </c>
      <c r="AF86" s="142">
        <v>6.0766958890716156E-4</v>
      </c>
      <c r="AG86" s="142">
        <v>1.4404702485932201E-3</v>
      </c>
      <c r="AH86" s="142">
        <v>7.044147203203588E-4</v>
      </c>
      <c r="AI86" s="142">
        <v>8.1086636667195716E-4</v>
      </c>
      <c r="AJ86" s="142">
        <v>6.1887853841614598E-4</v>
      </c>
      <c r="AK86" s="142">
        <v>4.8845435019903582E-4</v>
      </c>
      <c r="AL86" s="142">
        <v>6.2082648271663695E-4</v>
      </c>
      <c r="AM86" s="142">
        <v>3.4969510628275692E-4</v>
      </c>
      <c r="AN86" s="142">
        <v>1.4459009538685041E-3</v>
      </c>
      <c r="AO86" s="142">
        <v>1.304421146276429E-3</v>
      </c>
      <c r="AP86" s="142">
        <v>1.3482893495701371E-3</v>
      </c>
      <c r="AQ86" s="142">
        <v>1.2015130305507663E-3</v>
      </c>
      <c r="AR86" s="142">
        <v>4.0612526428735818E-4</v>
      </c>
      <c r="AS86" s="142">
        <v>7.3542110430330101E-4</v>
      </c>
      <c r="AT86" s="142">
        <v>4.622921525531531E-4</v>
      </c>
      <c r="AU86" s="142">
        <v>5.8312732808509481E-4</v>
      </c>
      <c r="AV86" s="142">
        <v>6.2187702232610652E-4</v>
      </c>
      <c r="AW86" s="142">
        <v>4.8007198320995962E-4</v>
      </c>
      <c r="AX86" s="142">
        <v>1.0050435900844834E-3</v>
      </c>
      <c r="AY86" s="142">
        <v>8.4015156626284914E-4</v>
      </c>
      <c r="AZ86" s="142">
        <v>1.1121539944998512E-3</v>
      </c>
      <c r="BA86" s="142">
        <v>4.1494244295174837E-3</v>
      </c>
      <c r="BB86" s="142">
        <v>9.3944562921871241E-4</v>
      </c>
      <c r="BC86" s="142">
        <v>2.7441748569805588E-3</v>
      </c>
      <c r="BD86" s="142">
        <v>2.6272810440005414E-4</v>
      </c>
      <c r="BE86" s="142">
        <v>5.39219577334878E-4</v>
      </c>
      <c r="BF86" s="142">
        <v>1.3873750573805532E-3</v>
      </c>
      <c r="BG86" s="142">
        <v>6.4754996513762615E-4</v>
      </c>
      <c r="BH86" s="142">
        <v>6.4935277195323827E-4</v>
      </c>
      <c r="BI86" s="142">
        <v>4.0566866547263726E-4</v>
      </c>
      <c r="BJ86" s="142">
        <v>6.4943871705777536E-4</v>
      </c>
      <c r="BK86" s="142">
        <v>6.2228182738187214E-4</v>
      </c>
      <c r="BL86" s="142">
        <v>1.0687709121063856E-3</v>
      </c>
      <c r="BM86" s="142">
        <v>9.7025609398515984E-5</v>
      </c>
      <c r="BN86" s="142">
        <v>9.3751494849513765E-4</v>
      </c>
      <c r="BO86" s="142">
        <v>3.4236372559899559E-4</v>
      </c>
      <c r="BP86" s="142">
        <v>5.7516495720849701E-4</v>
      </c>
      <c r="BQ86" s="142">
        <v>6.2768135714894339E-4</v>
      </c>
      <c r="BR86" s="142">
        <v>6.5132996143791113E-4</v>
      </c>
      <c r="BS86" s="142">
        <v>3.6198755843769054E-4</v>
      </c>
      <c r="BT86" s="142">
        <v>6.7673112108706396E-4</v>
      </c>
      <c r="BU86" s="142">
        <v>3.4163191740251724E-4</v>
      </c>
      <c r="BV86" s="142">
        <v>4.5849526013819669E-4</v>
      </c>
      <c r="BW86" s="142">
        <v>9.8234218346165535E-4</v>
      </c>
      <c r="BX86" s="142">
        <v>1.4164351804542288E-3</v>
      </c>
      <c r="BY86" s="142">
        <v>1.2039215662590463E-3</v>
      </c>
      <c r="BZ86" s="142">
        <v>1.0965988411899023E-3</v>
      </c>
      <c r="CA86" s="142">
        <v>2.8448979794685673E-3</v>
      </c>
      <c r="CB86" s="142">
        <v>0.40214159862592253</v>
      </c>
      <c r="CC86" s="142">
        <v>3.9440008966059686E-4</v>
      </c>
      <c r="CD86" s="142">
        <v>0</v>
      </c>
      <c r="CE86" s="142">
        <v>0</v>
      </c>
      <c r="CF86" s="142">
        <v>0</v>
      </c>
      <c r="CG86" s="142">
        <f t="shared" si="1"/>
        <v>0.46416588365877054</v>
      </c>
      <c r="CH86" s="114" t="s">
        <v>259</v>
      </c>
    </row>
    <row r="87" spans="1:86">
      <c r="A87" s="13" t="s">
        <v>81</v>
      </c>
      <c r="B87" s="114" t="s">
        <v>167</v>
      </c>
      <c r="C87" s="142">
        <v>3.1756127350359945E-5</v>
      </c>
      <c r="D87" s="142">
        <v>2.6516687958208364E-5</v>
      </c>
      <c r="E87" s="142">
        <v>1.7264259896851906E-5</v>
      </c>
      <c r="F87" s="142">
        <v>1.462935557120888E-5</v>
      </c>
      <c r="G87" s="142">
        <v>2.3132822275131182E-5</v>
      </c>
      <c r="H87" s="142">
        <v>5.056166140597861E-5</v>
      </c>
      <c r="I87" s="142">
        <v>8.7868527827557818E-6</v>
      </c>
      <c r="J87" s="142">
        <v>8.8423718351170971E-6</v>
      </c>
      <c r="K87" s="142">
        <v>9.1898235240263477E-6</v>
      </c>
      <c r="L87" s="142">
        <v>1.2711883025273371E-5</v>
      </c>
      <c r="M87" s="142">
        <v>1.5637789880813679E-5</v>
      </c>
      <c r="N87" s="142">
        <v>1.7417959601016293E-5</v>
      </c>
      <c r="O87" s="142">
        <v>1.2616586546308013E-5</v>
      </c>
      <c r="P87" s="142">
        <v>4.1538941590594361E-6</v>
      </c>
      <c r="Q87" s="142">
        <v>1.3632416133184542E-5</v>
      </c>
      <c r="R87" s="142">
        <v>2.8010415386603787E-5</v>
      </c>
      <c r="S87" s="142">
        <v>8.7050302343377254E-6</v>
      </c>
      <c r="T87" s="142">
        <v>2.0345746425912303E-5</v>
      </c>
      <c r="U87" s="142">
        <v>9.1917508294119605E-6</v>
      </c>
      <c r="V87" s="142">
        <v>1.3439021424171796E-5</v>
      </c>
      <c r="W87" s="142">
        <v>1.1984498965035536E-5</v>
      </c>
      <c r="X87" s="142">
        <v>1.3116733782217127E-5</v>
      </c>
      <c r="Y87" s="142">
        <v>1.018674210013345E-5</v>
      </c>
      <c r="Z87" s="142">
        <v>4.4347620465640486E-6</v>
      </c>
      <c r="AA87" s="142">
        <v>1.0739159841897454E-5</v>
      </c>
      <c r="AB87" s="142">
        <v>1.5904131837787099E-5</v>
      </c>
      <c r="AC87" s="142">
        <v>1.6863619018869313E-5</v>
      </c>
      <c r="AD87" s="142">
        <v>1.5448363357250238E-5</v>
      </c>
      <c r="AE87" s="142">
        <v>8.5052027132031629E-6</v>
      </c>
      <c r="AF87" s="142">
        <v>6.036780781088227E-6</v>
      </c>
      <c r="AG87" s="142">
        <v>1.3649172309008974E-5</v>
      </c>
      <c r="AH87" s="142">
        <v>1.5428247501689579E-5</v>
      </c>
      <c r="AI87" s="142">
        <v>1.4556069262554655E-5</v>
      </c>
      <c r="AJ87" s="142">
        <v>1.2860715426561225E-5</v>
      </c>
      <c r="AK87" s="142">
        <v>2.921831230234547E-5</v>
      </c>
      <c r="AL87" s="142">
        <v>3.9344144140016479E-5</v>
      </c>
      <c r="AM87" s="142">
        <v>2.9269085779864572E-5</v>
      </c>
      <c r="AN87" s="142">
        <v>2.0573146080782576E-5</v>
      </c>
      <c r="AO87" s="142">
        <v>3.6828866731180778E-5</v>
      </c>
      <c r="AP87" s="142">
        <v>1.77669502341159E-5</v>
      </c>
      <c r="AQ87" s="142">
        <v>2.6897742777032311E-5</v>
      </c>
      <c r="AR87" s="142">
        <v>2.4852515933926145E-5</v>
      </c>
      <c r="AS87" s="142">
        <v>4.6910375420342683E-4</v>
      </c>
      <c r="AT87" s="142">
        <v>1.0056377466422764E-4</v>
      </c>
      <c r="AU87" s="142">
        <v>6.762194919273382E-4</v>
      </c>
      <c r="AV87" s="142">
        <v>1.0269199883731555E-3</v>
      </c>
      <c r="AW87" s="142">
        <v>1.4918680996897646E-3</v>
      </c>
      <c r="AX87" s="142">
        <v>6.6399094739126875E-5</v>
      </c>
      <c r="AY87" s="142">
        <v>2.3315974632748672E-5</v>
      </c>
      <c r="AZ87" s="142">
        <v>2.6403140609346785E-5</v>
      </c>
      <c r="BA87" s="142">
        <v>2.4339123681602271E-5</v>
      </c>
      <c r="BB87" s="142">
        <v>1.6181640238276125E-5</v>
      </c>
      <c r="BC87" s="142">
        <v>1.9415788246677504E-5</v>
      </c>
      <c r="BD87" s="142">
        <v>4.3959846604338272E-6</v>
      </c>
      <c r="BE87" s="142">
        <v>7.496946728501398E-5</v>
      </c>
      <c r="BF87" s="142">
        <v>4.6515552435631255E-5</v>
      </c>
      <c r="BG87" s="142">
        <v>3.6161430807271938E-5</v>
      </c>
      <c r="BH87" s="142">
        <v>1.9128738362752509E-4</v>
      </c>
      <c r="BI87" s="142">
        <v>4.7249534514224873E-4</v>
      </c>
      <c r="BJ87" s="142">
        <v>4.7224691409150453E-5</v>
      </c>
      <c r="BK87" s="142">
        <v>1.3961975911362446E-5</v>
      </c>
      <c r="BL87" s="142">
        <v>2.9930187897632559E-5</v>
      </c>
      <c r="BM87" s="142">
        <v>4.7192149517379268E-6</v>
      </c>
      <c r="BN87" s="142">
        <v>9.099048327757293E-5</v>
      </c>
      <c r="BO87" s="142">
        <v>9.4584847353881846E-6</v>
      </c>
      <c r="BP87" s="142">
        <v>1.4539916805469374E-5</v>
      </c>
      <c r="BQ87" s="142">
        <v>1.1540978173140195E-4</v>
      </c>
      <c r="BR87" s="142">
        <v>2.1925073679221135E-4</v>
      </c>
      <c r="BS87" s="142">
        <v>6.0586199913526941E-5</v>
      </c>
      <c r="BT87" s="142">
        <v>3.6039813802185491E-4</v>
      </c>
      <c r="BU87" s="142">
        <v>1.3722337479352583E-5</v>
      </c>
      <c r="BV87" s="142">
        <v>1.1964925047035883E-4</v>
      </c>
      <c r="BW87" s="142">
        <v>1.424583600723572E-2</v>
      </c>
      <c r="BX87" s="142">
        <v>4.4394028879884053E-3</v>
      </c>
      <c r="BY87" s="142">
        <v>4.9474303707953549E-5</v>
      </c>
      <c r="BZ87" s="142">
        <v>1.7685626766660929E-2</v>
      </c>
      <c r="CA87" s="142">
        <v>5.2285416461495824E-3</v>
      </c>
      <c r="CB87" s="142">
        <v>1.2207291151975628E-5</v>
      </c>
      <c r="CC87" s="142">
        <v>0.56291607956113232</v>
      </c>
      <c r="CD87" s="142">
        <v>0</v>
      </c>
      <c r="CE87" s="142">
        <v>0</v>
      </c>
      <c r="CF87" s="142">
        <v>0</v>
      </c>
      <c r="CG87" s="142">
        <f t="shared" si="1"/>
        <v>0.61118457231755663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0</v>
      </c>
      <c r="CE88" s="142">
        <v>0</v>
      </c>
      <c r="CF88" s="142">
        <v>0</v>
      </c>
      <c r="CG88" s="142">
        <f t="shared" si="1"/>
        <v>0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0.51665584757663985</v>
      </c>
      <c r="D91" s="142">
        <f t="shared" ref="D91:BO91" si="2">SUM(D9:D90)</f>
        <v>0.75059968081726414</v>
      </c>
      <c r="E91" s="142">
        <f t="shared" si="2"/>
        <v>0.38075420319537234</v>
      </c>
      <c r="F91" s="142">
        <f t="shared" si="2"/>
        <v>0.42223167355842228</v>
      </c>
      <c r="G91" s="142">
        <f t="shared" si="2"/>
        <v>0.34454175854400276</v>
      </c>
      <c r="H91" s="142">
        <f t="shared" si="2"/>
        <v>0.43352421698533494</v>
      </c>
      <c r="I91" s="142">
        <f t="shared" si="2"/>
        <v>0.61381869059472749</v>
      </c>
      <c r="J91" s="142">
        <f t="shared" si="2"/>
        <v>0.28826442468157182</v>
      </c>
      <c r="K91" s="142">
        <f t="shared" si="2"/>
        <v>0.26526796195615882</v>
      </c>
      <c r="L91" s="142">
        <f t="shared" si="2"/>
        <v>0.25840463011030751</v>
      </c>
      <c r="M91" s="142">
        <f t="shared" si="2"/>
        <v>0.39081418863996653</v>
      </c>
      <c r="N91" s="142">
        <f t="shared" si="2"/>
        <v>0.36783638763574455</v>
      </c>
      <c r="O91" s="142">
        <f t="shared" si="2"/>
        <v>0.29041573680170618</v>
      </c>
      <c r="P91" s="142">
        <f t="shared" si="2"/>
        <v>7.6877361787230925E-2</v>
      </c>
      <c r="Q91" s="142">
        <f t="shared" si="2"/>
        <v>0.25079181479158374</v>
      </c>
      <c r="R91" s="142">
        <f t="shared" si="2"/>
        <v>0.32351346690595206</v>
      </c>
      <c r="S91" s="142">
        <f t="shared" si="2"/>
        <v>0.28541800607183704</v>
      </c>
      <c r="T91" s="142">
        <f t="shared" si="2"/>
        <v>0.3178024599183969</v>
      </c>
      <c r="U91" s="142">
        <f t="shared" si="2"/>
        <v>0.20741491539769683</v>
      </c>
      <c r="V91" s="142">
        <f t="shared" si="2"/>
        <v>0.21704944172387475</v>
      </c>
      <c r="W91" s="142">
        <f t="shared" si="2"/>
        <v>0.13090422568049898</v>
      </c>
      <c r="X91" s="142">
        <f t="shared" si="2"/>
        <v>0.14533854340194896</v>
      </c>
      <c r="Y91" s="142">
        <f t="shared" si="2"/>
        <v>0.24305682652185825</v>
      </c>
      <c r="Z91" s="142">
        <f t="shared" si="2"/>
        <v>0.11675156616060252</v>
      </c>
      <c r="AA91" s="142">
        <f t="shared" si="2"/>
        <v>0.19848130035625064</v>
      </c>
      <c r="AB91" s="142">
        <f t="shared" si="2"/>
        <v>0.30820781308058287</v>
      </c>
      <c r="AC91" s="142">
        <f t="shared" si="2"/>
        <v>0.29766587616229889</v>
      </c>
      <c r="AD91" s="142">
        <f t="shared" si="2"/>
        <v>0.21458682371738519</v>
      </c>
      <c r="AE91" s="142">
        <f t="shared" si="2"/>
        <v>0.59161999641249408</v>
      </c>
      <c r="AF91" s="142">
        <f t="shared" si="2"/>
        <v>0.60723326075606276</v>
      </c>
      <c r="AG91" s="142">
        <f t="shared" si="2"/>
        <v>0.42410656684034409</v>
      </c>
      <c r="AH91" s="142">
        <f t="shared" si="2"/>
        <v>0.29327694586899794</v>
      </c>
      <c r="AI91" s="142">
        <f t="shared" si="2"/>
        <v>0.31508671581259978</v>
      </c>
      <c r="AJ91" s="142">
        <f t="shared" si="2"/>
        <v>0.25070450243995773</v>
      </c>
      <c r="AK91" s="142">
        <f t="shared" si="2"/>
        <v>0.2712996031320194</v>
      </c>
      <c r="AL91" s="142">
        <f t="shared" si="2"/>
        <v>0.51349773716033698</v>
      </c>
      <c r="AM91" s="142">
        <f t="shared" si="2"/>
        <v>0.3949021472681522</v>
      </c>
      <c r="AN91" s="142">
        <f t="shared" si="2"/>
        <v>0.2758151851745026</v>
      </c>
      <c r="AO91" s="142">
        <f t="shared" si="2"/>
        <v>0.3990348789317073</v>
      </c>
      <c r="AP91" s="142">
        <f t="shared" si="2"/>
        <v>0.18546023343113827</v>
      </c>
      <c r="AQ91" s="142">
        <f t="shared" si="2"/>
        <v>0.45503834816899735</v>
      </c>
      <c r="AR91" s="142">
        <f t="shared" si="2"/>
        <v>0.2508033802879126</v>
      </c>
      <c r="AS91" s="142">
        <f t="shared" si="2"/>
        <v>0.58124013507172556</v>
      </c>
      <c r="AT91" s="142">
        <f t="shared" si="2"/>
        <v>0.41417960244475382</v>
      </c>
      <c r="AU91" s="142">
        <f t="shared" si="2"/>
        <v>0.23482080553474205</v>
      </c>
      <c r="AV91" s="142">
        <f t="shared" si="2"/>
        <v>0.36078904211197937</v>
      </c>
      <c r="AW91" s="142">
        <f t="shared" si="2"/>
        <v>0.32155389012176955</v>
      </c>
      <c r="AX91" s="142">
        <f t="shared" si="2"/>
        <v>0.47649449137722233</v>
      </c>
      <c r="AY91" s="142">
        <f t="shared" si="2"/>
        <v>0.22506431487978715</v>
      </c>
      <c r="AZ91" s="142">
        <f t="shared" si="2"/>
        <v>0.2833764931585116</v>
      </c>
      <c r="BA91" s="142">
        <f t="shared" si="2"/>
        <v>0.37936510265403933</v>
      </c>
      <c r="BB91" s="142">
        <f t="shared" si="2"/>
        <v>0.4978309187636577</v>
      </c>
      <c r="BC91" s="142">
        <f t="shared" si="2"/>
        <v>0.44261071171722377</v>
      </c>
      <c r="BD91" s="142">
        <f t="shared" si="2"/>
        <v>0.87295801869108713</v>
      </c>
      <c r="BE91" s="142">
        <f t="shared" si="2"/>
        <v>0.46791594473322634</v>
      </c>
      <c r="BF91" s="142">
        <f t="shared" si="2"/>
        <v>0.11965890998820328</v>
      </c>
      <c r="BG91" s="142">
        <f t="shared" si="2"/>
        <v>0.29017792817086524</v>
      </c>
      <c r="BH91" s="142">
        <f t="shared" si="2"/>
        <v>0.38778441250410345</v>
      </c>
      <c r="BI91" s="142">
        <f t="shared" si="2"/>
        <v>0.44883199676443597</v>
      </c>
      <c r="BJ91" s="142">
        <f t="shared" si="2"/>
        <v>0.34470917190392614</v>
      </c>
      <c r="BK91" s="142">
        <f t="shared" si="2"/>
        <v>0.32948557544639367</v>
      </c>
      <c r="BL91" s="142">
        <f t="shared" si="2"/>
        <v>0.53106463769603152</v>
      </c>
      <c r="BM91" s="142">
        <f t="shared" si="2"/>
        <v>9.3041392372653714E-2</v>
      </c>
      <c r="BN91" s="142">
        <f t="shared" si="2"/>
        <v>0.28054482258997865</v>
      </c>
      <c r="BO91" s="142">
        <f t="shared" si="2"/>
        <v>9.6433408119583272E-2</v>
      </c>
      <c r="BP91" s="142">
        <f t="shared" ref="BP91:CG91" si="3">SUM(BP9:BP90)</f>
        <v>0.18641966977255284</v>
      </c>
      <c r="BQ91" s="142">
        <f t="shared" si="3"/>
        <v>0.39036849393631035</v>
      </c>
      <c r="BR91" s="142">
        <f t="shared" si="3"/>
        <v>0.25141800606198006</v>
      </c>
      <c r="BS91" s="142">
        <f t="shared" si="3"/>
        <v>0.22159806196297346</v>
      </c>
      <c r="BT91" s="142">
        <f t="shared" si="3"/>
        <v>0.23420235235670137</v>
      </c>
      <c r="BU91" s="142">
        <f t="shared" si="3"/>
        <v>0.25580297777806021</v>
      </c>
      <c r="BV91" s="142">
        <f t="shared" si="3"/>
        <v>0.17831769791485969</v>
      </c>
      <c r="BW91" s="142">
        <f t="shared" si="3"/>
        <v>0.51861142374541047</v>
      </c>
      <c r="BX91" s="142">
        <f t="shared" si="3"/>
        <v>0.29464041355073584</v>
      </c>
      <c r="BY91" s="142">
        <f t="shared" si="3"/>
        <v>0.4430255918149591</v>
      </c>
      <c r="BZ91" s="142">
        <f t="shared" si="3"/>
        <v>0.22952292265055876</v>
      </c>
      <c r="CA91" s="142">
        <f t="shared" si="3"/>
        <v>0.20991372206337039</v>
      </c>
      <c r="CB91" s="142">
        <f t="shared" si="3"/>
        <v>0.47537898164365605</v>
      </c>
      <c r="CC91" s="142">
        <f t="shared" si="3"/>
        <v>0.66171465391680107</v>
      </c>
      <c r="CD91" s="142">
        <f t="shared" si="3"/>
        <v>0</v>
      </c>
      <c r="CE91" s="142">
        <f t="shared" si="3"/>
        <v>0</v>
      </c>
      <c r="CF91" s="142">
        <f t="shared" si="3"/>
        <v>0</v>
      </c>
      <c r="CG91" s="142">
        <f t="shared" si="3"/>
        <v>26.915736040445267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conditionalFormatting sqref="C9:CG61 C69:CG91">
    <cfRule type="cellIs" dxfId="0" priority="1" operator="lessThan">
      <formula>0</formula>
    </cfRule>
  </conditionalFormatting>
  <pageMargins left="0.7" right="0.7" top="0.75" bottom="0.75" header="0.3" footer="0.3"/>
  <ignoredErrors>
    <ignoredError sqref="A9:A90 C7:CF7 C92:CG93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368</v>
      </c>
      <c r="B2" s="139"/>
    </row>
    <row r="3" spans="1:86" s="140" customFormat="1" ht="13.5" customHeight="1">
      <c r="A3" s="144" t="s">
        <v>369</v>
      </c>
      <c r="B3" s="139"/>
    </row>
    <row r="4" spans="1:86" s="140" customFormat="1" ht="3.75" customHeight="1">
      <c r="A4" s="141"/>
      <c r="B4" s="141"/>
    </row>
    <row r="5" spans="1:86" s="140" customFormat="1" ht="11.25" customHeight="1">
      <c r="A5" s="73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5.75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4.1865504047472288E-2</v>
      </c>
      <c r="D9" s="142">
        <v>6.4162349390743049E-5</v>
      </c>
      <c r="E9" s="142">
        <v>1.3436015771794776E-4</v>
      </c>
      <c r="F9" s="142">
        <v>2.0186047470241784E-5</v>
      </c>
      <c r="G9" s="142">
        <v>9.2485835281406262E-3</v>
      </c>
      <c r="H9" s="142">
        <v>3.2188474940651559E-3</v>
      </c>
      <c r="I9" s="142">
        <v>7.6645153576494548E-5</v>
      </c>
      <c r="J9" s="142">
        <v>5.3485046820379829E-5</v>
      </c>
      <c r="K9" s="142">
        <v>2.8419068959374205E-5</v>
      </c>
      <c r="L9" s="142">
        <v>1.0488555792829143E-4</v>
      </c>
      <c r="M9" s="142">
        <v>7.1410291226562731E-5</v>
      </c>
      <c r="N9" s="142">
        <v>4.6624337452967601E-5</v>
      </c>
      <c r="O9" s="142">
        <v>2.129277804713879E-5</v>
      </c>
      <c r="P9" s="142">
        <v>5.4468307722402883E-6</v>
      </c>
      <c r="Q9" s="142">
        <v>1.4084280566208066E-4</v>
      </c>
      <c r="R9" s="142">
        <v>1.0002320025855346E-4</v>
      </c>
      <c r="S9" s="142">
        <v>2.4507837028183506E-4</v>
      </c>
      <c r="T9" s="142">
        <v>2.3343879568670563E-5</v>
      </c>
      <c r="U9" s="142">
        <v>1.3539086133875059E-5</v>
      </c>
      <c r="V9" s="142">
        <v>1.8039623331144185E-5</v>
      </c>
      <c r="W9" s="142">
        <v>1.5104056461757231E-5</v>
      </c>
      <c r="X9" s="142">
        <v>1.7440734648713461E-5</v>
      </c>
      <c r="Y9" s="142">
        <v>2.1337051831979395E-5</v>
      </c>
      <c r="Z9" s="142">
        <v>5.1470859888338912E-5</v>
      </c>
      <c r="AA9" s="142">
        <v>1.4839882205625455E-5</v>
      </c>
      <c r="AB9" s="142">
        <v>2.7160548155095927E-5</v>
      </c>
      <c r="AC9" s="142">
        <v>4.103461233733424E-5</v>
      </c>
      <c r="AD9" s="142">
        <v>2.2267297049239778E-5</v>
      </c>
      <c r="AE9" s="142">
        <v>6.1928806369270827E-6</v>
      </c>
      <c r="AF9" s="142">
        <v>1.1630087201492796E-5</v>
      </c>
      <c r="AG9" s="142">
        <v>2.7165166892862914E-5</v>
      </c>
      <c r="AH9" s="142">
        <v>2.1451478041471386E-5</v>
      </c>
      <c r="AI9" s="142">
        <v>2.9691897248721807E-5</v>
      </c>
      <c r="AJ9" s="142">
        <v>1.9752221717126677E-5</v>
      </c>
      <c r="AK9" s="142">
        <v>1.9285872321642104E-5</v>
      </c>
      <c r="AL9" s="142">
        <v>7.8081572643257628E-5</v>
      </c>
      <c r="AM9" s="142">
        <v>5.5022434876884303E-5</v>
      </c>
      <c r="AN9" s="142">
        <v>1.6313369481589595E-5</v>
      </c>
      <c r="AO9" s="142">
        <v>3.3767549084331717E-5</v>
      </c>
      <c r="AP9" s="142">
        <v>5.2512495695926066E-5</v>
      </c>
      <c r="AQ9" s="142">
        <v>2.6173502832391795E-5</v>
      </c>
      <c r="AR9" s="142">
        <v>1.3756170934959433E-5</v>
      </c>
      <c r="AS9" s="142">
        <v>2.0842914333630059E-4</v>
      </c>
      <c r="AT9" s="142">
        <v>1.4008341114257576E-3</v>
      </c>
      <c r="AU9" s="142">
        <v>2.8293213585479769E-5</v>
      </c>
      <c r="AV9" s="142">
        <v>4.2186470391273471E-5</v>
      </c>
      <c r="AW9" s="142">
        <v>1.173060309763394E-4</v>
      </c>
      <c r="AX9" s="142">
        <v>1.3002622033514515E-5</v>
      </c>
      <c r="AY9" s="142">
        <v>1.7413485783814647E-5</v>
      </c>
      <c r="AZ9" s="142">
        <v>3.6192262669931313E-5</v>
      </c>
      <c r="BA9" s="142">
        <v>1.3360491176860002E-5</v>
      </c>
      <c r="BB9" s="142">
        <v>1.9924950984457639E-5</v>
      </c>
      <c r="BC9" s="142">
        <v>4.1201983668675947E-5</v>
      </c>
      <c r="BD9" s="142">
        <v>4.7028427498119963E-6</v>
      </c>
      <c r="BE9" s="142">
        <v>1.8098264411545961E-5</v>
      </c>
      <c r="BF9" s="142">
        <v>2.7504399140616276E-5</v>
      </c>
      <c r="BG9" s="142">
        <v>6.2045892164908824E-5</v>
      </c>
      <c r="BH9" s="142">
        <v>7.3527042572634087E-5</v>
      </c>
      <c r="BI9" s="142">
        <v>5.3918969824421225E-5</v>
      </c>
      <c r="BJ9" s="142">
        <v>1.7858778922780671E-4</v>
      </c>
      <c r="BK9" s="142">
        <v>1.8975839314282737E-4</v>
      </c>
      <c r="BL9" s="142">
        <v>1.7584021643330933E-5</v>
      </c>
      <c r="BM9" s="142">
        <v>5.9969024616355039E-6</v>
      </c>
      <c r="BN9" s="142">
        <v>4.3210875952022642E-5</v>
      </c>
      <c r="BO9" s="142">
        <v>9.3346654161718626E-6</v>
      </c>
      <c r="BP9" s="142">
        <v>9.119042138563281E-4</v>
      </c>
      <c r="BQ9" s="142">
        <v>4.8780512367888972E-5</v>
      </c>
      <c r="BR9" s="142">
        <v>6.1749042914479202E-5</v>
      </c>
      <c r="BS9" s="142">
        <v>2.4613945046459792E-5</v>
      </c>
      <c r="BT9" s="142">
        <v>3.6977005071722382E-5</v>
      </c>
      <c r="BU9" s="142">
        <v>9.5620569502105331E-4</v>
      </c>
      <c r="BV9" s="142">
        <v>4.8017447365378822E-4</v>
      </c>
      <c r="BW9" s="142">
        <v>6.1679774459456963E-5</v>
      </c>
      <c r="BX9" s="142">
        <v>8.8049188137407695E-5</v>
      </c>
      <c r="BY9" s="142">
        <v>4.9333903152367594E-5</v>
      </c>
      <c r="BZ9" s="142">
        <v>8.4005392204502077E-5</v>
      </c>
      <c r="CA9" s="142">
        <v>3.5934122860295246E-5</v>
      </c>
      <c r="CB9" s="142">
        <v>1.5634983787249757E-5</v>
      </c>
      <c r="CC9" s="142">
        <v>5.3724785171552247E-4</v>
      </c>
      <c r="CD9" s="142">
        <v>0</v>
      </c>
      <c r="CE9" s="142">
        <v>0</v>
      </c>
      <c r="CF9" s="142">
        <v>0</v>
      </c>
      <c r="CG9" s="142">
        <f>SUM(C9:CF9)</f>
        <v>6.2136876325452943E-2</v>
      </c>
      <c r="CH9" s="114" t="s">
        <v>182</v>
      </c>
    </row>
    <row r="10" spans="1:86">
      <c r="A10" s="13" t="s">
        <v>4</v>
      </c>
      <c r="B10" s="114" t="s">
        <v>90</v>
      </c>
      <c r="C10" s="142">
        <v>5.0990377588709002E-5</v>
      </c>
      <c r="D10" s="142">
        <v>2.7185085183269873E-2</v>
      </c>
      <c r="E10" s="142">
        <v>9.9618502369542484E-6</v>
      </c>
      <c r="F10" s="142">
        <v>1.0648685696287267E-5</v>
      </c>
      <c r="G10" s="142">
        <v>7.1765895955930135E-5</v>
      </c>
      <c r="H10" s="142">
        <v>1.6180933486219619E-4</v>
      </c>
      <c r="I10" s="142">
        <v>3.9102669624350851E-6</v>
      </c>
      <c r="J10" s="142">
        <v>8.7413959659086888E-6</v>
      </c>
      <c r="K10" s="142">
        <v>8.5294824987867819E-6</v>
      </c>
      <c r="L10" s="142">
        <v>1.80936266465319E-5</v>
      </c>
      <c r="M10" s="142">
        <v>3.9542234627025323E-3</v>
      </c>
      <c r="N10" s="142">
        <v>3.7612823460127587E-3</v>
      </c>
      <c r="O10" s="142">
        <v>1.0065592885984014E-4</v>
      </c>
      <c r="P10" s="142">
        <v>1.4733571502299355E-6</v>
      </c>
      <c r="Q10" s="142">
        <v>3.2833690845234571E-5</v>
      </c>
      <c r="R10" s="142">
        <v>3.1131349526906262E-5</v>
      </c>
      <c r="S10" s="142">
        <v>1.8442514764497206E-5</v>
      </c>
      <c r="T10" s="142">
        <v>5.3803127874097961E-5</v>
      </c>
      <c r="U10" s="142">
        <v>1.608654250110658E-5</v>
      </c>
      <c r="V10" s="142">
        <v>1.5603391549806852E-5</v>
      </c>
      <c r="W10" s="142">
        <v>1.0685720358216459E-5</v>
      </c>
      <c r="X10" s="142">
        <v>2.8342323744272185E-5</v>
      </c>
      <c r="Y10" s="142">
        <v>1.3413603864446138E-5</v>
      </c>
      <c r="Z10" s="142">
        <v>6.6642158148489342E-6</v>
      </c>
      <c r="AA10" s="142">
        <v>1.8695533578503365E-5</v>
      </c>
      <c r="AB10" s="142">
        <v>3.8567655174003414E-4</v>
      </c>
      <c r="AC10" s="142">
        <v>5.270248756737471E-5</v>
      </c>
      <c r="AD10" s="142">
        <v>1.5145511101185356E-5</v>
      </c>
      <c r="AE10" s="142">
        <v>3.2949395548487148E-6</v>
      </c>
      <c r="AF10" s="142">
        <v>4.5022176501512057E-6</v>
      </c>
      <c r="AG10" s="142">
        <v>1.0282585627540601E-5</v>
      </c>
      <c r="AH10" s="142">
        <v>1.2219812242662375E-4</v>
      </c>
      <c r="AI10" s="142">
        <v>7.6383325126643426E-5</v>
      </c>
      <c r="AJ10" s="142">
        <v>1.2981186054196805E-4</v>
      </c>
      <c r="AK10" s="142">
        <v>6.7963644850289512E-6</v>
      </c>
      <c r="AL10" s="142">
        <v>1.5006106066040389E-5</v>
      </c>
      <c r="AM10" s="142">
        <v>1.6505602487198934E-5</v>
      </c>
      <c r="AN10" s="142">
        <v>8.2122903351161785E-6</v>
      </c>
      <c r="AO10" s="142">
        <v>1.6931986384608366E-5</v>
      </c>
      <c r="AP10" s="142">
        <v>6.7120081436977975E-6</v>
      </c>
      <c r="AQ10" s="142">
        <v>1.4684878728864421E-5</v>
      </c>
      <c r="AR10" s="142">
        <v>6.8240095110441691E-6</v>
      </c>
      <c r="AS10" s="142">
        <v>1.2246248688088398E-5</v>
      </c>
      <c r="AT10" s="142">
        <v>2.1537505095193481E-5</v>
      </c>
      <c r="AU10" s="142">
        <v>5.8901816725390311E-5</v>
      </c>
      <c r="AV10" s="142">
        <v>1.0290425343483872E-5</v>
      </c>
      <c r="AW10" s="142">
        <v>1.4743801233981956E-5</v>
      </c>
      <c r="AX10" s="142">
        <v>4.9727891935094235E-6</v>
      </c>
      <c r="AY10" s="142">
        <v>1.2012869681073799E-5</v>
      </c>
      <c r="AZ10" s="142">
        <v>1.1450788980587781E-5</v>
      </c>
      <c r="BA10" s="142">
        <v>7.0675178366053012E-6</v>
      </c>
      <c r="BB10" s="142">
        <v>1.2038970718891395E-5</v>
      </c>
      <c r="BC10" s="142">
        <v>1.2706755735880095E-5</v>
      </c>
      <c r="BD10" s="142">
        <v>4.9408760008004391E-6</v>
      </c>
      <c r="BE10" s="142">
        <v>1.4304933671896439E-5</v>
      </c>
      <c r="BF10" s="142">
        <v>1.6504611709212069E-5</v>
      </c>
      <c r="BG10" s="142">
        <v>2.8309491987065429E-5</v>
      </c>
      <c r="BH10" s="142">
        <v>2.7946409416258589E-5</v>
      </c>
      <c r="BI10" s="142">
        <v>1.4199753499969023E-5</v>
      </c>
      <c r="BJ10" s="142">
        <v>1.9230081586759159E-5</v>
      </c>
      <c r="BK10" s="142">
        <v>1.4685397505172986E-5</v>
      </c>
      <c r="BL10" s="142">
        <v>1.7792421520373455E-5</v>
      </c>
      <c r="BM10" s="142">
        <v>1.6494328171878907E-6</v>
      </c>
      <c r="BN10" s="142">
        <v>1.9227578024323393E-5</v>
      </c>
      <c r="BO10" s="142">
        <v>5.6559858298325587E-6</v>
      </c>
      <c r="BP10" s="142">
        <v>2.7354556196490543E-5</v>
      </c>
      <c r="BQ10" s="142">
        <v>2.1793837735383277E-5</v>
      </c>
      <c r="BR10" s="142">
        <v>1.3342319459013793E-5</v>
      </c>
      <c r="BS10" s="142">
        <v>9.29425017759731E-6</v>
      </c>
      <c r="BT10" s="142">
        <v>7.7815951677169584E-6</v>
      </c>
      <c r="BU10" s="142">
        <v>9.8576030596700069E-6</v>
      </c>
      <c r="BV10" s="142">
        <v>6.7962434777739911E-6</v>
      </c>
      <c r="BW10" s="142">
        <v>7.3587540568915606E-6</v>
      </c>
      <c r="BX10" s="142">
        <v>9.1320900345296635E-6</v>
      </c>
      <c r="BY10" s="142">
        <v>9.0507198134518093E-6</v>
      </c>
      <c r="BZ10" s="142">
        <v>1.0410007653358589E-5</v>
      </c>
      <c r="CA10" s="142">
        <v>1.6091965166195595E-5</v>
      </c>
      <c r="CB10" s="142">
        <v>1.6545813799870955E-5</v>
      </c>
      <c r="CC10" s="142">
        <v>8.1226689780398538E-6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3.7019892943886398E-2</v>
      </c>
      <c r="CH10" s="114" t="s">
        <v>183</v>
      </c>
    </row>
    <row r="11" spans="1:86">
      <c r="A11" s="13" t="s">
        <v>5</v>
      </c>
      <c r="B11" s="114" t="s">
        <v>91</v>
      </c>
      <c r="C11" s="142">
        <v>1.1920781541207657E-5</v>
      </c>
      <c r="D11" s="142">
        <v>3.1850905562363777E-7</v>
      </c>
      <c r="E11" s="142">
        <v>4.1565665559471783E-2</v>
      </c>
      <c r="F11" s="142">
        <v>2.6923317584974659E-7</v>
      </c>
      <c r="G11" s="142">
        <v>6.0784606586725293E-5</v>
      </c>
      <c r="H11" s="142">
        <v>2.4364171835855516E-6</v>
      </c>
      <c r="I11" s="142">
        <v>1.796167531191627E-7</v>
      </c>
      <c r="J11" s="142">
        <v>2.6196544010888184E-7</v>
      </c>
      <c r="K11" s="142">
        <v>2.5070604855997847E-7</v>
      </c>
      <c r="L11" s="142">
        <v>8.1267213316549255E-7</v>
      </c>
      <c r="M11" s="142">
        <v>3.8943817203414179E-7</v>
      </c>
      <c r="N11" s="142">
        <v>4.259544734751318E-7</v>
      </c>
      <c r="O11" s="142">
        <v>4.2587729224291536E-7</v>
      </c>
      <c r="P11" s="142">
        <v>1.413860828610708E-7</v>
      </c>
      <c r="Q11" s="142">
        <v>8.6847598823994713E-7</v>
      </c>
      <c r="R11" s="142">
        <v>9.3686888548073797E-7</v>
      </c>
      <c r="S11" s="142">
        <v>3.227008416722652E-7</v>
      </c>
      <c r="T11" s="142">
        <v>3.8245762169699742E-7</v>
      </c>
      <c r="U11" s="142">
        <v>2.7624956507724746E-7</v>
      </c>
      <c r="V11" s="142">
        <v>1.3371536956272591E-7</v>
      </c>
      <c r="W11" s="142">
        <v>3.5984196254852424E-7</v>
      </c>
      <c r="X11" s="142">
        <v>2.2080263427116825E-7</v>
      </c>
      <c r="Y11" s="142">
        <v>1.832105175117595E-7</v>
      </c>
      <c r="Z11" s="142">
        <v>1.6152779492742782E-7</v>
      </c>
      <c r="AA11" s="142">
        <v>2.8382878320996724E-7</v>
      </c>
      <c r="AB11" s="142">
        <v>4.3037030827957626E-7</v>
      </c>
      <c r="AC11" s="142">
        <v>4.5685202384014238E-7</v>
      </c>
      <c r="AD11" s="142">
        <v>5.0550645200217664E-7</v>
      </c>
      <c r="AE11" s="142">
        <v>1.3425332871288363E-7</v>
      </c>
      <c r="AF11" s="142">
        <v>4.1531967608778769E-7</v>
      </c>
      <c r="AG11" s="142">
        <v>7.5276024148074975E-7</v>
      </c>
      <c r="AH11" s="142">
        <v>2.3871532419939033E-7</v>
      </c>
      <c r="AI11" s="142">
        <v>3.2719289224845442E-7</v>
      </c>
      <c r="AJ11" s="142">
        <v>1.806615511023432E-7</v>
      </c>
      <c r="AK11" s="142">
        <v>2.7185902482924574E-7</v>
      </c>
      <c r="AL11" s="142">
        <v>8.1264867829433753E-7</v>
      </c>
      <c r="AM11" s="142">
        <v>2.557093351713982E-7</v>
      </c>
      <c r="AN11" s="142">
        <v>3.2422009702617444E-7</v>
      </c>
      <c r="AO11" s="142">
        <v>1.1628655766495379E-6</v>
      </c>
      <c r="AP11" s="142">
        <v>3.4022830511876001E-6</v>
      </c>
      <c r="AQ11" s="142">
        <v>4.6642211958461063E-7</v>
      </c>
      <c r="AR11" s="142">
        <v>6.0910454431882012E-7</v>
      </c>
      <c r="AS11" s="142">
        <v>1.5983286307255408E-6</v>
      </c>
      <c r="AT11" s="142">
        <v>1.2224597367519759E-4</v>
      </c>
      <c r="AU11" s="142">
        <v>9.9310605706155761E-7</v>
      </c>
      <c r="AV11" s="142">
        <v>1.3223659725658585E-6</v>
      </c>
      <c r="AW11" s="142">
        <v>1.0366640820631471E-6</v>
      </c>
      <c r="AX11" s="142">
        <v>2.2380142276167765E-7</v>
      </c>
      <c r="AY11" s="142">
        <v>5.0980499243241061E-7</v>
      </c>
      <c r="AZ11" s="142">
        <v>9.3112765882862049E-7</v>
      </c>
      <c r="BA11" s="142">
        <v>5.383040643151669E-7</v>
      </c>
      <c r="BB11" s="142">
        <v>1.29208787678434E-6</v>
      </c>
      <c r="BC11" s="142">
        <v>2.6626816835611967E-6</v>
      </c>
      <c r="BD11" s="142">
        <v>8.2578974781878524E-8</v>
      </c>
      <c r="BE11" s="142">
        <v>4.9721140749076841E-7</v>
      </c>
      <c r="BF11" s="142">
        <v>4.0450401120717213E-7</v>
      </c>
      <c r="BG11" s="142">
        <v>3.0103645526821738E-7</v>
      </c>
      <c r="BH11" s="142">
        <v>3.213390369015281E-6</v>
      </c>
      <c r="BI11" s="142">
        <v>3.8970067697995928E-7</v>
      </c>
      <c r="BJ11" s="142">
        <v>1.3896388004028236E-6</v>
      </c>
      <c r="BK11" s="142">
        <v>7.5920395798267535E-7</v>
      </c>
      <c r="BL11" s="142">
        <v>4.2537179211878694E-7</v>
      </c>
      <c r="BM11" s="142">
        <v>2.2328288738559938E-7</v>
      </c>
      <c r="BN11" s="142">
        <v>1.558134433382946E-6</v>
      </c>
      <c r="BO11" s="142">
        <v>3.6503028810321173E-7</v>
      </c>
      <c r="BP11" s="142">
        <v>6.5314578953179113E-7</v>
      </c>
      <c r="BQ11" s="142">
        <v>4.1907413013420338E-7</v>
      </c>
      <c r="BR11" s="142">
        <v>2.5714525137599311E-6</v>
      </c>
      <c r="BS11" s="142">
        <v>1.3009543775518442E-6</v>
      </c>
      <c r="BT11" s="142">
        <v>1.5268559886935412E-6</v>
      </c>
      <c r="BU11" s="142">
        <v>1.4204492624205031E-5</v>
      </c>
      <c r="BV11" s="142">
        <v>6.5632267563351669E-6</v>
      </c>
      <c r="BW11" s="142">
        <v>1.9325574215524602E-6</v>
      </c>
      <c r="BX11" s="142">
        <v>1.9549085736738789E-6</v>
      </c>
      <c r="BY11" s="142">
        <v>6.700900508155399E-7</v>
      </c>
      <c r="BZ11" s="142">
        <v>1.519735279593596E-6</v>
      </c>
      <c r="CA11" s="142">
        <v>1.2371817528945092E-6</v>
      </c>
      <c r="CB11" s="142">
        <v>3.832940074281495E-7</v>
      </c>
      <c r="CC11" s="142">
        <v>7.9198054324203388E-7</v>
      </c>
      <c r="CD11" s="142">
        <v>0</v>
      </c>
      <c r="CE11" s="142">
        <v>0</v>
      </c>
      <c r="CF11" s="142">
        <v>0</v>
      </c>
      <c r="CG11" s="142">
        <f t="shared" si="0"/>
        <v>4.1837851427579391E-2</v>
      </c>
      <c r="CH11" s="114" t="s">
        <v>184</v>
      </c>
    </row>
    <row r="12" spans="1:86">
      <c r="A12" s="13" t="s">
        <v>6</v>
      </c>
      <c r="B12" s="114" t="s">
        <v>92</v>
      </c>
      <c r="C12" s="142">
        <v>3.4542040494329504E-5</v>
      </c>
      <c r="D12" s="142">
        <v>4.7593369442858665E-6</v>
      </c>
      <c r="E12" s="142">
        <v>1.2535812735420704E-5</v>
      </c>
      <c r="F12" s="142">
        <v>3.4920104819390674E-2</v>
      </c>
      <c r="G12" s="142">
        <v>2.9062989493636855E-5</v>
      </c>
      <c r="H12" s="142">
        <v>1.3169943787977255E-4</v>
      </c>
      <c r="I12" s="142">
        <v>1.6918247474652014E-6</v>
      </c>
      <c r="J12" s="142">
        <v>4.5783579054717416E-6</v>
      </c>
      <c r="K12" s="142">
        <v>3.3291058727348173E-6</v>
      </c>
      <c r="L12" s="142">
        <v>6.4803591998240196E-6</v>
      </c>
      <c r="M12" s="142">
        <v>1.8463931434298931E-5</v>
      </c>
      <c r="N12" s="142">
        <v>1.8849651319563714E-5</v>
      </c>
      <c r="O12" s="142">
        <v>1.3387025509216756E-5</v>
      </c>
      <c r="P12" s="142">
        <v>4.1087352977804779E-6</v>
      </c>
      <c r="Q12" s="142">
        <v>1.1854622517915805E-4</v>
      </c>
      <c r="R12" s="142">
        <v>2.239061669949175E-5</v>
      </c>
      <c r="S12" s="142">
        <v>1.1689388993390114E-5</v>
      </c>
      <c r="T12" s="142">
        <v>2.8884254061647065E-3</v>
      </c>
      <c r="U12" s="142">
        <v>1.1251987270624345E-4</v>
      </c>
      <c r="V12" s="142">
        <v>5.3361260301243254E-5</v>
      </c>
      <c r="W12" s="142">
        <v>6.6933759391638452E-6</v>
      </c>
      <c r="X12" s="142">
        <v>3.1126731079981397E-5</v>
      </c>
      <c r="Y12" s="142">
        <v>1.7593808068865299E-5</v>
      </c>
      <c r="Z12" s="142">
        <v>1.5606456495557558E-5</v>
      </c>
      <c r="AA12" s="142">
        <v>1.5718065543661398E-5</v>
      </c>
      <c r="AB12" s="142">
        <v>2.3145547308600011E-5</v>
      </c>
      <c r="AC12" s="142">
        <v>2.7223597678453695E-5</v>
      </c>
      <c r="AD12" s="142">
        <v>1.869897605523987E-5</v>
      </c>
      <c r="AE12" s="142">
        <v>4.9341501387777426E-6</v>
      </c>
      <c r="AF12" s="142">
        <v>5.5646663178310263E-5</v>
      </c>
      <c r="AG12" s="142">
        <v>5.2827126649901254E-5</v>
      </c>
      <c r="AH12" s="142">
        <v>4.8378779367051522E-4</v>
      </c>
      <c r="AI12" s="142">
        <v>4.5246947369693643E-4</v>
      </c>
      <c r="AJ12" s="142">
        <v>4.7899010244262046E-4</v>
      </c>
      <c r="AK12" s="142">
        <v>1.9270198040859841E-5</v>
      </c>
      <c r="AL12" s="142">
        <v>1.4500529585853105E-5</v>
      </c>
      <c r="AM12" s="142">
        <v>8.5780092105246378E-6</v>
      </c>
      <c r="AN12" s="142">
        <v>1.7851110326562453E-5</v>
      </c>
      <c r="AO12" s="142">
        <v>3.4796215855295108E-5</v>
      </c>
      <c r="AP12" s="142">
        <v>1.3547819169907289E-5</v>
      </c>
      <c r="AQ12" s="142">
        <v>2.6069501388087966E-5</v>
      </c>
      <c r="AR12" s="142">
        <v>1.0904290382187143E-5</v>
      </c>
      <c r="AS12" s="142">
        <v>1.4686693703141772E-5</v>
      </c>
      <c r="AT12" s="142">
        <v>1.9929038280933821E-5</v>
      </c>
      <c r="AU12" s="142">
        <v>6.9694447167550805E-6</v>
      </c>
      <c r="AV12" s="142">
        <v>6.4108247077190806E-6</v>
      </c>
      <c r="AW12" s="142">
        <v>7.0074641514032227E-6</v>
      </c>
      <c r="AX12" s="142">
        <v>6.2129050103480217E-6</v>
      </c>
      <c r="AY12" s="142">
        <v>7.9243638721460159E-6</v>
      </c>
      <c r="AZ12" s="142">
        <v>7.9250468772781106E-6</v>
      </c>
      <c r="BA12" s="142">
        <v>4.2962019371419104E-6</v>
      </c>
      <c r="BB12" s="142">
        <v>4.9930716772400095E-6</v>
      </c>
      <c r="BC12" s="142">
        <v>4.6203471028654437E-6</v>
      </c>
      <c r="BD12" s="142">
        <v>7.8694818173155022E-6</v>
      </c>
      <c r="BE12" s="142">
        <v>9.9578006959654832E-6</v>
      </c>
      <c r="BF12" s="142">
        <v>6.2979170148735997E-6</v>
      </c>
      <c r="BG12" s="142">
        <v>2.2840190775853954E-5</v>
      </c>
      <c r="BH12" s="142">
        <v>4.3208183979724586E-5</v>
      </c>
      <c r="BI12" s="142">
        <v>6.5854769329405484E-6</v>
      </c>
      <c r="BJ12" s="142">
        <v>6.1790412153086704E-6</v>
      </c>
      <c r="BK12" s="142">
        <v>5.9258424830331708E-6</v>
      </c>
      <c r="BL12" s="142">
        <v>1.1919491404703649E-5</v>
      </c>
      <c r="BM12" s="142">
        <v>1.1354224239595677E-6</v>
      </c>
      <c r="BN12" s="142">
        <v>9.1315772756226825E-6</v>
      </c>
      <c r="BO12" s="142">
        <v>2.1406997089971601E-6</v>
      </c>
      <c r="BP12" s="142">
        <v>2.6629548697967672E-5</v>
      </c>
      <c r="BQ12" s="142">
        <v>9.1135875977200272E-6</v>
      </c>
      <c r="BR12" s="142">
        <v>1.3933086053249083E-5</v>
      </c>
      <c r="BS12" s="142">
        <v>4.4773417178579223E-6</v>
      </c>
      <c r="BT12" s="142">
        <v>7.7587555325501777E-6</v>
      </c>
      <c r="BU12" s="142">
        <v>5.9318115614015847E-6</v>
      </c>
      <c r="BV12" s="142">
        <v>4.4768902371693036E-6</v>
      </c>
      <c r="BW12" s="142">
        <v>6.6568529555810903E-6</v>
      </c>
      <c r="BX12" s="142">
        <v>1.5714018725935522E-5</v>
      </c>
      <c r="BY12" s="142">
        <v>8.4309725994406135E-6</v>
      </c>
      <c r="BZ12" s="142">
        <v>1.3009240872491512E-5</v>
      </c>
      <c r="CA12" s="142">
        <v>1.2179151544949356E-5</v>
      </c>
      <c r="CB12" s="142">
        <v>7.0609802116943622E-6</v>
      </c>
      <c r="CC12" s="142">
        <v>5.2126445020418279E-6</v>
      </c>
      <c r="CD12" s="142">
        <v>0</v>
      </c>
      <c r="CE12" s="142">
        <v>0</v>
      </c>
      <c r="CF12" s="142">
        <v>0</v>
      </c>
      <c r="CG12" s="142">
        <f t="shared" si="0"/>
        <v>4.0605257150749918E-2</v>
      </c>
      <c r="CH12" s="114" t="s">
        <v>185</v>
      </c>
    </row>
    <row r="13" spans="1:86">
      <c r="A13" s="13" t="s">
        <v>7</v>
      </c>
      <c r="B13" s="114" t="s">
        <v>93</v>
      </c>
      <c r="C13" s="142">
        <v>5.3396945172724548E-4</v>
      </c>
      <c r="D13" s="142">
        <v>1.5938831296305332E-6</v>
      </c>
      <c r="E13" s="142">
        <v>3.7803785863629675E-5</v>
      </c>
      <c r="F13" s="142">
        <v>1.807783703792056E-6</v>
      </c>
      <c r="G13" s="142">
        <v>2.7527160070970869E-3</v>
      </c>
      <c r="H13" s="142">
        <v>9.2141513546725406E-5</v>
      </c>
      <c r="I13" s="142">
        <v>3.8587423003964298E-6</v>
      </c>
      <c r="J13" s="142">
        <v>1.8039861594943012E-6</v>
      </c>
      <c r="K13" s="142">
        <v>1.8466713515114535E-6</v>
      </c>
      <c r="L13" s="142">
        <v>2.6052318509357466E-5</v>
      </c>
      <c r="M13" s="142">
        <v>2.3047346292315982E-6</v>
      </c>
      <c r="N13" s="142">
        <v>8.3189525944781747E-6</v>
      </c>
      <c r="O13" s="142">
        <v>2.3119207984777669E-6</v>
      </c>
      <c r="P13" s="142">
        <v>7.8862803321032908E-7</v>
      </c>
      <c r="Q13" s="142">
        <v>2.6076464477361279E-5</v>
      </c>
      <c r="R13" s="142">
        <v>1.709004507428811E-5</v>
      </c>
      <c r="S13" s="142">
        <v>5.3352053685580755E-6</v>
      </c>
      <c r="T13" s="142">
        <v>2.1040818782276448E-6</v>
      </c>
      <c r="U13" s="142">
        <v>1.1021644784459304E-6</v>
      </c>
      <c r="V13" s="142">
        <v>1.1713337484311742E-6</v>
      </c>
      <c r="W13" s="142">
        <v>1.2579863838305007E-6</v>
      </c>
      <c r="X13" s="142">
        <v>1.3324081896005924E-6</v>
      </c>
      <c r="Y13" s="142">
        <v>9.9158459260404902E-7</v>
      </c>
      <c r="Z13" s="142">
        <v>1.1600149878487795E-6</v>
      </c>
      <c r="AA13" s="142">
        <v>1.4542397622073723E-6</v>
      </c>
      <c r="AB13" s="142">
        <v>2.1049928041472977E-6</v>
      </c>
      <c r="AC13" s="142">
        <v>3.8702900285551275E-6</v>
      </c>
      <c r="AD13" s="142">
        <v>1.7630118455704777E-6</v>
      </c>
      <c r="AE13" s="142">
        <v>5.7418517696221826E-7</v>
      </c>
      <c r="AF13" s="142">
        <v>1.261211012599109E-6</v>
      </c>
      <c r="AG13" s="142">
        <v>2.3528626119497509E-6</v>
      </c>
      <c r="AH13" s="142">
        <v>1.5357839918490987E-6</v>
      </c>
      <c r="AI13" s="142">
        <v>1.626650923349144E-6</v>
      </c>
      <c r="AJ13" s="142">
        <v>1.2493400290761445E-6</v>
      </c>
      <c r="AK13" s="142">
        <v>1.1759692233809441E-6</v>
      </c>
      <c r="AL13" s="142">
        <v>5.4329944160757794E-6</v>
      </c>
      <c r="AM13" s="142">
        <v>2.7502803708440674E-6</v>
      </c>
      <c r="AN13" s="142">
        <v>1.334687778415897E-6</v>
      </c>
      <c r="AO13" s="142">
        <v>3.6677497633223509E-6</v>
      </c>
      <c r="AP13" s="142">
        <v>8.1563706653920273E-6</v>
      </c>
      <c r="AQ13" s="142">
        <v>1.6381633187517811E-6</v>
      </c>
      <c r="AR13" s="142">
        <v>1.7156225650046324E-6</v>
      </c>
      <c r="AS13" s="142">
        <v>2.2358861495636007E-5</v>
      </c>
      <c r="AT13" s="142">
        <v>2.6841645857582E-4</v>
      </c>
      <c r="AU13" s="142">
        <v>2.9967325690160309E-6</v>
      </c>
      <c r="AV13" s="142">
        <v>4.7332414953287387E-6</v>
      </c>
      <c r="AW13" s="142">
        <v>4.2339479408976915E-6</v>
      </c>
      <c r="AX13" s="142">
        <v>7.8591850695849049E-7</v>
      </c>
      <c r="AY13" s="142">
        <v>1.6183667287335566E-6</v>
      </c>
      <c r="AZ13" s="142">
        <v>2.6930647984975511E-6</v>
      </c>
      <c r="BA13" s="142">
        <v>1.382007310687635E-6</v>
      </c>
      <c r="BB13" s="142">
        <v>3.050252769074369E-6</v>
      </c>
      <c r="BC13" s="142">
        <v>6.232366736662884E-6</v>
      </c>
      <c r="BD13" s="142">
        <v>3.5362041321741115E-7</v>
      </c>
      <c r="BE13" s="142">
        <v>1.4540762472326487E-6</v>
      </c>
      <c r="BF13" s="142">
        <v>1.6917706401175678E-6</v>
      </c>
      <c r="BG13" s="142">
        <v>1.9829594767876465E-6</v>
      </c>
      <c r="BH13" s="142">
        <v>6.8039682075799948E-6</v>
      </c>
      <c r="BI13" s="142">
        <v>1.9372398893378099E-6</v>
      </c>
      <c r="BJ13" s="142">
        <v>7.2057658720224527E-6</v>
      </c>
      <c r="BK13" s="142">
        <v>1.4541196013623947E-5</v>
      </c>
      <c r="BL13" s="142">
        <v>1.4696054341586282E-6</v>
      </c>
      <c r="BM13" s="142">
        <v>6.870120444693146E-7</v>
      </c>
      <c r="BN13" s="142">
        <v>4.3671486901103408E-6</v>
      </c>
      <c r="BO13" s="142">
        <v>1.0166531083236061E-6</v>
      </c>
      <c r="BP13" s="142">
        <v>1.2879754865556483E-5</v>
      </c>
      <c r="BQ13" s="142">
        <v>2.8779619778952463E-6</v>
      </c>
      <c r="BR13" s="142">
        <v>5.645713390085129E-6</v>
      </c>
      <c r="BS13" s="142">
        <v>3.6754339270829215E-6</v>
      </c>
      <c r="BT13" s="142">
        <v>4.7250453470149585E-6</v>
      </c>
      <c r="BU13" s="142">
        <v>1.9037475540224888E-4</v>
      </c>
      <c r="BV13" s="142">
        <v>9.1810373524870909E-5</v>
      </c>
      <c r="BW13" s="142">
        <v>5.2353388444164467E-6</v>
      </c>
      <c r="BX13" s="142">
        <v>3.8390730158525186E-6</v>
      </c>
      <c r="BY13" s="142">
        <v>3.1076226261005587E-6</v>
      </c>
      <c r="BZ13" s="142">
        <v>4.6117259992542363E-6</v>
      </c>
      <c r="CA13" s="142">
        <v>3.3079779689739223E-6</v>
      </c>
      <c r="CB13" s="142">
        <v>1.433450574617484E-6</v>
      </c>
      <c r="CC13" s="142">
        <v>8.6320523515087699E-6</v>
      </c>
      <c r="CD13" s="142">
        <v>0</v>
      </c>
      <c r="CE13" s="142">
        <v>0</v>
      </c>
      <c r="CF13" s="142">
        <v>0</v>
      </c>
      <c r="CG13" s="142">
        <f t="shared" si="0"/>
        <v>4.2727725896906906E-3</v>
      </c>
      <c r="CH13" s="114" t="s">
        <v>186</v>
      </c>
    </row>
    <row r="14" spans="1:86">
      <c r="A14" s="13" t="s">
        <v>8</v>
      </c>
      <c r="B14" s="114" t="s">
        <v>94</v>
      </c>
      <c r="C14" s="142">
        <v>3.0153873503843155E-5</v>
      </c>
      <c r="D14" s="142">
        <v>5.825009621568322E-6</v>
      </c>
      <c r="E14" s="142">
        <v>6.8031253967553801E-6</v>
      </c>
      <c r="F14" s="142">
        <v>3.2321423608011859E-5</v>
      </c>
      <c r="G14" s="142">
        <v>3.6405240168402386E-5</v>
      </c>
      <c r="H14" s="142">
        <v>1.4808529804779468E-2</v>
      </c>
      <c r="I14" s="142">
        <v>3.4192612981302504E-6</v>
      </c>
      <c r="J14" s="142">
        <v>1.2322437656065639E-5</v>
      </c>
      <c r="K14" s="142">
        <v>1.7015675689514206E-5</v>
      </c>
      <c r="L14" s="142">
        <v>1.715150244422139E-5</v>
      </c>
      <c r="M14" s="142">
        <v>1.9016406301180755E-5</v>
      </c>
      <c r="N14" s="142">
        <v>1.4265639414254132E-5</v>
      </c>
      <c r="O14" s="142">
        <v>2.7408806388218328E-5</v>
      </c>
      <c r="P14" s="142">
        <v>3.3519325929549052E-6</v>
      </c>
      <c r="Q14" s="142">
        <v>2.9036677072201258E-5</v>
      </c>
      <c r="R14" s="142">
        <v>6.7121142698272222E-5</v>
      </c>
      <c r="S14" s="142">
        <v>1.2104650755809446E-5</v>
      </c>
      <c r="T14" s="142">
        <v>1.8212156168140205E-5</v>
      </c>
      <c r="U14" s="142">
        <v>1.3597269079693327E-5</v>
      </c>
      <c r="V14" s="142">
        <v>2.085657763795479E-5</v>
      </c>
      <c r="W14" s="142">
        <v>1.6702288656534033E-5</v>
      </c>
      <c r="X14" s="142">
        <v>1.1956897936517471E-5</v>
      </c>
      <c r="Y14" s="142">
        <v>1.4057709482871276E-5</v>
      </c>
      <c r="Z14" s="142">
        <v>6.9381615033398098E-6</v>
      </c>
      <c r="AA14" s="142">
        <v>1.2971883559275857E-5</v>
      </c>
      <c r="AB14" s="142">
        <v>1.9029809152541113E-5</v>
      </c>
      <c r="AC14" s="142">
        <v>1.9659013086509418E-5</v>
      </c>
      <c r="AD14" s="142">
        <v>2.4334527590212523E-5</v>
      </c>
      <c r="AE14" s="142">
        <v>4.5208973222648397E-6</v>
      </c>
      <c r="AF14" s="142">
        <v>9.3706610518882489E-6</v>
      </c>
      <c r="AG14" s="142">
        <v>2.6342577574100173E-5</v>
      </c>
      <c r="AH14" s="142">
        <v>2.5531160480590846E-5</v>
      </c>
      <c r="AI14" s="142">
        <v>1.5906411615004742E-5</v>
      </c>
      <c r="AJ14" s="142">
        <v>1.9579411320169372E-5</v>
      </c>
      <c r="AK14" s="142">
        <v>2.3359097604749374E-5</v>
      </c>
      <c r="AL14" s="142">
        <v>3.9273100149311887E-5</v>
      </c>
      <c r="AM14" s="142">
        <v>2.1309309389338271E-5</v>
      </c>
      <c r="AN14" s="142">
        <v>1.5579484501635576E-5</v>
      </c>
      <c r="AO14" s="142">
        <v>2.8043294020185998E-5</v>
      </c>
      <c r="AP14" s="142">
        <v>3.2971928111705125E-5</v>
      </c>
      <c r="AQ14" s="142">
        <v>1.2899669696740371E-5</v>
      </c>
      <c r="AR14" s="142">
        <v>9.4928882312614134E-6</v>
      </c>
      <c r="AS14" s="142">
        <v>1.7917854508920204E-5</v>
      </c>
      <c r="AT14" s="142">
        <v>9.2812512433993735E-4</v>
      </c>
      <c r="AU14" s="142">
        <v>2.7741080541033184E-5</v>
      </c>
      <c r="AV14" s="142">
        <v>2.6734982306637523E-5</v>
      </c>
      <c r="AW14" s="142">
        <v>9.1839030550032786E-5</v>
      </c>
      <c r="AX14" s="142">
        <v>1.0565613230365799E-5</v>
      </c>
      <c r="AY14" s="142">
        <v>1.8099825303436791E-5</v>
      </c>
      <c r="AZ14" s="142">
        <v>2.1856041928745864E-5</v>
      </c>
      <c r="BA14" s="142">
        <v>8.3491215198789246E-6</v>
      </c>
      <c r="BB14" s="142">
        <v>1.595532861609515E-5</v>
      </c>
      <c r="BC14" s="142">
        <v>3.7805220595361661E-5</v>
      </c>
      <c r="BD14" s="142">
        <v>7.8367238271898489E-6</v>
      </c>
      <c r="BE14" s="142">
        <v>1.863713725414203E-5</v>
      </c>
      <c r="BF14" s="142">
        <v>2.7984018871896875E-5</v>
      </c>
      <c r="BG14" s="142">
        <v>4.7410542274866282E-5</v>
      </c>
      <c r="BH14" s="142">
        <v>2.0289586218248591E-5</v>
      </c>
      <c r="BI14" s="142">
        <v>3.776169551209483E-5</v>
      </c>
      <c r="BJ14" s="142">
        <v>3.2157234928287785E-5</v>
      </c>
      <c r="BK14" s="142">
        <v>2.0018785513853057E-5</v>
      </c>
      <c r="BL14" s="142">
        <v>1.6259769064650998E-5</v>
      </c>
      <c r="BM14" s="142">
        <v>6.9920689693343238E-6</v>
      </c>
      <c r="BN14" s="142">
        <v>4.581473139363216E-5</v>
      </c>
      <c r="BO14" s="142">
        <v>1.2516233638062485E-5</v>
      </c>
      <c r="BP14" s="142">
        <v>1.9042148484306673E-5</v>
      </c>
      <c r="BQ14" s="142">
        <v>2.3171546815594153E-5</v>
      </c>
      <c r="BR14" s="142">
        <v>1.3693165457951823E-5</v>
      </c>
      <c r="BS14" s="142">
        <v>1.1935393325368562E-5</v>
      </c>
      <c r="BT14" s="142">
        <v>2.4157175756552212E-5</v>
      </c>
      <c r="BU14" s="142">
        <v>4.9847565344649166E-5</v>
      </c>
      <c r="BV14" s="142">
        <v>2.4562351328961792E-5</v>
      </c>
      <c r="BW14" s="142">
        <v>3.0573159493563817E-5</v>
      </c>
      <c r="BX14" s="142">
        <v>1.6888178696726841E-5</v>
      </c>
      <c r="BY14" s="142">
        <v>7.5810746437071394E-5</v>
      </c>
      <c r="BZ14" s="142">
        <v>3.2561926160132211E-5</v>
      </c>
      <c r="CA14" s="142">
        <v>1.9816768643970631E-5</v>
      </c>
      <c r="CB14" s="142">
        <v>1.9853208429029798E-5</v>
      </c>
      <c r="CC14" s="142">
        <v>1.6467954462400768E-5</v>
      </c>
      <c r="CD14" s="142">
        <v>0</v>
      </c>
      <c r="CE14" s="142">
        <v>0</v>
      </c>
      <c r="CF14" s="142">
        <v>0</v>
      </c>
      <c r="CG14" s="142">
        <f t="shared" si="0"/>
        <v>1.7481797834054374E-2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4.1462795742922701E-3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4.1462795742922701E-3</v>
      </c>
      <c r="CH15" s="114" t="s">
        <v>188</v>
      </c>
    </row>
    <row r="16" spans="1:86">
      <c r="A16" s="13" t="s">
        <v>10</v>
      </c>
      <c r="B16" s="114" t="s">
        <v>96</v>
      </c>
      <c r="C16" s="142">
        <v>2.8602347599040149E-5</v>
      </c>
      <c r="D16" s="142">
        <v>2.5963981245096327E-7</v>
      </c>
      <c r="E16" s="142">
        <v>4.1759371280589082E-5</v>
      </c>
      <c r="F16" s="142">
        <v>1.5726032824495097E-5</v>
      </c>
      <c r="G16" s="142">
        <v>7.8633866120901007E-6</v>
      </c>
      <c r="H16" s="142">
        <v>6.7141261167321491E-6</v>
      </c>
      <c r="I16" s="142">
        <v>2.2028689901267113E-7</v>
      </c>
      <c r="J16" s="142">
        <v>7.1581458354845187E-3</v>
      </c>
      <c r="K16" s="142">
        <v>1.2505574508479167E-3</v>
      </c>
      <c r="L16" s="142">
        <v>8.4813363538914347E-5</v>
      </c>
      <c r="M16" s="142">
        <v>9.0532624205197971E-7</v>
      </c>
      <c r="N16" s="142">
        <v>2.2382661025590268E-6</v>
      </c>
      <c r="O16" s="142">
        <v>8.071426816985018E-7</v>
      </c>
      <c r="P16" s="142">
        <v>1.5773032233239513E-7</v>
      </c>
      <c r="Q16" s="142">
        <v>4.2075867091873401E-6</v>
      </c>
      <c r="R16" s="142">
        <v>2.1002762740161334E-5</v>
      </c>
      <c r="S16" s="142">
        <v>4.7507706154781904E-5</v>
      </c>
      <c r="T16" s="142">
        <v>1.017394679315286E-5</v>
      </c>
      <c r="U16" s="142">
        <v>1.7291450293588445E-6</v>
      </c>
      <c r="V16" s="142">
        <v>1.579561824573585E-6</v>
      </c>
      <c r="W16" s="142">
        <v>8.7933618694387599E-7</v>
      </c>
      <c r="X16" s="142">
        <v>1.9807783697224928E-6</v>
      </c>
      <c r="Y16" s="142">
        <v>1.9344497430554551E-5</v>
      </c>
      <c r="Z16" s="142">
        <v>7.6567385970373542E-5</v>
      </c>
      <c r="AA16" s="142">
        <v>1.1640922727665796E-5</v>
      </c>
      <c r="AB16" s="142">
        <v>2.1432441438917098E-4</v>
      </c>
      <c r="AC16" s="142">
        <v>4.4685941927957158E-5</v>
      </c>
      <c r="AD16" s="142">
        <v>4.6770478895564632E-6</v>
      </c>
      <c r="AE16" s="142">
        <v>2.1942864928994046E-7</v>
      </c>
      <c r="AF16" s="142">
        <v>4.0941903285877712E-7</v>
      </c>
      <c r="AG16" s="142">
        <v>8.753460885974114E-7</v>
      </c>
      <c r="AH16" s="142">
        <v>9.9857129579354939E-6</v>
      </c>
      <c r="AI16" s="142">
        <v>4.0872122401894905E-6</v>
      </c>
      <c r="AJ16" s="142">
        <v>6.2449962798817783E-6</v>
      </c>
      <c r="AK16" s="142">
        <v>6.2391349275274604E-6</v>
      </c>
      <c r="AL16" s="142">
        <v>1.0465933124755329E-6</v>
      </c>
      <c r="AM16" s="142">
        <v>1.9906970804971692E-6</v>
      </c>
      <c r="AN16" s="142">
        <v>9.5695249739795837E-7</v>
      </c>
      <c r="AO16" s="142">
        <v>1.0785536531983303E-6</v>
      </c>
      <c r="AP16" s="142">
        <v>7.9581774180793682E-7</v>
      </c>
      <c r="AQ16" s="142">
        <v>7.1152753669685901E-7</v>
      </c>
      <c r="AR16" s="142">
        <v>4.9231364603141527E-7</v>
      </c>
      <c r="AS16" s="142">
        <v>1.6796922812626244E-5</v>
      </c>
      <c r="AT16" s="142">
        <v>5.5278203701843371E-6</v>
      </c>
      <c r="AU16" s="142">
        <v>9.0040599823088704E-7</v>
      </c>
      <c r="AV16" s="142">
        <v>2.9122935163620814E-6</v>
      </c>
      <c r="AW16" s="142">
        <v>2.4414672648401039E-6</v>
      </c>
      <c r="AX16" s="142">
        <v>3.9446687820652825E-7</v>
      </c>
      <c r="AY16" s="142">
        <v>6.479435409040868E-7</v>
      </c>
      <c r="AZ16" s="142">
        <v>7.2864246959328252E-7</v>
      </c>
      <c r="BA16" s="142">
        <v>3.6582781328755588E-7</v>
      </c>
      <c r="BB16" s="142">
        <v>3.6062572426431829E-7</v>
      </c>
      <c r="BC16" s="142">
        <v>5.9930765127224755E-7</v>
      </c>
      <c r="BD16" s="142">
        <v>5.5440931020198373E-7</v>
      </c>
      <c r="BE16" s="142">
        <v>5.643581385049763E-7</v>
      </c>
      <c r="BF16" s="142">
        <v>8.9524716217530205E-7</v>
      </c>
      <c r="BG16" s="142">
        <v>1.2256486412468092E-6</v>
      </c>
      <c r="BH16" s="142">
        <v>7.7142922871542469E-6</v>
      </c>
      <c r="BI16" s="142">
        <v>1.0217133808439884E-6</v>
      </c>
      <c r="BJ16" s="142">
        <v>1.9907088953505594E-6</v>
      </c>
      <c r="BK16" s="142">
        <v>1.8372111842301821E-6</v>
      </c>
      <c r="BL16" s="142">
        <v>7.1054611339776297E-7</v>
      </c>
      <c r="BM16" s="142">
        <v>2.5361045673499888E-7</v>
      </c>
      <c r="BN16" s="142">
        <v>8.1484294704776001E-7</v>
      </c>
      <c r="BO16" s="142">
        <v>1.9116426857089452E-6</v>
      </c>
      <c r="BP16" s="142">
        <v>2.6867879742079593E-6</v>
      </c>
      <c r="BQ16" s="142">
        <v>2.1480260975386297E-6</v>
      </c>
      <c r="BR16" s="142">
        <v>6.7845146619267433E-7</v>
      </c>
      <c r="BS16" s="142">
        <v>7.8170241218394954E-7</v>
      </c>
      <c r="BT16" s="142">
        <v>7.0359905061979382E-6</v>
      </c>
      <c r="BU16" s="142">
        <v>1.0320397125223766E-5</v>
      </c>
      <c r="BV16" s="142">
        <v>5.5043535115239219E-6</v>
      </c>
      <c r="BW16" s="142">
        <v>4.465217698786385E-6</v>
      </c>
      <c r="BX16" s="142">
        <v>5.8134058455016011E-6</v>
      </c>
      <c r="BY16" s="142">
        <v>1.114737254620489E-6</v>
      </c>
      <c r="BZ16" s="142">
        <v>1.119051059288722E-5</v>
      </c>
      <c r="CA16" s="142">
        <v>1.4622686580413589E-6</v>
      </c>
      <c r="CB16" s="142">
        <v>7.7017856396529817E-6</v>
      </c>
      <c r="CC16" s="142">
        <v>2.6993532642716043E-6</v>
      </c>
      <c r="CD16" s="142">
        <v>0</v>
      </c>
      <c r="CE16" s="142">
        <v>0</v>
      </c>
      <c r="CF16" s="142">
        <v>0</v>
      </c>
      <c r="CG16" s="142">
        <f t="shared" si="0"/>
        <v>9.2089779894411524E-3</v>
      </c>
      <c r="CH16" s="114" t="s">
        <v>189</v>
      </c>
    </row>
    <row r="17" spans="1:86">
      <c r="A17" s="13" t="s">
        <v>11</v>
      </c>
      <c r="B17" s="114" t="s">
        <v>97</v>
      </c>
      <c r="C17" s="142">
        <v>2.1098947409423428E-7</v>
      </c>
      <c r="D17" s="142">
        <v>7.4115942498541413E-8</v>
      </c>
      <c r="E17" s="142">
        <v>1.9486649441894272E-7</v>
      </c>
      <c r="F17" s="142">
        <v>3.1290623249919347E-7</v>
      </c>
      <c r="G17" s="142">
        <v>4.1457290319565422E-7</v>
      </c>
      <c r="H17" s="142">
        <v>4.0013679330154177E-7</v>
      </c>
      <c r="I17" s="142">
        <v>5.9340970031141966E-8</v>
      </c>
      <c r="J17" s="142">
        <v>2.7289378237257886E-6</v>
      </c>
      <c r="K17" s="142">
        <v>4.9958280077256976E-3</v>
      </c>
      <c r="L17" s="142">
        <v>2.4879612686131246E-6</v>
      </c>
      <c r="M17" s="142">
        <v>2.8369622993415824E-7</v>
      </c>
      <c r="N17" s="142">
        <v>2.0890783506036001E-7</v>
      </c>
      <c r="O17" s="142">
        <v>3.6190395797394298E-7</v>
      </c>
      <c r="P17" s="142">
        <v>3.4303431507028874E-8</v>
      </c>
      <c r="Q17" s="142">
        <v>2.2623159475376612E-7</v>
      </c>
      <c r="R17" s="142">
        <v>1.025966524137067E-6</v>
      </c>
      <c r="S17" s="142">
        <v>4.7248649602871671E-7</v>
      </c>
      <c r="T17" s="142">
        <v>4.838402957438767E-7</v>
      </c>
      <c r="U17" s="142">
        <v>4.2993700195837831E-7</v>
      </c>
      <c r="V17" s="142">
        <v>6.2157484894222519E-7</v>
      </c>
      <c r="W17" s="142">
        <v>3.8776248540159827E-7</v>
      </c>
      <c r="X17" s="142">
        <v>3.1780619866960642E-7</v>
      </c>
      <c r="Y17" s="142">
        <v>2.1668161334660184E-7</v>
      </c>
      <c r="Z17" s="142">
        <v>4.929699348729588E-7</v>
      </c>
      <c r="AA17" s="142">
        <v>5.6982744154981623E-7</v>
      </c>
      <c r="AB17" s="142">
        <v>3.5472997533607918E-7</v>
      </c>
      <c r="AC17" s="142">
        <v>2.9273117348202293E-6</v>
      </c>
      <c r="AD17" s="142">
        <v>7.823672748213617E-7</v>
      </c>
      <c r="AE17" s="142">
        <v>1.343424568271914E-7</v>
      </c>
      <c r="AF17" s="142">
        <v>4.6185390590584975E-7</v>
      </c>
      <c r="AG17" s="142">
        <v>1.1287505355298679E-6</v>
      </c>
      <c r="AH17" s="142">
        <v>4.52433573984434E-7</v>
      </c>
      <c r="AI17" s="142">
        <v>2.6088166688965713E-7</v>
      </c>
      <c r="AJ17" s="142">
        <v>2.6462440724056386E-7</v>
      </c>
      <c r="AK17" s="142">
        <v>4.9022743562645114E-7</v>
      </c>
      <c r="AL17" s="142">
        <v>4.1248392622742914E-7</v>
      </c>
      <c r="AM17" s="142">
        <v>2.2973694688213115E-6</v>
      </c>
      <c r="AN17" s="142">
        <v>5.1681692676990674E-7</v>
      </c>
      <c r="AO17" s="142">
        <v>5.6809994866957524E-7</v>
      </c>
      <c r="AP17" s="142">
        <v>7.132537124813247E-7</v>
      </c>
      <c r="AQ17" s="142">
        <v>6.1392895441668829E-7</v>
      </c>
      <c r="AR17" s="142">
        <v>2.5716884510060693E-7</v>
      </c>
      <c r="AS17" s="142">
        <v>9.3103424048170072E-7</v>
      </c>
      <c r="AT17" s="142">
        <v>6.6827247268197853E-7</v>
      </c>
      <c r="AU17" s="142">
        <v>8.9711637454882764E-7</v>
      </c>
      <c r="AV17" s="142">
        <v>4.6287573588726389E-6</v>
      </c>
      <c r="AW17" s="142">
        <v>2.6252725983065497E-6</v>
      </c>
      <c r="AX17" s="142">
        <v>2.3657099282293359E-7</v>
      </c>
      <c r="AY17" s="142">
        <v>2.1475925995819412E-7</v>
      </c>
      <c r="AZ17" s="142">
        <v>3.6386346448716676E-7</v>
      </c>
      <c r="BA17" s="142">
        <v>1.2615665948571589E-7</v>
      </c>
      <c r="BB17" s="142">
        <v>1.4777966192671424E-7</v>
      </c>
      <c r="BC17" s="142">
        <v>2.4708401055164736E-7</v>
      </c>
      <c r="BD17" s="142">
        <v>6.1887954664767825E-8</v>
      </c>
      <c r="BE17" s="142">
        <v>3.5758077797357106E-7</v>
      </c>
      <c r="BF17" s="142">
        <v>4.1799806715674396E-7</v>
      </c>
      <c r="BG17" s="142">
        <v>4.0104172516696937E-7</v>
      </c>
      <c r="BH17" s="142">
        <v>7.931688381480492E-7</v>
      </c>
      <c r="BI17" s="142">
        <v>1.0355311094162275E-6</v>
      </c>
      <c r="BJ17" s="142">
        <v>3.3365268893689153E-7</v>
      </c>
      <c r="BK17" s="142">
        <v>1.7975735488302489E-7</v>
      </c>
      <c r="BL17" s="142">
        <v>2.9480993825424421E-7</v>
      </c>
      <c r="BM17" s="142">
        <v>6.3883742796513555E-7</v>
      </c>
      <c r="BN17" s="142">
        <v>5.0365950095028191E-7</v>
      </c>
      <c r="BO17" s="142">
        <v>6.5811352442832706E-6</v>
      </c>
      <c r="BP17" s="142">
        <v>7.6487704845462084E-7</v>
      </c>
      <c r="BQ17" s="142">
        <v>5.9688327955425534E-7</v>
      </c>
      <c r="BR17" s="142">
        <v>7.6612424330785976E-7</v>
      </c>
      <c r="BS17" s="142">
        <v>4.4059293199384461E-7</v>
      </c>
      <c r="BT17" s="142">
        <v>6.5951473393048642E-7</v>
      </c>
      <c r="BU17" s="142">
        <v>5.7234485492531256E-6</v>
      </c>
      <c r="BV17" s="142">
        <v>2.8414447412171627E-6</v>
      </c>
      <c r="BW17" s="142">
        <v>1.4127047478994266E-5</v>
      </c>
      <c r="BX17" s="142">
        <v>1.9702711379695919E-5</v>
      </c>
      <c r="BY17" s="142">
        <v>5.4253446982462923E-7</v>
      </c>
      <c r="BZ17" s="142">
        <v>4.0269932765194772E-5</v>
      </c>
      <c r="CA17" s="142">
        <v>2.4619641265821619E-6</v>
      </c>
      <c r="CB17" s="142">
        <v>3.4431452520740141E-7</v>
      </c>
      <c r="CC17" s="142">
        <v>3.005703936946254E-7</v>
      </c>
      <c r="CD17" s="142">
        <v>0</v>
      </c>
      <c r="CE17" s="142">
        <v>0</v>
      </c>
      <c r="CF17" s="142">
        <v>0</v>
      </c>
      <c r="CG17" s="142">
        <f t="shared" si="0"/>
        <v>5.1337100646562488E-3</v>
      </c>
      <c r="CH17" s="114" t="s">
        <v>190</v>
      </c>
    </row>
    <row r="18" spans="1:86">
      <c r="A18" s="13" t="s">
        <v>12</v>
      </c>
      <c r="B18" s="114" t="s">
        <v>98</v>
      </c>
      <c r="C18" s="142">
        <v>2.3657814134586086E-7</v>
      </c>
      <c r="D18" s="142">
        <v>2.5084435317909409E-8</v>
      </c>
      <c r="E18" s="142">
        <v>6.4068583992871532E-8</v>
      </c>
      <c r="F18" s="142">
        <v>8.466473533517487E-8</v>
      </c>
      <c r="G18" s="142">
        <v>1.8150739923171595E-7</v>
      </c>
      <c r="H18" s="142">
        <v>3.8173685149524549E-7</v>
      </c>
      <c r="I18" s="142">
        <v>2.1725224821351374E-8</v>
      </c>
      <c r="J18" s="142">
        <v>1.1111451847093594E-6</v>
      </c>
      <c r="K18" s="142">
        <v>1.6399505524711008E-6</v>
      </c>
      <c r="L18" s="142">
        <v>3.6982773386511148E-3</v>
      </c>
      <c r="M18" s="142">
        <v>3.8340019655720763E-7</v>
      </c>
      <c r="N18" s="142">
        <v>8.1189122815668024E-8</v>
      </c>
      <c r="O18" s="142">
        <v>3.2986227569214081E-7</v>
      </c>
      <c r="P18" s="142">
        <v>1.2219838799457508E-8</v>
      </c>
      <c r="Q18" s="142">
        <v>7.6473051158434534E-8</v>
      </c>
      <c r="R18" s="142">
        <v>9.0759954287031307E-8</v>
      </c>
      <c r="S18" s="142">
        <v>2.0674765987608911E-6</v>
      </c>
      <c r="T18" s="142">
        <v>1.119964977283764E-7</v>
      </c>
      <c r="U18" s="142">
        <v>1.2011657269415268E-7</v>
      </c>
      <c r="V18" s="142">
        <v>7.9192610287037087E-8</v>
      </c>
      <c r="W18" s="142">
        <v>5.9936466816864874E-8</v>
      </c>
      <c r="X18" s="142">
        <v>9.2974296387918575E-8</v>
      </c>
      <c r="Y18" s="142">
        <v>8.1932565015754621E-8</v>
      </c>
      <c r="Z18" s="142">
        <v>2.2090774967621361E-7</v>
      </c>
      <c r="AA18" s="142">
        <v>6.3099816708807795E-8</v>
      </c>
      <c r="AB18" s="142">
        <v>1.890849019882819E-5</v>
      </c>
      <c r="AC18" s="142">
        <v>2.3601064827658479E-6</v>
      </c>
      <c r="AD18" s="142">
        <v>3.623694831347935E-7</v>
      </c>
      <c r="AE18" s="142">
        <v>3.2424611439711094E-8</v>
      </c>
      <c r="AF18" s="142">
        <v>5.6164971471990999E-8</v>
      </c>
      <c r="AG18" s="142">
        <v>9.0345066827638229E-8</v>
      </c>
      <c r="AH18" s="142">
        <v>2.1439588375819466E-7</v>
      </c>
      <c r="AI18" s="142">
        <v>1.0815268258507901E-7</v>
      </c>
      <c r="AJ18" s="142">
        <v>1.8716876610441293E-7</v>
      </c>
      <c r="AK18" s="142">
        <v>9.4202166125286634E-8</v>
      </c>
      <c r="AL18" s="142">
        <v>4.9730750048316896E-7</v>
      </c>
      <c r="AM18" s="142">
        <v>2.2160871702893175E-7</v>
      </c>
      <c r="AN18" s="142">
        <v>8.1496104848129111E-8</v>
      </c>
      <c r="AO18" s="142">
        <v>1.6281779459907365E-7</v>
      </c>
      <c r="AP18" s="142">
        <v>9.8623433525033695E-8</v>
      </c>
      <c r="AQ18" s="142">
        <v>3.4362138657951146E-7</v>
      </c>
      <c r="AR18" s="142">
        <v>3.3817713808501428E-8</v>
      </c>
      <c r="AS18" s="142">
        <v>1.252380908225735E-7</v>
      </c>
      <c r="AT18" s="142">
        <v>1.1820228021228136E-7</v>
      </c>
      <c r="AU18" s="142">
        <v>1.5413214078367475E-7</v>
      </c>
      <c r="AV18" s="142">
        <v>1.2790184466228989E-7</v>
      </c>
      <c r="AW18" s="142">
        <v>4.1737825980725441E-7</v>
      </c>
      <c r="AX18" s="142">
        <v>7.9020983431488226E-8</v>
      </c>
      <c r="AY18" s="142">
        <v>8.5442376728908809E-8</v>
      </c>
      <c r="AZ18" s="142">
        <v>8.2878638235086167E-8</v>
      </c>
      <c r="BA18" s="142">
        <v>1.4137579973242758E-7</v>
      </c>
      <c r="BB18" s="142">
        <v>5.2547812892448043E-8</v>
      </c>
      <c r="BC18" s="142">
        <v>1.0408011791553215E-7</v>
      </c>
      <c r="BD18" s="142">
        <v>2.0171323651403997E-8</v>
      </c>
      <c r="BE18" s="142">
        <v>4.7636180490970831E-8</v>
      </c>
      <c r="BF18" s="142">
        <v>1.6879618007363291E-7</v>
      </c>
      <c r="BG18" s="142">
        <v>8.7740206541486812E-8</v>
      </c>
      <c r="BH18" s="142">
        <v>9.1853710527609949E-7</v>
      </c>
      <c r="BI18" s="142">
        <v>8.9274800905082169E-7</v>
      </c>
      <c r="BJ18" s="142">
        <v>1.4000173932642314E-7</v>
      </c>
      <c r="BK18" s="142">
        <v>1.2076826918152301E-7</v>
      </c>
      <c r="BL18" s="142">
        <v>9.5806264318623708E-8</v>
      </c>
      <c r="BM18" s="142">
        <v>8.9697402889070979E-9</v>
      </c>
      <c r="BN18" s="142">
        <v>1.343989122941174E-7</v>
      </c>
      <c r="BO18" s="142">
        <v>6.455385210222698E-8</v>
      </c>
      <c r="BP18" s="142">
        <v>7.6901529109347885E-8</v>
      </c>
      <c r="BQ18" s="142">
        <v>1.7298240292873736E-7</v>
      </c>
      <c r="BR18" s="142">
        <v>3.9030222001879041E-8</v>
      </c>
      <c r="BS18" s="142">
        <v>2.1702231447737793E-8</v>
      </c>
      <c r="BT18" s="142">
        <v>7.2333509420092512E-8</v>
      </c>
      <c r="BU18" s="142">
        <v>6.8037459053764715E-8</v>
      </c>
      <c r="BV18" s="142">
        <v>4.4334770894714105E-8</v>
      </c>
      <c r="BW18" s="142">
        <v>8.9675453807251611E-8</v>
      </c>
      <c r="BX18" s="142">
        <v>1.2564786888063859E-7</v>
      </c>
      <c r="BY18" s="142">
        <v>8.6341763583500358E-7</v>
      </c>
      <c r="BZ18" s="142">
        <v>1.1794035174273468E-6</v>
      </c>
      <c r="CA18" s="142">
        <v>1.7922287704204486E-7</v>
      </c>
      <c r="CB18" s="142">
        <v>9.9747492791344666E-6</v>
      </c>
      <c r="CC18" s="142">
        <v>5.4939958635858582E-8</v>
      </c>
      <c r="CD18" s="142">
        <v>0</v>
      </c>
      <c r="CE18" s="142">
        <v>0</v>
      </c>
      <c r="CF18" s="142">
        <v>0</v>
      </c>
      <c r="CG18" s="142">
        <f t="shared" si="0"/>
        <v>3.7468991551805773E-3</v>
      </c>
      <c r="CH18" s="114" t="s">
        <v>191</v>
      </c>
    </row>
    <row r="19" spans="1:86">
      <c r="A19" s="13" t="s">
        <v>13</v>
      </c>
      <c r="B19" s="114" t="s">
        <v>99</v>
      </c>
      <c r="C19" s="142">
        <v>6.0053711314931526E-5</v>
      </c>
      <c r="D19" s="142">
        <v>1.8046528771262629E-6</v>
      </c>
      <c r="E19" s="142">
        <v>5.0666782811130819E-6</v>
      </c>
      <c r="F19" s="142">
        <v>9.143039976161545E-6</v>
      </c>
      <c r="G19" s="142">
        <v>2.3274803370552413E-5</v>
      </c>
      <c r="H19" s="142">
        <v>2.0007039625327634E-4</v>
      </c>
      <c r="I19" s="142">
        <v>9.3806361923105875E-7</v>
      </c>
      <c r="J19" s="142">
        <v>3.6033769347202648E-6</v>
      </c>
      <c r="K19" s="142">
        <v>2.4749163515646749E-6</v>
      </c>
      <c r="L19" s="142">
        <v>5.9087071841666864E-6</v>
      </c>
      <c r="M19" s="142">
        <v>7.8193983493038827E-3</v>
      </c>
      <c r="N19" s="142">
        <v>8.0141048460052923E-5</v>
      </c>
      <c r="O19" s="142">
        <v>6.0109774777563971E-6</v>
      </c>
      <c r="P19" s="142">
        <v>1.0971705687745015E-6</v>
      </c>
      <c r="Q19" s="142">
        <v>1.3281064136308124E-5</v>
      </c>
      <c r="R19" s="142">
        <v>5.7642048475708241E-6</v>
      </c>
      <c r="S19" s="142">
        <v>1.2431732492279783E-5</v>
      </c>
      <c r="T19" s="142">
        <v>5.6840271563272688E-5</v>
      </c>
      <c r="U19" s="142">
        <v>1.6276014208855963E-5</v>
      </c>
      <c r="V19" s="142">
        <v>1.801091233686109E-5</v>
      </c>
      <c r="W19" s="142">
        <v>3.395284100446747E-6</v>
      </c>
      <c r="X19" s="142">
        <v>4.0188652891551778E-5</v>
      </c>
      <c r="Y19" s="142">
        <v>8.2440493463518111E-6</v>
      </c>
      <c r="Z19" s="142">
        <v>4.4566175719706101E-6</v>
      </c>
      <c r="AA19" s="142">
        <v>1.4714945451489083E-5</v>
      </c>
      <c r="AB19" s="142">
        <v>6.8803460298354365E-4</v>
      </c>
      <c r="AC19" s="142">
        <v>6.4786598449212331E-5</v>
      </c>
      <c r="AD19" s="142">
        <v>8.9075417415412866E-6</v>
      </c>
      <c r="AE19" s="142">
        <v>1.7170320697414257E-6</v>
      </c>
      <c r="AF19" s="142">
        <v>4.4631861814687307E-6</v>
      </c>
      <c r="AG19" s="142">
        <v>1.0688290209623676E-5</v>
      </c>
      <c r="AH19" s="142">
        <v>2.2912799401358385E-4</v>
      </c>
      <c r="AI19" s="142">
        <v>1.3885157915486548E-4</v>
      </c>
      <c r="AJ19" s="142">
        <v>2.4250653819788768E-4</v>
      </c>
      <c r="AK19" s="142">
        <v>3.3720314571584563E-6</v>
      </c>
      <c r="AL19" s="142">
        <v>1.1075807809843138E-5</v>
      </c>
      <c r="AM19" s="142">
        <v>1.6683729117681838E-5</v>
      </c>
      <c r="AN19" s="142">
        <v>7.357696313208229E-6</v>
      </c>
      <c r="AO19" s="142">
        <v>1.629956473528446E-5</v>
      </c>
      <c r="AP19" s="142">
        <v>6.9068518814252979E-6</v>
      </c>
      <c r="AQ19" s="142">
        <v>2.0253035792932983E-5</v>
      </c>
      <c r="AR19" s="142">
        <v>5.7659377937249945E-6</v>
      </c>
      <c r="AS19" s="142">
        <v>9.9677615236299451E-6</v>
      </c>
      <c r="AT19" s="142">
        <v>1.9081529422463432E-5</v>
      </c>
      <c r="AU19" s="142">
        <v>4.8940746219063672E-6</v>
      </c>
      <c r="AV19" s="142">
        <v>4.6492064988554329E-6</v>
      </c>
      <c r="AW19" s="142">
        <v>4.5518250204656097E-6</v>
      </c>
      <c r="AX19" s="142">
        <v>3.0709833790622288E-6</v>
      </c>
      <c r="AY19" s="142">
        <v>4.8433973622743028E-6</v>
      </c>
      <c r="AZ19" s="142">
        <v>4.7628374725111191E-6</v>
      </c>
      <c r="BA19" s="142">
        <v>2.4919683138390799E-6</v>
      </c>
      <c r="BB19" s="142">
        <v>3.0540402061501504E-6</v>
      </c>
      <c r="BC19" s="142">
        <v>3.3742741177239485E-6</v>
      </c>
      <c r="BD19" s="142">
        <v>5.9117053267669601E-6</v>
      </c>
      <c r="BE19" s="142">
        <v>3.9857357602740032E-6</v>
      </c>
      <c r="BF19" s="142">
        <v>5.0143020617688215E-6</v>
      </c>
      <c r="BG19" s="142">
        <v>9.5530707020618146E-6</v>
      </c>
      <c r="BH19" s="142">
        <v>9.7983447085840223E-6</v>
      </c>
      <c r="BI19" s="142">
        <v>4.4889669280069042E-6</v>
      </c>
      <c r="BJ19" s="142">
        <v>8.2988413968380899E-6</v>
      </c>
      <c r="BK19" s="142">
        <v>5.0721339719948595E-6</v>
      </c>
      <c r="BL19" s="142">
        <v>2.4777185188390281E-5</v>
      </c>
      <c r="BM19" s="142">
        <v>6.262649944753477E-7</v>
      </c>
      <c r="BN19" s="142">
        <v>5.3861115019049642E-6</v>
      </c>
      <c r="BO19" s="142">
        <v>1.5110422583213772E-6</v>
      </c>
      <c r="BP19" s="142">
        <v>5.0578497823393405E-6</v>
      </c>
      <c r="BQ19" s="142">
        <v>1.3652548128617804E-5</v>
      </c>
      <c r="BR19" s="142">
        <v>5.8870172783976141E-6</v>
      </c>
      <c r="BS19" s="142">
        <v>2.5161165939822176E-6</v>
      </c>
      <c r="BT19" s="142">
        <v>3.552752019315509E-6</v>
      </c>
      <c r="BU19" s="142">
        <v>4.4005071214503796E-6</v>
      </c>
      <c r="BV19" s="142">
        <v>5.0501980043968725E-6</v>
      </c>
      <c r="BW19" s="142">
        <v>4.3235637769357176E-6</v>
      </c>
      <c r="BX19" s="142">
        <v>9.2190672485589902E-6</v>
      </c>
      <c r="BY19" s="142">
        <v>9.0659826899671806E-6</v>
      </c>
      <c r="BZ19" s="142">
        <v>8.9540714183143702E-6</v>
      </c>
      <c r="CA19" s="142">
        <v>7.2410421717222815E-6</v>
      </c>
      <c r="CB19" s="142">
        <v>6.9186887882708201E-6</v>
      </c>
      <c r="CC19" s="142">
        <v>8.3861884332103642E-6</v>
      </c>
      <c r="CD19" s="142">
        <v>0</v>
      </c>
      <c r="CE19" s="142">
        <v>0</v>
      </c>
      <c r="CF19" s="142">
        <v>0</v>
      </c>
      <c r="CG19" s="142">
        <f t="shared" si="0"/>
        <v>1.013277885501674E-2</v>
      </c>
      <c r="CH19" s="114" t="s">
        <v>192</v>
      </c>
    </row>
    <row r="20" spans="1:86">
      <c r="A20" s="13" t="s">
        <v>14</v>
      </c>
      <c r="B20" s="114" t="s">
        <v>100</v>
      </c>
      <c r="C20" s="142">
        <v>3.7362898544678047E-5</v>
      </c>
      <c r="D20" s="142">
        <v>2.5899756966379743E-6</v>
      </c>
      <c r="E20" s="142">
        <v>1.4155988185353218E-5</v>
      </c>
      <c r="F20" s="142">
        <v>1.0894431995564613E-5</v>
      </c>
      <c r="G20" s="142">
        <v>1.1688759931155781E-4</v>
      </c>
      <c r="H20" s="142">
        <v>1.190233555494981E-4</v>
      </c>
      <c r="I20" s="142">
        <v>6.6832839682914127E-6</v>
      </c>
      <c r="J20" s="142">
        <v>1.3173556990748136E-5</v>
      </c>
      <c r="K20" s="142">
        <v>1.4012007275069818E-5</v>
      </c>
      <c r="L20" s="142">
        <v>2.8937076034842868E-5</v>
      </c>
      <c r="M20" s="142">
        <v>3.5851060094227303E-5</v>
      </c>
      <c r="N20" s="142">
        <v>7.340839024703635E-3</v>
      </c>
      <c r="O20" s="142">
        <v>1.9156054992423363E-4</v>
      </c>
      <c r="P20" s="142">
        <v>1.3927830661810643E-6</v>
      </c>
      <c r="Q20" s="142">
        <v>3.1492732321204128E-5</v>
      </c>
      <c r="R20" s="142">
        <v>5.4421053666813431E-5</v>
      </c>
      <c r="S20" s="142">
        <v>2.2514305058464287E-5</v>
      </c>
      <c r="T20" s="142">
        <v>4.8104990168958354E-5</v>
      </c>
      <c r="U20" s="142">
        <v>1.5020211564122963E-5</v>
      </c>
      <c r="V20" s="142">
        <v>1.2123279379820177E-5</v>
      </c>
      <c r="W20" s="142">
        <v>1.728742027079368E-5</v>
      </c>
      <c r="X20" s="142">
        <v>1.5221717587384054E-5</v>
      </c>
      <c r="Y20" s="142">
        <v>1.7776857815771236E-5</v>
      </c>
      <c r="Z20" s="142">
        <v>8.4563699947293075E-6</v>
      </c>
      <c r="AA20" s="142">
        <v>2.1402958886427863E-5</v>
      </c>
      <c r="AB20" s="142">
        <v>4.9564087292894886E-5</v>
      </c>
      <c r="AC20" s="142">
        <v>3.863514747790053E-5</v>
      </c>
      <c r="AD20" s="142">
        <v>1.9122741625692296E-5</v>
      </c>
      <c r="AE20" s="142">
        <v>4.551233080820832E-6</v>
      </c>
      <c r="AF20" s="142">
        <v>4.0871765557902481E-6</v>
      </c>
      <c r="AG20" s="142">
        <v>8.7843897842463539E-6</v>
      </c>
      <c r="AH20" s="142">
        <v>1.1736331010306363E-5</v>
      </c>
      <c r="AI20" s="142">
        <v>1.0426299149322519E-5</v>
      </c>
      <c r="AJ20" s="142">
        <v>1.1124858985734793E-5</v>
      </c>
      <c r="AK20" s="142">
        <v>9.6104611256163893E-6</v>
      </c>
      <c r="AL20" s="142">
        <v>1.2347180514872189E-5</v>
      </c>
      <c r="AM20" s="142">
        <v>1.4197745514400344E-5</v>
      </c>
      <c r="AN20" s="142">
        <v>8.1300042877124124E-6</v>
      </c>
      <c r="AO20" s="142">
        <v>1.5866053575801009E-5</v>
      </c>
      <c r="AP20" s="142">
        <v>5.7566526789459401E-6</v>
      </c>
      <c r="AQ20" s="142">
        <v>7.8588053365979781E-6</v>
      </c>
      <c r="AR20" s="142">
        <v>7.4188194108441775E-6</v>
      </c>
      <c r="AS20" s="142">
        <v>1.3507259211267433E-5</v>
      </c>
      <c r="AT20" s="142">
        <v>2.2482095782269963E-5</v>
      </c>
      <c r="AU20" s="142">
        <v>1.1064856501708889E-4</v>
      </c>
      <c r="AV20" s="142">
        <v>1.50182779507284E-5</v>
      </c>
      <c r="AW20" s="142">
        <v>2.4034902440363933E-5</v>
      </c>
      <c r="AX20" s="142">
        <v>6.1388578681605702E-6</v>
      </c>
      <c r="AY20" s="142">
        <v>1.8422346903970269E-5</v>
      </c>
      <c r="AZ20" s="142">
        <v>1.7239022049123204E-5</v>
      </c>
      <c r="BA20" s="142">
        <v>1.1045232568944078E-5</v>
      </c>
      <c r="BB20" s="142">
        <v>2.0514207301947591E-5</v>
      </c>
      <c r="BC20" s="142">
        <v>2.1352616369293094E-5</v>
      </c>
      <c r="BD20" s="142">
        <v>3.7492039440943848E-6</v>
      </c>
      <c r="BE20" s="142">
        <v>2.0002685427125931E-5</v>
      </c>
      <c r="BF20" s="142">
        <v>2.6827020899936051E-5</v>
      </c>
      <c r="BG20" s="142">
        <v>4.5722331538399375E-5</v>
      </c>
      <c r="BH20" s="142">
        <v>2.0229935318169292E-5</v>
      </c>
      <c r="BI20" s="142">
        <v>2.2972994229241517E-5</v>
      </c>
      <c r="BJ20" s="142">
        <v>2.8530209392400852E-5</v>
      </c>
      <c r="BK20" s="142">
        <v>2.3174115815033967E-5</v>
      </c>
      <c r="BL20" s="142">
        <v>9.9679461116252704E-6</v>
      </c>
      <c r="BM20" s="142">
        <v>2.5383741297014091E-6</v>
      </c>
      <c r="BN20" s="142">
        <v>3.186701895375395E-5</v>
      </c>
      <c r="BO20" s="142">
        <v>9.4831795942325948E-6</v>
      </c>
      <c r="BP20" s="142">
        <v>8.5703838079221194E-6</v>
      </c>
      <c r="BQ20" s="142">
        <v>2.5695019148954121E-5</v>
      </c>
      <c r="BR20" s="142">
        <v>6.1910025489227052E-6</v>
      </c>
      <c r="BS20" s="142">
        <v>1.5523767846282942E-5</v>
      </c>
      <c r="BT20" s="142">
        <v>1.0860169286706827E-5</v>
      </c>
      <c r="BU20" s="142">
        <v>1.3947130391491221E-5</v>
      </c>
      <c r="BV20" s="142">
        <v>7.8455740843883226E-6</v>
      </c>
      <c r="BW20" s="142">
        <v>9.4381064162189494E-6</v>
      </c>
      <c r="BX20" s="142">
        <v>7.4285167741477905E-6</v>
      </c>
      <c r="BY20" s="142">
        <v>8.2120439895904672E-6</v>
      </c>
      <c r="BZ20" s="142">
        <v>9.9025807393086008E-6</v>
      </c>
      <c r="CA20" s="142">
        <v>2.3785523172258238E-5</v>
      </c>
      <c r="CB20" s="142">
        <v>2.5436781887935597E-5</v>
      </c>
      <c r="CC20" s="142">
        <v>7.0442578803941059E-6</v>
      </c>
      <c r="CD20" s="142">
        <v>0</v>
      </c>
      <c r="CE20" s="142">
        <v>0</v>
      </c>
      <c r="CF20" s="142">
        <v>0</v>
      </c>
      <c r="CG20" s="142">
        <f t="shared" si="0"/>
        <v>9.1417527322539011E-3</v>
      </c>
      <c r="CH20" s="114" t="s">
        <v>193</v>
      </c>
    </row>
    <row r="21" spans="1:86">
      <c r="A21" s="13" t="s">
        <v>15</v>
      </c>
      <c r="B21" s="114" t="s">
        <v>101</v>
      </c>
      <c r="C21" s="142">
        <v>2.4617190323307304E-5</v>
      </c>
      <c r="D21" s="142">
        <v>7.3950003156406355E-6</v>
      </c>
      <c r="E21" s="142">
        <v>2.8238442574603044E-5</v>
      </c>
      <c r="F21" s="142">
        <v>2.7167078855868218E-5</v>
      </c>
      <c r="G21" s="142">
        <v>3.8836401343525415E-5</v>
      </c>
      <c r="H21" s="142">
        <v>9.6511361157694704E-5</v>
      </c>
      <c r="I21" s="142">
        <v>5.8179310006986874E-6</v>
      </c>
      <c r="J21" s="142">
        <v>1.0033938795633653E-5</v>
      </c>
      <c r="K21" s="142">
        <v>9.3107561115178916E-6</v>
      </c>
      <c r="L21" s="142">
        <v>1.4398574175304771E-5</v>
      </c>
      <c r="M21" s="142">
        <v>9.48521737974103E-6</v>
      </c>
      <c r="N21" s="142">
        <v>3.4054034132667961E-5</v>
      </c>
      <c r="O21" s="142">
        <v>7.2548238067742781E-3</v>
      </c>
      <c r="P21" s="142">
        <v>3.5523981601274308E-6</v>
      </c>
      <c r="Q21" s="142">
        <v>2.1503241161317316E-5</v>
      </c>
      <c r="R21" s="142">
        <v>7.127823054725478E-5</v>
      </c>
      <c r="S21" s="142">
        <v>1.4271670162284551E-5</v>
      </c>
      <c r="T21" s="142">
        <v>3.1607444846007609E-5</v>
      </c>
      <c r="U21" s="142">
        <v>8.8472334177381767E-6</v>
      </c>
      <c r="V21" s="142">
        <v>1.844255772346357E-5</v>
      </c>
      <c r="W21" s="142">
        <v>9.4528366693523575E-6</v>
      </c>
      <c r="X21" s="142">
        <v>8.936288007648511E-6</v>
      </c>
      <c r="Y21" s="142">
        <v>1.0107410930631857E-5</v>
      </c>
      <c r="Z21" s="142">
        <v>4.6433563292139391E-6</v>
      </c>
      <c r="AA21" s="142">
        <v>1.7879664856841063E-5</v>
      </c>
      <c r="AB21" s="142">
        <v>1.9380930058881958E-5</v>
      </c>
      <c r="AC21" s="142">
        <v>3.3336981999819528E-5</v>
      </c>
      <c r="AD21" s="142">
        <v>1.5903383021468444E-5</v>
      </c>
      <c r="AE21" s="142">
        <v>2.3034327477181125E-5</v>
      </c>
      <c r="AF21" s="142">
        <v>8.5444015065558908E-6</v>
      </c>
      <c r="AG21" s="142">
        <v>1.6119788083661121E-5</v>
      </c>
      <c r="AH21" s="142">
        <v>1.1939363136045585E-5</v>
      </c>
      <c r="AI21" s="142">
        <v>1.077494525789382E-5</v>
      </c>
      <c r="AJ21" s="142">
        <v>8.5974652328925554E-6</v>
      </c>
      <c r="AK21" s="142">
        <v>2.7782988226699693E-5</v>
      </c>
      <c r="AL21" s="142">
        <v>4.282195666336497E-5</v>
      </c>
      <c r="AM21" s="142">
        <v>2.8109668864567751E-5</v>
      </c>
      <c r="AN21" s="142">
        <v>1.6039477564301811E-5</v>
      </c>
      <c r="AO21" s="142">
        <v>4.576844971509087E-5</v>
      </c>
      <c r="AP21" s="142">
        <v>3.5848952441367744E-5</v>
      </c>
      <c r="AQ21" s="142">
        <v>1.492670302494641E-5</v>
      </c>
      <c r="AR21" s="142">
        <v>2.2439850046707197E-5</v>
      </c>
      <c r="AS21" s="142">
        <v>2.1970787201441244E-5</v>
      </c>
      <c r="AT21" s="142">
        <v>1.9485511646683931E-5</v>
      </c>
      <c r="AU21" s="142">
        <v>8.3704492534943532E-4</v>
      </c>
      <c r="AV21" s="142">
        <v>7.4447637101701989E-5</v>
      </c>
      <c r="AW21" s="142">
        <v>4.3459976258618331E-5</v>
      </c>
      <c r="AX21" s="142">
        <v>2.8943475483063916E-5</v>
      </c>
      <c r="AY21" s="142">
        <v>5.0293735639948772E-5</v>
      </c>
      <c r="AZ21" s="142">
        <v>3.6559157431782881E-5</v>
      </c>
      <c r="BA21" s="142">
        <v>1.3960120449641274E-5</v>
      </c>
      <c r="BB21" s="142">
        <v>2.8287274402934916E-5</v>
      </c>
      <c r="BC21" s="142">
        <v>3.4185834963896491E-5</v>
      </c>
      <c r="BD21" s="142">
        <v>1.7989509020471183E-5</v>
      </c>
      <c r="BE21" s="142">
        <v>1.6157641446726296E-5</v>
      </c>
      <c r="BF21" s="142">
        <v>8.6142441431997444E-5</v>
      </c>
      <c r="BG21" s="142">
        <v>2.4058928106494421E-5</v>
      </c>
      <c r="BH21" s="142">
        <v>2.6776758123968882E-5</v>
      </c>
      <c r="BI21" s="142">
        <v>2.5364335026873899E-4</v>
      </c>
      <c r="BJ21" s="142">
        <v>6.0154633354930819E-5</v>
      </c>
      <c r="BK21" s="142">
        <v>9.5926488785376007E-6</v>
      </c>
      <c r="BL21" s="142">
        <v>5.115710941751434E-5</v>
      </c>
      <c r="BM21" s="142">
        <v>6.3054765874553902E-6</v>
      </c>
      <c r="BN21" s="142">
        <v>7.3920767155560732E-4</v>
      </c>
      <c r="BO21" s="142">
        <v>1.4715351897266398E-5</v>
      </c>
      <c r="BP21" s="142">
        <v>1.1655971462984964E-5</v>
      </c>
      <c r="BQ21" s="142">
        <v>6.1150266319552615E-5</v>
      </c>
      <c r="BR21" s="142">
        <v>1.0337380698263684E-5</v>
      </c>
      <c r="BS21" s="142">
        <v>1.470229649785831E-5</v>
      </c>
      <c r="BT21" s="142">
        <v>2.4732536600841604E-5</v>
      </c>
      <c r="BU21" s="142">
        <v>1.4422179272989652E-5</v>
      </c>
      <c r="BV21" s="142">
        <v>1.2665359397422286E-5</v>
      </c>
      <c r="BW21" s="142">
        <v>2.54679774987585E-5</v>
      </c>
      <c r="BX21" s="142">
        <v>2.0679849509629681E-5</v>
      </c>
      <c r="BY21" s="142">
        <v>6.4458450285616572E-5</v>
      </c>
      <c r="BZ21" s="142">
        <v>5.7996281393041584E-5</v>
      </c>
      <c r="CA21" s="142">
        <v>8.175040765461404E-5</v>
      </c>
      <c r="CB21" s="142">
        <v>2.208239799309135E-5</v>
      </c>
      <c r="CC21" s="142">
        <v>3.7995923348176785E-5</v>
      </c>
      <c r="CD21" s="142">
        <v>0</v>
      </c>
      <c r="CE21" s="142">
        <v>0</v>
      </c>
      <c r="CF21" s="142">
        <v>0</v>
      </c>
      <c r="CG21" s="142">
        <f t="shared" si="0"/>
        <v>1.1117218932025507E-2</v>
      </c>
      <c r="CH21" s="114" t="s">
        <v>194</v>
      </c>
    </row>
    <row r="22" spans="1:86">
      <c r="A22" s="13" t="s">
        <v>16</v>
      </c>
      <c r="B22" s="114" t="s">
        <v>102</v>
      </c>
      <c r="C22" s="142">
        <v>2.082770648010723E-5</v>
      </c>
      <c r="D22" s="142">
        <v>9.1512673526692502E-6</v>
      </c>
      <c r="E22" s="142">
        <v>3.3701240841532801E-5</v>
      </c>
      <c r="F22" s="142">
        <v>2.5102633115164215E-5</v>
      </c>
      <c r="G22" s="142">
        <v>1.1823024233931802E-5</v>
      </c>
      <c r="H22" s="142">
        <v>8.0769047939651606E-6</v>
      </c>
      <c r="I22" s="142">
        <v>1.3801778822618945E-6</v>
      </c>
      <c r="J22" s="142">
        <v>4.8053622564695316E-6</v>
      </c>
      <c r="K22" s="142">
        <v>4.1364981710826877E-6</v>
      </c>
      <c r="L22" s="142">
        <v>3.8172059823667004E-6</v>
      </c>
      <c r="M22" s="142">
        <v>9.252231809242324E-6</v>
      </c>
      <c r="N22" s="142">
        <v>1.0078427806335127E-5</v>
      </c>
      <c r="O22" s="142">
        <v>4.8909206163555127E-6</v>
      </c>
      <c r="P22" s="142">
        <v>8.7710423581017084E-4</v>
      </c>
      <c r="Q22" s="142">
        <v>2.4537496499184975E-5</v>
      </c>
      <c r="R22" s="142">
        <v>3.8686505487348135E-6</v>
      </c>
      <c r="S22" s="142">
        <v>6.9489367122506056E-6</v>
      </c>
      <c r="T22" s="142">
        <v>1.943203195339492E-5</v>
      </c>
      <c r="U22" s="142">
        <v>5.7699771621415339E-6</v>
      </c>
      <c r="V22" s="142">
        <v>7.4516206639002029E-6</v>
      </c>
      <c r="W22" s="142">
        <v>2.2392630960796133E-6</v>
      </c>
      <c r="X22" s="142">
        <v>4.8708757879024151E-6</v>
      </c>
      <c r="Y22" s="142">
        <v>4.1107428095658968E-6</v>
      </c>
      <c r="Z22" s="142">
        <v>2.1019979144518978E-6</v>
      </c>
      <c r="AA22" s="142">
        <v>4.002060830222196E-6</v>
      </c>
      <c r="AB22" s="142">
        <v>7.1248611268776506E-6</v>
      </c>
      <c r="AC22" s="142">
        <v>9.5386160090891032E-6</v>
      </c>
      <c r="AD22" s="142">
        <v>7.5729290405022408E-6</v>
      </c>
      <c r="AE22" s="142">
        <v>4.3143366809987437E-6</v>
      </c>
      <c r="AF22" s="142">
        <v>3.5494112898544763E-6</v>
      </c>
      <c r="AG22" s="142">
        <v>9.9024559132180815E-6</v>
      </c>
      <c r="AH22" s="142">
        <v>1.1089443130218565E-5</v>
      </c>
      <c r="AI22" s="142">
        <v>1.3145758306641306E-5</v>
      </c>
      <c r="AJ22" s="142">
        <v>1.6201114497882908E-5</v>
      </c>
      <c r="AK22" s="142">
        <v>6.7200243262193912E-6</v>
      </c>
      <c r="AL22" s="142">
        <v>1.0160293971074696E-5</v>
      </c>
      <c r="AM22" s="142">
        <v>6.7113000386769478E-6</v>
      </c>
      <c r="AN22" s="142">
        <v>7.9908471900533306E-5</v>
      </c>
      <c r="AO22" s="142">
        <v>1.7560870030864798E-5</v>
      </c>
      <c r="AP22" s="142">
        <v>1.0091080443067451E-4</v>
      </c>
      <c r="AQ22" s="142">
        <v>5.2619119069127002E-6</v>
      </c>
      <c r="AR22" s="142">
        <v>5.8395625385752084E-6</v>
      </c>
      <c r="AS22" s="142">
        <v>2.3705114599144252E-6</v>
      </c>
      <c r="AT22" s="142">
        <v>3.7357963577792679E-6</v>
      </c>
      <c r="AU22" s="142">
        <v>3.5895750406121892E-6</v>
      </c>
      <c r="AV22" s="142">
        <v>3.6057203513081615E-6</v>
      </c>
      <c r="AW22" s="142">
        <v>2.0764707349935322E-6</v>
      </c>
      <c r="AX22" s="142">
        <v>1.6318016573510845E-6</v>
      </c>
      <c r="AY22" s="142">
        <v>2.4455564917955115E-6</v>
      </c>
      <c r="AZ22" s="142">
        <v>2.0458461635977404E-6</v>
      </c>
      <c r="BA22" s="142">
        <v>1.4487233291083086E-6</v>
      </c>
      <c r="BB22" s="142">
        <v>2.0073818544327153E-6</v>
      </c>
      <c r="BC22" s="142">
        <v>2.8393116765469508E-6</v>
      </c>
      <c r="BD22" s="142">
        <v>4.2318653476437782E-7</v>
      </c>
      <c r="BE22" s="142">
        <v>3.2531029965687997E-6</v>
      </c>
      <c r="BF22" s="142">
        <v>4.1741866195849716E-6</v>
      </c>
      <c r="BG22" s="142">
        <v>5.4826316735850192E-6</v>
      </c>
      <c r="BH22" s="142">
        <v>3.3968028947886566E-6</v>
      </c>
      <c r="BI22" s="142">
        <v>2.5385190658157409E-6</v>
      </c>
      <c r="BJ22" s="142">
        <v>4.9346120001421953E-6</v>
      </c>
      <c r="BK22" s="142">
        <v>5.3767794865185149E-6</v>
      </c>
      <c r="BL22" s="142">
        <v>8.1234770460083477E-6</v>
      </c>
      <c r="BM22" s="142">
        <v>1.0526695889666151E-6</v>
      </c>
      <c r="BN22" s="142">
        <v>2.352629257540961E-5</v>
      </c>
      <c r="BO22" s="142">
        <v>2.81284472530822E-6</v>
      </c>
      <c r="BP22" s="142">
        <v>8.1575413955928855E-6</v>
      </c>
      <c r="BQ22" s="142">
        <v>4.4179967372200136E-6</v>
      </c>
      <c r="BR22" s="142">
        <v>4.7160283285678895E-6</v>
      </c>
      <c r="BS22" s="142">
        <v>1.5239349208084567E-6</v>
      </c>
      <c r="BT22" s="142">
        <v>3.3831434430319869E-6</v>
      </c>
      <c r="BU22" s="142">
        <v>1.2124592878541955E-5</v>
      </c>
      <c r="BV22" s="142">
        <v>8.2525686503440063E-6</v>
      </c>
      <c r="BW22" s="142">
        <v>3.8007675929221371E-6</v>
      </c>
      <c r="BX22" s="142">
        <v>6.4957695614447411E-6</v>
      </c>
      <c r="BY22" s="142">
        <v>2.1278894661513352E-6</v>
      </c>
      <c r="BZ22" s="142">
        <v>7.5091276962013689E-6</v>
      </c>
      <c r="CA22" s="142">
        <v>5.678115630258761E-6</v>
      </c>
      <c r="CB22" s="142">
        <v>6.6120680783378495E-6</v>
      </c>
      <c r="CC22" s="142">
        <v>2.8544810703590057E-6</v>
      </c>
      <c r="CD22" s="142">
        <v>0</v>
      </c>
      <c r="CE22" s="142">
        <v>0</v>
      </c>
      <c r="CF22" s="142">
        <v>0</v>
      </c>
      <c r="CG22" s="142">
        <f t="shared" si="0"/>
        <v>1.5955394820429826E-3</v>
      </c>
      <c r="CH22" s="114" t="s">
        <v>195</v>
      </c>
    </row>
    <row r="23" spans="1:86">
      <c r="A23" s="13" t="s">
        <v>17</v>
      </c>
      <c r="B23" s="114" t="s">
        <v>103</v>
      </c>
      <c r="C23" s="142">
        <v>1.6347701427969272E-4</v>
      </c>
      <c r="D23" s="142">
        <v>2.5511736330828474E-5</v>
      </c>
      <c r="E23" s="142">
        <v>2.5346127588931635E-5</v>
      </c>
      <c r="F23" s="142">
        <v>2.4491434137853421E-4</v>
      </c>
      <c r="G23" s="142">
        <v>6.9145678763903742E-5</v>
      </c>
      <c r="H23" s="142">
        <v>1.0880731854439003E-4</v>
      </c>
      <c r="I23" s="142">
        <v>3.0568850373260981E-6</v>
      </c>
      <c r="J23" s="142">
        <v>8.2479621100939635E-5</v>
      </c>
      <c r="K23" s="142">
        <v>2.2828097930059291E-5</v>
      </c>
      <c r="L23" s="142">
        <v>1.0387216383643904E-4</v>
      </c>
      <c r="M23" s="142">
        <v>1.2566883782763209E-4</v>
      </c>
      <c r="N23" s="142">
        <v>1.4446255356951606E-4</v>
      </c>
      <c r="O23" s="142">
        <v>2.9633920247900135E-4</v>
      </c>
      <c r="P23" s="142">
        <v>1.3239978264041079E-4</v>
      </c>
      <c r="Q23" s="142">
        <v>8.4802440486223592E-3</v>
      </c>
      <c r="R23" s="142">
        <v>3.3789075147588828E-4</v>
      </c>
      <c r="S23" s="142">
        <v>4.9640749681581649E-4</v>
      </c>
      <c r="T23" s="142">
        <v>1.8967344277187758E-4</v>
      </c>
      <c r="U23" s="142">
        <v>3.3982760469479612E-5</v>
      </c>
      <c r="V23" s="142">
        <v>1.3461824396225272E-4</v>
      </c>
      <c r="W23" s="142">
        <v>2.5914780760981518E-5</v>
      </c>
      <c r="X23" s="142">
        <v>1.6950888401715488E-4</v>
      </c>
      <c r="Y23" s="142">
        <v>3.8597095201760114E-5</v>
      </c>
      <c r="Z23" s="142">
        <v>3.7852747750167099E-5</v>
      </c>
      <c r="AA23" s="142">
        <v>1.7075662508015253E-4</v>
      </c>
      <c r="AB23" s="142">
        <v>1.4073220379911267E-4</v>
      </c>
      <c r="AC23" s="142">
        <v>1.567481737155424E-4</v>
      </c>
      <c r="AD23" s="142">
        <v>5.6667516776942539E-5</v>
      </c>
      <c r="AE23" s="142">
        <v>8.2563441205361642E-6</v>
      </c>
      <c r="AF23" s="142">
        <v>4.0460879180714676E-5</v>
      </c>
      <c r="AG23" s="142">
        <v>4.9895424663954679E-5</v>
      </c>
      <c r="AH23" s="142">
        <v>1.3479735617495989E-4</v>
      </c>
      <c r="AI23" s="142">
        <v>8.9949259566540085E-5</v>
      </c>
      <c r="AJ23" s="142">
        <v>1.1089451173949107E-4</v>
      </c>
      <c r="AK23" s="142">
        <v>4.1846112238934007E-5</v>
      </c>
      <c r="AL23" s="142">
        <v>1.5848982760883097E-5</v>
      </c>
      <c r="AM23" s="142">
        <v>1.7333115803133296E-5</v>
      </c>
      <c r="AN23" s="142">
        <v>3.4889435281253889E-5</v>
      </c>
      <c r="AO23" s="142">
        <v>2.4700751628315757E-5</v>
      </c>
      <c r="AP23" s="142">
        <v>2.3433582238664512E-5</v>
      </c>
      <c r="AQ23" s="142">
        <v>1.4387477639103155E-5</v>
      </c>
      <c r="AR23" s="142">
        <v>9.0098437882831713E-6</v>
      </c>
      <c r="AS23" s="142">
        <v>2.8805826081473178E-5</v>
      </c>
      <c r="AT23" s="142">
        <v>2.2948705231036944E-5</v>
      </c>
      <c r="AU23" s="142">
        <v>8.3607710877586791E-5</v>
      </c>
      <c r="AV23" s="142">
        <v>3.3030733480338201E-5</v>
      </c>
      <c r="AW23" s="142">
        <v>3.5976486968157485E-5</v>
      </c>
      <c r="AX23" s="142">
        <v>8.5617723865198973E-6</v>
      </c>
      <c r="AY23" s="142">
        <v>3.008630696083655E-5</v>
      </c>
      <c r="AZ23" s="142">
        <v>1.6524742347423919E-5</v>
      </c>
      <c r="BA23" s="142">
        <v>5.4104490013845149E-6</v>
      </c>
      <c r="BB23" s="142">
        <v>6.5663523455234636E-6</v>
      </c>
      <c r="BC23" s="142">
        <v>7.5530050939950792E-6</v>
      </c>
      <c r="BD23" s="142">
        <v>3.7587304534029174E-6</v>
      </c>
      <c r="BE23" s="142">
        <v>1.249204118531825E-5</v>
      </c>
      <c r="BF23" s="142">
        <v>1.8608194594600015E-5</v>
      </c>
      <c r="BG23" s="142">
        <v>3.8296941368678369E-5</v>
      </c>
      <c r="BH23" s="142">
        <v>4.4200465406697248E-5</v>
      </c>
      <c r="BI23" s="142">
        <v>2.5248958721567283E-5</v>
      </c>
      <c r="BJ23" s="142">
        <v>2.4636466171789097E-5</v>
      </c>
      <c r="BK23" s="142">
        <v>2.9685712764634658E-5</v>
      </c>
      <c r="BL23" s="142">
        <v>1.3528864473509271E-5</v>
      </c>
      <c r="BM23" s="142">
        <v>1.9655210435713968E-6</v>
      </c>
      <c r="BN23" s="142">
        <v>4.3836518573793693E-5</v>
      </c>
      <c r="BO23" s="142">
        <v>8.9706033219364625E-6</v>
      </c>
      <c r="BP23" s="142">
        <v>7.863359792238282E-5</v>
      </c>
      <c r="BQ23" s="142">
        <v>1.9033026506041816E-5</v>
      </c>
      <c r="BR23" s="142">
        <v>9.2162942369689278E-6</v>
      </c>
      <c r="BS23" s="142">
        <v>1.3131469013021468E-5</v>
      </c>
      <c r="BT23" s="142">
        <v>1.3906987166979561E-4</v>
      </c>
      <c r="BU23" s="142">
        <v>2.0459089681390567E-5</v>
      </c>
      <c r="BV23" s="142">
        <v>1.0589896635129533E-5</v>
      </c>
      <c r="BW23" s="142">
        <v>3.4926998014959619E-5</v>
      </c>
      <c r="BX23" s="142">
        <v>1.4177567854301197E-5</v>
      </c>
      <c r="BY23" s="142">
        <v>2.3164910720461244E-5</v>
      </c>
      <c r="BZ23" s="142">
        <v>2.7778998900857569E-5</v>
      </c>
      <c r="CA23" s="142">
        <v>2.8189564710573131E-5</v>
      </c>
      <c r="CB23" s="142">
        <v>3.1944494359161542E-5</v>
      </c>
      <c r="CC23" s="142">
        <v>7.0640802813876088E-5</v>
      </c>
      <c r="CD23" s="142">
        <v>0</v>
      </c>
      <c r="CE23" s="142">
        <v>0</v>
      </c>
      <c r="CF23" s="142">
        <v>0</v>
      </c>
      <c r="CG23" s="142">
        <f t="shared" si="0"/>
        <v>1.3698864901244556E-2</v>
      </c>
      <c r="CH23" s="114" t="s">
        <v>196</v>
      </c>
    </row>
    <row r="24" spans="1:86">
      <c r="A24" s="13" t="s">
        <v>18</v>
      </c>
      <c r="B24" s="114" t="s">
        <v>104</v>
      </c>
      <c r="C24" s="142">
        <v>1.2200668374003777E-6</v>
      </c>
      <c r="D24" s="142">
        <v>1.8042760279658366E-7</v>
      </c>
      <c r="E24" s="142">
        <v>3.2110091119723353E-7</v>
      </c>
      <c r="F24" s="142">
        <v>3.3426795490640628E-7</v>
      </c>
      <c r="G24" s="142">
        <v>2.8602199346417433E-6</v>
      </c>
      <c r="H24" s="142">
        <v>1.1766909602702612E-6</v>
      </c>
      <c r="I24" s="142">
        <v>8.2397446272936988E-8</v>
      </c>
      <c r="J24" s="142">
        <v>3.1886250777172497E-7</v>
      </c>
      <c r="K24" s="142">
        <v>2.8364598900220211E-7</v>
      </c>
      <c r="L24" s="142">
        <v>7.0844889990196113E-7</v>
      </c>
      <c r="M24" s="142">
        <v>4.7606925440526217E-7</v>
      </c>
      <c r="N24" s="142">
        <v>5.5330280227480889E-7</v>
      </c>
      <c r="O24" s="142">
        <v>3.7855803796585563E-7</v>
      </c>
      <c r="P24" s="142">
        <v>7.5331495538453746E-8</v>
      </c>
      <c r="Q24" s="142">
        <v>1.9802663148429387E-6</v>
      </c>
      <c r="R24" s="142">
        <v>5.0104093970688652E-3</v>
      </c>
      <c r="S24" s="142">
        <v>4.0919045761466967E-7</v>
      </c>
      <c r="T24" s="142">
        <v>6.2764032958924048E-7</v>
      </c>
      <c r="U24" s="142">
        <v>3.7253807362144184E-7</v>
      </c>
      <c r="V24" s="142">
        <v>4.7828238671253607E-7</v>
      </c>
      <c r="W24" s="142">
        <v>3.5225092870041686E-7</v>
      </c>
      <c r="X24" s="142">
        <v>3.4603349610016129E-7</v>
      </c>
      <c r="Y24" s="142">
        <v>3.8003885262050815E-7</v>
      </c>
      <c r="Z24" s="142">
        <v>1.4633066572562527E-7</v>
      </c>
      <c r="AA24" s="142">
        <v>4.3731262715760556E-7</v>
      </c>
      <c r="AB24" s="142">
        <v>6.8070263230069735E-7</v>
      </c>
      <c r="AC24" s="142">
        <v>5.9685383133856974E-7</v>
      </c>
      <c r="AD24" s="142">
        <v>4.1140940281675925E-7</v>
      </c>
      <c r="AE24" s="142">
        <v>1.3981563119711785E-7</v>
      </c>
      <c r="AF24" s="142">
        <v>1.9099201495116037E-7</v>
      </c>
      <c r="AG24" s="142">
        <v>4.1347440334108454E-7</v>
      </c>
      <c r="AH24" s="142">
        <v>6.4108830331808503E-7</v>
      </c>
      <c r="AI24" s="142">
        <v>4.8048833554339178E-7</v>
      </c>
      <c r="AJ24" s="142">
        <v>5.3976915423081078E-7</v>
      </c>
      <c r="AK24" s="142">
        <v>2.1008479213672894E-7</v>
      </c>
      <c r="AL24" s="142">
        <v>7.3995271007948054E-6</v>
      </c>
      <c r="AM24" s="142">
        <v>5.9048934544292898E-7</v>
      </c>
      <c r="AN24" s="142">
        <v>2.3894112412544415E-7</v>
      </c>
      <c r="AO24" s="142">
        <v>7.3076933656512768E-7</v>
      </c>
      <c r="AP24" s="142">
        <v>2.7095988262574716E-7</v>
      </c>
      <c r="AQ24" s="142">
        <v>3.1780213341507612E-7</v>
      </c>
      <c r="AR24" s="142">
        <v>5.1203565421244368E-7</v>
      </c>
      <c r="AS24" s="142">
        <v>4.7519221462871957E-7</v>
      </c>
      <c r="AT24" s="142">
        <v>1.0626876022489736E-6</v>
      </c>
      <c r="AU24" s="142">
        <v>5.3037033961418731E-7</v>
      </c>
      <c r="AV24" s="142">
        <v>1.0612110347316991E-6</v>
      </c>
      <c r="AW24" s="142">
        <v>4.1946974196099657E-7</v>
      </c>
      <c r="AX24" s="142">
        <v>2.179602864129521E-7</v>
      </c>
      <c r="AY24" s="142">
        <v>3.7860223153102476E-7</v>
      </c>
      <c r="AZ24" s="142">
        <v>4.1239678091895539E-7</v>
      </c>
      <c r="BA24" s="142">
        <v>3.4038837533534773E-7</v>
      </c>
      <c r="BB24" s="142">
        <v>1.1929571966703098E-7</v>
      </c>
      <c r="BC24" s="142">
        <v>2.7679627929224796E-7</v>
      </c>
      <c r="BD24" s="142">
        <v>6.8411733125008711E-8</v>
      </c>
      <c r="BE24" s="142">
        <v>8.4440958164663167E-7</v>
      </c>
      <c r="BF24" s="142">
        <v>4.9637696517710845E-7</v>
      </c>
      <c r="BG24" s="142">
        <v>6.0965675773847827E-7</v>
      </c>
      <c r="BH24" s="142">
        <v>7.3382627101560524E-6</v>
      </c>
      <c r="BI24" s="142">
        <v>2.685062306681308E-7</v>
      </c>
      <c r="BJ24" s="142">
        <v>6.8999311118733082E-7</v>
      </c>
      <c r="BK24" s="142">
        <v>4.1298821085615963E-6</v>
      </c>
      <c r="BL24" s="142">
        <v>2.961709909056008E-7</v>
      </c>
      <c r="BM24" s="142">
        <v>1.1320385918426977E-7</v>
      </c>
      <c r="BN24" s="142">
        <v>4.5918601222120266E-7</v>
      </c>
      <c r="BO24" s="142">
        <v>1.2393739996211878E-7</v>
      </c>
      <c r="BP24" s="142">
        <v>3.9992761066631124E-7</v>
      </c>
      <c r="BQ24" s="142">
        <v>3.5010571746451676E-7</v>
      </c>
      <c r="BR24" s="142">
        <v>2.6288462397516994E-7</v>
      </c>
      <c r="BS24" s="142">
        <v>2.5115857449443811E-7</v>
      </c>
      <c r="BT24" s="142">
        <v>5.5472267581858255E-5</v>
      </c>
      <c r="BU24" s="142">
        <v>4.6110708150944165E-6</v>
      </c>
      <c r="BV24" s="142">
        <v>1.9434587268803358E-6</v>
      </c>
      <c r="BW24" s="142">
        <v>1.0804691461160778E-6</v>
      </c>
      <c r="BX24" s="142">
        <v>3.3622880853048472E-7</v>
      </c>
      <c r="BY24" s="142">
        <v>2.4729846747628037E-7</v>
      </c>
      <c r="BZ24" s="142">
        <v>7.1560678392767484E-7</v>
      </c>
      <c r="CA24" s="142">
        <v>4.5871489641241699E-7</v>
      </c>
      <c r="CB24" s="142">
        <v>2.7218334858681888E-7</v>
      </c>
      <c r="CC24" s="142">
        <v>8.1237006803064385E-7</v>
      </c>
      <c r="CD24" s="142">
        <v>0</v>
      </c>
      <c r="CE24" s="142">
        <v>0</v>
      </c>
      <c r="CF24" s="142">
        <v>0</v>
      </c>
      <c r="CG24" s="142">
        <f t="shared" si="0"/>
        <v>5.1272199881506365E-3</v>
      </c>
      <c r="CH24" s="114" t="s">
        <v>197</v>
      </c>
    </row>
    <row r="25" spans="1:86">
      <c r="A25" s="13" t="s">
        <v>19</v>
      </c>
      <c r="B25" s="114" t="s">
        <v>105</v>
      </c>
      <c r="C25" s="142">
        <v>1.4303792230844705E-5</v>
      </c>
      <c r="D25" s="142">
        <v>1.8748864978296947E-6</v>
      </c>
      <c r="E25" s="142">
        <v>6.282000474546005E-6</v>
      </c>
      <c r="F25" s="142">
        <v>6.5404749935840103E-6</v>
      </c>
      <c r="G25" s="142">
        <v>4.5555074920017903E-5</v>
      </c>
      <c r="H25" s="142">
        <v>9.4315905649042624E-5</v>
      </c>
      <c r="I25" s="142">
        <v>4.1261097461780452E-6</v>
      </c>
      <c r="J25" s="142">
        <v>1.0916479056897269E-5</v>
      </c>
      <c r="K25" s="142">
        <v>8.1497013549645187E-6</v>
      </c>
      <c r="L25" s="142">
        <v>3.2059574511361443E-5</v>
      </c>
      <c r="M25" s="142">
        <v>2.1340604296696232E-5</v>
      </c>
      <c r="N25" s="142">
        <v>7.2954386427724066E-6</v>
      </c>
      <c r="O25" s="142">
        <v>1.3453932248454126E-5</v>
      </c>
      <c r="P25" s="142">
        <v>1.1671392081110557E-6</v>
      </c>
      <c r="Q25" s="142">
        <v>2.5735752274527743E-5</v>
      </c>
      <c r="R25" s="142">
        <v>2.7499487569085616E-5</v>
      </c>
      <c r="S25" s="142">
        <v>3.4746919675694115E-3</v>
      </c>
      <c r="T25" s="142">
        <v>3.7448016471434166E-5</v>
      </c>
      <c r="U25" s="142">
        <v>1.1678729614877252E-5</v>
      </c>
      <c r="V25" s="142">
        <v>3.7628514008217709E-5</v>
      </c>
      <c r="W25" s="142">
        <v>3.8393659078999035E-5</v>
      </c>
      <c r="X25" s="142">
        <v>7.1705181301610625E-5</v>
      </c>
      <c r="Y25" s="142">
        <v>4.702570930982533E-5</v>
      </c>
      <c r="Z25" s="142">
        <v>4.9016438684802764E-5</v>
      </c>
      <c r="AA25" s="142">
        <v>1.311751619096444E-5</v>
      </c>
      <c r="AB25" s="142">
        <v>3.5344102782636771E-5</v>
      </c>
      <c r="AC25" s="142">
        <v>2.1546662519108368E-4</v>
      </c>
      <c r="AD25" s="142">
        <v>2.8846022749479344E-5</v>
      </c>
      <c r="AE25" s="142">
        <v>2.3125768032993977E-6</v>
      </c>
      <c r="AF25" s="142">
        <v>4.3997775967916889E-6</v>
      </c>
      <c r="AG25" s="142">
        <v>7.3903936241340033E-6</v>
      </c>
      <c r="AH25" s="142">
        <v>3.4991003868471648E-5</v>
      </c>
      <c r="AI25" s="142">
        <v>3.2233468727442718E-5</v>
      </c>
      <c r="AJ25" s="142">
        <v>3.8207411963075654E-5</v>
      </c>
      <c r="AK25" s="142">
        <v>2.7423126928241631E-5</v>
      </c>
      <c r="AL25" s="142">
        <v>6.118273868333266E-6</v>
      </c>
      <c r="AM25" s="142">
        <v>1.4765540626138275E-5</v>
      </c>
      <c r="AN25" s="142">
        <v>7.22296724092837E-6</v>
      </c>
      <c r="AO25" s="142">
        <v>8.2737861653212432E-6</v>
      </c>
      <c r="AP25" s="142">
        <v>4.0947125212239241E-6</v>
      </c>
      <c r="AQ25" s="142">
        <v>7.2234072171448939E-6</v>
      </c>
      <c r="AR25" s="142">
        <v>2.8622474997224377E-6</v>
      </c>
      <c r="AS25" s="142">
        <v>3.8344869424433198E-6</v>
      </c>
      <c r="AT25" s="142">
        <v>1.594391512675026E-5</v>
      </c>
      <c r="AU25" s="142">
        <v>7.0427652777927778E-6</v>
      </c>
      <c r="AV25" s="142">
        <v>1.9242088755451366E-5</v>
      </c>
      <c r="AW25" s="142">
        <v>2.2008023829224841E-5</v>
      </c>
      <c r="AX25" s="142">
        <v>4.519985828646435E-6</v>
      </c>
      <c r="AY25" s="142">
        <v>9.437481272706764E-6</v>
      </c>
      <c r="AZ25" s="142">
        <v>8.3591273170464124E-6</v>
      </c>
      <c r="BA25" s="142">
        <v>2.4225110999425345E-6</v>
      </c>
      <c r="BB25" s="142">
        <v>1.8033161161450683E-6</v>
      </c>
      <c r="BC25" s="142">
        <v>2.7862689847400477E-6</v>
      </c>
      <c r="BD25" s="142">
        <v>1.3632335229777208E-6</v>
      </c>
      <c r="BE25" s="142">
        <v>3.437882279115088E-6</v>
      </c>
      <c r="BF25" s="142">
        <v>9.3739303478217221E-6</v>
      </c>
      <c r="BG25" s="142">
        <v>4.1397577219048245E-5</v>
      </c>
      <c r="BH25" s="142">
        <v>6.0163191961781845E-6</v>
      </c>
      <c r="BI25" s="142">
        <v>1.2385413120965919E-5</v>
      </c>
      <c r="BJ25" s="142">
        <v>3.8503811203828489E-5</v>
      </c>
      <c r="BK25" s="142">
        <v>7.5475237807420987E-6</v>
      </c>
      <c r="BL25" s="142">
        <v>5.550644621669587E-6</v>
      </c>
      <c r="BM25" s="142">
        <v>5.8494752720127899E-7</v>
      </c>
      <c r="BN25" s="142">
        <v>6.5954503966376971E-6</v>
      </c>
      <c r="BO25" s="142">
        <v>4.3558377509080411E-6</v>
      </c>
      <c r="BP25" s="142">
        <v>4.058063457773819E-5</v>
      </c>
      <c r="BQ25" s="142">
        <v>3.7512672727887159E-5</v>
      </c>
      <c r="BR25" s="142">
        <v>2.8855631797728217E-6</v>
      </c>
      <c r="BS25" s="142">
        <v>1.3021292801243964E-6</v>
      </c>
      <c r="BT25" s="142">
        <v>6.3197911087957845E-6</v>
      </c>
      <c r="BU25" s="142">
        <v>6.615644465821885E-6</v>
      </c>
      <c r="BV25" s="142">
        <v>3.408593578887265E-6</v>
      </c>
      <c r="BW25" s="142">
        <v>6.0809538894392592E-6</v>
      </c>
      <c r="BX25" s="142">
        <v>6.0183376868281849E-6</v>
      </c>
      <c r="BY25" s="142">
        <v>8.7721606580339311E-6</v>
      </c>
      <c r="BZ25" s="142">
        <v>7.4238524602447223E-6</v>
      </c>
      <c r="CA25" s="142">
        <v>5.166082238974329E-6</v>
      </c>
      <c r="CB25" s="142">
        <v>3.6773637907152945E-5</v>
      </c>
      <c r="CC25" s="142">
        <v>3.7604849457808214E-6</v>
      </c>
      <c r="CD25" s="142">
        <v>0</v>
      </c>
      <c r="CE25" s="142">
        <v>0</v>
      </c>
      <c r="CF25" s="142">
        <v>0</v>
      </c>
      <c r="CG25" s="142">
        <f t="shared" si="0"/>
        <v>4.9856306115019918E-3</v>
      </c>
      <c r="CH25" s="114" t="s">
        <v>198</v>
      </c>
    </row>
    <row r="26" spans="1:86">
      <c r="A26" s="13" t="s">
        <v>20</v>
      </c>
      <c r="B26" s="114" t="s">
        <v>106</v>
      </c>
      <c r="C26" s="142">
        <v>8.7515556380502886E-5</v>
      </c>
      <c r="D26" s="142">
        <v>7.0237170211123377E-6</v>
      </c>
      <c r="E26" s="142">
        <v>1.9719874946854916E-5</v>
      </c>
      <c r="F26" s="142">
        <v>3.6918724659088468E-5</v>
      </c>
      <c r="G26" s="142">
        <v>6.2348924252529457E-5</v>
      </c>
      <c r="H26" s="142">
        <v>4.7586571490009817E-4</v>
      </c>
      <c r="I26" s="142">
        <v>3.1336231439217016E-6</v>
      </c>
      <c r="J26" s="142">
        <v>7.1903453583098895E-6</v>
      </c>
      <c r="K26" s="142">
        <v>6.1272797251609471E-6</v>
      </c>
      <c r="L26" s="142">
        <v>1.0537752572105559E-5</v>
      </c>
      <c r="M26" s="142">
        <v>4.0641003384539291E-5</v>
      </c>
      <c r="N26" s="142">
        <v>2.757232835584671E-5</v>
      </c>
      <c r="O26" s="142">
        <v>2.5237284284372016E-5</v>
      </c>
      <c r="P26" s="142">
        <v>4.6346295774008868E-6</v>
      </c>
      <c r="Q26" s="142">
        <v>6.9880266466684196E-5</v>
      </c>
      <c r="R26" s="142">
        <v>5.7180883335463618E-5</v>
      </c>
      <c r="S26" s="142">
        <v>1.4658865991479448E-5</v>
      </c>
      <c r="T26" s="142">
        <v>1.0910166625972963E-2</v>
      </c>
      <c r="U26" s="142">
        <v>5.1136960476637426E-5</v>
      </c>
      <c r="V26" s="142">
        <v>1.3066661358437299E-4</v>
      </c>
      <c r="W26" s="142">
        <v>1.7093013265941385E-5</v>
      </c>
      <c r="X26" s="142">
        <v>6.5630501920107276E-5</v>
      </c>
      <c r="Y26" s="142">
        <v>3.2396775009410583E-5</v>
      </c>
      <c r="Z26" s="142">
        <v>4.5365080184218921E-5</v>
      </c>
      <c r="AA26" s="142">
        <v>2.7030943317083267E-5</v>
      </c>
      <c r="AB26" s="142">
        <v>6.7850994552250582E-5</v>
      </c>
      <c r="AC26" s="142">
        <v>6.0981871275480661E-5</v>
      </c>
      <c r="AD26" s="142">
        <v>4.2319344943417145E-5</v>
      </c>
      <c r="AE26" s="142">
        <v>5.8598122985580657E-6</v>
      </c>
      <c r="AF26" s="142">
        <v>2.5720062912000798E-5</v>
      </c>
      <c r="AG26" s="142">
        <v>4.0928820419011581E-5</v>
      </c>
      <c r="AH26" s="142">
        <v>9.1590902703937119E-4</v>
      </c>
      <c r="AI26" s="142">
        <v>6.6301409440474581E-4</v>
      </c>
      <c r="AJ26" s="142">
        <v>7.3789524831519525E-4</v>
      </c>
      <c r="AK26" s="142">
        <v>6.1191493454666062E-5</v>
      </c>
      <c r="AL26" s="142">
        <v>2.160398722583671E-5</v>
      </c>
      <c r="AM26" s="142">
        <v>1.9580220230272111E-5</v>
      </c>
      <c r="AN26" s="142">
        <v>3.0500160688130166E-5</v>
      </c>
      <c r="AO26" s="142">
        <v>5.8541388560488419E-5</v>
      </c>
      <c r="AP26" s="142">
        <v>2.2658157109821056E-5</v>
      </c>
      <c r="AQ26" s="142">
        <v>4.931113731622585E-5</v>
      </c>
      <c r="AR26" s="142">
        <v>2.0578390553046726E-5</v>
      </c>
      <c r="AS26" s="142">
        <v>3.4422939501304942E-5</v>
      </c>
      <c r="AT26" s="142">
        <v>6.1503947688382004E-5</v>
      </c>
      <c r="AU26" s="142">
        <v>1.2989435287683901E-5</v>
      </c>
      <c r="AV26" s="142">
        <v>1.1563294537394065E-5</v>
      </c>
      <c r="AW26" s="142">
        <v>1.5531023129820485E-5</v>
      </c>
      <c r="AX26" s="142">
        <v>9.9684576635374879E-6</v>
      </c>
      <c r="AY26" s="142">
        <v>1.4802024848469484E-5</v>
      </c>
      <c r="AZ26" s="142">
        <v>1.4903432679325158E-5</v>
      </c>
      <c r="BA26" s="142">
        <v>7.8647048244619743E-6</v>
      </c>
      <c r="BB26" s="142">
        <v>9.5665921703937223E-6</v>
      </c>
      <c r="BC26" s="142">
        <v>9.4281047540237098E-6</v>
      </c>
      <c r="BD26" s="142">
        <v>1.3875888531296609E-5</v>
      </c>
      <c r="BE26" s="142">
        <v>1.5573030072926084E-5</v>
      </c>
      <c r="BF26" s="142">
        <v>1.2342527482704205E-5</v>
      </c>
      <c r="BG26" s="142">
        <v>2.6497198806886861E-5</v>
      </c>
      <c r="BH26" s="142">
        <v>2.1123131681352834E-5</v>
      </c>
      <c r="BI26" s="142">
        <v>1.2541250441039328E-5</v>
      </c>
      <c r="BJ26" s="142">
        <v>1.1887534574049777E-5</v>
      </c>
      <c r="BK26" s="142">
        <v>1.0763600005582008E-5</v>
      </c>
      <c r="BL26" s="142">
        <v>2.3845401727529798E-5</v>
      </c>
      <c r="BM26" s="142">
        <v>1.870702871506566E-6</v>
      </c>
      <c r="BN26" s="142">
        <v>1.7126239146974998E-5</v>
      </c>
      <c r="BO26" s="142">
        <v>4.2221965434249529E-6</v>
      </c>
      <c r="BP26" s="142">
        <v>1.4611878511032827E-5</v>
      </c>
      <c r="BQ26" s="142">
        <v>1.6070235165107934E-5</v>
      </c>
      <c r="BR26" s="142">
        <v>2.2707086636828453E-5</v>
      </c>
      <c r="BS26" s="142">
        <v>6.9725562820275722E-6</v>
      </c>
      <c r="BT26" s="142">
        <v>1.2008125077380947E-5</v>
      </c>
      <c r="BU26" s="142">
        <v>1.1576448373730606E-5</v>
      </c>
      <c r="BV26" s="142">
        <v>8.4320609771037085E-6</v>
      </c>
      <c r="BW26" s="142">
        <v>1.1633713111838484E-5</v>
      </c>
      <c r="BX26" s="142">
        <v>2.5851381476647475E-5</v>
      </c>
      <c r="BY26" s="142">
        <v>1.7656285881099906E-5</v>
      </c>
      <c r="BZ26" s="142">
        <v>2.1703139333581672E-5</v>
      </c>
      <c r="CA26" s="142">
        <v>2.1851987429303824E-5</v>
      </c>
      <c r="CB26" s="142">
        <v>1.5796245892357724E-5</v>
      </c>
      <c r="CC26" s="142">
        <v>8.2780280262264483E-6</v>
      </c>
      <c r="CD26" s="142">
        <v>0</v>
      </c>
      <c r="CE26" s="142">
        <v>0</v>
      </c>
      <c r="CF26" s="142">
        <v>0</v>
      </c>
      <c r="CG26" s="142">
        <f t="shared" si="0"/>
        <v>1.5669479330529066E-2</v>
      </c>
      <c r="CH26" s="114" t="s">
        <v>199</v>
      </c>
    </row>
    <row r="27" spans="1:86">
      <c r="A27" s="13" t="s">
        <v>21</v>
      </c>
      <c r="B27" s="114" t="s">
        <v>107</v>
      </c>
      <c r="C27" s="142">
        <v>2.5045946273018662E-6</v>
      </c>
      <c r="D27" s="142">
        <v>8.5180194303474603E-7</v>
      </c>
      <c r="E27" s="142">
        <v>3.21250117860827E-6</v>
      </c>
      <c r="F27" s="142">
        <v>5.3845206283855361E-6</v>
      </c>
      <c r="G27" s="142">
        <v>2.3126691307988659E-6</v>
      </c>
      <c r="H27" s="142">
        <v>3.8265395351134953E-6</v>
      </c>
      <c r="I27" s="142">
        <v>3.3088750528814311E-7</v>
      </c>
      <c r="J27" s="142">
        <v>2.019797960654814E-6</v>
      </c>
      <c r="K27" s="142">
        <v>1.4247512810797216E-6</v>
      </c>
      <c r="L27" s="142">
        <v>2.1843643251976741E-6</v>
      </c>
      <c r="M27" s="142">
        <v>6.472371539211673E-6</v>
      </c>
      <c r="N27" s="142">
        <v>3.5084628034476809E-6</v>
      </c>
      <c r="O27" s="142">
        <v>9.5823878788475244E-6</v>
      </c>
      <c r="P27" s="142">
        <v>5.4912893464281192E-7</v>
      </c>
      <c r="Q27" s="142">
        <v>3.5365237268394328E-6</v>
      </c>
      <c r="R27" s="142">
        <v>6.042853782383886E-6</v>
      </c>
      <c r="S27" s="142">
        <v>8.7998588560998475E-6</v>
      </c>
      <c r="T27" s="142">
        <v>1.6081022617679594E-5</v>
      </c>
      <c r="U27" s="142">
        <v>3.4300246323625896E-3</v>
      </c>
      <c r="V27" s="142">
        <v>1.7199320702443037E-4</v>
      </c>
      <c r="W27" s="142">
        <v>1.704025481199477E-5</v>
      </c>
      <c r="X27" s="142">
        <v>1.2526154028074722E-4</v>
      </c>
      <c r="Y27" s="142">
        <v>1.8758911906823406E-4</v>
      </c>
      <c r="Z27" s="142">
        <v>6.7920871203771912E-5</v>
      </c>
      <c r="AA27" s="142">
        <v>5.4256422951954971E-5</v>
      </c>
      <c r="AB27" s="142">
        <v>2.0308280691699955E-5</v>
      </c>
      <c r="AC27" s="142">
        <v>3.0609275087067672E-5</v>
      </c>
      <c r="AD27" s="142">
        <v>3.5408468979014644E-5</v>
      </c>
      <c r="AE27" s="142">
        <v>1.097329800007014E-6</v>
      </c>
      <c r="AF27" s="142">
        <v>2.4024543311769328E-6</v>
      </c>
      <c r="AG27" s="142">
        <v>3.2945490538867384E-6</v>
      </c>
      <c r="AH27" s="142">
        <v>2.9740926277779979E-5</v>
      </c>
      <c r="AI27" s="142">
        <v>4.1583208812045066E-5</v>
      </c>
      <c r="AJ27" s="142">
        <v>3.5262780072678682E-5</v>
      </c>
      <c r="AK27" s="142">
        <v>1.6668537626919543E-5</v>
      </c>
      <c r="AL27" s="142">
        <v>1.8564163775948263E-6</v>
      </c>
      <c r="AM27" s="142">
        <v>1.7613631039548813E-6</v>
      </c>
      <c r="AN27" s="142">
        <v>3.2786876149581093E-6</v>
      </c>
      <c r="AO27" s="142">
        <v>7.5445066098638399E-6</v>
      </c>
      <c r="AP27" s="142">
        <v>2.1406348254945964E-6</v>
      </c>
      <c r="AQ27" s="142">
        <v>3.4056108726965644E-6</v>
      </c>
      <c r="AR27" s="142">
        <v>1.3726868697290831E-6</v>
      </c>
      <c r="AS27" s="142">
        <v>2.0579012213856913E-6</v>
      </c>
      <c r="AT27" s="142">
        <v>1.4957085454674926E-6</v>
      </c>
      <c r="AU27" s="142">
        <v>2.3225868911615067E-6</v>
      </c>
      <c r="AV27" s="142">
        <v>2.4806304524867745E-6</v>
      </c>
      <c r="AW27" s="142">
        <v>1.4122423661389474E-6</v>
      </c>
      <c r="AX27" s="142">
        <v>2.2135359584969774E-6</v>
      </c>
      <c r="AY27" s="142">
        <v>1.9249943437947186E-6</v>
      </c>
      <c r="AZ27" s="142">
        <v>1.7004504632736514E-6</v>
      </c>
      <c r="BA27" s="142">
        <v>5.0578318020011944E-7</v>
      </c>
      <c r="BB27" s="142">
        <v>5.3589557935325422E-7</v>
      </c>
      <c r="BC27" s="142">
        <v>6.5211733093145825E-7</v>
      </c>
      <c r="BD27" s="142">
        <v>5.2586296001401312E-7</v>
      </c>
      <c r="BE27" s="142">
        <v>1.273259487691338E-6</v>
      </c>
      <c r="BF27" s="142">
        <v>1.2224443839955942E-6</v>
      </c>
      <c r="BG27" s="142">
        <v>5.7471860842412804E-6</v>
      </c>
      <c r="BH27" s="142">
        <v>3.0169969419328652E-6</v>
      </c>
      <c r="BI27" s="142">
        <v>1.5699364007270676E-6</v>
      </c>
      <c r="BJ27" s="142">
        <v>1.6948793755442859E-6</v>
      </c>
      <c r="BK27" s="142">
        <v>2.1587966731691284E-6</v>
      </c>
      <c r="BL27" s="142">
        <v>2.4538244615446666E-6</v>
      </c>
      <c r="BM27" s="142">
        <v>1.7299787780584272E-7</v>
      </c>
      <c r="BN27" s="142">
        <v>2.4970610207396315E-6</v>
      </c>
      <c r="BO27" s="142">
        <v>8.0605937590218635E-7</v>
      </c>
      <c r="BP27" s="142">
        <v>1.1556578310083043E-6</v>
      </c>
      <c r="BQ27" s="142">
        <v>1.7340727416803432E-6</v>
      </c>
      <c r="BR27" s="142">
        <v>1.3288048388420889E-6</v>
      </c>
      <c r="BS27" s="142">
        <v>4.4520809988857201E-7</v>
      </c>
      <c r="BT27" s="142">
        <v>1.0647644372664618E-6</v>
      </c>
      <c r="BU27" s="142">
        <v>1.4281517251021895E-6</v>
      </c>
      <c r="BV27" s="142">
        <v>5.3786029909539756E-7</v>
      </c>
      <c r="BW27" s="142">
        <v>1.4762317035032893E-6</v>
      </c>
      <c r="BX27" s="142">
        <v>1.7055243575035613E-6</v>
      </c>
      <c r="BY27" s="142">
        <v>1.4805938548317072E-6</v>
      </c>
      <c r="BZ27" s="142">
        <v>2.2390098249246412E-6</v>
      </c>
      <c r="CA27" s="142">
        <v>1.43253803162081E-6</v>
      </c>
      <c r="CB27" s="142">
        <v>4.2336314255258715E-6</v>
      </c>
      <c r="CC27" s="142">
        <v>1.3752812438540038E-6</v>
      </c>
      <c r="CD27" s="142">
        <v>0</v>
      </c>
      <c r="CE27" s="142">
        <v>0</v>
      </c>
      <c r="CF27" s="142">
        <v>0</v>
      </c>
      <c r="CG27" s="142">
        <f t="shared" si="0"/>
        <v>4.4325252847555521E-3</v>
      </c>
      <c r="CH27" s="114" t="s">
        <v>200</v>
      </c>
    </row>
    <row r="28" spans="1:86">
      <c r="A28" s="13" t="s">
        <v>22</v>
      </c>
      <c r="B28" s="114" t="s">
        <v>108</v>
      </c>
      <c r="C28" s="142">
        <v>3.0185448459445628E-5</v>
      </c>
      <c r="D28" s="142">
        <v>1.0071442501861673E-5</v>
      </c>
      <c r="E28" s="142">
        <v>4.6815839081306882E-5</v>
      </c>
      <c r="F28" s="142">
        <v>5.4410171413693396E-5</v>
      </c>
      <c r="G28" s="142">
        <v>3.1867065140168987E-5</v>
      </c>
      <c r="H28" s="142">
        <v>6.6631073453685469E-5</v>
      </c>
      <c r="I28" s="142">
        <v>3.7926324295413003E-6</v>
      </c>
      <c r="J28" s="142">
        <v>2.1116472605696401E-5</v>
      </c>
      <c r="K28" s="142">
        <v>2.7614986084526482E-5</v>
      </c>
      <c r="L28" s="142">
        <v>3.7000755035163499E-5</v>
      </c>
      <c r="M28" s="142">
        <v>5.8164725856088533E-5</v>
      </c>
      <c r="N28" s="142">
        <v>2.8929714605798523E-5</v>
      </c>
      <c r="O28" s="142">
        <v>3.1741464953142583E-5</v>
      </c>
      <c r="P28" s="142">
        <v>7.5306369366617577E-6</v>
      </c>
      <c r="Q28" s="142">
        <v>2.4788353805119005E-5</v>
      </c>
      <c r="R28" s="142">
        <v>3.6223581119831823E-5</v>
      </c>
      <c r="S28" s="142">
        <v>3.7171266783562419E-5</v>
      </c>
      <c r="T28" s="142">
        <v>5.3919560291321155E-5</v>
      </c>
      <c r="U28" s="142">
        <v>7.2304723653119474E-5</v>
      </c>
      <c r="V28" s="142">
        <v>7.6626415061718149E-3</v>
      </c>
      <c r="W28" s="142">
        <v>4.2957477945800682E-5</v>
      </c>
      <c r="X28" s="142">
        <v>1.1602303421688511E-4</v>
      </c>
      <c r="Y28" s="142">
        <v>3.2535023565063471E-4</v>
      </c>
      <c r="Z28" s="142">
        <v>5.2819627840820854E-5</v>
      </c>
      <c r="AA28" s="142">
        <v>5.5887371102059677E-4</v>
      </c>
      <c r="AB28" s="142">
        <v>8.2757927769671168E-5</v>
      </c>
      <c r="AC28" s="142">
        <v>5.2094403183310949E-5</v>
      </c>
      <c r="AD28" s="142">
        <v>3.9860123466238192E-4</v>
      </c>
      <c r="AE28" s="142">
        <v>1.1999263669633063E-5</v>
      </c>
      <c r="AF28" s="142">
        <v>1.3354412177733384E-5</v>
      </c>
      <c r="AG28" s="142">
        <v>4.4504205345270891E-5</v>
      </c>
      <c r="AH28" s="142">
        <v>3.7400908660048635E-4</v>
      </c>
      <c r="AI28" s="142">
        <v>2.0233356189051579E-4</v>
      </c>
      <c r="AJ28" s="142">
        <v>3.6897160360613562E-4</v>
      </c>
      <c r="AK28" s="142">
        <v>3.4970545422368652E-5</v>
      </c>
      <c r="AL28" s="142">
        <v>4.7359376966776572E-5</v>
      </c>
      <c r="AM28" s="142">
        <v>3.9899655559816262E-5</v>
      </c>
      <c r="AN28" s="142">
        <v>3.5357340717725654E-5</v>
      </c>
      <c r="AO28" s="142">
        <v>1.5190636867678392E-4</v>
      </c>
      <c r="AP28" s="142">
        <v>1.9375721642752885E-5</v>
      </c>
      <c r="AQ28" s="142">
        <v>2.1334076643722022E-5</v>
      </c>
      <c r="AR28" s="142">
        <v>1.8060588569001143E-5</v>
      </c>
      <c r="AS28" s="142">
        <v>3.1874727538542879E-5</v>
      </c>
      <c r="AT28" s="142">
        <v>2.3709858929130816E-5</v>
      </c>
      <c r="AU28" s="142">
        <v>1.9757772865225219E-5</v>
      </c>
      <c r="AV28" s="142">
        <v>4.654736775984455E-5</v>
      </c>
      <c r="AW28" s="142">
        <v>2.2867111316308842E-5</v>
      </c>
      <c r="AX28" s="142">
        <v>1.3873959343066529E-5</v>
      </c>
      <c r="AY28" s="142">
        <v>2.59485999868038E-5</v>
      </c>
      <c r="AZ28" s="142">
        <v>2.9165876157717337E-5</v>
      </c>
      <c r="BA28" s="142">
        <v>7.3917537237113561E-6</v>
      </c>
      <c r="BB28" s="142">
        <v>7.3934536311654218E-6</v>
      </c>
      <c r="BC28" s="142">
        <v>1.1788895806412623E-5</v>
      </c>
      <c r="BD28" s="142">
        <v>6.9267120946817566E-6</v>
      </c>
      <c r="BE28" s="142">
        <v>1.6538602945749193E-5</v>
      </c>
      <c r="BF28" s="142">
        <v>1.8004614917161074E-5</v>
      </c>
      <c r="BG28" s="142">
        <v>7.8773066390744112E-5</v>
      </c>
      <c r="BH28" s="142">
        <v>2.0916906813948392E-5</v>
      </c>
      <c r="BI28" s="142">
        <v>2.6716545215978044E-5</v>
      </c>
      <c r="BJ28" s="142">
        <v>3.0963413508505589E-5</v>
      </c>
      <c r="BK28" s="142">
        <v>4.1604102406196238E-5</v>
      </c>
      <c r="BL28" s="142">
        <v>4.4895065470931373E-5</v>
      </c>
      <c r="BM28" s="142">
        <v>2.8074660661136127E-6</v>
      </c>
      <c r="BN28" s="142">
        <v>2.4256210611177644E-5</v>
      </c>
      <c r="BO28" s="142">
        <v>1.9132689295108759E-5</v>
      </c>
      <c r="BP28" s="142">
        <v>2.4546652510499668E-5</v>
      </c>
      <c r="BQ28" s="142">
        <v>2.1888396685811845E-5</v>
      </c>
      <c r="BR28" s="142">
        <v>1.2967189793049447E-5</v>
      </c>
      <c r="BS28" s="142">
        <v>6.9526554431755084E-6</v>
      </c>
      <c r="BT28" s="142">
        <v>1.5634767805457014E-5</v>
      </c>
      <c r="BU28" s="142">
        <v>2.7682676096148336E-5</v>
      </c>
      <c r="BV28" s="142">
        <v>9.5137041190456893E-6</v>
      </c>
      <c r="BW28" s="142">
        <v>3.1657001398762513E-5</v>
      </c>
      <c r="BX28" s="142">
        <v>2.6131384813854885E-5</v>
      </c>
      <c r="BY28" s="142">
        <v>2.2648563054246352E-5</v>
      </c>
      <c r="BZ28" s="142">
        <v>4.0715497496510458E-5</v>
      </c>
      <c r="CA28" s="142">
        <v>2.0213763796627899E-5</v>
      </c>
      <c r="CB28" s="142">
        <v>1.2171706745479697E-4</v>
      </c>
      <c r="CC28" s="142">
        <v>2.0228165526612596E-5</v>
      </c>
      <c r="CD28" s="142">
        <v>0</v>
      </c>
      <c r="CE28" s="142">
        <v>0</v>
      </c>
      <c r="CF28" s="142">
        <v>0</v>
      </c>
      <c r="CG28" s="142">
        <f t="shared" si="0"/>
        <v>1.2330187138949197E-2</v>
      </c>
      <c r="CH28" s="114" t="s">
        <v>201</v>
      </c>
    </row>
    <row r="29" spans="1:86">
      <c r="A29" s="13" t="s">
        <v>23</v>
      </c>
      <c r="B29" s="114" t="s">
        <v>109</v>
      </c>
      <c r="C29" s="142">
        <v>4.2842515745628869E-7</v>
      </c>
      <c r="D29" s="142">
        <v>3.0370315845301219E-7</v>
      </c>
      <c r="E29" s="142">
        <v>5.0284733423826999E-7</v>
      </c>
      <c r="F29" s="142">
        <v>5.455966562310194E-7</v>
      </c>
      <c r="G29" s="142">
        <v>5.5216704453190331E-7</v>
      </c>
      <c r="H29" s="142">
        <v>5.8623900513862449E-7</v>
      </c>
      <c r="I29" s="142">
        <v>8.28540551507478E-8</v>
      </c>
      <c r="J29" s="142">
        <v>2.3623496950074671E-7</v>
      </c>
      <c r="K29" s="142">
        <v>2.6196238439756806E-7</v>
      </c>
      <c r="L29" s="142">
        <v>4.0505723390577783E-7</v>
      </c>
      <c r="M29" s="142">
        <v>4.3304447697211123E-7</v>
      </c>
      <c r="N29" s="142">
        <v>4.8893911777107718E-7</v>
      </c>
      <c r="O29" s="142">
        <v>4.0711275539767692E-7</v>
      </c>
      <c r="P29" s="142">
        <v>1.0894976628228363E-7</v>
      </c>
      <c r="Q29" s="142">
        <v>4.9355098660720711E-7</v>
      </c>
      <c r="R29" s="142">
        <v>4.5198932750622697E-7</v>
      </c>
      <c r="S29" s="142">
        <v>3.3159894829223465E-7</v>
      </c>
      <c r="T29" s="142">
        <v>6.4256802599780137E-7</v>
      </c>
      <c r="U29" s="142">
        <v>4.1176922197270926E-7</v>
      </c>
      <c r="V29" s="142">
        <v>6.3593021629534477E-7</v>
      </c>
      <c r="W29" s="142">
        <v>3.0280708653216927E-3</v>
      </c>
      <c r="X29" s="142">
        <v>1.1837112055547258E-6</v>
      </c>
      <c r="Y29" s="142">
        <v>6.7019878989364571E-7</v>
      </c>
      <c r="Z29" s="142">
        <v>1.2682220352743402E-6</v>
      </c>
      <c r="AA29" s="142">
        <v>1.0189970005205325E-6</v>
      </c>
      <c r="AB29" s="142">
        <v>4.9965430356416788E-7</v>
      </c>
      <c r="AC29" s="142">
        <v>4.2523127831695923E-6</v>
      </c>
      <c r="AD29" s="142">
        <v>7.36663513154448E-6</v>
      </c>
      <c r="AE29" s="142">
        <v>2.6847629854639628E-7</v>
      </c>
      <c r="AF29" s="142">
        <v>3.4056305161483599E-7</v>
      </c>
      <c r="AG29" s="142">
        <v>4.4427206426852492E-7</v>
      </c>
      <c r="AH29" s="142">
        <v>5.7418925095093733E-7</v>
      </c>
      <c r="AI29" s="142">
        <v>5.8206269259781847E-7</v>
      </c>
      <c r="AJ29" s="142">
        <v>4.859686449510332E-7</v>
      </c>
      <c r="AK29" s="142">
        <v>1.1676446120660081E-6</v>
      </c>
      <c r="AL29" s="142">
        <v>3.1456686898135765E-6</v>
      </c>
      <c r="AM29" s="142">
        <v>5.4876678784559728E-7</v>
      </c>
      <c r="AN29" s="142">
        <v>6.7171416705222614E-7</v>
      </c>
      <c r="AO29" s="142">
        <v>8.5215883865397227E-7</v>
      </c>
      <c r="AP29" s="142">
        <v>4.5178538843016584E-7</v>
      </c>
      <c r="AQ29" s="142">
        <v>4.4380867613149225E-7</v>
      </c>
      <c r="AR29" s="142">
        <v>3.0187978757687483E-7</v>
      </c>
      <c r="AS29" s="142">
        <v>4.5778338123057676E-7</v>
      </c>
      <c r="AT29" s="142">
        <v>4.8400535462987137E-7</v>
      </c>
      <c r="AU29" s="142">
        <v>1.0482090149730266E-6</v>
      </c>
      <c r="AV29" s="142">
        <v>6.880097779721374E-7</v>
      </c>
      <c r="AW29" s="142">
        <v>1.0510196260819752E-6</v>
      </c>
      <c r="AX29" s="142">
        <v>8.1366020212116818E-6</v>
      </c>
      <c r="AY29" s="142">
        <v>6.3272554588881305E-6</v>
      </c>
      <c r="AZ29" s="142">
        <v>1.8175336936563462E-6</v>
      </c>
      <c r="BA29" s="142">
        <v>5.0229708532626963E-7</v>
      </c>
      <c r="BB29" s="142">
        <v>3.5817706533882534E-7</v>
      </c>
      <c r="BC29" s="142">
        <v>5.0572979727263584E-7</v>
      </c>
      <c r="BD29" s="142">
        <v>7.8675135189589699E-8</v>
      </c>
      <c r="BE29" s="142">
        <v>5.8818642304677953E-7</v>
      </c>
      <c r="BF29" s="142">
        <v>1.3464100052616694E-6</v>
      </c>
      <c r="BG29" s="142">
        <v>1.6243421104873962E-6</v>
      </c>
      <c r="BH29" s="142">
        <v>5.2439123541986839E-7</v>
      </c>
      <c r="BI29" s="142">
        <v>8.3954755896567929E-7</v>
      </c>
      <c r="BJ29" s="142">
        <v>1.0341160922457739E-6</v>
      </c>
      <c r="BK29" s="142">
        <v>6.4307793281529402E-7</v>
      </c>
      <c r="BL29" s="142">
        <v>2.6794210500992465E-6</v>
      </c>
      <c r="BM29" s="142">
        <v>8.4316647664145964E-8</v>
      </c>
      <c r="BN29" s="142">
        <v>6.4096293767590646E-7</v>
      </c>
      <c r="BO29" s="142">
        <v>2.4926447576848438E-7</v>
      </c>
      <c r="BP29" s="142">
        <v>3.0799322603265624E-7</v>
      </c>
      <c r="BQ29" s="142">
        <v>2.4091476762531325E-6</v>
      </c>
      <c r="BR29" s="142">
        <v>2.3733135625803188E-7</v>
      </c>
      <c r="BS29" s="142">
        <v>1.1512810212707123E-7</v>
      </c>
      <c r="BT29" s="142">
        <v>4.4158962355902828E-7</v>
      </c>
      <c r="BU29" s="142">
        <v>3.270946070994129E-7</v>
      </c>
      <c r="BV29" s="142">
        <v>1.9614400226380004E-7</v>
      </c>
      <c r="BW29" s="142">
        <v>1.6985305924457724E-6</v>
      </c>
      <c r="BX29" s="142">
        <v>4.5599734354067479E-7</v>
      </c>
      <c r="BY29" s="142">
        <v>7.3672018236747849E-7</v>
      </c>
      <c r="BZ29" s="142">
        <v>8.8910522525200881E-7</v>
      </c>
      <c r="CA29" s="142">
        <v>7.3902927506231456E-7</v>
      </c>
      <c r="CB29" s="142">
        <v>1.0097445154083966E-5</v>
      </c>
      <c r="CC29" s="142">
        <v>3.600470284991533E-7</v>
      </c>
      <c r="CD29" s="142">
        <v>0</v>
      </c>
      <c r="CE29" s="142">
        <v>0</v>
      </c>
      <c r="CF29" s="142">
        <v>0</v>
      </c>
      <c r="CG29" s="142">
        <f t="shared" si="0"/>
        <v>3.1136407326398793E-3</v>
      </c>
      <c r="CH29" s="114" t="s">
        <v>202</v>
      </c>
    </row>
    <row r="30" spans="1:86">
      <c r="A30" s="13" t="s">
        <v>24</v>
      </c>
      <c r="B30" s="114" t="s">
        <v>110</v>
      </c>
      <c r="C30" s="142">
        <v>9.6649819124916796E-7</v>
      </c>
      <c r="D30" s="142">
        <v>6.457823712376312E-7</v>
      </c>
      <c r="E30" s="142">
        <v>1.8259853382722852E-6</v>
      </c>
      <c r="F30" s="142">
        <v>1.8314274921805607E-6</v>
      </c>
      <c r="G30" s="142">
        <v>1.0923777550353723E-6</v>
      </c>
      <c r="H30" s="142">
        <v>1.2225201345411286E-6</v>
      </c>
      <c r="I30" s="142">
        <v>2.6945707923320312E-7</v>
      </c>
      <c r="J30" s="142">
        <v>5.8335312137286982E-7</v>
      </c>
      <c r="K30" s="142">
        <v>5.982357496440572E-7</v>
      </c>
      <c r="L30" s="142">
        <v>6.5539452089664645E-7</v>
      </c>
      <c r="M30" s="142">
        <v>1.1299191861404731E-6</v>
      </c>
      <c r="N30" s="142">
        <v>1.0995613013067116E-6</v>
      </c>
      <c r="O30" s="142">
        <v>1.1265126499082969E-6</v>
      </c>
      <c r="P30" s="142">
        <v>3.8985943561544941E-7</v>
      </c>
      <c r="Q30" s="142">
        <v>1.0643736158992864E-6</v>
      </c>
      <c r="R30" s="142">
        <v>8.8418753102827779E-7</v>
      </c>
      <c r="S30" s="142">
        <v>2.0477650168414436E-6</v>
      </c>
      <c r="T30" s="142">
        <v>1.7556508778262254E-6</v>
      </c>
      <c r="U30" s="142">
        <v>1.0588233311049198E-6</v>
      </c>
      <c r="V30" s="142">
        <v>9.5352048416682403E-7</v>
      </c>
      <c r="W30" s="142">
        <v>4.3068209493137046E-5</v>
      </c>
      <c r="X30" s="142">
        <v>2.5251102110160741E-3</v>
      </c>
      <c r="Y30" s="142">
        <v>8.3778742368823508E-6</v>
      </c>
      <c r="Z30" s="142">
        <v>1.315685575146122E-5</v>
      </c>
      <c r="AA30" s="142">
        <v>3.3984128833777633E-6</v>
      </c>
      <c r="AB30" s="142">
        <v>1.036946732660186E-6</v>
      </c>
      <c r="AC30" s="142">
        <v>2.6095831689584126E-6</v>
      </c>
      <c r="AD30" s="142">
        <v>2.8082108781764531E-5</v>
      </c>
      <c r="AE30" s="142">
        <v>2.9714888356602517E-6</v>
      </c>
      <c r="AF30" s="142">
        <v>6.3366356767496354E-7</v>
      </c>
      <c r="AG30" s="142">
        <v>1.4317106521446005E-6</v>
      </c>
      <c r="AH30" s="142">
        <v>3.1841448602119314E-5</v>
      </c>
      <c r="AI30" s="142">
        <v>1.9918155052335501E-5</v>
      </c>
      <c r="AJ30" s="142">
        <v>3.6661076068412217E-5</v>
      </c>
      <c r="AK30" s="142">
        <v>1.9854242257500402E-6</v>
      </c>
      <c r="AL30" s="142">
        <v>1.1255690892521328E-6</v>
      </c>
      <c r="AM30" s="142">
        <v>8.7982621997208101E-7</v>
      </c>
      <c r="AN30" s="142">
        <v>2.389522281500602E-6</v>
      </c>
      <c r="AO30" s="142">
        <v>3.4848542755346698E-6</v>
      </c>
      <c r="AP30" s="142">
        <v>1.2959185478250753E-6</v>
      </c>
      <c r="AQ30" s="142">
        <v>1.6447442235972998E-6</v>
      </c>
      <c r="AR30" s="142">
        <v>1.3309728983515583E-6</v>
      </c>
      <c r="AS30" s="142">
        <v>2.2519644539378928E-6</v>
      </c>
      <c r="AT30" s="142">
        <v>9.0318896897049784E-7</v>
      </c>
      <c r="AU30" s="142">
        <v>1.4616351749598918E-6</v>
      </c>
      <c r="AV30" s="142">
        <v>7.6541819666366151E-6</v>
      </c>
      <c r="AW30" s="142">
        <v>6.3398031388567688E-6</v>
      </c>
      <c r="AX30" s="142">
        <v>2.1745801122223372E-5</v>
      </c>
      <c r="AY30" s="142">
        <v>8.1131736127732175E-6</v>
      </c>
      <c r="AZ30" s="142">
        <v>2.3314832367467051E-6</v>
      </c>
      <c r="BA30" s="142">
        <v>9.3618375815192593E-7</v>
      </c>
      <c r="BB30" s="142">
        <v>9.6669243208900121E-7</v>
      </c>
      <c r="BC30" s="142">
        <v>8.2085298478170931E-7</v>
      </c>
      <c r="BD30" s="142">
        <v>5.5045382326686435E-7</v>
      </c>
      <c r="BE30" s="142">
        <v>1.6681408345046229E-6</v>
      </c>
      <c r="BF30" s="142">
        <v>1.7191754735072457E-6</v>
      </c>
      <c r="BG30" s="142">
        <v>7.6877800937707517E-6</v>
      </c>
      <c r="BH30" s="142">
        <v>1.3937831575099004E-6</v>
      </c>
      <c r="BI30" s="142">
        <v>2.6601795594318568E-6</v>
      </c>
      <c r="BJ30" s="142">
        <v>3.0482124857174612E-6</v>
      </c>
      <c r="BK30" s="142">
        <v>1.1189717518383139E-6</v>
      </c>
      <c r="BL30" s="142">
        <v>2.0186359379134897E-6</v>
      </c>
      <c r="BM30" s="142">
        <v>1.8370846427729697E-7</v>
      </c>
      <c r="BN30" s="142">
        <v>1.6933267931306983E-6</v>
      </c>
      <c r="BO30" s="142">
        <v>1.0144538395889004E-6</v>
      </c>
      <c r="BP30" s="142">
        <v>7.1825435868149952E-7</v>
      </c>
      <c r="BQ30" s="142">
        <v>3.601065930630431E-6</v>
      </c>
      <c r="BR30" s="142">
        <v>1.1093437222835501E-6</v>
      </c>
      <c r="BS30" s="142">
        <v>3.9901926554367928E-7</v>
      </c>
      <c r="BT30" s="142">
        <v>9.0123452011101459E-7</v>
      </c>
      <c r="BU30" s="142">
        <v>4.974453341640794E-7</v>
      </c>
      <c r="BV30" s="142">
        <v>4.0224022751718028E-7</v>
      </c>
      <c r="BW30" s="142">
        <v>1.3947292644497578E-6</v>
      </c>
      <c r="BX30" s="142">
        <v>1.6023825495658665E-6</v>
      </c>
      <c r="BY30" s="142">
        <v>1.8566140680607172E-6</v>
      </c>
      <c r="BZ30" s="142">
        <v>2.1832921087658919E-6</v>
      </c>
      <c r="CA30" s="142">
        <v>1.9072923392968518E-6</v>
      </c>
      <c r="CB30" s="142">
        <v>1.4425001363829392E-6</v>
      </c>
      <c r="CC30" s="142">
        <v>7.5229376782402587E-7</v>
      </c>
      <c r="CD30" s="142">
        <v>0</v>
      </c>
      <c r="CE30" s="142">
        <v>0</v>
      </c>
      <c r="CF30" s="142">
        <v>0</v>
      </c>
      <c r="CG30" s="142">
        <f t="shared" si="0"/>
        <v>2.8506852724458076E-3</v>
      </c>
      <c r="CH30" s="114" t="s">
        <v>203</v>
      </c>
    </row>
    <row r="31" spans="1:86">
      <c r="A31" s="13" t="s">
        <v>25</v>
      </c>
      <c r="B31" s="114" t="s">
        <v>111</v>
      </c>
      <c r="C31" s="142">
        <v>2.1600047550034331E-6</v>
      </c>
      <c r="D31" s="142">
        <v>9.3957649986986584E-7</v>
      </c>
      <c r="E31" s="142">
        <v>4.1891524321808253E-6</v>
      </c>
      <c r="F31" s="142">
        <v>2.940417957120028E-6</v>
      </c>
      <c r="G31" s="142">
        <v>2.2625264605339118E-6</v>
      </c>
      <c r="H31" s="142">
        <v>7.7414843103520891E-6</v>
      </c>
      <c r="I31" s="142">
        <v>2.3179641889896258E-7</v>
      </c>
      <c r="J31" s="142">
        <v>1.5126480343564436E-6</v>
      </c>
      <c r="K31" s="142">
        <v>1.414192304530942E-6</v>
      </c>
      <c r="L31" s="142">
        <v>1.5043003419597281E-6</v>
      </c>
      <c r="M31" s="142">
        <v>1.1233851350351894E-6</v>
      </c>
      <c r="N31" s="142">
        <v>4.0349522053939623E-6</v>
      </c>
      <c r="O31" s="142">
        <v>1.0519011899469104E-6</v>
      </c>
      <c r="P31" s="142">
        <v>3.3429913702312915E-7</v>
      </c>
      <c r="Q31" s="142">
        <v>1.2653779707457807E-6</v>
      </c>
      <c r="R31" s="142">
        <v>8.2124994942004569E-6</v>
      </c>
      <c r="S31" s="142">
        <v>1.6231330577187705E-6</v>
      </c>
      <c r="T31" s="142">
        <v>1.0363423704167672E-5</v>
      </c>
      <c r="U31" s="142">
        <v>1.6434686807200328E-6</v>
      </c>
      <c r="V31" s="142">
        <v>8.9965069964343065E-6</v>
      </c>
      <c r="W31" s="142">
        <v>1.3140154157238359E-5</v>
      </c>
      <c r="X31" s="142">
        <v>2.3389154403993974E-5</v>
      </c>
      <c r="Y31" s="142">
        <v>4.3951175651778789E-3</v>
      </c>
      <c r="Z31" s="142">
        <v>6.6353167677543872E-6</v>
      </c>
      <c r="AA31" s="142">
        <v>8.673381758212944E-6</v>
      </c>
      <c r="AB31" s="142">
        <v>1.3418878658608414E-6</v>
      </c>
      <c r="AC31" s="142">
        <v>2.4078668163086514E-6</v>
      </c>
      <c r="AD31" s="142">
        <v>2.9840892432046742E-5</v>
      </c>
      <c r="AE31" s="142">
        <v>7.9313669409208984E-7</v>
      </c>
      <c r="AF31" s="142">
        <v>3.7717574789984737E-6</v>
      </c>
      <c r="AG31" s="142">
        <v>2.4852367331714582E-6</v>
      </c>
      <c r="AH31" s="142">
        <v>1.9870029987979298E-5</v>
      </c>
      <c r="AI31" s="142">
        <v>1.8584440944620779E-5</v>
      </c>
      <c r="AJ31" s="142">
        <v>2.5879513628356827E-5</v>
      </c>
      <c r="AK31" s="142">
        <v>6.3145484650670835E-6</v>
      </c>
      <c r="AL31" s="142">
        <v>1.025325869341646E-6</v>
      </c>
      <c r="AM31" s="142">
        <v>9.8604289960804963E-7</v>
      </c>
      <c r="AN31" s="142">
        <v>4.1905138210212631E-6</v>
      </c>
      <c r="AO31" s="142">
        <v>3.6791011998272554E-6</v>
      </c>
      <c r="AP31" s="142">
        <v>1.4676481891446577E-6</v>
      </c>
      <c r="AQ31" s="142">
        <v>1.2995124033989868E-6</v>
      </c>
      <c r="AR31" s="142">
        <v>1.0043317949142736E-6</v>
      </c>
      <c r="AS31" s="142">
        <v>4.5759937372289796E-6</v>
      </c>
      <c r="AT31" s="142">
        <v>1.4646533334489122E-6</v>
      </c>
      <c r="AU31" s="142">
        <v>8.2385643897162939E-7</v>
      </c>
      <c r="AV31" s="142">
        <v>1.0276479034134475E-6</v>
      </c>
      <c r="AW31" s="142">
        <v>9.3715915587572446E-7</v>
      </c>
      <c r="AX31" s="142">
        <v>1.0503045124080363E-6</v>
      </c>
      <c r="AY31" s="142">
        <v>1.3669471944774645E-6</v>
      </c>
      <c r="AZ31" s="142">
        <v>1.078807156622178E-6</v>
      </c>
      <c r="BA31" s="142">
        <v>4.3568796031122046E-7</v>
      </c>
      <c r="BB31" s="142">
        <v>3.6690993339419893E-7</v>
      </c>
      <c r="BC31" s="142">
        <v>4.4604341258087379E-7</v>
      </c>
      <c r="BD31" s="142">
        <v>3.6838474697224801E-7</v>
      </c>
      <c r="BE31" s="142">
        <v>8.0931197929820289E-7</v>
      </c>
      <c r="BF31" s="142">
        <v>9.6559679116098605E-7</v>
      </c>
      <c r="BG31" s="142">
        <v>4.7107835363031932E-6</v>
      </c>
      <c r="BH31" s="142">
        <v>1.3441267851884854E-6</v>
      </c>
      <c r="BI31" s="142">
        <v>6.250076079315642E-7</v>
      </c>
      <c r="BJ31" s="142">
        <v>1.1358576875100184E-6</v>
      </c>
      <c r="BK31" s="142">
        <v>6.8179329402188088E-7</v>
      </c>
      <c r="BL31" s="142">
        <v>2.4198920685330958E-6</v>
      </c>
      <c r="BM31" s="142">
        <v>1.1935046879193957E-7</v>
      </c>
      <c r="BN31" s="142">
        <v>1.2461757931539472E-6</v>
      </c>
      <c r="BO31" s="142">
        <v>4.3484969956263377E-7</v>
      </c>
      <c r="BP31" s="142">
        <v>1.2593044717197277E-6</v>
      </c>
      <c r="BQ31" s="142">
        <v>1.6405531819525448E-6</v>
      </c>
      <c r="BR31" s="142">
        <v>2.5702697141418757E-6</v>
      </c>
      <c r="BS31" s="142">
        <v>3.3048986662027681E-7</v>
      </c>
      <c r="BT31" s="142">
        <v>8.3973119786332728E-7</v>
      </c>
      <c r="BU31" s="142">
        <v>5.9921927226507767E-6</v>
      </c>
      <c r="BV31" s="142">
        <v>7.1636790566595792E-7</v>
      </c>
      <c r="BW31" s="142">
        <v>7.932967524421916E-7</v>
      </c>
      <c r="BX31" s="142">
        <v>1.2449415000875166E-6</v>
      </c>
      <c r="BY31" s="142">
        <v>2.0672985777038419E-6</v>
      </c>
      <c r="BZ31" s="142">
        <v>1.2337450935048551E-6</v>
      </c>
      <c r="CA31" s="142">
        <v>9.6852659998287962E-7</v>
      </c>
      <c r="CB31" s="142">
        <v>1.0772448280253656E-5</v>
      </c>
      <c r="CC31" s="142">
        <v>7.043067257969388E-7</v>
      </c>
      <c r="CD31" s="142">
        <v>0</v>
      </c>
      <c r="CE31" s="142">
        <v>0</v>
      </c>
      <c r="CF31" s="142">
        <v>0</v>
      </c>
      <c r="CG31" s="142">
        <f t="shared" si="0"/>
        <v>4.6950110203625751E-3</v>
      </c>
      <c r="CH31" s="114" t="s">
        <v>204</v>
      </c>
    </row>
    <row r="32" spans="1:86">
      <c r="A32" s="13" t="s">
        <v>26</v>
      </c>
      <c r="B32" s="114" t="s">
        <v>112</v>
      </c>
      <c r="C32" s="142">
        <v>6.6120975092285502E-7</v>
      </c>
      <c r="D32" s="142">
        <v>3.4377969064522874E-7</v>
      </c>
      <c r="E32" s="142">
        <v>7.4296908937115736E-7</v>
      </c>
      <c r="F32" s="142">
        <v>2.3107342080616974E-5</v>
      </c>
      <c r="G32" s="142">
        <v>6.9375161159625534E-7</v>
      </c>
      <c r="H32" s="142">
        <v>6.8791257083490193E-7</v>
      </c>
      <c r="I32" s="142">
        <v>4.40417411689977E-7</v>
      </c>
      <c r="J32" s="142">
        <v>3.3391994583034177E-7</v>
      </c>
      <c r="K32" s="142">
        <v>2.7317841920757919E-7</v>
      </c>
      <c r="L32" s="142">
        <v>3.6686721645042868E-7</v>
      </c>
      <c r="M32" s="142">
        <v>5.546265409082535E-7</v>
      </c>
      <c r="N32" s="142">
        <v>5.9276420018128317E-7</v>
      </c>
      <c r="O32" s="142">
        <v>4.9656467630146179E-7</v>
      </c>
      <c r="P32" s="142">
        <v>1.4917711443179323E-7</v>
      </c>
      <c r="Q32" s="142">
        <v>7.3298717868521321E-7</v>
      </c>
      <c r="R32" s="142">
        <v>3.8874779368878678E-7</v>
      </c>
      <c r="S32" s="142">
        <v>4.4767182917643225E-7</v>
      </c>
      <c r="T32" s="142">
        <v>2.6490775984175339E-6</v>
      </c>
      <c r="U32" s="142">
        <v>8.5566698550418462E-7</v>
      </c>
      <c r="V32" s="142">
        <v>2.4836249212715743E-6</v>
      </c>
      <c r="W32" s="142">
        <v>2.6515697073188802E-7</v>
      </c>
      <c r="X32" s="142">
        <v>1.1755790320079377E-6</v>
      </c>
      <c r="Y32" s="142">
        <v>1.1194906334674807E-6</v>
      </c>
      <c r="Z32" s="142">
        <v>1.602254536257044E-3</v>
      </c>
      <c r="AA32" s="142">
        <v>2.7536274429253526E-6</v>
      </c>
      <c r="AB32" s="142">
        <v>4.4793395597861778E-7</v>
      </c>
      <c r="AC32" s="142">
        <v>1.6799581054134306E-6</v>
      </c>
      <c r="AD32" s="142">
        <v>1.2614878601657454E-6</v>
      </c>
      <c r="AE32" s="142">
        <v>3.2432288508067927E-7</v>
      </c>
      <c r="AF32" s="142">
        <v>5.7614140812823798E-7</v>
      </c>
      <c r="AG32" s="142">
        <v>9.0689491059565635E-7</v>
      </c>
      <c r="AH32" s="142">
        <v>7.677483631133244E-7</v>
      </c>
      <c r="AI32" s="142">
        <v>7.3320737771174008E-7</v>
      </c>
      <c r="AJ32" s="142">
        <v>8.3665902519132038E-7</v>
      </c>
      <c r="AK32" s="142">
        <v>1.0129718641263998E-4</v>
      </c>
      <c r="AL32" s="142">
        <v>6.7530285206190783E-7</v>
      </c>
      <c r="AM32" s="142">
        <v>1.0653418770618046E-6</v>
      </c>
      <c r="AN32" s="142">
        <v>3.4461098135505814E-6</v>
      </c>
      <c r="AO32" s="142">
        <v>8.972803566840678E-7</v>
      </c>
      <c r="AP32" s="142">
        <v>8.9570890393606856E-7</v>
      </c>
      <c r="AQ32" s="142">
        <v>4.1123697120881262E-7</v>
      </c>
      <c r="AR32" s="142">
        <v>4.5589202515961677E-7</v>
      </c>
      <c r="AS32" s="142">
        <v>5.2855698992815409E-7</v>
      </c>
      <c r="AT32" s="142">
        <v>3.0471200928126016E-7</v>
      </c>
      <c r="AU32" s="142">
        <v>3.7234732552807232E-7</v>
      </c>
      <c r="AV32" s="142">
        <v>3.8034418758188312E-7</v>
      </c>
      <c r="AW32" s="142">
        <v>4.4292120815369618E-7</v>
      </c>
      <c r="AX32" s="142">
        <v>2.3714333375488978E-7</v>
      </c>
      <c r="AY32" s="142">
        <v>5.0564352929519067E-7</v>
      </c>
      <c r="AZ32" s="142">
        <v>6.0356005116642372E-7</v>
      </c>
      <c r="BA32" s="142">
        <v>7.9425572155294486E-8</v>
      </c>
      <c r="BB32" s="142">
        <v>6.4745352555593085E-8</v>
      </c>
      <c r="BC32" s="142">
        <v>9.6827102938868944E-8</v>
      </c>
      <c r="BD32" s="142">
        <v>5.2650313021100916E-8</v>
      </c>
      <c r="BE32" s="142">
        <v>2.9512754706140721E-7</v>
      </c>
      <c r="BF32" s="142">
        <v>3.5552460067961165E-7</v>
      </c>
      <c r="BG32" s="142">
        <v>6.5144931817795865E-7</v>
      </c>
      <c r="BH32" s="142">
        <v>1.1084714413700781E-6</v>
      </c>
      <c r="BI32" s="142">
        <v>2.6297009079876757E-7</v>
      </c>
      <c r="BJ32" s="142">
        <v>4.8451787766759053E-7</v>
      </c>
      <c r="BK32" s="142">
        <v>5.1340916378728073E-7</v>
      </c>
      <c r="BL32" s="142">
        <v>1.3115697388632379E-6</v>
      </c>
      <c r="BM32" s="142">
        <v>7.8695350188475845E-8</v>
      </c>
      <c r="BN32" s="142">
        <v>7.3551632005377421E-7</v>
      </c>
      <c r="BO32" s="142">
        <v>3.0028467711113486E-7</v>
      </c>
      <c r="BP32" s="142">
        <v>3.9591313860565037E-7</v>
      </c>
      <c r="BQ32" s="142">
        <v>4.6031356388699054E-7</v>
      </c>
      <c r="BR32" s="142">
        <v>6.4245439865188943E-7</v>
      </c>
      <c r="BS32" s="142">
        <v>8.9085935308522259E-8</v>
      </c>
      <c r="BT32" s="142">
        <v>2.4029032214923619E-7</v>
      </c>
      <c r="BU32" s="142">
        <v>1.3930257133513883E-6</v>
      </c>
      <c r="BV32" s="142">
        <v>2.239870308746357E-7</v>
      </c>
      <c r="BW32" s="142">
        <v>5.2089297467299678E-7</v>
      </c>
      <c r="BX32" s="142">
        <v>1.0222600909271438E-6</v>
      </c>
      <c r="BY32" s="142">
        <v>8.4549830131116472E-7</v>
      </c>
      <c r="BZ32" s="142">
        <v>9.2820406722374745E-7</v>
      </c>
      <c r="CA32" s="142">
        <v>4.2963468761880947E-7</v>
      </c>
      <c r="CB32" s="142">
        <v>4.1515196421994183E-7</v>
      </c>
      <c r="CC32" s="142">
        <v>3.3162538499576674E-7</v>
      </c>
      <c r="CD32" s="142">
        <v>0</v>
      </c>
      <c r="CE32" s="142">
        <v>0</v>
      </c>
      <c r="CF32" s="142">
        <v>0</v>
      </c>
      <c r="CG32" s="142">
        <f t="shared" si="0"/>
        <v>1.7789538107405077E-3</v>
      </c>
      <c r="CH32" s="114" t="s">
        <v>205</v>
      </c>
    </row>
    <row r="33" spans="1:86">
      <c r="A33" s="13" t="s">
        <v>27</v>
      </c>
      <c r="B33" s="114" t="s">
        <v>113</v>
      </c>
      <c r="C33" s="142">
        <v>6.9150698447602661E-8</v>
      </c>
      <c r="D33" s="142">
        <v>3.1503815264495745E-8</v>
      </c>
      <c r="E33" s="142">
        <v>6.0620706662303786E-7</v>
      </c>
      <c r="F33" s="142">
        <v>1.4096091630795463E-7</v>
      </c>
      <c r="G33" s="142">
        <v>9.552389375986444E-8</v>
      </c>
      <c r="H33" s="142">
        <v>1.0263165949342316E-7</v>
      </c>
      <c r="I33" s="142">
        <v>3.8800142678531567E-8</v>
      </c>
      <c r="J33" s="142">
        <v>1.003946321980118E-7</v>
      </c>
      <c r="K33" s="142">
        <v>6.0819978424384693E-8</v>
      </c>
      <c r="L33" s="142">
        <v>7.2082096496783554E-8</v>
      </c>
      <c r="M33" s="142">
        <v>8.8026857094469011E-8</v>
      </c>
      <c r="N33" s="142">
        <v>1.0087235814195189E-7</v>
      </c>
      <c r="O33" s="142">
        <v>7.5795445473520148E-8</v>
      </c>
      <c r="P33" s="142">
        <v>1.299981399689702E-8</v>
      </c>
      <c r="Q33" s="142">
        <v>7.0269146629900398E-8</v>
      </c>
      <c r="R33" s="142">
        <v>7.7991505001904916E-8</v>
      </c>
      <c r="S33" s="142">
        <v>5.9478215675633373E-8</v>
      </c>
      <c r="T33" s="142">
        <v>1.1396498202794877E-7</v>
      </c>
      <c r="U33" s="142">
        <v>2.4129479338528472E-7</v>
      </c>
      <c r="V33" s="142">
        <v>9.0066841035498302E-7</v>
      </c>
      <c r="W33" s="142">
        <v>4.1715289530662491E-8</v>
      </c>
      <c r="X33" s="142">
        <v>7.2526590794916896E-8</v>
      </c>
      <c r="Y33" s="142">
        <v>1.7345207001370277E-7</v>
      </c>
      <c r="Z33" s="142">
        <v>2.9087567881358612E-7</v>
      </c>
      <c r="AA33" s="142">
        <v>2.025641142585642E-3</v>
      </c>
      <c r="AB33" s="142">
        <v>8.7373197514173415E-8</v>
      </c>
      <c r="AC33" s="142">
        <v>6.7994347287775918E-6</v>
      </c>
      <c r="AD33" s="142">
        <v>2.0122786818534005E-7</v>
      </c>
      <c r="AE33" s="142">
        <v>4.3553345676102169E-8</v>
      </c>
      <c r="AF33" s="142">
        <v>5.2819001179949743E-8</v>
      </c>
      <c r="AG33" s="142">
        <v>1.2132395643628143E-7</v>
      </c>
      <c r="AH33" s="142">
        <v>1.2069345610251017E-7</v>
      </c>
      <c r="AI33" s="142">
        <v>1.1613589119708204E-7</v>
      </c>
      <c r="AJ33" s="142">
        <v>1.3265012431619162E-7</v>
      </c>
      <c r="AK33" s="142">
        <v>1.3907547618755074E-6</v>
      </c>
      <c r="AL33" s="142">
        <v>4.7697399751666835E-7</v>
      </c>
      <c r="AM33" s="142">
        <v>1.3236426942773039E-7</v>
      </c>
      <c r="AN33" s="142">
        <v>1.2576142162999082E-7</v>
      </c>
      <c r="AO33" s="142">
        <v>2.5946271309565915E-7</v>
      </c>
      <c r="AP33" s="142">
        <v>1.0232391651969166E-7</v>
      </c>
      <c r="AQ33" s="142">
        <v>8.7255983274445122E-8</v>
      </c>
      <c r="AR33" s="142">
        <v>3.7380316997295993E-8</v>
      </c>
      <c r="AS33" s="142">
        <v>7.1872280263854396E-8</v>
      </c>
      <c r="AT33" s="142">
        <v>8.2891129725893553E-8</v>
      </c>
      <c r="AU33" s="142">
        <v>5.4732932351328246E-8</v>
      </c>
      <c r="AV33" s="142">
        <v>5.9931674976417963E-8</v>
      </c>
      <c r="AW33" s="142">
        <v>4.7545199715412207E-8</v>
      </c>
      <c r="AX33" s="142">
        <v>7.0702281484697273E-8</v>
      </c>
      <c r="AY33" s="142">
        <v>6.7331064627281039E-8</v>
      </c>
      <c r="AZ33" s="142">
        <v>8.6642138646119816E-8</v>
      </c>
      <c r="BA33" s="142">
        <v>2.5485810644301449E-7</v>
      </c>
      <c r="BB33" s="142">
        <v>6.0833151168553751E-8</v>
      </c>
      <c r="BC33" s="142">
        <v>1.7212859056674359E-7</v>
      </c>
      <c r="BD33" s="142">
        <v>1.8654481014179782E-8</v>
      </c>
      <c r="BE33" s="142">
        <v>4.4866396063657458E-8</v>
      </c>
      <c r="BF33" s="142">
        <v>9.7165087011759949E-8</v>
      </c>
      <c r="BG33" s="142">
        <v>7.0040145745275869E-8</v>
      </c>
      <c r="BH33" s="142">
        <v>7.1432853817221594E-8</v>
      </c>
      <c r="BI33" s="142">
        <v>3.8437227372672876E-8</v>
      </c>
      <c r="BJ33" s="142">
        <v>6.2027667346539444E-8</v>
      </c>
      <c r="BK33" s="142">
        <v>2.2986817887306424E-7</v>
      </c>
      <c r="BL33" s="142">
        <v>9.2023230594600748E-8</v>
      </c>
      <c r="BM33" s="142">
        <v>8.6288657358069522E-9</v>
      </c>
      <c r="BN33" s="142">
        <v>8.6841689597949887E-8</v>
      </c>
      <c r="BO33" s="142">
        <v>3.1220173550909544E-8</v>
      </c>
      <c r="BP33" s="142">
        <v>5.8634670456795825E-8</v>
      </c>
      <c r="BQ33" s="142">
        <v>5.5328581646959676E-8</v>
      </c>
      <c r="BR33" s="142">
        <v>5.2752900974227627E-8</v>
      </c>
      <c r="BS33" s="142">
        <v>2.8826595233351658E-8</v>
      </c>
      <c r="BT33" s="142">
        <v>8.8884245625489474E-8</v>
      </c>
      <c r="BU33" s="142">
        <v>7.7427367656549217E-8</v>
      </c>
      <c r="BV33" s="142">
        <v>4.683679199736726E-8</v>
      </c>
      <c r="BW33" s="142">
        <v>8.1440623587252988E-8</v>
      </c>
      <c r="BX33" s="142">
        <v>1.0951770978177679E-7</v>
      </c>
      <c r="BY33" s="142">
        <v>9.8409980227944162E-8</v>
      </c>
      <c r="BZ33" s="142">
        <v>1.1435078960044178E-7</v>
      </c>
      <c r="CA33" s="142">
        <v>1.8894677102917705E-7</v>
      </c>
      <c r="CB33" s="142">
        <v>2.4344179993369499E-5</v>
      </c>
      <c r="CC33" s="142">
        <v>5.3957005959475006E-8</v>
      </c>
      <c r="CD33" s="142">
        <v>0</v>
      </c>
      <c r="CE33" s="142">
        <v>0</v>
      </c>
      <c r="CF33" s="142">
        <v>0</v>
      </c>
      <c r="CG33" s="142">
        <f t="shared" si="0"/>
        <v>2.0668468061658322E-3</v>
      </c>
      <c r="CH33" s="114" t="s">
        <v>206</v>
      </c>
    </row>
    <row r="34" spans="1:86">
      <c r="A34" s="13" t="s">
        <v>28</v>
      </c>
      <c r="B34" s="114" t="s">
        <v>114</v>
      </c>
      <c r="C34" s="142">
        <v>2.4009739531821123E-6</v>
      </c>
      <c r="D34" s="142">
        <v>2.7126658592521495E-7</v>
      </c>
      <c r="E34" s="142">
        <v>5.4546210100277833E-7</v>
      </c>
      <c r="F34" s="142">
        <v>4.966798229479238E-7</v>
      </c>
      <c r="G34" s="142">
        <v>9.8049445303074555E-6</v>
      </c>
      <c r="H34" s="142">
        <v>5.1387393350538428E-5</v>
      </c>
      <c r="I34" s="142">
        <v>1.6934742546060471E-7</v>
      </c>
      <c r="J34" s="142">
        <v>3.671547208058821E-7</v>
      </c>
      <c r="K34" s="142">
        <v>3.730407770795686E-7</v>
      </c>
      <c r="L34" s="142">
        <v>5.820605975869084E-7</v>
      </c>
      <c r="M34" s="142">
        <v>3.2437745785265251E-6</v>
      </c>
      <c r="N34" s="142">
        <v>9.6442509689571554E-7</v>
      </c>
      <c r="O34" s="142">
        <v>6.6512043692752904E-7</v>
      </c>
      <c r="P34" s="142">
        <v>2.0105083339165784E-7</v>
      </c>
      <c r="Q34" s="142">
        <v>7.8959105349644408E-7</v>
      </c>
      <c r="R34" s="142">
        <v>1.1587146967423894E-6</v>
      </c>
      <c r="S34" s="142">
        <v>4.8624088159352632E-7</v>
      </c>
      <c r="T34" s="142">
        <v>9.5576975654660413E-7</v>
      </c>
      <c r="U34" s="142">
        <v>3.1655401495958833E-6</v>
      </c>
      <c r="V34" s="142">
        <v>6.7400821933510485E-7</v>
      </c>
      <c r="W34" s="142">
        <v>5.1228505842065251E-7</v>
      </c>
      <c r="X34" s="142">
        <v>5.3231429132523157E-7</v>
      </c>
      <c r="Y34" s="142">
        <v>1.8816773945055674E-6</v>
      </c>
      <c r="Z34" s="142">
        <v>5.6786566247080595E-7</v>
      </c>
      <c r="AA34" s="142">
        <v>1.1518877964903448E-6</v>
      </c>
      <c r="AB34" s="142">
        <v>5.7491070912952932E-3</v>
      </c>
      <c r="AC34" s="142">
        <v>1.1966646319853823E-5</v>
      </c>
      <c r="AD34" s="142">
        <v>9.7990293411857041E-7</v>
      </c>
      <c r="AE34" s="142">
        <v>1.8637384029586869E-7</v>
      </c>
      <c r="AF34" s="142">
        <v>3.4198087006415176E-7</v>
      </c>
      <c r="AG34" s="142">
        <v>9.0601193910335315E-7</v>
      </c>
      <c r="AH34" s="142">
        <v>3.7762316166797951E-5</v>
      </c>
      <c r="AI34" s="142">
        <v>8.5950018713565615E-6</v>
      </c>
      <c r="AJ34" s="142">
        <v>3.1410685826298075E-5</v>
      </c>
      <c r="AK34" s="142">
        <v>7.9871952715415563E-7</v>
      </c>
      <c r="AL34" s="142">
        <v>2.1607608626069735E-6</v>
      </c>
      <c r="AM34" s="142">
        <v>8.069025916437077E-7</v>
      </c>
      <c r="AN34" s="142">
        <v>9.5676697241506577E-7</v>
      </c>
      <c r="AO34" s="142">
        <v>1.3493546051774362E-6</v>
      </c>
      <c r="AP34" s="142">
        <v>2.2952278253588249E-6</v>
      </c>
      <c r="AQ34" s="142">
        <v>8.2360108370232716E-7</v>
      </c>
      <c r="AR34" s="142">
        <v>9.2454097558890642E-7</v>
      </c>
      <c r="AS34" s="142">
        <v>1.7672911794283277E-5</v>
      </c>
      <c r="AT34" s="142">
        <v>7.7458069659091283E-6</v>
      </c>
      <c r="AU34" s="142">
        <v>6.4514840551486613E-7</v>
      </c>
      <c r="AV34" s="142">
        <v>2.8730384614073631E-6</v>
      </c>
      <c r="AW34" s="142">
        <v>9.4381895429531116E-7</v>
      </c>
      <c r="AX34" s="142">
        <v>3.7833235027024203E-7</v>
      </c>
      <c r="AY34" s="142">
        <v>8.2419955189385327E-7</v>
      </c>
      <c r="AZ34" s="142">
        <v>7.9738577784361427E-7</v>
      </c>
      <c r="BA34" s="142">
        <v>4.8218675546839751E-7</v>
      </c>
      <c r="BB34" s="142">
        <v>1.2939101958328738E-6</v>
      </c>
      <c r="BC34" s="142">
        <v>3.5153236131599914E-6</v>
      </c>
      <c r="BD34" s="142">
        <v>1.5364249293265959E-6</v>
      </c>
      <c r="BE34" s="142">
        <v>7.2473616433289001E-7</v>
      </c>
      <c r="BF34" s="142">
        <v>2.3462749059353736E-6</v>
      </c>
      <c r="BG34" s="142">
        <v>1.3322329099423866E-6</v>
      </c>
      <c r="BH34" s="142">
        <v>1.9087709308075291E-6</v>
      </c>
      <c r="BI34" s="142">
        <v>5.418426556876316E-7</v>
      </c>
      <c r="BJ34" s="142">
        <v>1.0287343615837072E-6</v>
      </c>
      <c r="BK34" s="142">
        <v>2.7165181608481341E-6</v>
      </c>
      <c r="BL34" s="142">
        <v>1.3340146167140218E-6</v>
      </c>
      <c r="BM34" s="142">
        <v>1.6835019873094184E-7</v>
      </c>
      <c r="BN34" s="142">
        <v>1.6863784423608947E-6</v>
      </c>
      <c r="BO34" s="142">
        <v>2.4065461137669591E-7</v>
      </c>
      <c r="BP34" s="142">
        <v>5.3904239111559848E-7</v>
      </c>
      <c r="BQ34" s="142">
        <v>1.1346176393424248E-6</v>
      </c>
      <c r="BR34" s="142">
        <v>1.061970881399096E-6</v>
      </c>
      <c r="BS34" s="142">
        <v>6.8004121481345291E-7</v>
      </c>
      <c r="BT34" s="142">
        <v>8.0734166776599216E-7</v>
      </c>
      <c r="BU34" s="142">
        <v>2.039177377511734E-6</v>
      </c>
      <c r="BV34" s="142">
        <v>1.032831177967487E-6</v>
      </c>
      <c r="BW34" s="142">
        <v>9.3927823475543139E-7</v>
      </c>
      <c r="BX34" s="142">
        <v>6.4258202029556926E-6</v>
      </c>
      <c r="BY34" s="142">
        <v>1.4884486586207563E-6</v>
      </c>
      <c r="BZ34" s="142">
        <v>1.1584164392323575E-6</v>
      </c>
      <c r="CA34" s="142">
        <v>6.3905988035819466E-6</v>
      </c>
      <c r="CB34" s="142">
        <v>8.1562860989253343E-7</v>
      </c>
      <c r="CC34" s="142">
        <v>7.1869297726639645E-7</v>
      </c>
      <c r="CD34" s="142">
        <v>0</v>
      </c>
      <c r="CE34" s="142">
        <v>0</v>
      </c>
      <c r="CF34" s="142">
        <v>0</v>
      </c>
      <c r="CG34" s="142">
        <f t="shared" si="0"/>
        <v>6.0126893772676762E-3</v>
      </c>
      <c r="CH34" s="114" t="s">
        <v>207</v>
      </c>
    </row>
    <row r="35" spans="1:86">
      <c r="A35" s="13" t="s">
        <v>29</v>
      </c>
      <c r="B35" s="114" t="s">
        <v>115</v>
      </c>
      <c r="C35" s="142">
        <v>4.6040021914611034E-7</v>
      </c>
      <c r="D35" s="142">
        <v>1.1515984641079698E-7</v>
      </c>
      <c r="E35" s="142">
        <v>3.096161282762927E-7</v>
      </c>
      <c r="F35" s="142">
        <v>1.1275052962893259E-6</v>
      </c>
      <c r="G35" s="142">
        <v>5.2196282702181521E-7</v>
      </c>
      <c r="H35" s="142">
        <v>5.7898321856677652E-7</v>
      </c>
      <c r="I35" s="142">
        <v>9.2806779829570686E-8</v>
      </c>
      <c r="J35" s="142">
        <v>5.5788297756053979E-7</v>
      </c>
      <c r="K35" s="142">
        <v>3.0197390759363539E-6</v>
      </c>
      <c r="L35" s="142">
        <v>4.4120659922895445E-7</v>
      </c>
      <c r="M35" s="142">
        <v>4.6457251443479974E-7</v>
      </c>
      <c r="N35" s="142">
        <v>3.9062505342263895E-7</v>
      </c>
      <c r="O35" s="142">
        <v>7.566255086821083E-7</v>
      </c>
      <c r="P35" s="142">
        <v>6.4111830619883411E-8</v>
      </c>
      <c r="Q35" s="142">
        <v>4.0800812293248574E-7</v>
      </c>
      <c r="R35" s="142">
        <v>3.1881698838230631E-6</v>
      </c>
      <c r="S35" s="142">
        <v>5.4166273218092862E-7</v>
      </c>
      <c r="T35" s="142">
        <v>8.467662722098083E-7</v>
      </c>
      <c r="U35" s="142">
        <v>5.8700903751767952E-5</v>
      </c>
      <c r="V35" s="142">
        <v>3.5213197132942799E-6</v>
      </c>
      <c r="W35" s="142">
        <v>6.9082994279160936E-7</v>
      </c>
      <c r="X35" s="142">
        <v>2.657907152735497E-6</v>
      </c>
      <c r="Y35" s="142">
        <v>3.6844419045486938E-6</v>
      </c>
      <c r="Z35" s="142">
        <v>1.4660213317416779E-6</v>
      </c>
      <c r="AA35" s="142">
        <v>1.1394950578430282E-6</v>
      </c>
      <c r="AB35" s="142">
        <v>8.4037578495272515E-7</v>
      </c>
      <c r="AC35" s="142">
        <v>2.3122879133043585E-3</v>
      </c>
      <c r="AD35" s="142">
        <v>1.4475007042222669E-6</v>
      </c>
      <c r="AE35" s="142">
        <v>1.410549855612379E-7</v>
      </c>
      <c r="AF35" s="142">
        <v>4.035577507661488E-7</v>
      </c>
      <c r="AG35" s="142">
        <v>9.89687360922192E-7</v>
      </c>
      <c r="AH35" s="142">
        <v>1.0318400711132979E-6</v>
      </c>
      <c r="AI35" s="142">
        <v>1.2480968752428191E-6</v>
      </c>
      <c r="AJ35" s="142">
        <v>1.2867451565550643E-6</v>
      </c>
      <c r="AK35" s="142">
        <v>8.685247437040198E-7</v>
      </c>
      <c r="AL35" s="142">
        <v>6.6504678834556635E-7</v>
      </c>
      <c r="AM35" s="142">
        <v>3.3021539524351162E-7</v>
      </c>
      <c r="AN35" s="142">
        <v>6.1839981659056921E-7</v>
      </c>
      <c r="AO35" s="142">
        <v>7.5498506218723927E-7</v>
      </c>
      <c r="AP35" s="142">
        <v>4.3137285429605925E-7</v>
      </c>
      <c r="AQ35" s="142">
        <v>6.18903523685674E-7</v>
      </c>
      <c r="AR35" s="142">
        <v>8.171296445814727E-7</v>
      </c>
      <c r="AS35" s="142">
        <v>1.5695270806786349E-6</v>
      </c>
      <c r="AT35" s="142">
        <v>5.9761567641940795E-7</v>
      </c>
      <c r="AU35" s="142">
        <v>8.3420973200527451E-7</v>
      </c>
      <c r="AV35" s="142">
        <v>1.2674965319517389E-6</v>
      </c>
      <c r="AW35" s="142">
        <v>5.2814404718188262E-7</v>
      </c>
      <c r="AX35" s="142">
        <v>3.2094177750067218E-7</v>
      </c>
      <c r="AY35" s="142">
        <v>7.9109253924721172E-7</v>
      </c>
      <c r="AZ35" s="142">
        <v>9.4639150367436056E-7</v>
      </c>
      <c r="BA35" s="142">
        <v>1.8537192150918272E-7</v>
      </c>
      <c r="BB35" s="142">
        <v>9.7579619247171068E-8</v>
      </c>
      <c r="BC35" s="142">
        <v>1.5826894603430985E-7</v>
      </c>
      <c r="BD35" s="142">
        <v>9.7856159770924199E-8</v>
      </c>
      <c r="BE35" s="142">
        <v>1.0839004550562044E-6</v>
      </c>
      <c r="BF35" s="142">
        <v>6.9367226269571315E-7</v>
      </c>
      <c r="BG35" s="142">
        <v>1.1809642103059591E-6</v>
      </c>
      <c r="BH35" s="142">
        <v>1.2810165285921181E-6</v>
      </c>
      <c r="BI35" s="142">
        <v>6.793565117251157E-7</v>
      </c>
      <c r="BJ35" s="142">
        <v>1.7580216266505669E-6</v>
      </c>
      <c r="BK35" s="142">
        <v>5.1551325694420803E-5</v>
      </c>
      <c r="BL35" s="142">
        <v>6.8366845382549209E-7</v>
      </c>
      <c r="BM35" s="142">
        <v>1.9812804188923848E-7</v>
      </c>
      <c r="BN35" s="142">
        <v>1.5533062424875706E-6</v>
      </c>
      <c r="BO35" s="142">
        <v>5.2885220433422922E-7</v>
      </c>
      <c r="BP35" s="142">
        <v>1.1796688236007757E-6</v>
      </c>
      <c r="BQ35" s="142">
        <v>9.4564431639521671E-7</v>
      </c>
      <c r="BR35" s="142">
        <v>1.9517455130707422E-6</v>
      </c>
      <c r="BS35" s="142">
        <v>8.6849439590802559E-7</v>
      </c>
      <c r="BT35" s="142">
        <v>8.0367093713221883E-6</v>
      </c>
      <c r="BU35" s="142">
        <v>3.3207079150026502E-6</v>
      </c>
      <c r="BV35" s="142">
        <v>8.3885961319821043E-7</v>
      </c>
      <c r="BW35" s="142">
        <v>1.1652402246279135E-6</v>
      </c>
      <c r="BX35" s="142">
        <v>6.8216221864191054E-7</v>
      </c>
      <c r="BY35" s="142">
        <v>1.4207033815389888E-6</v>
      </c>
      <c r="BZ35" s="142">
        <v>1.4330206207150639E-6</v>
      </c>
      <c r="CA35" s="142">
        <v>1.1929599016057979E-6</v>
      </c>
      <c r="CB35" s="142">
        <v>1.1914219372328011E-6</v>
      </c>
      <c r="CC35" s="142">
        <v>2.792319140261437E-6</v>
      </c>
      <c r="CD35" s="142">
        <v>0</v>
      </c>
      <c r="CE35" s="142">
        <v>0</v>
      </c>
      <c r="CF35" s="142">
        <v>0</v>
      </c>
      <c r="CG35" s="142">
        <f t="shared" si="0"/>
        <v>2.506134438703947E-3</v>
      </c>
      <c r="CH35" s="114" t="s">
        <v>208</v>
      </c>
    </row>
    <row r="36" spans="1:86">
      <c r="A36" s="13" t="s">
        <v>30</v>
      </c>
      <c r="B36" s="114" t="s">
        <v>116</v>
      </c>
      <c r="C36" s="142">
        <v>4.6126848439041542E-5</v>
      </c>
      <c r="D36" s="142">
        <v>6.1746311078941023E-5</v>
      </c>
      <c r="E36" s="142">
        <v>2.8152501806595246E-4</v>
      </c>
      <c r="F36" s="142">
        <v>2.0036905862427914E-4</v>
      </c>
      <c r="G36" s="142">
        <v>1.0392123014780887E-4</v>
      </c>
      <c r="H36" s="142">
        <v>9.7133271798521996E-5</v>
      </c>
      <c r="I36" s="142">
        <v>2.2308516388216306E-5</v>
      </c>
      <c r="J36" s="142">
        <v>4.0242451578341207E-5</v>
      </c>
      <c r="K36" s="142">
        <v>6.0480104954922923E-5</v>
      </c>
      <c r="L36" s="142">
        <v>5.7218085205653446E-5</v>
      </c>
      <c r="M36" s="142">
        <v>1.2189368671860865E-4</v>
      </c>
      <c r="N36" s="142">
        <v>1.020841303930501E-4</v>
      </c>
      <c r="O36" s="142">
        <v>1.0962673571506543E-4</v>
      </c>
      <c r="P36" s="142">
        <v>4.2121556181656447E-5</v>
      </c>
      <c r="Q36" s="142">
        <v>7.756274987258956E-5</v>
      </c>
      <c r="R36" s="142">
        <v>8.107423242752146E-5</v>
      </c>
      <c r="S36" s="142">
        <v>8.3889325753796763E-5</v>
      </c>
      <c r="T36" s="142">
        <v>1.4743043421411208E-4</v>
      </c>
      <c r="U36" s="142">
        <v>6.6989538419851244E-5</v>
      </c>
      <c r="V36" s="142">
        <v>7.7480749571948195E-5</v>
      </c>
      <c r="W36" s="142">
        <v>4.6279312172298952E-5</v>
      </c>
      <c r="X36" s="142">
        <v>7.7180212761176681E-5</v>
      </c>
      <c r="Y36" s="142">
        <v>6.7133904096978214E-5</v>
      </c>
      <c r="Z36" s="142">
        <v>3.5732663147419745E-5</v>
      </c>
      <c r="AA36" s="142">
        <v>8.8362002873920345E-5</v>
      </c>
      <c r="AB36" s="142">
        <v>9.5442770546668191E-5</v>
      </c>
      <c r="AC36" s="142">
        <v>1.0395202631547149E-4</v>
      </c>
      <c r="AD36" s="142">
        <v>7.7260452637024609E-3</v>
      </c>
      <c r="AE36" s="142">
        <v>6.9176494206909205E-5</v>
      </c>
      <c r="AF36" s="142">
        <v>3.6034772784029626E-5</v>
      </c>
      <c r="AG36" s="142">
        <v>7.130179294041995E-5</v>
      </c>
      <c r="AH36" s="142">
        <v>4.9805015524931785E-5</v>
      </c>
      <c r="AI36" s="142">
        <v>4.8241456545768205E-5</v>
      </c>
      <c r="AJ36" s="142">
        <v>5.5686902371770251E-5</v>
      </c>
      <c r="AK36" s="142">
        <v>5.6875466293423131E-5</v>
      </c>
      <c r="AL36" s="142">
        <v>2.7265426966012144E-5</v>
      </c>
      <c r="AM36" s="142">
        <v>2.7695133465500589E-5</v>
      </c>
      <c r="AN36" s="142">
        <v>2.0162921193700727E-4</v>
      </c>
      <c r="AO36" s="142">
        <v>3.9918864628544159E-4</v>
      </c>
      <c r="AP36" s="142">
        <v>1.3063842156255852E-4</v>
      </c>
      <c r="AQ36" s="142">
        <v>5.013318696293325E-5</v>
      </c>
      <c r="AR36" s="142">
        <v>1.023753512395228E-4</v>
      </c>
      <c r="AS36" s="142">
        <v>9.7615073457640191E-5</v>
      </c>
      <c r="AT36" s="142">
        <v>3.3655996320707802E-5</v>
      </c>
      <c r="AU36" s="142">
        <v>6.9556983030595194E-5</v>
      </c>
      <c r="AV36" s="142">
        <v>1.0036806923510678E-4</v>
      </c>
      <c r="AW36" s="142">
        <v>4.7887053254952136E-5</v>
      </c>
      <c r="AX36" s="142">
        <v>9.4150404510104163E-5</v>
      </c>
      <c r="AY36" s="142">
        <v>1.2166599084581818E-4</v>
      </c>
      <c r="AZ36" s="142">
        <v>1.1557632560788825E-4</v>
      </c>
      <c r="BA36" s="142">
        <v>1.7280853838322112E-5</v>
      </c>
      <c r="BB36" s="142">
        <v>1.7067204281497122E-5</v>
      </c>
      <c r="BC36" s="142">
        <v>1.845088303353338E-5</v>
      </c>
      <c r="BD36" s="142">
        <v>8.3288239187484624E-6</v>
      </c>
      <c r="BE36" s="142">
        <v>6.8244556671862055E-5</v>
      </c>
      <c r="BF36" s="142">
        <v>6.8005391656663031E-5</v>
      </c>
      <c r="BG36" s="142">
        <v>6.5524538288859617E-5</v>
      </c>
      <c r="BH36" s="142">
        <v>3.0465310354596816E-5</v>
      </c>
      <c r="BI36" s="142">
        <v>3.8925940827559784E-5</v>
      </c>
      <c r="BJ36" s="142">
        <v>6.7795498316497465E-5</v>
      </c>
      <c r="BK36" s="142">
        <v>6.4960820461720144E-5</v>
      </c>
      <c r="BL36" s="142">
        <v>1.773048649903558E-4</v>
      </c>
      <c r="BM36" s="142">
        <v>1.0178765883401156E-5</v>
      </c>
      <c r="BN36" s="142">
        <v>1.3717352381812213E-4</v>
      </c>
      <c r="BO36" s="142">
        <v>3.9682886842780145E-5</v>
      </c>
      <c r="BP36" s="142">
        <v>4.0891489235082837E-5</v>
      </c>
      <c r="BQ36" s="142">
        <v>6.8879050137603192E-5</v>
      </c>
      <c r="BR36" s="142">
        <v>1.35739121620128E-5</v>
      </c>
      <c r="BS36" s="142">
        <v>1.3993945167579895E-5</v>
      </c>
      <c r="BT36" s="142">
        <v>5.700165314646903E-5</v>
      </c>
      <c r="BU36" s="142">
        <v>2.5425244363545445E-5</v>
      </c>
      <c r="BV36" s="142">
        <v>1.5377148490590634E-5</v>
      </c>
      <c r="BW36" s="142">
        <v>5.3207688455200367E-5</v>
      </c>
      <c r="BX36" s="142">
        <v>5.8959880282793696E-5</v>
      </c>
      <c r="BY36" s="142">
        <v>8.5336919210925771E-5</v>
      </c>
      <c r="BZ36" s="142">
        <v>8.6732084672302897E-5</v>
      </c>
      <c r="CA36" s="142">
        <v>4.0154285575393095E-5</v>
      </c>
      <c r="CB36" s="142">
        <v>4.1982511018399585E-5</v>
      </c>
      <c r="CC36" s="142">
        <v>3.8749773764661791E-5</v>
      </c>
      <c r="CD36" s="142">
        <v>0</v>
      </c>
      <c r="CE36" s="142">
        <v>0</v>
      </c>
      <c r="CF36" s="142">
        <v>0</v>
      </c>
      <c r="CG36" s="142">
        <f t="shared" si="0"/>
        <v>1.3597530815382392E-2</v>
      </c>
      <c r="CH36" s="114" t="s">
        <v>209</v>
      </c>
    </row>
    <row r="37" spans="1:86">
      <c r="A37" s="13" t="s">
        <v>31</v>
      </c>
      <c r="B37" s="114" t="s">
        <v>117</v>
      </c>
      <c r="C37" s="142">
        <v>1.1696373271992045E-4</v>
      </c>
      <c r="D37" s="142">
        <v>1.5630030832788431E-5</v>
      </c>
      <c r="E37" s="142">
        <v>1.3913020726333535E-4</v>
      </c>
      <c r="F37" s="142">
        <v>2.5917814431411143E-4</v>
      </c>
      <c r="G37" s="142">
        <v>1.4135683374525635E-4</v>
      </c>
      <c r="H37" s="142">
        <v>1.3247366976964643E-4</v>
      </c>
      <c r="I37" s="142">
        <v>4.6141818248697583E-5</v>
      </c>
      <c r="J37" s="142">
        <v>1.86196809389803E-4</v>
      </c>
      <c r="K37" s="142">
        <v>1.1983466011674174E-4</v>
      </c>
      <c r="L37" s="142">
        <v>5.8859223662864888E-5</v>
      </c>
      <c r="M37" s="142">
        <v>1.5720659095566864E-4</v>
      </c>
      <c r="N37" s="142">
        <v>2.5266561261945956E-4</v>
      </c>
      <c r="O37" s="142">
        <v>1.1824276846093965E-4</v>
      </c>
      <c r="P37" s="142">
        <v>8.1139352410213435E-5</v>
      </c>
      <c r="Q37" s="142">
        <v>2.1134500081327107E-4</v>
      </c>
      <c r="R37" s="142">
        <v>7.4643144993371662E-5</v>
      </c>
      <c r="S37" s="142">
        <v>1.4375836339268976E-4</v>
      </c>
      <c r="T37" s="142">
        <v>2.5629871879132341E-4</v>
      </c>
      <c r="U37" s="142">
        <v>2.3389937114707721E-4</v>
      </c>
      <c r="V37" s="142">
        <v>1.1374866255734538E-4</v>
      </c>
      <c r="W37" s="142">
        <v>4.5841582096753594E-5</v>
      </c>
      <c r="X37" s="142">
        <v>7.4170358573205297E-5</v>
      </c>
      <c r="Y37" s="142">
        <v>6.8449655060864365E-5</v>
      </c>
      <c r="Z37" s="142">
        <v>4.6809363116857226E-5</v>
      </c>
      <c r="AA37" s="142">
        <v>7.0516772017818123E-5</v>
      </c>
      <c r="AB37" s="142">
        <v>1.2859323233362213E-4</v>
      </c>
      <c r="AC37" s="142">
        <v>7.017543620856757E-5</v>
      </c>
      <c r="AD37" s="142">
        <v>5.8132829706534358E-5</v>
      </c>
      <c r="AE37" s="142">
        <v>3.7820756031934537E-3</v>
      </c>
      <c r="AF37" s="142">
        <v>8.5875525253483706E-5</v>
      </c>
      <c r="AG37" s="142">
        <v>1.7398239950088435E-4</v>
      </c>
      <c r="AH37" s="142">
        <v>6.0828234562864291E-5</v>
      </c>
      <c r="AI37" s="142">
        <v>5.3089116779768011E-5</v>
      </c>
      <c r="AJ37" s="142">
        <v>5.3354418163936567E-5</v>
      </c>
      <c r="AK37" s="142">
        <v>6.5181129533703084E-5</v>
      </c>
      <c r="AL37" s="142">
        <v>5.8222996438100074E-5</v>
      </c>
      <c r="AM37" s="142">
        <v>6.8123957258777032E-5</v>
      </c>
      <c r="AN37" s="142">
        <v>7.6045720792690611E-5</v>
      </c>
      <c r="AO37" s="142">
        <v>1.4650656161043892E-4</v>
      </c>
      <c r="AP37" s="142">
        <v>3.5514274774233618E-5</v>
      </c>
      <c r="AQ37" s="142">
        <v>1.0942234964167236E-4</v>
      </c>
      <c r="AR37" s="142">
        <v>3.7924816614293755E-5</v>
      </c>
      <c r="AS37" s="142">
        <v>1.6873219170744801E-4</v>
      </c>
      <c r="AT37" s="142">
        <v>1.3879154110095759E-4</v>
      </c>
      <c r="AU37" s="142">
        <v>6.5302055624874951E-5</v>
      </c>
      <c r="AV37" s="142">
        <v>6.714504480433866E-5</v>
      </c>
      <c r="AW37" s="142">
        <v>4.9399237155876398E-5</v>
      </c>
      <c r="AX37" s="142">
        <v>5.878301217883331E-5</v>
      </c>
      <c r="AY37" s="142">
        <v>3.158037623316791E-5</v>
      </c>
      <c r="AZ37" s="142">
        <v>4.1831028865135081E-5</v>
      </c>
      <c r="BA37" s="142">
        <v>3.2020198186033816E-5</v>
      </c>
      <c r="BB37" s="142">
        <v>3.5065599388681772E-5</v>
      </c>
      <c r="BC37" s="142">
        <v>2.7343021165302355E-5</v>
      </c>
      <c r="BD37" s="142">
        <v>1.5114645437472091E-5</v>
      </c>
      <c r="BE37" s="142">
        <v>4.4384972541380918E-5</v>
      </c>
      <c r="BF37" s="142">
        <v>5.177482093698853E-5</v>
      </c>
      <c r="BG37" s="142">
        <v>4.2554677137735938E-5</v>
      </c>
      <c r="BH37" s="142">
        <v>4.9735118767673922E-5</v>
      </c>
      <c r="BI37" s="142">
        <v>4.0892848484673305E-4</v>
      </c>
      <c r="BJ37" s="142">
        <v>4.9034645228844568E-5</v>
      </c>
      <c r="BK37" s="142">
        <v>3.3148872072600245E-5</v>
      </c>
      <c r="BL37" s="142">
        <v>3.7549298419050283E-5</v>
      </c>
      <c r="BM37" s="142">
        <v>7.2528017256705617E-6</v>
      </c>
      <c r="BN37" s="142">
        <v>6.5882544489440979E-5</v>
      </c>
      <c r="BO37" s="142">
        <v>1.4454761432302588E-5</v>
      </c>
      <c r="BP37" s="142">
        <v>2.6217929788168377E-5</v>
      </c>
      <c r="BQ37" s="142">
        <v>5.9361273436951334E-5</v>
      </c>
      <c r="BR37" s="142">
        <v>6.7069238753183447E-5</v>
      </c>
      <c r="BS37" s="142">
        <v>2.9862465993608196E-5</v>
      </c>
      <c r="BT37" s="142">
        <v>5.8278784946444154E-5</v>
      </c>
      <c r="BU37" s="142">
        <v>8.1959027747797311E-5</v>
      </c>
      <c r="BV37" s="142">
        <v>3.9568077354073611E-5</v>
      </c>
      <c r="BW37" s="142">
        <v>3.9705072407403715E-5</v>
      </c>
      <c r="BX37" s="142">
        <v>1.7672456522294748E-4</v>
      </c>
      <c r="BY37" s="142">
        <v>9.8138014297651402E-5</v>
      </c>
      <c r="BZ37" s="142">
        <v>1.5489473382393051E-4</v>
      </c>
      <c r="CA37" s="142">
        <v>1.3978097521619482E-4</v>
      </c>
      <c r="CB37" s="142">
        <v>3.549935955925831E-5</v>
      </c>
      <c r="CC37" s="142">
        <v>1.2330770582123497E-4</v>
      </c>
      <c r="CD37" s="142">
        <v>0</v>
      </c>
      <c r="CE37" s="142">
        <v>0</v>
      </c>
      <c r="CF37" s="142">
        <v>0</v>
      </c>
      <c r="CG37" s="142">
        <f t="shared" si="0"/>
        <v>1.0893725223252443E-2</v>
      </c>
      <c r="CH37" s="114" t="s">
        <v>210</v>
      </c>
    </row>
    <row r="38" spans="1:86">
      <c r="A38" s="13" t="s">
        <v>32</v>
      </c>
      <c r="B38" s="114" t="s">
        <v>118</v>
      </c>
      <c r="C38" s="142">
        <v>9.1844094769747026E-6</v>
      </c>
      <c r="D38" s="142">
        <v>9.8643903012596175E-7</v>
      </c>
      <c r="E38" s="142">
        <v>7.3384131287389017E-6</v>
      </c>
      <c r="F38" s="142">
        <v>2.8095234882270273E-6</v>
      </c>
      <c r="G38" s="142">
        <v>8.0497752531640164E-6</v>
      </c>
      <c r="H38" s="142">
        <v>1.0337632114319769E-5</v>
      </c>
      <c r="I38" s="142">
        <v>4.4177423442611796E-6</v>
      </c>
      <c r="J38" s="142">
        <v>2.2523667968049185E-6</v>
      </c>
      <c r="K38" s="142">
        <v>1.929172192556313E-6</v>
      </c>
      <c r="L38" s="142">
        <v>1.5297138114491129E-6</v>
      </c>
      <c r="M38" s="142">
        <v>2.4255714264614013E-6</v>
      </c>
      <c r="N38" s="142">
        <v>3.6027369579350108E-6</v>
      </c>
      <c r="O38" s="142">
        <v>3.0343324282221427E-6</v>
      </c>
      <c r="P38" s="142">
        <v>3.3381805683389994E-6</v>
      </c>
      <c r="Q38" s="142">
        <v>3.3446092715716803E-6</v>
      </c>
      <c r="R38" s="142">
        <v>4.3820443590980934E-6</v>
      </c>
      <c r="S38" s="142">
        <v>1.9477344344197016E-6</v>
      </c>
      <c r="T38" s="142">
        <v>4.8843029304984503E-6</v>
      </c>
      <c r="U38" s="142">
        <v>1.432432099158086E-5</v>
      </c>
      <c r="V38" s="142">
        <v>3.1058438398020528E-6</v>
      </c>
      <c r="W38" s="142">
        <v>1.3969925726356098E-6</v>
      </c>
      <c r="X38" s="142">
        <v>2.4952522513469716E-6</v>
      </c>
      <c r="Y38" s="142">
        <v>3.2308278395690718E-6</v>
      </c>
      <c r="Z38" s="142">
        <v>1.1622448925249754E-6</v>
      </c>
      <c r="AA38" s="142">
        <v>2.2304566153620091E-6</v>
      </c>
      <c r="AB38" s="142">
        <v>2.4392132638644973E-6</v>
      </c>
      <c r="AC38" s="142">
        <v>2.7971045829002865E-6</v>
      </c>
      <c r="AD38" s="142">
        <v>6.5365952537194527E-6</v>
      </c>
      <c r="AE38" s="142">
        <v>2.551048803988052E-6</v>
      </c>
      <c r="AF38" s="142">
        <v>4.6989734953812971E-3</v>
      </c>
      <c r="AG38" s="142">
        <v>7.9530304915786148E-5</v>
      </c>
      <c r="AH38" s="142">
        <v>3.8061839214951976E-6</v>
      </c>
      <c r="AI38" s="142">
        <v>2.2563416943667769E-6</v>
      </c>
      <c r="AJ38" s="142">
        <v>2.0838438274897605E-6</v>
      </c>
      <c r="AK38" s="142">
        <v>4.7902005894132485E-6</v>
      </c>
      <c r="AL38" s="142">
        <v>2.8475932915210946E-6</v>
      </c>
      <c r="AM38" s="142">
        <v>6.7597519119759113E-6</v>
      </c>
      <c r="AN38" s="142">
        <v>7.7698383811191783E-6</v>
      </c>
      <c r="AO38" s="142">
        <v>5.4827693984776194E-6</v>
      </c>
      <c r="AP38" s="142">
        <v>2.8853444699210894E-6</v>
      </c>
      <c r="AQ38" s="142">
        <v>1.1307597743159899E-5</v>
      </c>
      <c r="AR38" s="142">
        <v>1.4136800588816628E-6</v>
      </c>
      <c r="AS38" s="142">
        <v>2.934323669259143E-5</v>
      </c>
      <c r="AT38" s="142">
        <v>1.6187523815577945E-5</v>
      </c>
      <c r="AU38" s="142">
        <v>2.4951748045629024E-6</v>
      </c>
      <c r="AV38" s="142">
        <v>4.9300239804745328E-6</v>
      </c>
      <c r="AW38" s="142">
        <v>6.637702252916959E-6</v>
      </c>
      <c r="AX38" s="142">
        <v>1.766061476666423E-6</v>
      </c>
      <c r="AY38" s="142">
        <v>1.9032489655498456E-6</v>
      </c>
      <c r="AZ38" s="142">
        <v>2.0934418675897929E-6</v>
      </c>
      <c r="BA38" s="142">
        <v>2.0252542022289572E-6</v>
      </c>
      <c r="BB38" s="142">
        <v>2.4033693346791176E-6</v>
      </c>
      <c r="BC38" s="142">
        <v>3.37088935135236E-6</v>
      </c>
      <c r="BD38" s="142">
        <v>1.8366432116471758E-6</v>
      </c>
      <c r="BE38" s="142">
        <v>6.9989164969333826E-6</v>
      </c>
      <c r="BF38" s="142">
        <v>3.5923557448640512E-6</v>
      </c>
      <c r="BG38" s="142">
        <v>3.3518349121049332E-6</v>
      </c>
      <c r="BH38" s="142">
        <v>1.0449219229832794E-5</v>
      </c>
      <c r="BI38" s="142">
        <v>3.0158363939816373E-6</v>
      </c>
      <c r="BJ38" s="142">
        <v>3.4752744302768411E-6</v>
      </c>
      <c r="BK38" s="142">
        <v>6.6396461832370458E-6</v>
      </c>
      <c r="BL38" s="142">
        <v>2.2193068278747457E-6</v>
      </c>
      <c r="BM38" s="142">
        <v>5.1006073923747043E-7</v>
      </c>
      <c r="BN38" s="142">
        <v>5.9745512822672436E-6</v>
      </c>
      <c r="BO38" s="142">
        <v>9.179721344571266E-7</v>
      </c>
      <c r="BP38" s="142">
        <v>3.3459989658977996E-6</v>
      </c>
      <c r="BQ38" s="142">
        <v>5.917172696750117E-6</v>
      </c>
      <c r="BR38" s="142">
        <v>2.2720232105351024E-5</v>
      </c>
      <c r="BS38" s="142">
        <v>9.548751199456525E-6</v>
      </c>
      <c r="BT38" s="142">
        <v>1.5595404681011068E-5</v>
      </c>
      <c r="BU38" s="142">
        <v>3.1975977537605046E-5</v>
      </c>
      <c r="BV38" s="142">
        <v>1.3681460204888606E-5</v>
      </c>
      <c r="BW38" s="142">
        <v>5.4365208774465937E-6</v>
      </c>
      <c r="BX38" s="142">
        <v>1.2385431217642423E-4</v>
      </c>
      <c r="BY38" s="142">
        <v>6.4533910747539173E-6</v>
      </c>
      <c r="BZ38" s="142">
        <v>5.1923761669107557E-5</v>
      </c>
      <c r="CA38" s="142">
        <v>2.9025804067533476E-5</v>
      </c>
      <c r="CB38" s="142">
        <v>2.1912875612653989E-6</v>
      </c>
      <c r="CC38" s="142">
        <v>1.1875265453098966E-5</v>
      </c>
      <c r="CD38" s="142">
        <v>0</v>
      </c>
      <c r="CE38" s="142">
        <v>0</v>
      </c>
      <c r="CF38" s="142">
        <v>0</v>
      </c>
      <c r="CG38" s="142">
        <f t="shared" si="0"/>
        <v>5.4036544311068602E-3</v>
      </c>
      <c r="CH38" s="114" t="s">
        <v>211</v>
      </c>
    </row>
    <row r="39" spans="1:86">
      <c r="A39" s="13" t="s">
        <v>33</v>
      </c>
      <c r="B39" s="114" t="s">
        <v>119</v>
      </c>
      <c r="C39" s="142">
        <v>3.6649691293046489E-5</v>
      </c>
      <c r="D39" s="142">
        <v>6.5196584125669462E-6</v>
      </c>
      <c r="E39" s="142">
        <v>3.2659676901125369E-5</v>
      </c>
      <c r="F39" s="142">
        <v>2.9798372493208626E-5</v>
      </c>
      <c r="G39" s="142">
        <v>4.9898891049233722E-5</v>
      </c>
      <c r="H39" s="142">
        <v>7.5908838962337555E-5</v>
      </c>
      <c r="I39" s="142">
        <v>2.8918309561138123E-5</v>
      </c>
      <c r="J39" s="142">
        <v>1.7989764345392741E-5</v>
      </c>
      <c r="K39" s="142">
        <v>1.4992611810824001E-5</v>
      </c>
      <c r="L39" s="142">
        <v>1.3668130320887018E-5</v>
      </c>
      <c r="M39" s="142">
        <v>1.1779653630504763E-4</v>
      </c>
      <c r="N39" s="142">
        <v>4.444924475536261E-4</v>
      </c>
      <c r="O39" s="142">
        <v>4.0223237195431832E-5</v>
      </c>
      <c r="P39" s="142">
        <v>2.9035068695409352E-5</v>
      </c>
      <c r="Q39" s="142">
        <v>7.8129009223958549E-5</v>
      </c>
      <c r="R39" s="142">
        <v>4.0680204953337467E-5</v>
      </c>
      <c r="S39" s="142">
        <v>4.6449373988201385E-5</v>
      </c>
      <c r="T39" s="142">
        <v>4.7522522662230731E-4</v>
      </c>
      <c r="U39" s="142">
        <v>3.5939388360172134E-3</v>
      </c>
      <c r="V39" s="142">
        <v>2.0711747951525494E-4</v>
      </c>
      <c r="W39" s="142">
        <v>2.8819143369340932E-5</v>
      </c>
      <c r="X39" s="142">
        <v>1.4949849564701914E-4</v>
      </c>
      <c r="Y39" s="142">
        <v>5.3421709733200511E-4</v>
      </c>
      <c r="Z39" s="142">
        <v>7.9676874219575882E-5</v>
      </c>
      <c r="AA39" s="142">
        <v>9.9520983591401424E-5</v>
      </c>
      <c r="AB39" s="142">
        <v>5.7358019913144296E-5</v>
      </c>
      <c r="AC39" s="142">
        <v>5.4150037860386201E-5</v>
      </c>
      <c r="AD39" s="142">
        <v>6.3785731139604467E-5</v>
      </c>
      <c r="AE39" s="142">
        <v>5.5461359298772168E-5</v>
      </c>
      <c r="AF39" s="142">
        <v>3.8004495934417502E-3</v>
      </c>
      <c r="AG39" s="142">
        <v>2.1805141203108565E-2</v>
      </c>
      <c r="AH39" s="142">
        <v>9.369519984370478E-5</v>
      </c>
      <c r="AI39" s="142">
        <v>9.0529142868187197E-5</v>
      </c>
      <c r="AJ39" s="142">
        <v>8.3456819153879217E-5</v>
      </c>
      <c r="AK39" s="142">
        <v>8.0134363843775572E-5</v>
      </c>
      <c r="AL39" s="142">
        <v>1.8331591360700918E-5</v>
      </c>
      <c r="AM39" s="142">
        <v>4.395147218061719E-5</v>
      </c>
      <c r="AN39" s="142">
        <v>4.3995558870694685E-5</v>
      </c>
      <c r="AO39" s="142">
        <v>4.3169913151669866E-5</v>
      </c>
      <c r="AP39" s="142">
        <v>1.839761337560083E-5</v>
      </c>
      <c r="AQ39" s="142">
        <v>4.0567368795507289E-5</v>
      </c>
      <c r="AR39" s="142">
        <v>1.3024759777344661E-5</v>
      </c>
      <c r="AS39" s="142">
        <v>1.5795508609476561E-4</v>
      </c>
      <c r="AT39" s="142">
        <v>8.7601892328316981E-5</v>
      </c>
      <c r="AU39" s="142">
        <v>2.9633043020109873E-5</v>
      </c>
      <c r="AV39" s="142">
        <v>3.308695046718851E-5</v>
      </c>
      <c r="AW39" s="142">
        <v>2.3867891142489283E-5</v>
      </c>
      <c r="AX39" s="142">
        <v>1.8747512805165128E-5</v>
      </c>
      <c r="AY39" s="142">
        <v>1.7189433517370359E-5</v>
      </c>
      <c r="AZ39" s="142">
        <v>1.9859315855697528E-5</v>
      </c>
      <c r="BA39" s="142">
        <v>1.2618571250310999E-5</v>
      </c>
      <c r="BB39" s="142">
        <v>1.4113008569013119E-5</v>
      </c>
      <c r="BC39" s="142">
        <v>1.6529607439924031E-5</v>
      </c>
      <c r="BD39" s="142">
        <v>1.1036572150400029E-5</v>
      </c>
      <c r="BE39" s="142">
        <v>9.5391597083629401E-5</v>
      </c>
      <c r="BF39" s="142">
        <v>2.9217540546727247E-5</v>
      </c>
      <c r="BG39" s="142">
        <v>3.3534716930603298E-5</v>
      </c>
      <c r="BH39" s="142">
        <v>4.8603152248251667E-5</v>
      </c>
      <c r="BI39" s="142">
        <v>2.4946569824568764E-5</v>
      </c>
      <c r="BJ39" s="142">
        <v>3.0631530806195072E-5</v>
      </c>
      <c r="BK39" s="142">
        <v>4.270385950084175E-5</v>
      </c>
      <c r="BL39" s="142">
        <v>1.9997237411519529E-5</v>
      </c>
      <c r="BM39" s="142">
        <v>3.5846878749222753E-6</v>
      </c>
      <c r="BN39" s="142">
        <v>3.8100019926730186E-5</v>
      </c>
      <c r="BO39" s="142">
        <v>7.6301674330550048E-6</v>
      </c>
      <c r="BP39" s="142">
        <v>2.4165618281075443E-5</v>
      </c>
      <c r="BQ39" s="142">
        <v>7.7465363509734105E-5</v>
      </c>
      <c r="BR39" s="142">
        <v>3.1355450716779676E-4</v>
      </c>
      <c r="BS39" s="142">
        <v>2.7100141089484796E-5</v>
      </c>
      <c r="BT39" s="142">
        <v>4.8129911751782132E-5</v>
      </c>
      <c r="BU39" s="142">
        <v>9.1608709701568517E-5</v>
      </c>
      <c r="BV39" s="142">
        <v>3.8387782945032317E-5</v>
      </c>
      <c r="BW39" s="142">
        <v>2.7346617993137816E-5</v>
      </c>
      <c r="BX39" s="142">
        <v>5.3242306507826382E-4</v>
      </c>
      <c r="BY39" s="142">
        <v>4.7365005300244074E-5</v>
      </c>
      <c r="BZ39" s="142">
        <v>2.184381011257899E-4</v>
      </c>
      <c r="CA39" s="142">
        <v>9.1400145392063297E-5</v>
      </c>
      <c r="CB39" s="142">
        <v>2.1564481009935522E-5</v>
      </c>
      <c r="CC39" s="142">
        <v>6.456096765271782E-5</v>
      </c>
      <c r="CD39" s="142">
        <v>0</v>
      </c>
      <c r="CE39" s="142">
        <v>0</v>
      </c>
      <c r="CF39" s="142">
        <v>0</v>
      </c>
      <c r="CG39" s="142">
        <f t="shared" si="0"/>
        <v>3.5117514089589227E-2</v>
      </c>
      <c r="CH39" s="114" t="s">
        <v>212</v>
      </c>
    </row>
    <row r="40" spans="1:86">
      <c r="A40" s="13" t="s">
        <v>34</v>
      </c>
      <c r="B40" s="114" t="s">
        <v>120</v>
      </c>
      <c r="C40" s="142">
        <v>1.409695291184736E-4</v>
      </c>
      <c r="D40" s="142">
        <v>5.1716996064200505E-5</v>
      </c>
      <c r="E40" s="142">
        <v>1.1467305118148835E-4</v>
      </c>
      <c r="F40" s="142">
        <v>1.0870476827705675E-4</v>
      </c>
      <c r="G40" s="142">
        <v>2.6249176820020365E-4</v>
      </c>
      <c r="H40" s="142">
        <v>3.1134412348610997E-4</v>
      </c>
      <c r="I40" s="142">
        <v>8.3747290818587578E-5</v>
      </c>
      <c r="J40" s="142">
        <v>1.5213764485671856E-4</v>
      </c>
      <c r="K40" s="142">
        <v>1.0210665160934347E-4</v>
      </c>
      <c r="L40" s="142">
        <v>2.1523369181886687E-4</v>
      </c>
      <c r="M40" s="142">
        <v>3.5547740620849575E-4</v>
      </c>
      <c r="N40" s="142">
        <v>2.8362034866760173E-4</v>
      </c>
      <c r="O40" s="142">
        <v>3.6026438856311875E-4</v>
      </c>
      <c r="P40" s="142">
        <v>2.9886300380686773E-5</v>
      </c>
      <c r="Q40" s="142">
        <v>2.9284080956303244E-4</v>
      </c>
      <c r="R40" s="142">
        <v>1.6261846166775964E-4</v>
      </c>
      <c r="S40" s="142">
        <v>1.3593449536143231E-4</v>
      </c>
      <c r="T40" s="142">
        <v>4.1626414359060979E-4</v>
      </c>
      <c r="U40" s="142">
        <v>2.6260043367977361E-4</v>
      </c>
      <c r="V40" s="142">
        <v>1.9237592562852538E-4</v>
      </c>
      <c r="W40" s="142">
        <v>8.9536332042202264E-5</v>
      </c>
      <c r="X40" s="142">
        <v>2.2119783466755856E-4</v>
      </c>
      <c r="Y40" s="142">
        <v>1.6192564520388388E-4</v>
      </c>
      <c r="Z40" s="142">
        <v>1.2846336441506103E-4</v>
      </c>
      <c r="AA40" s="142">
        <v>4.7315338484354817E-4</v>
      </c>
      <c r="AB40" s="142">
        <v>2.5295139624032724E-4</v>
      </c>
      <c r="AC40" s="142">
        <v>2.1222186520066311E-4</v>
      </c>
      <c r="AD40" s="142">
        <v>5.6263417066798713E-4</v>
      </c>
      <c r="AE40" s="142">
        <v>5.4501163442794874E-5</v>
      </c>
      <c r="AF40" s="142">
        <v>1.2667774911938814E-4</v>
      </c>
      <c r="AG40" s="142">
        <v>5.8214998933305841E-4</v>
      </c>
      <c r="AH40" s="142">
        <v>4.1061538872291942E-2</v>
      </c>
      <c r="AI40" s="142">
        <v>2.1995543152228273E-3</v>
      </c>
      <c r="AJ40" s="142">
        <v>1.2468133420435434E-4</v>
      </c>
      <c r="AK40" s="142">
        <v>2.0325258425185809E-4</v>
      </c>
      <c r="AL40" s="142">
        <v>2.9990569196761504E-4</v>
      </c>
      <c r="AM40" s="142">
        <v>3.6108891671105648E-4</v>
      </c>
      <c r="AN40" s="142">
        <v>1.7618674961489007E-4</v>
      </c>
      <c r="AO40" s="142">
        <v>7.2458198406569066E-4</v>
      </c>
      <c r="AP40" s="142">
        <v>1.3539528642360579E-4</v>
      </c>
      <c r="AQ40" s="142">
        <v>2.8920002720186254E-4</v>
      </c>
      <c r="AR40" s="142">
        <v>8.0718779509821828E-4</v>
      </c>
      <c r="AS40" s="142">
        <v>4.2570622888223996E-4</v>
      </c>
      <c r="AT40" s="142">
        <v>1.7337624580598395E-4</v>
      </c>
      <c r="AU40" s="142">
        <v>2.3180390122789514E-4</v>
      </c>
      <c r="AV40" s="142">
        <v>2.788650865814112E-4</v>
      </c>
      <c r="AW40" s="142">
        <v>2.1155310722274548E-4</v>
      </c>
      <c r="AX40" s="142">
        <v>1.0898121469284795E-4</v>
      </c>
      <c r="AY40" s="142">
        <v>4.6810218580940646E-4</v>
      </c>
      <c r="AZ40" s="142">
        <v>4.5501009438222843E-4</v>
      </c>
      <c r="BA40" s="142">
        <v>2.7915716595947417E-4</v>
      </c>
      <c r="BB40" s="142">
        <v>3.3465983519228464E-4</v>
      </c>
      <c r="BC40" s="142">
        <v>2.3195751492680663E-4</v>
      </c>
      <c r="BD40" s="142">
        <v>5.5026079465721016E-4</v>
      </c>
      <c r="BE40" s="142">
        <v>3.9305822093587864E-4</v>
      </c>
      <c r="BF40" s="142">
        <v>2.6772291615925964E-4</v>
      </c>
      <c r="BG40" s="142">
        <v>4.0620800730781204E-4</v>
      </c>
      <c r="BH40" s="142">
        <v>2.6084298465266079E-4</v>
      </c>
      <c r="BI40" s="142">
        <v>1.4127916520665371E-4</v>
      </c>
      <c r="BJ40" s="142">
        <v>2.4022073318941188E-4</v>
      </c>
      <c r="BK40" s="142">
        <v>2.4056750510788519E-4</v>
      </c>
      <c r="BL40" s="142">
        <v>7.6907809128723089E-4</v>
      </c>
      <c r="BM40" s="142">
        <v>4.0236335684936803E-5</v>
      </c>
      <c r="BN40" s="142">
        <v>3.3920391141441903E-4</v>
      </c>
      <c r="BO40" s="142">
        <v>9.8990999029345469E-5</v>
      </c>
      <c r="BP40" s="142">
        <v>2.3028116223489675E-4</v>
      </c>
      <c r="BQ40" s="142">
        <v>3.130749480715587E-4</v>
      </c>
      <c r="BR40" s="142">
        <v>6.1122413273833535E-4</v>
      </c>
      <c r="BS40" s="142">
        <v>2.4178515077683151E-4</v>
      </c>
      <c r="BT40" s="142">
        <v>2.7844418953712285E-4</v>
      </c>
      <c r="BU40" s="142">
        <v>1.0208396562142371E-4</v>
      </c>
      <c r="BV40" s="142">
        <v>1.857942793643888E-4</v>
      </c>
      <c r="BW40" s="142">
        <v>3.0087370051341675E-4</v>
      </c>
      <c r="BX40" s="142">
        <v>9.5641023593168943E-4</v>
      </c>
      <c r="BY40" s="142">
        <v>3.9704240515792583E-4</v>
      </c>
      <c r="BZ40" s="142">
        <v>4.9062104666991522E-4</v>
      </c>
      <c r="CA40" s="142">
        <v>7.7237048804854719E-4</v>
      </c>
      <c r="CB40" s="142">
        <v>1.478277821240327E-4</v>
      </c>
      <c r="CC40" s="142">
        <v>1.0749549325724034E-4</v>
      </c>
      <c r="CD40" s="142">
        <v>0</v>
      </c>
      <c r="CE40" s="142">
        <v>0</v>
      </c>
      <c r="CF40" s="142">
        <v>0</v>
      </c>
      <c r="CG40" s="142">
        <f t="shared" si="0"/>
        <v>6.5365165906335829E-2</v>
      </c>
      <c r="CH40" s="114" t="s">
        <v>213</v>
      </c>
    </row>
    <row r="41" spans="1:86">
      <c r="A41" s="13" t="s">
        <v>35</v>
      </c>
      <c r="B41" s="114" t="s">
        <v>121</v>
      </c>
      <c r="C41" s="142">
        <v>4.2786684571765763E-4</v>
      </c>
      <c r="D41" s="142">
        <v>1.8425969660551157E-4</v>
      </c>
      <c r="E41" s="142">
        <v>5.9785434362429112E-4</v>
      </c>
      <c r="F41" s="142">
        <v>4.0021924092716228E-4</v>
      </c>
      <c r="G41" s="142">
        <v>1.353661662963786E-4</v>
      </c>
      <c r="H41" s="142">
        <v>8.44044038211536E-5</v>
      </c>
      <c r="I41" s="142">
        <v>1.1778051193313175E-5</v>
      </c>
      <c r="J41" s="142">
        <v>2.4097184407263219E-5</v>
      </c>
      <c r="K41" s="142">
        <v>3.4996798070953712E-5</v>
      </c>
      <c r="L41" s="142">
        <v>4.1046705916109326E-5</v>
      </c>
      <c r="M41" s="142">
        <v>7.4186605241699692E-5</v>
      </c>
      <c r="N41" s="142">
        <v>7.7693998681557742E-5</v>
      </c>
      <c r="O41" s="142">
        <v>2.8867313865098957E-5</v>
      </c>
      <c r="P41" s="142">
        <v>1.0259137667656594E-4</v>
      </c>
      <c r="Q41" s="142">
        <v>5.750052633325234E-5</v>
      </c>
      <c r="R41" s="142">
        <v>2.9292766871996071E-5</v>
      </c>
      <c r="S41" s="142">
        <v>4.8789392330374815E-5</v>
      </c>
      <c r="T41" s="142">
        <v>9.5291912946702495E-5</v>
      </c>
      <c r="U41" s="142">
        <v>7.2456581750496082E-5</v>
      </c>
      <c r="V41" s="142">
        <v>4.3541772083798983E-5</v>
      </c>
      <c r="W41" s="142">
        <v>3.0300090635705343E-5</v>
      </c>
      <c r="X41" s="142">
        <v>4.4516891809136798E-5</v>
      </c>
      <c r="Y41" s="142">
        <v>3.7832750791419181E-5</v>
      </c>
      <c r="Z41" s="142">
        <v>1.8563232512040517E-5</v>
      </c>
      <c r="AA41" s="142">
        <v>4.3423229974765374E-5</v>
      </c>
      <c r="AB41" s="142">
        <v>4.5033979103506219E-5</v>
      </c>
      <c r="AC41" s="142">
        <v>4.9854133084512493E-5</v>
      </c>
      <c r="AD41" s="142">
        <v>6.4600535244340967E-5</v>
      </c>
      <c r="AE41" s="142">
        <v>1.3488321947552914E-4</v>
      </c>
      <c r="AF41" s="142">
        <v>4.709220758409152E-5</v>
      </c>
      <c r="AG41" s="142">
        <v>2.1395661758902978E-4</v>
      </c>
      <c r="AH41" s="142">
        <v>5.6858569489690773E-4</v>
      </c>
      <c r="AI41" s="142">
        <v>2.7718017645599866E-2</v>
      </c>
      <c r="AJ41" s="142">
        <v>2.9185303770645681E-5</v>
      </c>
      <c r="AK41" s="142">
        <v>3.6339027463942232E-5</v>
      </c>
      <c r="AL41" s="142">
        <v>5.6433318971815222E-5</v>
      </c>
      <c r="AM41" s="142">
        <v>4.7407421615555831E-5</v>
      </c>
      <c r="AN41" s="142">
        <v>5.7522188134095215E-4</v>
      </c>
      <c r="AO41" s="142">
        <v>1.4446790819359397E-3</v>
      </c>
      <c r="AP41" s="142">
        <v>6.2982837401169263E-4</v>
      </c>
      <c r="AQ41" s="142">
        <v>1.0786747184562508E-3</v>
      </c>
      <c r="AR41" s="142">
        <v>3.7286198303433775E-5</v>
      </c>
      <c r="AS41" s="142">
        <v>2.8732575369790819E-5</v>
      </c>
      <c r="AT41" s="142">
        <v>3.8096154575306238E-5</v>
      </c>
      <c r="AU41" s="142">
        <v>2.8718576783887618E-5</v>
      </c>
      <c r="AV41" s="142">
        <v>2.9208195121809347E-5</v>
      </c>
      <c r="AW41" s="142">
        <v>2.317282131384672E-5</v>
      </c>
      <c r="AX41" s="142">
        <v>2.1940784460473836E-4</v>
      </c>
      <c r="AY41" s="142">
        <v>2.699946543497758E-5</v>
      </c>
      <c r="AZ41" s="142">
        <v>3.1986191946493153E-5</v>
      </c>
      <c r="BA41" s="142">
        <v>1.6096494127988892E-5</v>
      </c>
      <c r="BB41" s="142">
        <v>1.898207201886734E-5</v>
      </c>
      <c r="BC41" s="142">
        <v>2.5458959975162269E-5</v>
      </c>
      <c r="BD41" s="142">
        <v>1.0203309274529269E-5</v>
      </c>
      <c r="BE41" s="142">
        <v>9.600187424669536E-5</v>
      </c>
      <c r="BF41" s="142">
        <v>3.7539247719298891E-5</v>
      </c>
      <c r="BG41" s="142">
        <v>2.9494839206711975E-5</v>
      </c>
      <c r="BH41" s="142">
        <v>3.5976788913542074E-5</v>
      </c>
      <c r="BI41" s="142">
        <v>4.0152989175454767E-5</v>
      </c>
      <c r="BJ41" s="142">
        <v>4.0949465970828624E-5</v>
      </c>
      <c r="BK41" s="142">
        <v>2.0695868293370097E-5</v>
      </c>
      <c r="BL41" s="142">
        <v>4.2930770118035143E-5</v>
      </c>
      <c r="BM41" s="142">
        <v>7.648009082570076E-6</v>
      </c>
      <c r="BN41" s="142">
        <v>1.1766384134286619E-4</v>
      </c>
      <c r="BO41" s="142">
        <v>1.0379076334816816E-5</v>
      </c>
      <c r="BP41" s="142">
        <v>2.4401222090713728E-5</v>
      </c>
      <c r="BQ41" s="142">
        <v>7.8243468913519114E-5</v>
      </c>
      <c r="BR41" s="142">
        <v>3.2508492343724226E-4</v>
      </c>
      <c r="BS41" s="142">
        <v>9.2337964955077608E-6</v>
      </c>
      <c r="BT41" s="142">
        <v>1.7885228296953007E-5</v>
      </c>
      <c r="BU41" s="142">
        <v>2.4276429667989691E-5</v>
      </c>
      <c r="BV41" s="142">
        <v>1.6019060435412981E-5</v>
      </c>
      <c r="BW41" s="142">
        <v>2.6300891573946807E-5</v>
      </c>
      <c r="BX41" s="142">
        <v>3.9338437611429463E-5</v>
      </c>
      <c r="BY41" s="142">
        <v>3.1318188728817426E-5</v>
      </c>
      <c r="BZ41" s="142">
        <v>1.8571336560149222E-4</v>
      </c>
      <c r="CA41" s="142">
        <v>4.6647083917352297E-5</v>
      </c>
      <c r="CB41" s="142">
        <v>1.973328797089255E-5</v>
      </c>
      <c r="CC41" s="142">
        <v>2.3116132936001437E-5</v>
      </c>
      <c r="CD41" s="142">
        <v>0</v>
      </c>
      <c r="CE41" s="142">
        <v>0</v>
      </c>
      <c r="CF41" s="142">
        <v>0</v>
      </c>
      <c r="CG41" s="142">
        <f t="shared" si="0"/>
        <v>3.7367624186161255E-2</v>
      </c>
      <c r="CH41" s="114" t="s">
        <v>214</v>
      </c>
    </row>
    <row r="42" spans="1:86">
      <c r="A42" s="13" t="s">
        <v>36</v>
      </c>
      <c r="B42" s="114" t="s">
        <v>122</v>
      </c>
      <c r="C42" s="142">
        <v>7.5212949828010891E-5</v>
      </c>
      <c r="D42" s="142">
        <v>3.1558827389543026E-5</v>
      </c>
      <c r="E42" s="142">
        <v>9.7483408275480645E-5</v>
      </c>
      <c r="F42" s="142">
        <v>6.8211557466991407E-5</v>
      </c>
      <c r="G42" s="142">
        <v>4.3945067456409924E-5</v>
      </c>
      <c r="H42" s="142">
        <v>4.1057026643391259E-5</v>
      </c>
      <c r="I42" s="142">
        <v>9.4560747676281991E-6</v>
      </c>
      <c r="J42" s="142">
        <v>1.7570721342817668E-5</v>
      </c>
      <c r="K42" s="142">
        <v>1.4528018097544734E-5</v>
      </c>
      <c r="L42" s="142">
        <v>2.5868544711116304E-5</v>
      </c>
      <c r="M42" s="142">
        <v>4.3653381294987172E-5</v>
      </c>
      <c r="N42" s="142">
        <v>3.7518141807678856E-5</v>
      </c>
      <c r="O42" s="142">
        <v>3.7510367250257818E-5</v>
      </c>
      <c r="P42" s="142">
        <v>1.767211527047796E-5</v>
      </c>
      <c r="Q42" s="142">
        <v>3.5436284532326835E-5</v>
      </c>
      <c r="R42" s="142">
        <v>1.929495008590431E-5</v>
      </c>
      <c r="S42" s="142">
        <v>1.9660537585814834E-5</v>
      </c>
      <c r="T42" s="142">
        <v>5.2341633829513315E-5</v>
      </c>
      <c r="U42" s="142">
        <v>3.4813335278137427E-5</v>
      </c>
      <c r="V42" s="142">
        <v>2.4117398477551275E-5</v>
      </c>
      <c r="W42" s="142">
        <v>1.268303687716016E-5</v>
      </c>
      <c r="X42" s="142">
        <v>2.69243670097979E-5</v>
      </c>
      <c r="Y42" s="142">
        <v>2.0471885493796829E-5</v>
      </c>
      <c r="Z42" s="142">
        <v>1.4577202976834606E-5</v>
      </c>
      <c r="AA42" s="142">
        <v>5.0064902146151071E-5</v>
      </c>
      <c r="AB42" s="142">
        <v>2.9935934098452874E-5</v>
      </c>
      <c r="AC42" s="142">
        <v>2.6869919492533081E-5</v>
      </c>
      <c r="AD42" s="142">
        <v>6.1417325898110309E-5</v>
      </c>
      <c r="AE42" s="142">
        <v>2.4641072910607981E-5</v>
      </c>
      <c r="AF42" s="142">
        <v>1.8558122787085039E-5</v>
      </c>
      <c r="AG42" s="142">
        <v>8.4926898188089097E-5</v>
      </c>
      <c r="AH42" s="142">
        <v>3.8797719989844969E-3</v>
      </c>
      <c r="AI42" s="142">
        <v>4.2313248951246808E-3</v>
      </c>
      <c r="AJ42" s="142">
        <v>3.4935103272552261E-2</v>
      </c>
      <c r="AK42" s="142">
        <v>2.4076552430854186E-5</v>
      </c>
      <c r="AL42" s="142">
        <v>3.5934595128129271E-5</v>
      </c>
      <c r="AM42" s="142">
        <v>4.0280857520571248E-5</v>
      </c>
      <c r="AN42" s="142">
        <v>9.9882942602223424E-5</v>
      </c>
      <c r="AO42" s="142">
        <v>2.7694341967193499E-4</v>
      </c>
      <c r="AP42" s="142">
        <v>1.0404604081473995E-4</v>
      </c>
      <c r="AQ42" s="142">
        <v>1.8349471684988929E-4</v>
      </c>
      <c r="AR42" s="142">
        <v>8.0062797054234172E-5</v>
      </c>
      <c r="AS42" s="142">
        <v>4.3542594182026685E-5</v>
      </c>
      <c r="AT42" s="142">
        <v>2.1569035524950968E-5</v>
      </c>
      <c r="AU42" s="142">
        <v>2.5609481128992158E-5</v>
      </c>
      <c r="AV42" s="142">
        <v>3.0032799648946492E-5</v>
      </c>
      <c r="AW42" s="142">
        <v>2.2930866017988647E-5</v>
      </c>
      <c r="AX42" s="142">
        <v>4.1962026987520124E-5</v>
      </c>
      <c r="AY42" s="142">
        <v>4.7211220778232616E-5</v>
      </c>
      <c r="AZ42" s="142">
        <v>4.6725197182871645E-5</v>
      </c>
      <c r="BA42" s="142">
        <v>2.8159074091875152E-5</v>
      </c>
      <c r="BB42" s="142">
        <v>3.3707201349820661E-5</v>
      </c>
      <c r="BC42" s="142">
        <v>2.5154007456209614E-5</v>
      </c>
      <c r="BD42" s="142">
        <v>5.2368039793891981E-5</v>
      </c>
      <c r="BE42" s="142">
        <v>5.0299169682396749E-5</v>
      </c>
      <c r="BF42" s="142">
        <v>3.0214012238371983E-5</v>
      </c>
      <c r="BG42" s="142">
        <v>4.1850230611479715E-5</v>
      </c>
      <c r="BH42" s="142">
        <v>3.3504205161137078E-5</v>
      </c>
      <c r="BI42" s="142">
        <v>1.889981363253833E-5</v>
      </c>
      <c r="BJ42" s="142">
        <v>2.8165283472228989E-5</v>
      </c>
      <c r="BK42" s="142">
        <v>2.525395527481041E-5</v>
      </c>
      <c r="BL42" s="142">
        <v>7.7358982334515503E-5</v>
      </c>
      <c r="BM42" s="142">
        <v>4.8322569304078571E-6</v>
      </c>
      <c r="BN42" s="142">
        <v>4.846658380911537E-5</v>
      </c>
      <c r="BO42" s="142">
        <v>1.0662467471253795E-5</v>
      </c>
      <c r="BP42" s="142">
        <v>2.4841164099741636E-5</v>
      </c>
      <c r="BQ42" s="142">
        <v>4.0322051046214284E-5</v>
      </c>
      <c r="BR42" s="142">
        <v>1.0376485629331157E-4</v>
      </c>
      <c r="BS42" s="142">
        <v>2.3700837484963947E-5</v>
      </c>
      <c r="BT42" s="142">
        <v>2.834816266945308E-5</v>
      </c>
      <c r="BU42" s="142">
        <v>1.2968139359119466E-5</v>
      </c>
      <c r="BV42" s="142">
        <v>1.9509213729720458E-5</v>
      </c>
      <c r="BW42" s="142">
        <v>3.1645434599843742E-5</v>
      </c>
      <c r="BX42" s="142">
        <v>9.4160364828285549E-5</v>
      </c>
      <c r="BY42" s="142">
        <v>4.1267632513121465E-5</v>
      </c>
      <c r="BZ42" s="142">
        <v>7.2358131898813053E-5</v>
      </c>
      <c r="CA42" s="142">
        <v>7.8203937609233495E-5</v>
      </c>
      <c r="CB42" s="142">
        <v>1.6537969630552368E-5</v>
      </c>
      <c r="CC42" s="142">
        <v>1.3299867009171489E-5</v>
      </c>
      <c r="CD42" s="142">
        <v>0</v>
      </c>
      <c r="CE42" s="142">
        <v>0</v>
      </c>
      <c r="CF42" s="142">
        <v>0</v>
      </c>
      <c r="CG42" s="142">
        <f t="shared" si="0"/>
        <v>4.6398309365537356E-2</v>
      </c>
      <c r="CH42" s="114" t="s">
        <v>215</v>
      </c>
    </row>
    <row r="43" spans="1:86">
      <c r="A43" s="13" t="s">
        <v>37</v>
      </c>
      <c r="B43" s="114" t="s">
        <v>123</v>
      </c>
      <c r="C43" s="142">
        <v>3.2909908393606531E-5</v>
      </c>
      <c r="D43" s="142">
        <v>1.7827075400843305E-5</v>
      </c>
      <c r="E43" s="142">
        <v>3.5432711266506225E-5</v>
      </c>
      <c r="F43" s="142">
        <v>1.230918966504411E-4</v>
      </c>
      <c r="G43" s="142">
        <v>3.4880610421629779E-5</v>
      </c>
      <c r="H43" s="142">
        <v>3.0944541118886936E-5</v>
      </c>
      <c r="I43" s="142">
        <v>2.5967778891630986E-5</v>
      </c>
      <c r="J43" s="142">
        <v>1.7311263813147106E-5</v>
      </c>
      <c r="K43" s="142">
        <v>1.3526160032517114E-5</v>
      </c>
      <c r="L43" s="142">
        <v>1.8836843656594262E-5</v>
      </c>
      <c r="M43" s="142">
        <v>2.7114441332291694E-5</v>
      </c>
      <c r="N43" s="142">
        <v>2.961957053859883E-5</v>
      </c>
      <c r="O43" s="142">
        <v>2.6639907243618881E-5</v>
      </c>
      <c r="P43" s="142">
        <v>7.1242577284912195E-6</v>
      </c>
      <c r="Q43" s="142">
        <v>2.5359222582220452E-5</v>
      </c>
      <c r="R43" s="142">
        <v>1.956644629471505E-5</v>
      </c>
      <c r="S43" s="142">
        <v>2.1402564480179453E-5</v>
      </c>
      <c r="T43" s="142">
        <v>4.7079705480098528E-5</v>
      </c>
      <c r="U43" s="142">
        <v>3.4317767223045996E-5</v>
      </c>
      <c r="V43" s="142">
        <v>2.8004390812626793E-5</v>
      </c>
      <c r="W43" s="142">
        <v>1.1662843430053663E-5</v>
      </c>
      <c r="X43" s="142">
        <v>2.4257064168122169E-5</v>
      </c>
      <c r="Y43" s="142">
        <v>1.7533313331405147E-5</v>
      </c>
      <c r="Z43" s="142">
        <v>2.655653874795055E-5</v>
      </c>
      <c r="AA43" s="142">
        <v>7.563599586127775E-5</v>
      </c>
      <c r="AB43" s="142">
        <v>2.1105967880644865E-5</v>
      </c>
      <c r="AC43" s="142">
        <v>2.0712216415914473E-5</v>
      </c>
      <c r="AD43" s="142">
        <v>4.9640624884182511E-5</v>
      </c>
      <c r="AE43" s="142">
        <v>1.7292620456671429E-5</v>
      </c>
      <c r="AF43" s="142">
        <v>3.2116207770346299E-5</v>
      </c>
      <c r="AG43" s="142">
        <v>4.9628374934736483E-5</v>
      </c>
      <c r="AH43" s="142">
        <v>1.9786273861911698E-5</v>
      </c>
      <c r="AI43" s="142">
        <v>2.1604295339876102E-5</v>
      </c>
      <c r="AJ43" s="142">
        <v>2.360015702308339E-5</v>
      </c>
      <c r="AK43" s="142">
        <v>6.2310404385057961E-3</v>
      </c>
      <c r="AL43" s="142">
        <v>2.987401318134616E-5</v>
      </c>
      <c r="AM43" s="142">
        <v>4.4847415783934666E-5</v>
      </c>
      <c r="AN43" s="142">
        <v>1.0195794893777944E-4</v>
      </c>
      <c r="AO43" s="142">
        <v>4.7603292848209602E-5</v>
      </c>
      <c r="AP43" s="142">
        <v>4.6670104668001404E-5</v>
      </c>
      <c r="AQ43" s="142">
        <v>2.1443905256889416E-5</v>
      </c>
      <c r="AR43" s="142">
        <v>2.4197294138192409E-5</v>
      </c>
      <c r="AS43" s="142">
        <v>2.9789474267337614E-5</v>
      </c>
      <c r="AT43" s="142">
        <v>1.482785980880609E-5</v>
      </c>
      <c r="AU43" s="142">
        <v>1.9332567116956929E-5</v>
      </c>
      <c r="AV43" s="142">
        <v>1.963850783084441E-5</v>
      </c>
      <c r="AW43" s="142">
        <v>2.4976123322454576E-5</v>
      </c>
      <c r="AX43" s="142">
        <v>1.2113645483733029E-5</v>
      </c>
      <c r="AY43" s="142">
        <v>2.7991151889811848E-5</v>
      </c>
      <c r="AZ43" s="142">
        <v>3.4706965920923672E-5</v>
      </c>
      <c r="BA43" s="142">
        <v>3.7424145541923472E-6</v>
      </c>
      <c r="BB43" s="142">
        <v>2.8637737031055001E-6</v>
      </c>
      <c r="BC43" s="142">
        <v>4.3239691749038822E-6</v>
      </c>
      <c r="BD43" s="142">
        <v>2.621862102620969E-6</v>
      </c>
      <c r="BE43" s="142">
        <v>1.5213210489914202E-5</v>
      </c>
      <c r="BF43" s="142">
        <v>1.8240590818372438E-5</v>
      </c>
      <c r="BG43" s="142">
        <v>3.5350317398748409E-5</v>
      </c>
      <c r="BH43" s="142">
        <v>1.0165298639986635E-5</v>
      </c>
      <c r="BI43" s="142">
        <v>1.3893425162463514E-5</v>
      </c>
      <c r="BJ43" s="142">
        <v>2.6486307143584956E-5</v>
      </c>
      <c r="BK43" s="142">
        <v>2.7281784998338185E-5</v>
      </c>
      <c r="BL43" s="142">
        <v>5.4366422987509704E-5</v>
      </c>
      <c r="BM43" s="142">
        <v>4.3098567965409462E-6</v>
      </c>
      <c r="BN43" s="142">
        <v>4.1542351989274807E-5</v>
      </c>
      <c r="BO43" s="142">
        <v>1.7049222676258314E-5</v>
      </c>
      <c r="BP43" s="142">
        <v>2.1384538351301456E-5</v>
      </c>
      <c r="BQ43" s="142">
        <v>2.2391987317792043E-5</v>
      </c>
      <c r="BR43" s="142">
        <v>1.2789631635899709E-5</v>
      </c>
      <c r="BS43" s="142">
        <v>4.2402050006816591E-6</v>
      </c>
      <c r="BT43" s="142">
        <v>1.243592809935511E-5</v>
      </c>
      <c r="BU43" s="142">
        <v>8.3320499760963009E-5</v>
      </c>
      <c r="BV43" s="142">
        <v>1.2338838967671352E-5</v>
      </c>
      <c r="BW43" s="142">
        <v>2.9262692424603706E-5</v>
      </c>
      <c r="BX43" s="142">
        <v>6.0601281807685136E-5</v>
      </c>
      <c r="BY43" s="142">
        <v>4.8976524827959344E-5</v>
      </c>
      <c r="BZ43" s="142">
        <v>5.2946238283030972E-5</v>
      </c>
      <c r="CA43" s="142">
        <v>2.2378440420123617E-5</v>
      </c>
      <c r="CB43" s="142">
        <v>1.997721593682466E-5</v>
      </c>
      <c r="CC43" s="142">
        <v>1.8255643006307745E-5</v>
      </c>
      <c r="CD43" s="142">
        <v>0</v>
      </c>
      <c r="CE43" s="142">
        <v>0</v>
      </c>
      <c r="CF43" s="142">
        <v>0</v>
      </c>
      <c r="CG43" s="142">
        <f t="shared" si="0"/>
        <v>8.4578507409049011E-3</v>
      </c>
      <c r="CH43" s="114" t="s">
        <v>216</v>
      </c>
    </row>
    <row r="44" spans="1:86">
      <c r="A44" s="13" t="s">
        <v>38</v>
      </c>
      <c r="B44" s="114" t="s">
        <v>124</v>
      </c>
      <c r="C44" s="142">
        <v>9.5666193600403495E-4</v>
      </c>
      <c r="D44" s="142">
        <v>1.2303615223328891E-4</v>
      </c>
      <c r="E44" s="142">
        <v>2.3336854703105302E-4</v>
      </c>
      <c r="F44" s="142">
        <v>3.1276267825391442E-4</v>
      </c>
      <c r="G44" s="142">
        <v>1.2585113300345215E-3</v>
      </c>
      <c r="H44" s="142">
        <v>1.1805506256396296E-3</v>
      </c>
      <c r="I44" s="142">
        <v>3.2686241080229352E-5</v>
      </c>
      <c r="J44" s="142">
        <v>4.0292590555266139E-4</v>
      </c>
      <c r="K44" s="142">
        <v>3.8725226812469458E-4</v>
      </c>
      <c r="L44" s="142">
        <v>1.0869530518561807E-3</v>
      </c>
      <c r="M44" s="142">
        <v>6.6444112963714899E-4</v>
      </c>
      <c r="N44" s="142">
        <v>7.8049230281839117E-4</v>
      </c>
      <c r="O44" s="142">
        <v>3.778097455581629E-4</v>
      </c>
      <c r="P44" s="142">
        <v>2.7613180266307552E-5</v>
      </c>
      <c r="Q44" s="142">
        <v>6.514776581864175E-4</v>
      </c>
      <c r="R44" s="142">
        <v>6.4153869221706479E-4</v>
      </c>
      <c r="S44" s="142">
        <v>4.5788228955063244E-4</v>
      </c>
      <c r="T44" s="142">
        <v>8.8651339423196024E-4</v>
      </c>
      <c r="U44" s="142">
        <v>5.3903860587388908E-4</v>
      </c>
      <c r="V44" s="142">
        <v>6.11232103257386E-4</v>
      </c>
      <c r="W44" s="142">
        <v>4.7746685478420887E-4</v>
      </c>
      <c r="X44" s="142">
        <v>4.3983736590942206E-4</v>
      </c>
      <c r="Y44" s="142">
        <v>5.6324623533431279E-4</v>
      </c>
      <c r="Z44" s="142">
        <v>1.8231197706482005E-4</v>
      </c>
      <c r="AA44" s="142">
        <v>5.9578576561444352E-4</v>
      </c>
      <c r="AB44" s="142">
        <v>1.0276499731472297E-3</v>
      </c>
      <c r="AC44" s="142">
        <v>8.653058627409733E-4</v>
      </c>
      <c r="AD44" s="142">
        <v>4.8186653879847069E-4</v>
      </c>
      <c r="AE44" s="142">
        <v>5.6972662361582204E-5</v>
      </c>
      <c r="AF44" s="142">
        <v>1.7657284711423342E-4</v>
      </c>
      <c r="AG44" s="142">
        <v>4.2983949212514814E-4</v>
      </c>
      <c r="AH44" s="142">
        <v>7.8426929596068585E-4</v>
      </c>
      <c r="AI44" s="142">
        <v>5.4432390146150157E-4</v>
      </c>
      <c r="AJ44" s="142">
        <v>6.9583394221861506E-4</v>
      </c>
      <c r="AK44" s="142">
        <v>1.6450678986093908E-4</v>
      </c>
      <c r="AL44" s="142">
        <v>1.3107461484579615E-2</v>
      </c>
      <c r="AM44" s="142">
        <v>1.9996542881721085E-4</v>
      </c>
      <c r="AN44" s="142">
        <v>1.5490768342985267E-4</v>
      </c>
      <c r="AO44" s="142">
        <v>3.3878245890423751E-4</v>
      </c>
      <c r="AP44" s="142">
        <v>1.2522777031323808E-4</v>
      </c>
      <c r="AQ44" s="142">
        <v>1.3436359111997204E-4</v>
      </c>
      <c r="AR44" s="142">
        <v>6.0346725228361998E-5</v>
      </c>
      <c r="AS44" s="142">
        <v>3.5229305128213023E-4</v>
      </c>
      <c r="AT44" s="142">
        <v>1.3460259384326777E-3</v>
      </c>
      <c r="AU44" s="142">
        <v>2.9577218588003177E-4</v>
      </c>
      <c r="AV44" s="142">
        <v>2.4087882685439765E-4</v>
      </c>
      <c r="AW44" s="142">
        <v>2.3545474836220596E-4</v>
      </c>
      <c r="AX44" s="142">
        <v>1.1844525110181596E-4</v>
      </c>
      <c r="AY44" s="142">
        <v>1.2850566176427218E-4</v>
      </c>
      <c r="AZ44" s="142">
        <v>1.4770863315446685E-4</v>
      </c>
      <c r="BA44" s="142">
        <v>4.6743727058772768E-5</v>
      </c>
      <c r="BB44" s="142">
        <v>6.116678971170528E-5</v>
      </c>
      <c r="BC44" s="142">
        <v>9.4638669071410388E-5</v>
      </c>
      <c r="BD44" s="142">
        <v>3.0859033594495679E-5</v>
      </c>
      <c r="BE44" s="142">
        <v>9.6944702894008242E-5</v>
      </c>
      <c r="BF44" s="142">
        <v>1.362444196138982E-4</v>
      </c>
      <c r="BG44" s="142">
        <v>2.8270041351556217E-4</v>
      </c>
      <c r="BH44" s="142">
        <v>1.8835828476100632E-4</v>
      </c>
      <c r="BI44" s="142">
        <v>1.5740886896500818E-4</v>
      </c>
      <c r="BJ44" s="142">
        <v>2.2967741965992063E-4</v>
      </c>
      <c r="BK44" s="142">
        <v>9.2591540670056811E-4</v>
      </c>
      <c r="BL44" s="142">
        <v>2.0984359588165687E-4</v>
      </c>
      <c r="BM44" s="142">
        <v>2.4259412453988514E-5</v>
      </c>
      <c r="BN44" s="142">
        <v>3.6753224021955763E-4</v>
      </c>
      <c r="BO44" s="142">
        <v>8.1842744021296186E-5</v>
      </c>
      <c r="BP44" s="142">
        <v>3.6884466138515786E-4</v>
      </c>
      <c r="BQ44" s="142">
        <v>1.9450786605799012E-4</v>
      </c>
      <c r="BR44" s="142">
        <v>8.4231752865446404E-5</v>
      </c>
      <c r="BS44" s="142">
        <v>7.5178127855386561E-5</v>
      </c>
      <c r="BT44" s="142">
        <v>5.8110850936623798E-4</v>
      </c>
      <c r="BU44" s="142">
        <v>7.4051438729419048E-4</v>
      </c>
      <c r="BV44" s="142">
        <v>3.5669719090725458E-4</v>
      </c>
      <c r="BW44" s="142">
        <v>2.3627165106622594E-4</v>
      </c>
      <c r="BX44" s="142">
        <v>1.4579436368026552E-4</v>
      </c>
      <c r="BY44" s="142">
        <v>2.2724572572272836E-4</v>
      </c>
      <c r="BZ44" s="142">
        <v>3.5761823489851809E-4</v>
      </c>
      <c r="CA44" s="142">
        <v>1.5586728838824895E-4</v>
      </c>
      <c r="CB44" s="142">
        <v>3.2194537472659618E-4</v>
      </c>
      <c r="CC44" s="142">
        <v>4.5659604114920522E-4</v>
      </c>
      <c r="CD44" s="142">
        <v>0</v>
      </c>
      <c r="CE44" s="142">
        <v>0</v>
      </c>
      <c r="CF44" s="142">
        <v>0</v>
      </c>
      <c r="CG44" s="142">
        <f t="shared" si="0"/>
        <v>4.3321233684614949E-2</v>
      </c>
      <c r="CH44" s="114" t="s">
        <v>217</v>
      </c>
    </row>
    <row r="45" spans="1:86">
      <c r="A45" s="13" t="s">
        <v>39</v>
      </c>
      <c r="B45" s="114" t="s">
        <v>125</v>
      </c>
      <c r="C45" s="142">
        <v>1.8596266831032141E-4</v>
      </c>
      <c r="D45" s="142">
        <v>5.6523615342249479E-5</v>
      </c>
      <c r="E45" s="142">
        <v>1.7450394547688909E-4</v>
      </c>
      <c r="F45" s="142">
        <v>1.4354400027525728E-4</v>
      </c>
      <c r="G45" s="142">
        <v>1.8822986269172016E-4</v>
      </c>
      <c r="H45" s="142">
        <v>1.6388958004052209E-4</v>
      </c>
      <c r="I45" s="142">
        <v>1.4808411841414023E-5</v>
      </c>
      <c r="J45" s="142">
        <v>6.1679492539356255E-5</v>
      </c>
      <c r="K45" s="142">
        <v>5.1239595895709941E-5</v>
      </c>
      <c r="L45" s="142">
        <v>1.2402676530792262E-4</v>
      </c>
      <c r="M45" s="142">
        <v>1.0805623925497855E-4</v>
      </c>
      <c r="N45" s="142">
        <v>1.3213369690981576E-4</v>
      </c>
      <c r="O45" s="142">
        <v>6.0253119971929263E-5</v>
      </c>
      <c r="P45" s="142">
        <v>8.7537341204962561E-6</v>
      </c>
      <c r="Q45" s="142">
        <v>1.2320132874609488E-4</v>
      </c>
      <c r="R45" s="142">
        <v>8.3052438876038149E-5</v>
      </c>
      <c r="S45" s="142">
        <v>7.6387549580590657E-5</v>
      </c>
      <c r="T45" s="142">
        <v>1.770468760208651E-4</v>
      </c>
      <c r="U45" s="142">
        <v>8.7200516806899093E-5</v>
      </c>
      <c r="V45" s="142">
        <v>9.4973611477323745E-5</v>
      </c>
      <c r="W45" s="142">
        <v>6.1115406751784788E-5</v>
      </c>
      <c r="X45" s="142">
        <v>5.8780643791688298E-5</v>
      </c>
      <c r="Y45" s="142">
        <v>7.8864689389826172E-5</v>
      </c>
      <c r="Z45" s="142">
        <v>2.7619910960379214E-5</v>
      </c>
      <c r="AA45" s="142">
        <v>8.0318832271123302E-5</v>
      </c>
      <c r="AB45" s="142">
        <v>1.400709808789451E-4</v>
      </c>
      <c r="AC45" s="142">
        <v>1.2537578009049432E-4</v>
      </c>
      <c r="AD45" s="142">
        <v>7.9791181284738518E-5</v>
      </c>
      <c r="AE45" s="142">
        <v>3.6338546893527172E-5</v>
      </c>
      <c r="AF45" s="142">
        <v>3.6244850616038889E-5</v>
      </c>
      <c r="AG45" s="142">
        <v>9.5623527630153587E-5</v>
      </c>
      <c r="AH45" s="142">
        <v>1.3474749514700592E-4</v>
      </c>
      <c r="AI45" s="142">
        <v>1.1722281464238406E-4</v>
      </c>
      <c r="AJ45" s="142">
        <v>1.4565172725498535E-4</v>
      </c>
      <c r="AK45" s="142">
        <v>4.2713203993666823E-5</v>
      </c>
      <c r="AL45" s="142">
        <v>5.2183610158385397E-5</v>
      </c>
      <c r="AM45" s="142">
        <v>8.3754342480111422E-3</v>
      </c>
      <c r="AN45" s="142">
        <v>3.2552887997928145E-4</v>
      </c>
      <c r="AO45" s="142">
        <v>1.2958348774119084E-4</v>
      </c>
      <c r="AP45" s="142">
        <v>1.7477550916326665E-4</v>
      </c>
      <c r="AQ45" s="142">
        <v>3.3960795709072281E-5</v>
      </c>
      <c r="AR45" s="142">
        <v>2.6972987003521416E-5</v>
      </c>
      <c r="AS45" s="142">
        <v>4.7192094000914899E-5</v>
      </c>
      <c r="AT45" s="142">
        <v>1.6718990368524603E-4</v>
      </c>
      <c r="AU45" s="142">
        <v>4.4247404572511246E-5</v>
      </c>
      <c r="AV45" s="142">
        <v>3.9744163494036253E-5</v>
      </c>
      <c r="AW45" s="142">
        <v>3.4057948607468864E-5</v>
      </c>
      <c r="AX45" s="142">
        <v>1.4742633629023911E-5</v>
      </c>
      <c r="AY45" s="142">
        <v>2.1667523084595601E-5</v>
      </c>
      <c r="AZ45" s="142">
        <v>2.4407050516022367E-5</v>
      </c>
      <c r="BA45" s="142">
        <v>1.2546068791399075E-5</v>
      </c>
      <c r="BB45" s="142">
        <v>1.4405134083415903E-5</v>
      </c>
      <c r="BC45" s="142">
        <v>2.2345554751780253E-5</v>
      </c>
      <c r="BD45" s="142">
        <v>5.2250554898081854E-6</v>
      </c>
      <c r="BE45" s="142">
        <v>2.4344622297307627E-5</v>
      </c>
      <c r="BF45" s="142">
        <v>3.0648086062914074E-5</v>
      </c>
      <c r="BG45" s="142">
        <v>5.6143739168905711E-5</v>
      </c>
      <c r="BH45" s="142">
        <v>3.1853091127156807E-5</v>
      </c>
      <c r="BI45" s="142">
        <v>2.8117694079771381E-5</v>
      </c>
      <c r="BJ45" s="142">
        <v>4.4467902148149559E-5</v>
      </c>
      <c r="BK45" s="142">
        <v>1.2817658196841955E-4</v>
      </c>
      <c r="BL45" s="142">
        <v>4.7354503000205121E-5</v>
      </c>
      <c r="BM45" s="142">
        <v>6.3702633571524513E-6</v>
      </c>
      <c r="BN45" s="142">
        <v>7.5009021659181054E-5</v>
      </c>
      <c r="BO45" s="142">
        <v>2.2696643277317445E-5</v>
      </c>
      <c r="BP45" s="142">
        <v>7.4119164182622968E-5</v>
      </c>
      <c r="BQ45" s="142">
        <v>3.8270494460201561E-5</v>
      </c>
      <c r="BR45" s="142">
        <v>2.4588075963864765E-5</v>
      </c>
      <c r="BS45" s="142">
        <v>1.3869865183669826E-5</v>
      </c>
      <c r="BT45" s="142">
        <v>7.9141632796072127E-5</v>
      </c>
      <c r="BU45" s="142">
        <v>1.3953888219956381E-4</v>
      </c>
      <c r="BV45" s="142">
        <v>1.0579879274196362E-4</v>
      </c>
      <c r="BW45" s="142">
        <v>3.7542605481017192E-5</v>
      </c>
      <c r="BX45" s="142">
        <v>4.624819032153503E-5</v>
      </c>
      <c r="BY45" s="142">
        <v>2.9134208192714891E-5</v>
      </c>
      <c r="BZ45" s="142">
        <v>7.0403844240879554E-5</v>
      </c>
      <c r="CA45" s="142">
        <v>4.0261407549756698E-5</v>
      </c>
      <c r="CB45" s="142">
        <v>6.1366031457654225E-5</v>
      </c>
      <c r="CC45" s="142">
        <v>6.4951164113304837E-5</v>
      </c>
      <c r="CD45" s="142">
        <v>0</v>
      </c>
      <c r="CE45" s="142">
        <v>0</v>
      </c>
      <c r="CF45" s="142">
        <v>0</v>
      </c>
      <c r="CG45" s="142">
        <f t="shared" si="0"/>
        <v>1.426257320058652E-2</v>
      </c>
      <c r="CH45" s="114" t="s">
        <v>218</v>
      </c>
    </row>
    <row r="46" spans="1:86">
      <c r="A46" s="13" t="s">
        <v>40</v>
      </c>
      <c r="B46" s="114" t="s">
        <v>126</v>
      </c>
      <c r="C46" s="142">
        <v>3.627241888816662E-3</v>
      </c>
      <c r="D46" s="142">
        <v>2.229058828175107E-3</v>
      </c>
      <c r="E46" s="142">
        <v>9.8808731082048666E-4</v>
      </c>
      <c r="F46" s="142">
        <v>4.4530358610303271E-3</v>
      </c>
      <c r="G46" s="142">
        <v>3.9469700133461525E-3</v>
      </c>
      <c r="H46" s="142">
        <v>3.2641762612256142E-3</v>
      </c>
      <c r="I46" s="142">
        <v>7.597933756159713E-4</v>
      </c>
      <c r="J46" s="142">
        <v>9.4365778698870151E-4</v>
      </c>
      <c r="K46" s="142">
        <v>1.5718252431963086E-3</v>
      </c>
      <c r="L46" s="142">
        <v>1.4995420965559325E-3</v>
      </c>
      <c r="M46" s="142">
        <v>3.3326483204716706E-3</v>
      </c>
      <c r="N46" s="142">
        <v>3.8601760015927094E-3</v>
      </c>
      <c r="O46" s="142">
        <v>1.433128359601648E-3</v>
      </c>
      <c r="P46" s="142">
        <v>1.1771351155269272E-3</v>
      </c>
      <c r="Q46" s="142">
        <v>3.5761101252667813E-3</v>
      </c>
      <c r="R46" s="142">
        <v>1.2166943377918979E-3</v>
      </c>
      <c r="S46" s="142">
        <v>3.1584476105428012E-3</v>
      </c>
      <c r="T46" s="142">
        <v>4.7203162632232527E-3</v>
      </c>
      <c r="U46" s="142">
        <v>2.9338632948419535E-3</v>
      </c>
      <c r="V46" s="142">
        <v>2.714595236185799E-3</v>
      </c>
      <c r="W46" s="142">
        <v>9.390389209117337E-4</v>
      </c>
      <c r="X46" s="142">
        <v>2.1668824087439308E-3</v>
      </c>
      <c r="Y46" s="142">
        <v>1.7870533330692612E-3</v>
      </c>
      <c r="Z46" s="142">
        <v>1.4164157799715254E-3</v>
      </c>
      <c r="AA46" s="142">
        <v>2.2584844203064574E-3</v>
      </c>
      <c r="AB46" s="142">
        <v>2.4662881497730252E-3</v>
      </c>
      <c r="AC46" s="142">
        <v>2.4587871198121962E-3</v>
      </c>
      <c r="AD46" s="142">
        <v>1.444227130617455E-3</v>
      </c>
      <c r="AE46" s="142">
        <v>1.577417845087969E-3</v>
      </c>
      <c r="AF46" s="142">
        <v>4.2420559779922194E-4</v>
      </c>
      <c r="AG46" s="142">
        <v>1.576285470484819E-3</v>
      </c>
      <c r="AH46" s="142">
        <v>1.3731511363707565E-3</v>
      </c>
      <c r="AI46" s="142">
        <v>1.4654340489173533E-3</v>
      </c>
      <c r="AJ46" s="142">
        <v>1.4207075042288356E-3</v>
      </c>
      <c r="AK46" s="142">
        <v>2.0474193185447956E-3</v>
      </c>
      <c r="AL46" s="142">
        <v>3.4815892731501949E-3</v>
      </c>
      <c r="AM46" s="142">
        <v>2.2530963990095806E-3</v>
      </c>
      <c r="AN46" s="142">
        <v>9.3875292306393701E-2</v>
      </c>
      <c r="AO46" s="142">
        <v>9.2867285575148884E-4</v>
      </c>
      <c r="AP46" s="142">
        <v>6.9724847913197273E-4</v>
      </c>
      <c r="AQ46" s="142">
        <v>1.4573980244280541E-3</v>
      </c>
      <c r="AR46" s="142">
        <v>2.0461544140785337E-3</v>
      </c>
      <c r="AS46" s="142">
        <v>4.8902509780490765E-4</v>
      </c>
      <c r="AT46" s="142">
        <v>1.1825567943200717E-3</v>
      </c>
      <c r="AU46" s="142">
        <v>1.3004722055702503E-3</v>
      </c>
      <c r="AV46" s="142">
        <v>9.1460689662188166E-4</v>
      </c>
      <c r="AW46" s="142">
        <v>4.4246625796187091E-4</v>
      </c>
      <c r="AX46" s="142">
        <v>3.7302061461411969E-4</v>
      </c>
      <c r="AY46" s="142">
        <v>6.9425427941938167E-4</v>
      </c>
      <c r="AZ46" s="142">
        <v>5.5352721177365531E-4</v>
      </c>
      <c r="BA46" s="142">
        <v>2.4659344748081681E-4</v>
      </c>
      <c r="BB46" s="142">
        <v>4.0764689370546153E-4</v>
      </c>
      <c r="BC46" s="142">
        <v>6.762391265154172E-4</v>
      </c>
      <c r="BD46" s="142">
        <v>7.4855214255719666E-5</v>
      </c>
      <c r="BE46" s="142">
        <v>4.8244097735426642E-4</v>
      </c>
      <c r="BF46" s="142">
        <v>1.5453943979085115E-3</v>
      </c>
      <c r="BG46" s="142">
        <v>1.0239887330145711E-3</v>
      </c>
      <c r="BH46" s="142">
        <v>6.5605612502222426E-4</v>
      </c>
      <c r="BI46" s="142">
        <v>5.9395825621164327E-4</v>
      </c>
      <c r="BJ46" s="142">
        <v>1.1362987583415454E-3</v>
      </c>
      <c r="BK46" s="142">
        <v>5.5588285798693481E-4</v>
      </c>
      <c r="BL46" s="142">
        <v>2.1657928506192748E-3</v>
      </c>
      <c r="BM46" s="142">
        <v>2.6033521031996879E-4</v>
      </c>
      <c r="BN46" s="142">
        <v>8.2295215448830556E-4</v>
      </c>
      <c r="BO46" s="142">
        <v>2.9834021196712795E-4</v>
      </c>
      <c r="BP46" s="142">
        <v>6.5669311919670326E-4</v>
      </c>
      <c r="BQ46" s="142">
        <v>7.166966136237414E-4</v>
      </c>
      <c r="BR46" s="142">
        <v>4.2601118984994648E-4</v>
      </c>
      <c r="BS46" s="142">
        <v>2.670724346249835E-4</v>
      </c>
      <c r="BT46" s="142">
        <v>4.9672439135187044E-4</v>
      </c>
      <c r="BU46" s="142">
        <v>6.4478894886434374E-4</v>
      </c>
      <c r="BV46" s="142">
        <v>4.638330922841999E-4</v>
      </c>
      <c r="BW46" s="142">
        <v>6.7869276621836171E-4</v>
      </c>
      <c r="BX46" s="142">
        <v>4.2252378442632273E-4</v>
      </c>
      <c r="BY46" s="142">
        <v>1.0849490815618629E-3</v>
      </c>
      <c r="BZ46" s="142">
        <v>8.928237519953005E-4</v>
      </c>
      <c r="CA46" s="142">
        <v>1.6318571658869526E-3</v>
      </c>
      <c r="CB46" s="142">
        <v>1.473601006553401E-3</v>
      </c>
      <c r="CC46" s="142">
        <v>5.2776167086835465E-4</v>
      </c>
      <c r="CD46" s="142">
        <v>0</v>
      </c>
      <c r="CE46" s="142">
        <v>0</v>
      </c>
      <c r="CF46" s="142">
        <v>0</v>
      </c>
      <c r="CG46" s="142">
        <f t="shared" si="0"/>
        <v>0.20824848685798375</v>
      </c>
      <c r="CH46" s="114" t="s">
        <v>219</v>
      </c>
    </row>
    <row r="47" spans="1:86">
      <c r="A47" s="13" t="s">
        <v>41</v>
      </c>
      <c r="B47" s="114" t="s">
        <v>127</v>
      </c>
      <c r="C47" s="142">
        <v>2.2281431120287262E-5</v>
      </c>
      <c r="D47" s="142">
        <v>1.2684545892618896E-6</v>
      </c>
      <c r="E47" s="142">
        <v>5.8180085524531979E-6</v>
      </c>
      <c r="F47" s="142">
        <v>3.3967937433239258E-5</v>
      </c>
      <c r="G47" s="142">
        <v>4.3543166822932028E-5</v>
      </c>
      <c r="H47" s="142">
        <v>3.3713232571800272E-5</v>
      </c>
      <c r="I47" s="142">
        <v>1.1110764220479671E-5</v>
      </c>
      <c r="J47" s="142">
        <v>1.7041979672222921E-5</v>
      </c>
      <c r="K47" s="142">
        <v>1.2146927323269692E-5</v>
      </c>
      <c r="L47" s="142">
        <v>1.0824354505913843E-5</v>
      </c>
      <c r="M47" s="142">
        <v>5.8164238927792313E-5</v>
      </c>
      <c r="N47" s="142">
        <v>7.3679854082894452E-5</v>
      </c>
      <c r="O47" s="142">
        <v>1.6979686566178422E-5</v>
      </c>
      <c r="P47" s="142">
        <v>1.7348478747492164E-5</v>
      </c>
      <c r="Q47" s="142">
        <v>4.286087071950412E-5</v>
      </c>
      <c r="R47" s="142">
        <v>1.3952320811930636E-5</v>
      </c>
      <c r="S47" s="142">
        <v>3.0707419958796819E-5</v>
      </c>
      <c r="T47" s="142">
        <v>3.8284131923446005E-5</v>
      </c>
      <c r="U47" s="142">
        <v>3.6929189817150447E-5</v>
      </c>
      <c r="V47" s="142">
        <v>2.0209117173569159E-5</v>
      </c>
      <c r="W47" s="142">
        <v>9.7536895189403876E-6</v>
      </c>
      <c r="X47" s="142">
        <v>3.7569156636394528E-5</v>
      </c>
      <c r="Y47" s="142">
        <v>1.8143251990934127E-5</v>
      </c>
      <c r="Z47" s="142">
        <v>1.436771210082534E-5</v>
      </c>
      <c r="AA47" s="142">
        <v>2.3092072600490607E-5</v>
      </c>
      <c r="AB47" s="142">
        <v>3.078307320388619E-5</v>
      </c>
      <c r="AC47" s="142">
        <v>1.9913393088930717E-5</v>
      </c>
      <c r="AD47" s="142">
        <v>9.6185784578052037E-6</v>
      </c>
      <c r="AE47" s="142">
        <v>3.4975233390837386E-6</v>
      </c>
      <c r="AF47" s="142">
        <v>4.9153895262781079E-6</v>
      </c>
      <c r="AG47" s="142">
        <v>2.1990895664716904E-5</v>
      </c>
      <c r="AH47" s="142">
        <v>1.3988142420749807E-5</v>
      </c>
      <c r="AI47" s="142">
        <v>1.2382841354321373E-5</v>
      </c>
      <c r="AJ47" s="142">
        <v>1.4979504654634694E-5</v>
      </c>
      <c r="AK47" s="142">
        <v>1.6887339412124511E-5</v>
      </c>
      <c r="AL47" s="142">
        <v>6.9393630856989553E-6</v>
      </c>
      <c r="AM47" s="142">
        <v>7.4815177103504264E-6</v>
      </c>
      <c r="AN47" s="142">
        <v>8.0073656800529055E-6</v>
      </c>
      <c r="AO47" s="142">
        <v>2.6950012178502285E-2</v>
      </c>
      <c r="AP47" s="142">
        <v>6.689151753408624E-6</v>
      </c>
      <c r="AQ47" s="142">
        <v>1.0586930565899194E-5</v>
      </c>
      <c r="AR47" s="142">
        <v>3.9089070458148408E-5</v>
      </c>
      <c r="AS47" s="142">
        <v>3.1530861030996026E-6</v>
      </c>
      <c r="AT47" s="142">
        <v>1.0985839262540822E-5</v>
      </c>
      <c r="AU47" s="142">
        <v>1.2550052626074261E-5</v>
      </c>
      <c r="AV47" s="142">
        <v>9.0560729537203821E-6</v>
      </c>
      <c r="AW47" s="142">
        <v>3.29272062575836E-6</v>
      </c>
      <c r="AX47" s="142">
        <v>3.513961958179834E-6</v>
      </c>
      <c r="AY47" s="142">
        <v>5.3540607218384748E-6</v>
      </c>
      <c r="AZ47" s="142">
        <v>4.4812133198626964E-6</v>
      </c>
      <c r="BA47" s="142">
        <v>1.3015935120249345E-6</v>
      </c>
      <c r="BB47" s="142">
        <v>1.6443839537883975E-6</v>
      </c>
      <c r="BC47" s="142">
        <v>3.4299372608663504E-6</v>
      </c>
      <c r="BD47" s="142">
        <v>5.905678594907983E-7</v>
      </c>
      <c r="BE47" s="142">
        <v>3.324933536149377E-6</v>
      </c>
      <c r="BF47" s="142">
        <v>8.7355654578367587E-6</v>
      </c>
      <c r="BG47" s="142">
        <v>8.2820730486637904E-6</v>
      </c>
      <c r="BH47" s="142">
        <v>5.0853089986479176E-6</v>
      </c>
      <c r="BI47" s="142">
        <v>3.9718388780645909E-6</v>
      </c>
      <c r="BJ47" s="142">
        <v>1.0686476418880464E-5</v>
      </c>
      <c r="BK47" s="142">
        <v>3.1156457570247322E-6</v>
      </c>
      <c r="BL47" s="142">
        <v>1.3110423803313161E-5</v>
      </c>
      <c r="BM47" s="142">
        <v>1.6082442184973703E-6</v>
      </c>
      <c r="BN47" s="142">
        <v>3.6102240785067958E-5</v>
      </c>
      <c r="BO47" s="142">
        <v>2.4073618914685447E-6</v>
      </c>
      <c r="BP47" s="142">
        <v>4.7882917272230463E-6</v>
      </c>
      <c r="BQ47" s="142">
        <v>5.7878938900764614E-6</v>
      </c>
      <c r="BR47" s="142">
        <v>5.5032435526114499E-6</v>
      </c>
      <c r="BS47" s="142">
        <v>1.358205980974697E-6</v>
      </c>
      <c r="BT47" s="142">
        <v>2.824136764581268E-6</v>
      </c>
      <c r="BU47" s="142">
        <v>4.8610231732175687E-6</v>
      </c>
      <c r="BV47" s="142">
        <v>2.5270319222752434E-6</v>
      </c>
      <c r="BW47" s="142">
        <v>4.6847411280861216E-6</v>
      </c>
      <c r="BX47" s="142">
        <v>5.9145224440030074E-6</v>
      </c>
      <c r="BY47" s="142">
        <v>1.0313996669459763E-5</v>
      </c>
      <c r="BZ47" s="142">
        <v>4.2881315253232748E-6</v>
      </c>
      <c r="CA47" s="142">
        <v>4.9488121873809457E-6</v>
      </c>
      <c r="CB47" s="142">
        <v>1.2387139606256157E-5</v>
      </c>
      <c r="CC47" s="142">
        <v>2.9175840091065683E-6</v>
      </c>
      <c r="CD47" s="142">
        <v>0</v>
      </c>
      <c r="CE47" s="142">
        <v>0</v>
      </c>
      <c r="CF47" s="142">
        <v>0</v>
      </c>
      <c r="CG47" s="142">
        <f t="shared" si="0"/>
        <v>2.8050408064798013E-2</v>
      </c>
      <c r="CH47" s="114" t="s">
        <v>220</v>
      </c>
    </row>
    <row r="48" spans="1:86">
      <c r="A48" s="13" t="s">
        <v>42</v>
      </c>
      <c r="B48" s="114" t="s">
        <v>128</v>
      </c>
      <c r="C48" s="142">
        <v>5.0742290044463849E-6</v>
      </c>
      <c r="D48" s="142">
        <v>3.4009736958164281E-6</v>
      </c>
      <c r="E48" s="142">
        <v>5.5270210846776937E-6</v>
      </c>
      <c r="F48" s="142">
        <v>5.8932809918968158E-6</v>
      </c>
      <c r="G48" s="142">
        <v>5.3993862838258036E-6</v>
      </c>
      <c r="H48" s="142">
        <v>7.5022151543761297E-6</v>
      </c>
      <c r="I48" s="142">
        <v>2.2387570596701761E-6</v>
      </c>
      <c r="J48" s="142">
        <v>4.2744414668546634E-6</v>
      </c>
      <c r="K48" s="142">
        <v>4.683929585844902E-6</v>
      </c>
      <c r="L48" s="142">
        <v>4.9023611110183966E-6</v>
      </c>
      <c r="M48" s="142">
        <v>6.4090580667391797E-6</v>
      </c>
      <c r="N48" s="142">
        <v>4.7118204132539741E-6</v>
      </c>
      <c r="O48" s="142">
        <v>7.6564442539764922E-6</v>
      </c>
      <c r="P48" s="142">
        <v>1.0508997395382812E-6</v>
      </c>
      <c r="Q48" s="142">
        <v>5.4592079492730657E-6</v>
      </c>
      <c r="R48" s="142">
        <v>1.0467773444238262E-5</v>
      </c>
      <c r="S48" s="142">
        <v>4.8913250522233422E-6</v>
      </c>
      <c r="T48" s="142">
        <v>6.8284239404093377E-6</v>
      </c>
      <c r="U48" s="142">
        <v>3.7041051677427365E-6</v>
      </c>
      <c r="V48" s="142">
        <v>7.3133036400354047E-6</v>
      </c>
      <c r="W48" s="142">
        <v>5.8682528875321579E-6</v>
      </c>
      <c r="X48" s="142">
        <v>6.4944732498044146E-6</v>
      </c>
      <c r="Y48" s="142">
        <v>6.4882009570119389E-6</v>
      </c>
      <c r="Z48" s="142">
        <v>2.5294302616080704E-6</v>
      </c>
      <c r="AA48" s="142">
        <v>5.8769088249358031E-6</v>
      </c>
      <c r="AB48" s="142">
        <v>7.7480535705700357E-6</v>
      </c>
      <c r="AC48" s="142">
        <v>7.2513568559924529E-6</v>
      </c>
      <c r="AD48" s="142">
        <v>1.4978811710986862E-5</v>
      </c>
      <c r="AE48" s="142">
        <v>2.5929567906247827E-6</v>
      </c>
      <c r="AF48" s="142">
        <v>1.8462514730276811E-6</v>
      </c>
      <c r="AG48" s="142">
        <v>4.8236681142950489E-6</v>
      </c>
      <c r="AH48" s="142">
        <v>7.5809293321096652E-6</v>
      </c>
      <c r="AI48" s="142">
        <v>1.0213846090444741E-5</v>
      </c>
      <c r="AJ48" s="142">
        <v>9.3958802600930128E-6</v>
      </c>
      <c r="AK48" s="142">
        <v>7.6640648810660499E-6</v>
      </c>
      <c r="AL48" s="142">
        <v>7.4701778585284088E-6</v>
      </c>
      <c r="AM48" s="142">
        <v>6.9662901783976966E-6</v>
      </c>
      <c r="AN48" s="142">
        <v>1.4413147931487817E-5</v>
      </c>
      <c r="AO48" s="142">
        <v>1.0981454751787274E-5</v>
      </c>
      <c r="AP48" s="142">
        <v>8.517935680871936E-3</v>
      </c>
      <c r="AQ48" s="142">
        <v>2.2149533563179375E-5</v>
      </c>
      <c r="AR48" s="142">
        <v>4.2728789181347716E-6</v>
      </c>
      <c r="AS48" s="142">
        <v>8.2169157267561562E-6</v>
      </c>
      <c r="AT48" s="142">
        <v>3.6744290399517765E-6</v>
      </c>
      <c r="AU48" s="142">
        <v>1.559169369627641E-5</v>
      </c>
      <c r="AV48" s="142">
        <v>2.2692858796870893E-5</v>
      </c>
      <c r="AW48" s="142">
        <v>1.0035336685366064E-5</v>
      </c>
      <c r="AX48" s="142">
        <v>5.3716265697150242E-6</v>
      </c>
      <c r="AY48" s="142">
        <v>1.7443260508010531E-5</v>
      </c>
      <c r="AZ48" s="142">
        <v>1.419118005693503E-5</v>
      </c>
      <c r="BA48" s="142">
        <v>6.4529395673334148E-6</v>
      </c>
      <c r="BB48" s="142">
        <v>1.350970525163878E-5</v>
      </c>
      <c r="BC48" s="142">
        <v>1.9123063204415182E-5</v>
      </c>
      <c r="BD48" s="142">
        <v>1.3012198047814916E-6</v>
      </c>
      <c r="BE48" s="142">
        <v>2.0000270479736578E-5</v>
      </c>
      <c r="BF48" s="142">
        <v>2.2424634378466527E-5</v>
      </c>
      <c r="BG48" s="142">
        <v>2.1148313118634643E-5</v>
      </c>
      <c r="BH48" s="142">
        <v>1.061573606642383E-5</v>
      </c>
      <c r="BI48" s="142">
        <v>8.5528258976378809E-6</v>
      </c>
      <c r="BJ48" s="142">
        <v>3.0360593313521767E-5</v>
      </c>
      <c r="BK48" s="142">
        <v>7.7724313348764511E-6</v>
      </c>
      <c r="BL48" s="142">
        <v>6.9311492842840339E-6</v>
      </c>
      <c r="BM48" s="142">
        <v>7.2770550444831537E-6</v>
      </c>
      <c r="BN48" s="142">
        <v>1.2297035336373103E-3</v>
      </c>
      <c r="BO48" s="142">
        <v>5.1933486714500463E-6</v>
      </c>
      <c r="BP48" s="142">
        <v>7.9680346299493977E-6</v>
      </c>
      <c r="BQ48" s="142">
        <v>1.5396402558437613E-5</v>
      </c>
      <c r="BR48" s="142">
        <v>2.6031678687941413E-5</v>
      </c>
      <c r="BS48" s="142">
        <v>4.6066650464224881E-6</v>
      </c>
      <c r="BT48" s="142">
        <v>1.0381806013637523E-5</v>
      </c>
      <c r="BU48" s="142">
        <v>2.2404381738434462E-6</v>
      </c>
      <c r="BV48" s="142">
        <v>4.3319288625930559E-6</v>
      </c>
      <c r="BW48" s="142">
        <v>2.1831990239421208E-5</v>
      </c>
      <c r="BX48" s="142">
        <v>5.838860099786783E-6</v>
      </c>
      <c r="BY48" s="142">
        <v>6.3266654195697329E-6</v>
      </c>
      <c r="BZ48" s="142">
        <v>2.3361504473734659E-5</v>
      </c>
      <c r="CA48" s="142">
        <v>2.0059874745521764E-5</v>
      </c>
      <c r="CB48" s="142">
        <v>7.8560143859728451E-6</v>
      </c>
      <c r="CC48" s="142">
        <v>5.0141723526865082E-6</v>
      </c>
      <c r="CD48" s="142">
        <v>0</v>
      </c>
      <c r="CE48" s="142">
        <v>0</v>
      </c>
      <c r="CF48" s="142">
        <v>0</v>
      </c>
      <c r="CG48" s="142">
        <f t="shared" si="0"/>
        <v>1.0461761362263806E-2</v>
      </c>
      <c r="CH48" s="114" t="s">
        <v>221</v>
      </c>
    </row>
    <row r="49" spans="1:86">
      <c r="A49" s="13" t="s">
        <v>43</v>
      </c>
      <c r="B49" s="114" t="s">
        <v>129</v>
      </c>
      <c r="C49" s="142">
        <v>3.1750977794921731E-4</v>
      </c>
      <c r="D49" s="142">
        <v>1.1634399214757546E-4</v>
      </c>
      <c r="E49" s="142">
        <v>9.3472388455568211E-4</v>
      </c>
      <c r="F49" s="142">
        <v>3.8588102831731136E-4</v>
      </c>
      <c r="G49" s="142">
        <v>4.6617873330853909E-4</v>
      </c>
      <c r="H49" s="142">
        <v>7.2022409356917985E-4</v>
      </c>
      <c r="I49" s="142">
        <v>1.0284757017585168E-4</v>
      </c>
      <c r="J49" s="142">
        <v>2.9619515481360434E-4</v>
      </c>
      <c r="K49" s="142">
        <v>7.0108415749603578E-4</v>
      </c>
      <c r="L49" s="142">
        <v>9.4595841855778576E-4</v>
      </c>
      <c r="M49" s="142">
        <v>5.5623415137423949E-4</v>
      </c>
      <c r="N49" s="142">
        <v>4.2279952330613276E-4</v>
      </c>
      <c r="O49" s="142">
        <v>2.3489559979255578E-4</v>
      </c>
      <c r="P49" s="142">
        <v>9.1914343142798153E-5</v>
      </c>
      <c r="Q49" s="142">
        <v>6.8058076772465085E-4</v>
      </c>
      <c r="R49" s="142">
        <v>4.8589242810370323E-4</v>
      </c>
      <c r="S49" s="142">
        <v>7.1069828446091311E-4</v>
      </c>
      <c r="T49" s="142">
        <v>5.6845091891346807E-4</v>
      </c>
      <c r="U49" s="142">
        <v>4.2620945000375533E-4</v>
      </c>
      <c r="V49" s="142">
        <v>6.1245139260006993E-4</v>
      </c>
      <c r="W49" s="142">
        <v>7.7203561574827628E-4</v>
      </c>
      <c r="X49" s="142">
        <v>8.1090974694304416E-4</v>
      </c>
      <c r="Y49" s="142">
        <v>6.0224515944503406E-4</v>
      </c>
      <c r="Z49" s="142">
        <v>1.6291883081621686E-4</v>
      </c>
      <c r="AA49" s="142">
        <v>6.6075331648743363E-4</v>
      </c>
      <c r="AB49" s="142">
        <v>6.0466200341991339E-4</v>
      </c>
      <c r="AC49" s="142">
        <v>9.8037227138391813E-4</v>
      </c>
      <c r="AD49" s="142">
        <v>2.9509276533826124E-4</v>
      </c>
      <c r="AE49" s="142">
        <v>4.9646424207458744E-4</v>
      </c>
      <c r="AF49" s="142">
        <v>2.2165716233253012E-4</v>
      </c>
      <c r="AG49" s="142">
        <v>3.2710017946227716E-4</v>
      </c>
      <c r="AH49" s="142">
        <v>3.0023231578894376E-4</v>
      </c>
      <c r="AI49" s="142">
        <v>2.3234656033002064E-4</v>
      </c>
      <c r="AJ49" s="142">
        <v>2.4090797356932179E-4</v>
      </c>
      <c r="AK49" s="142">
        <v>4.7633742031830139E-4</v>
      </c>
      <c r="AL49" s="142">
        <v>9.6084844370293142E-4</v>
      </c>
      <c r="AM49" s="142">
        <v>9.0305120353040161E-4</v>
      </c>
      <c r="AN49" s="142">
        <v>1.0007413197290196E-3</v>
      </c>
      <c r="AO49" s="142">
        <v>1.0384676020188617E-2</v>
      </c>
      <c r="AP49" s="142">
        <v>4.8072452241513016E-3</v>
      </c>
      <c r="AQ49" s="142">
        <v>4.2429601753217347E-2</v>
      </c>
      <c r="AR49" s="142">
        <v>2.9266434286841339E-4</v>
      </c>
      <c r="AS49" s="142">
        <v>2.027191413519745E-4</v>
      </c>
      <c r="AT49" s="142">
        <v>2.3946593581294592E-4</v>
      </c>
      <c r="AU49" s="142">
        <v>1.6961342087581322E-4</v>
      </c>
      <c r="AV49" s="142">
        <v>2.2760624853977707E-4</v>
      </c>
      <c r="AW49" s="142">
        <v>1.3396098270817414E-4</v>
      </c>
      <c r="AX49" s="142">
        <v>1.1506975619870316E-4</v>
      </c>
      <c r="AY49" s="142">
        <v>2.2118329885921015E-4</v>
      </c>
      <c r="AZ49" s="142">
        <v>2.3542418883062654E-4</v>
      </c>
      <c r="BA49" s="142">
        <v>7.6138821643465757E-5</v>
      </c>
      <c r="BB49" s="142">
        <v>1.372154179867098E-4</v>
      </c>
      <c r="BC49" s="142">
        <v>4.3627821731588806E-4</v>
      </c>
      <c r="BD49" s="142">
        <v>2.6418615229136943E-5</v>
      </c>
      <c r="BE49" s="142">
        <v>1.5642713157043028E-4</v>
      </c>
      <c r="BF49" s="142">
        <v>1.9370602325915467E-4</v>
      </c>
      <c r="BG49" s="142">
        <v>2.0303060748928418E-4</v>
      </c>
      <c r="BH49" s="142">
        <v>2.2395428704736383E-4</v>
      </c>
      <c r="BI49" s="142">
        <v>1.4711682808605888E-4</v>
      </c>
      <c r="BJ49" s="142">
        <v>3.2900241243138695E-4</v>
      </c>
      <c r="BK49" s="142">
        <v>1.6805784820224764E-4</v>
      </c>
      <c r="BL49" s="142">
        <v>4.1308071870795304E-4</v>
      </c>
      <c r="BM49" s="142">
        <v>1.4451812371008214E-4</v>
      </c>
      <c r="BN49" s="142">
        <v>9.1686367000988337E-4</v>
      </c>
      <c r="BO49" s="142">
        <v>8.7138450072338263E-5</v>
      </c>
      <c r="BP49" s="142">
        <v>1.1122872600787997E-4</v>
      </c>
      <c r="BQ49" s="142">
        <v>2.156197429947759E-4</v>
      </c>
      <c r="BR49" s="142">
        <v>2.8138691376136768E-4</v>
      </c>
      <c r="BS49" s="142">
        <v>4.3002023687198903E-5</v>
      </c>
      <c r="BT49" s="142">
        <v>1.2559733488483993E-4</v>
      </c>
      <c r="BU49" s="142">
        <v>1.3578834940361541E-4</v>
      </c>
      <c r="BV49" s="142">
        <v>7.5004445482815407E-5</v>
      </c>
      <c r="BW49" s="142">
        <v>1.7401897317562929E-4</v>
      </c>
      <c r="BX49" s="142">
        <v>1.7163522256499368E-4</v>
      </c>
      <c r="BY49" s="142">
        <v>2.061860809392393E-4</v>
      </c>
      <c r="BZ49" s="142">
        <v>3.0880563200172862E-4</v>
      </c>
      <c r="CA49" s="142">
        <v>2.3597722827531421E-4</v>
      </c>
      <c r="CB49" s="142">
        <v>1.1790560465575406E-4</v>
      </c>
      <c r="CC49" s="142">
        <v>1.7751704459926753E-4</v>
      </c>
      <c r="CD49" s="142">
        <v>0</v>
      </c>
      <c r="CE49" s="142">
        <v>0</v>
      </c>
      <c r="CF49" s="142">
        <v>0</v>
      </c>
      <c r="CG49" s="142">
        <f t="shared" si="0"/>
        <v>8.5323601009532249E-2</v>
      </c>
      <c r="CH49" s="114" t="s">
        <v>222</v>
      </c>
    </row>
    <row r="50" spans="1:86">
      <c r="A50" s="13" t="s">
        <v>44</v>
      </c>
      <c r="B50" s="114" t="s">
        <v>130</v>
      </c>
      <c r="C50" s="142">
        <v>7.4784961875971851E-5</v>
      </c>
      <c r="D50" s="142">
        <v>5.8331928883208193E-5</v>
      </c>
      <c r="E50" s="142">
        <v>9.4564481420315204E-5</v>
      </c>
      <c r="F50" s="142">
        <v>3.9063947703073293E-5</v>
      </c>
      <c r="G50" s="142">
        <v>4.7850305164351285E-5</v>
      </c>
      <c r="H50" s="142">
        <v>4.9847507013992767E-5</v>
      </c>
      <c r="I50" s="142">
        <v>1.3150704519732395E-5</v>
      </c>
      <c r="J50" s="142">
        <v>2.7988248545691878E-5</v>
      </c>
      <c r="K50" s="142">
        <v>3.3129923960438427E-5</v>
      </c>
      <c r="L50" s="142">
        <v>3.0104346248178843E-5</v>
      </c>
      <c r="M50" s="142">
        <v>4.3982976550025293E-5</v>
      </c>
      <c r="N50" s="142">
        <v>3.8745992109177278E-5</v>
      </c>
      <c r="O50" s="142">
        <v>6.6466296723722033E-5</v>
      </c>
      <c r="P50" s="142">
        <v>1.0764657389882589E-5</v>
      </c>
      <c r="Q50" s="142">
        <v>3.2311476597738389E-5</v>
      </c>
      <c r="R50" s="142">
        <v>3.9146505037252261E-5</v>
      </c>
      <c r="S50" s="142">
        <v>2.6735164678060099E-5</v>
      </c>
      <c r="T50" s="142">
        <v>4.9212011295299036E-5</v>
      </c>
      <c r="U50" s="142">
        <v>3.2633920792043244E-5</v>
      </c>
      <c r="V50" s="142">
        <v>5.0251179462735231E-5</v>
      </c>
      <c r="W50" s="142">
        <v>2.2097441790007194E-5</v>
      </c>
      <c r="X50" s="142">
        <v>2.9614030886563524E-5</v>
      </c>
      <c r="Y50" s="142">
        <v>3.2218626065916417E-5</v>
      </c>
      <c r="Z50" s="142">
        <v>1.3657653440904708E-5</v>
      </c>
      <c r="AA50" s="142">
        <v>3.2204935735010553E-5</v>
      </c>
      <c r="AB50" s="142">
        <v>5.354409724910089E-5</v>
      </c>
      <c r="AC50" s="142">
        <v>4.9015205520689271E-5</v>
      </c>
      <c r="AD50" s="142">
        <v>6.065141296701351E-5</v>
      </c>
      <c r="AE50" s="142">
        <v>3.7127972842857357E-5</v>
      </c>
      <c r="AF50" s="142">
        <v>5.602738327912141E-5</v>
      </c>
      <c r="AG50" s="142">
        <v>8.6683229531133043E-5</v>
      </c>
      <c r="AH50" s="142">
        <v>4.1115867503005684E-5</v>
      </c>
      <c r="AI50" s="142">
        <v>4.2084247537225031E-5</v>
      </c>
      <c r="AJ50" s="142">
        <v>4.170136470703657E-5</v>
      </c>
      <c r="AK50" s="142">
        <v>7.4963490286902176E-5</v>
      </c>
      <c r="AL50" s="142">
        <v>9.1645796962223233E-5</v>
      </c>
      <c r="AM50" s="142">
        <v>9.9879813589177091E-5</v>
      </c>
      <c r="AN50" s="142">
        <v>6.6204269159876602E-5</v>
      </c>
      <c r="AO50" s="142">
        <v>5.4555971641183116E-5</v>
      </c>
      <c r="AP50" s="142">
        <v>4.5961282057292367E-5</v>
      </c>
      <c r="AQ50" s="142">
        <v>4.8915766579440823E-5</v>
      </c>
      <c r="AR50" s="142">
        <v>3.2126368972987839E-2</v>
      </c>
      <c r="AS50" s="142">
        <v>6.5360196458726428E-5</v>
      </c>
      <c r="AT50" s="142">
        <v>4.6710598991011507E-5</v>
      </c>
      <c r="AU50" s="142">
        <v>4.7971253234166606E-4</v>
      </c>
      <c r="AV50" s="142">
        <v>1.4562549958467992E-4</v>
      </c>
      <c r="AW50" s="142">
        <v>7.9027452260210755E-5</v>
      </c>
      <c r="AX50" s="142">
        <v>7.8578472725852053E-5</v>
      </c>
      <c r="AY50" s="142">
        <v>1.3676094710412219E-4</v>
      </c>
      <c r="AZ50" s="142">
        <v>2.5249279778298989E-4</v>
      </c>
      <c r="BA50" s="142">
        <v>7.335897798531232E-5</v>
      </c>
      <c r="BB50" s="142">
        <v>1.025624133769488E-4</v>
      </c>
      <c r="BC50" s="142">
        <v>6.3312126700303982E-5</v>
      </c>
      <c r="BD50" s="142">
        <v>1.2282162561846161E-5</v>
      </c>
      <c r="BE50" s="142">
        <v>1.6046975072696085E-4</v>
      </c>
      <c r="BF50" s="142">
        <v>1.992691251716986E-4</v>
      </c>
      <c r="BG50" s="142">
        <v>1.4073859082746275E-4</v>
      </c>
      <c r="BH50" s="142">
        <v>9.5144316241205202E-5</v>
      </c>
      <c r="BI50" s="142">
        <v>8.7475387578711718E-5</v>
      </c>
      <c r="BJ50" s="142">
        <v>1.6292826639349885E-4</v>
      </c>
      <c r="BK50" s="142">
        <v>1.3591110061205141E-4</v>
      </c>
      <c r="BL50" s="142">
        <v>7.4648429806709545E-5</v>
      </c>
      <c r="BM50" s="142">
        <v>2.1918312891803998E-5</v>
      </c>
      <c r="BN50" s="142">
        <v>2.0693431113623479E-4</v>
      </c>
      <c r="BO50" s="142">
        <v>6.9275563742415844E-5</v>
      </c>
      <c r="BP50" s="142">
        <v>1.0352045877869548E-4</v>
      </c>
      <c r="BQ50" s="142">
        <v>1.5286969703961592E-4</v>
      </c>
      <c r="BR50" s="142">
        <v>1.4632803630413468E-4</v>
      </c>
      <c r="BS50" s="142">
        <v>5.5722875365822816E-5</v>
      </c>
      <c r="BT50" s="142">
        <v>5.6473926983829554E-5</v>
      </c>
      <c r="BU50" s="142">
        <v>6.8689146121091117E-5</v>
      </c>
      <c r="BV50" s="142">
        <v>3.5227685974490956E-5</v>
      </c>
      <c r="BW50" s="142">
        <v>1.7141001348800774E-4</v>
      </c>
      <c r="BX50" s="142">
        <v>9.3668177871002674E-5</v>
      </c>
      <c r="BY50" s="142">
        <v>1.7823508410999539E-4</v>
      </c>
      <c r="BZ50" s="142">
        <v>1.6887008520788076E-4</v>
      </c>
      <c r="CA50" s="142">
        <v>8.3091355900033101E-4</v>
      </c>
      <c r="CB50" s="142">
        <v>7.9979538439906703E-5</v>
      </c>
      <c r="CC50" s="142">
        <v>6.3111812798408344E-5</v>
      </c>
      <c r="CD50" s="142">
        <v>0</v>
      </c>
      <c r="CE50" s="142">
        <v>0</v>
      </c>
      <c r="CF50" s="142">
        <v>0</v>
      </c>
      <c r="CG50" s="142">
        <f t="shared" si="0"/>
        <v>3.9160822798776057E-2</v>
      </c>
      <c r="CH50" s="114" t="s">
        <v>223</v>
      </c>
    </row>
    <row r="51" spans="1:86">
      <c r="A51" s="13" t="s">
        <v>45</v>
      </c>
      <c r="B51" s="114" t="s">
        <v>131</v>
      </c>
      <c r="C51" s="142">
        <v>6.6256954609199311E-6</v>
      </c>
      <c r="D51" s="142">
        <v>5.2757874120203204E-6</v>
      </c>
      <c r="E51" s="142">
        <v>7.0009515276880563E-6</v>
      </c>
      <c r="F51" s="142">
        <v>5.567950693513831E-6</v>
      </c>
      <c r="G51" s="142">
        <v>5.6404112384880355E-6</v>
      </c>
      <c r="H51" s="142">
        <v>7.5323636013760323E-6</v>
      </c>
      <c r="I51" s="142">
        <v>2.3147461483531142E-6</v>
      </c>
      <c r="J51" s="142">
        <v>3.9602616323641706E-6</v>
      </c>
      <c r="K51" s="142">
        <v>4.2150999887444556E-6</v>
      </c>
      <c r="L51" s="142">
        <v>4.8053289079186025E-6</v>
      </c>
      <c r="M51" s="142">
        <v>6.4662666177276044E-6</v>
      </c>
      <c r="N51" s="142">
        <v>4.8098261285296192E-6</v>
      </c>
      <c r="O51" s="142">
        <v>7.421582427251557E-6</v>
      </c>
      <c r="P51" s="142">
        <v>9.0543800325013163E-7</v>
      </c>
      <c r="Q51" s="142">
        <v>5.1632029773782028E-6</v>
      </c>
      <c r="R51" s="142">
        <v>9.7381121792285738E-6</v>
      </c>
      <c r="S51" s="142">
        <v>4.5774290464116996E-6</v>
      </c>
      <c r="T51" s="142">
        <v>6.5205985018882786E-6</v>
      </c>
      <c r="U51" s="142">
        <v>3.5713792559755508E-6</v>
      </c>
      <c r="V51" s="142">
        <v>1.0294407348243492E-5</v>
      </c>
      <c r="W51" s="142">
        <v>5.0707991053654154E-6</v>
      </c>
      <c r="X51" s="142">
        <v>5.7502373031356827E-6</v>
      </c>
      <c r="Y51" s="142">
        <v>6.3111794407947699E-6</v>
      </c>
      <c r="Z51" s="142">
        <v>2.5655953195750648E-6</v>
      </c>
      <c r="AA51" s="142">
        <v>5.6727194226065817E-6</v>
      </c>
      <c r="AB51" s="142">
        <v>7.4996674843101544E-6</v>
      </c>
      <c r="AC51" s="142">
        <v>6.8048592479111414E-6</v>
      </c>
      <c r="AD51" s="142">
        <v>1.4454698373407035E-5</v>
      </c>
      <c r="AE51" s="142">
        <v>2.3783568949890072E-6</v>
      </c>
      <c r="AF51" s="142">
        <v>1.7833394849364417E-6</v>
      </c>
      <c r="AG51" s="142">
        <v>4.7138478512817254E-6</v>
      </c>
      <c r="AH51" s="142">
        <v>8.8111086138450967E-6</v>
      </c>
      <c r="AI51" s="142">
        <v>1.0707593477353825E-5</v>
      </c>
      <c r="AJ51" s="142">
        <v>1.2327261673893807E-5</v>
      </c>
      <c r="AK51" s="142">
        <v>8.6350311281145169E-6</v>
      </c>
      <c r="AL51" s="142">
        <v>1.2135095917664134E-5</v>
      </c>
      <c r="AM51" s="142">
        <v>8.0484628673315958E-6</v>
      </c>
      <c r="AN51" s="142">
        <v>1.4593484971276087E-5</v>
      </c>
      <c r="AO51" s="142">
        <v>6.2758515524189187E-6</v>
      </c>
      <c r="AP51" s="142">
        <v>8.507370543434691E-6</v>
      </c>
      <c r="AQ51" s="142">
        <v>5.4559962060274574E-6</v>
      </c>
      <c r="AR51" s="142">
        <v>3.9314384912744354E-6</v>
      </c>
      <c r="AS51" s="142">
        <v>3.9119169957292765E-3</v>
      </c>
      <c r="AT51" s="142">
        <v>3.8655400834410987E-6</v>
      </c>
      <c r="AU51" s="142">
        <v>1.450909707049588E-5</v>
      </c>
      <c r="AV51" s="142">
        <v>2.2584944051105606E-5</v>
      </c>
      <c r="AW51" s="142">
        <v>7.2365833114410022E-6</v>
      </c>
      <c r="AX51" s="142">
        <v>4.9670485993905057E-6</v>
      </c>
      <c r="AY51" s="142">
        <v>2.2373272758623787E-5</v>
      </c>
      <c r="AZ51" s="142">
        <v>1.284745719440814E-5</v>
      </c>
      <c r="BA51" s="142">
        <v>5.6945953288659003E-6</v>
      </c>
      <c r="BB51" s="142">
        <v>1.0637428886548968E-5</v>
      </c>
      <c r="BC51" s="142">
        <v>1.6193272404626741E-5</v>
      </c>
      <c r="BD51" s="142">
        <v>1.2827006707490669E-6</v>
      </c>
      <c r="BE51" s="142">
        <v>1.5981643013823016E-5</v>
      </c>
      <c r="BF51" s="142">
        <v>2.2924332071566316E-5</v>
      </c>
      <c r="BG51" s="142">
        <v>2.349998529795745E-5</v>
      </c>
      <c r="BH51" s="142">
        <v>7.0035295110132459E-6</v>
      </c>
      <c r="BI51" s="142">
        <v>7.4166144398633094E-6</v>
      </c>
      <c r="BJ51" s="142">
        <v>2.9292908506377276E-5</v>
      </c>
      <c r="BK51" s="142">
        <v>8.3476832629800097E-6</v>
      </c>
      <c r="BL51" s="142">
        <v>6.4045254102091916E-6</v>
      </c>
      <c r="BM51" s="142">
        <v>6.6454653544305253E-6</v>
      </c>
      <c r="BN51" s="142">
        <v>1.8621965719303465E-5</v>
      </c>
      <c r="BO51" s="142">
        <v>4.950428930463442E-6</v>
      </c>
      <c r="BP51" s="142">
        <v>7.6339514354477367E-6</v>
      </c>
      <c r="BQ51" s="142">
        <v>1.1783965538239524E-5</v>
      </c>
      <c r="BR51" s="142">
        <v>2.7577854125549579E-6</v>
      </c>
      <c r="BS51" s="142">
        <v>2.9491919732494072E-6</v>
      </c>
      <c r="BT51" s="142">
        <v>7.9531244467352061E-6</v>
      </c>
      <c r="BU51" s="142">
        <v>2.4608401909283351E-6</v>
      </c>
      <c r="BV51" s="142">
        <v>1.2911765036931783E-6</v>
      </c>
      <c r="BW51" s="142">
        <v>2.180076504929763E-5</v>
      </c>
      <c r="BX51" s="142">
        <v>4.3339353060172448E-6</v>
      </c>
      <c r="BY51" s="142">
        <v>6.207157212067715E-6</v>
      </c>
      <c r="BZ51" s="142">
        <v>1.5450279453719218E-5</v>
      </c>
      <c r="CA51" s="142">
        <v>9.1215536356678564E-6</v>
      </c>
      <c r="CB51" s="142">
        <v>7.7596621440620768E-6</v>
      </c>
      <c r="CC51" s="142">
        <v>2.3021450394355246E-5</v>
      </c>
      <c r="CD51" s="142">
        <v>0</v>
      </c>
      <c r="CE51" s="142">
        <v>0</v>
      </c>
      <c r="CF51" s="142">
        <v>0</v>
      </c>
      <c r="CG51" s="142">
        <f t="shared" si="0"/>
        <v>4.5845636907712118E-3</v>
      </c>
      <c r="CH51" s="114" t="s">
        <v>224</v>
      </c>
    </row>
    <row r="52" spans="1:86">
      <c r="A52" s="13" t="s">
        <v>46</v>
      </c>
      <c r="B52" s="114" t="s">
        <v>132</v>
      </c>
      <c r="C52" s="142">
        <v>1.699520190318356E-5</v>
      </c>
      <c r="D52" s="142">
        <v>2.0996543567748735E-5</v>
      </c>
      <c r="E52" s="142">
        <v>1.2229849927406769E-5</v>
      </c>
      <c r="F52" s="142">
        <v>1.6447348368528906E-5</v>
      </c>
      <c r="G52" s="142">
        <v>4.5039261992963823E-5</v>
      </c>
      <c r="H52" s="142">
        <v>2.9378422516220205E-5</v>
      </c>
      <c r="I52" s="142">
        <v>7.06514539700496E-6</v>
      </c>
      <c r="J52" s="142">
        <v>1.5933315249015469E-5</v>
      </c>
      <c r="K52" s="142">
        <v>1.5034295445842718E-5</v>
      </c>
      <c r="L52" s="142">
        <v>1.6289131332300571E-5</v>
      </c>
      <c r="M52" s="142">
        <v>2.4188046202382573E-5</v>
      </c>
      <c r="N52" s="142">
        <v>1.6827719514623724E-5</v>
      </c>
      <c r="O52" s="142">
        <v>2.7397661929939485E-5</v>
      </c>
      <c r="P52" s="142">
        <v>9.0315845149674476E-6</v>
      </c>
      <c r="Q52" s="142">
        <v>2.1185226464758016E-5</v>
      </c>
      <c r="R52" s="142">
        <v>3.5468652553972378E-5</v>
      </c>
      <c r="S52" s="142">
        <v>1.4578524576108771E-5</v>
      </c>
      <c r="T52" s="142">
        <v>2.3500335120297481E-5</v>
      </c>
      <c r="U52" s="142">
        <v>1.7884310185352657E-5</v>
      </c>
      <c r="V52" s="142">
        <v>6.8490333758148157E-6</v>
      </c>
      <c r="W52" s="142">
        <v>2.4070168314449677E-5</v>
      </c>
      <c r="X52" s="142">
        <v>1.3472125527330988E-5</v>
      </c>
      <c r="Y52" s="142">
        <v>1.1009252606285716E-5</v>
      </c>
      <c r="Z52" s="142">
        <v>9.8578419442716634E-6</v>
      </c>
      <c r="AA52" s="142">
        <v>1.7748639748490508E-5</v>
      </c>
      <c r="AB52" s="142">
        <v>2.696239687981113E-5</v>
      </c>
      <c r="AC52" s="142">
        <v>2.6341756032778554E-5</v>
      </c>
      <c r="AD52" s="142">
        <v>3.3935254839004784E-5</v>
      </c>
      <c r="AE52" s="142">
        <v>8.8794388834834624E-6</v>
      </c>
      <c r="AF52" s="142">
        <v>2.8751910832647796E-5</v>
      </c>
      <c r="AG52" s="142">
        <v>5.1642743414679457E-5</v>
      </c>
      <c r="AH52" s="142">
        <v>1.3813937099070298E-5</v>
      </c>
      <c r="AI52" s="142">
        <v>2.0656663276007685E-5</v>
      </c>
      <c r="AJ52" s="142">
        <v>1.0047663455541442E-5</v>
      </c>
      <c r="AK52" s="142">
        <v>1.7937242528143101E-5</v>
      </c>
      <c r="AL52" s="142">
        <v>2.9078387724926616E-5</v>
      </c>
      <c r="AM52" s="142">
        <v>1.4145313129206931E-5</v>
      </c>
      <c r="AN52" s="142">
        <v>2.143864593844757E-5</v>
      </c>
      <c r="AO52" s="142">
        <v>7.8335851110566059E-5</v>
      </c>
      <c r="AP52" s="142">
        <v>2.4233537845608859E-4</v>
      </c>
      <c r="AQ52" s="142">
        <v>3.166641516140019E-5</v>
      </c>
      <c r="AR52" s="142">
        <v>4.2764504836954988E-5</v>
      </c>
      <c r="AS52" s="142">
        <v>3.4584358969776755E-5</v>
      </c>
      <c r="AT52" s="142">
        <v>8.7697559873577188E-3</v>
      </c>
      <c r="AU52" s="142">
        <v>6.88504551169599E-5</v>
      </c>
      <c r="AV52" s="142">
        <v>9.0806133702878871E-5</v>
      </c>
      <c r="AW52" s="142">
        <v>7.051511050288531E-5</v>
      </c>
      <c r="AX52" s="142">
        <v>1.3528894544546293E-5</v>
      </c>
      <c r="AY52" s="142">
        <v>3.4930519969492965E-5</v>
      </c>
      <c r="AZ52" s="142">
        <v>6.4801697905472256E-5</v>
      </c>
      <c r="BA52" s="142">
        <v>3.7284208198033667E-5</v>
      </c>
      <c r="BB52" s="142">
        <v>9.1857707964418858E-5</v>
      </c>
      <c r="BC52" s="142">
        <v>1.8963508685103448E-4</v>
      </c>
      <c r="BD52" s="142">
        <v>5.5041801091068959E-6</v>
      </c>
      <c r="BE52" s="142">
        <v>3.1123956969285485E-5</v>
      </c>
      <c r="BF52" s="142">
        <v>2.6076920270915579E-5</v>
      </c>
      <c r="BG52" s="142">
        <v>1.8219064919982231E-5</v>
      </c>
      <c r="BH52" s="142">
        <v>8.2726072295094208E-5</v>
      </c>
      <c r="BI52" s="142">
        <v>2.531075256870343E-5</v>
      </c>
      <c r="BJ52" s="142">
        <v>9.1305334026870732E-5</v>
      </c>
      <c r="BK52" s="142">
        <v>3.1381272770447088E-5</v>
      </c>
      <c r="BL52" s="142">
        <v>2.8846898268353439E-5</v>
      </c>
      <c r="BM52" s="142">
        <v>1.5522446771758079E-5</v>
      </c>
      <c r="BN52" s="142">
        <v>1.0900326498326539E-4</v>
      </c>
      <c r="BO52" s="142">
        <v>2.5532880615224756E-5</v>
      </c>
      <c r="BP52" s="142">
        <v>2.7131836952012352E-5</v>
      </c>
      <c r="BQ52" s="142">
        <v>2.2005962621302094E-5</v>
      </c>
      <c r="BR52" s="142">
        <v>1.0406070420585166E-4</v>
      </c>
      <c r="BS52" s="142">
        <v>8.5947447707092356E-5</v>
      </c>
      <c r="BT52" s="142">
        <v>1.0023470706204168E-4</v>
      </c>
      <c r="BU52" s="142">
        <v>2.5919071776353287E-4</v>
      </c>
      <c r="BV52" s="142">
        <v>1.0519085174822058E-4</v>
      </c>
      <c r="BW52" s="142">
        <v>1.3594938765754016E-4</v>
      </c>
      <c r="BX52" s="142">
        <v>8.559953009655307E-5</v>
      </c>
      <c r="BY52" s="142">
        <v>4.4513634748422198E-5</v>
      </c>
      <c r="BZ52" s="142">
        <v>1.057230626733593E-4</v>
      </c>
      <c r="CA52" s="142">
        <v>8.7048183928211566E-5</v>
      </c>
      <c r="CB52" s="142">
        <v>2.5780980771786868E-5</v>
      </c>
      <c r="CC52" s="142">
        <v>4.4249812733371328E-5</v>
      </c>
      <c r="CD52" s="142">
        <v>0</v>
      </c>
      <c r="CE52" s="142">
        <v>0</v>
      </c>
      <c r="CF52" s="142">
        <v>0</v>
      </c>
      <c r="CG52" s="142">
        <f t="shared" si="0"/>
        <v>1.2356941168199546E-2</v>
      </c>
      <c r="CH52" s="114" t="s">
        <v>225</v>
      </c>
    </row>
    <row r="53" spans="1:86">
      <c r="A53" s="13" t="s">
        <v>47</v>
      </c>
      <c r="B53" s="114" t="s">
        <v>133</v>
      </c>
      <c r="C53" s="142">
        <v>3.7647341079542786E-6</v>
      </c>
      <c r="D53" s="142">
        <v>5.0184034464786728E-6</v>
      </c>
      <c r="E53" s="142">
        <v>3.7186272169561828E-6</v>
      </c>
      <c r="F53" s="142">
        <v>4.2106465595682964E-6</v>
      </c>
      <c r="G53" s="142">
        <v>6.1695347424820388E-6</v>
      </c>
      <c r="H53" s="142">
        <v>1.7746965509595962E-5</v>
      </c>
      <c r="I53" s="142">
        <v>8.624285795499191E-7</v>
      </c>
      <c r="J53" s="142">
        <v>2.6369210962401889E-6</v>
      </c>
      <c r="K53" s="142">
        <v>2.6291297936088447E-6</v>
      </c>
      <c r="L53" s="142">
        <v>3.3815607572434205E-6</v>
      </c>
      <c r="M53" s="142">
        <v>4.1644317991324685E-6</v>
      </c>
      <c r="N53" s="142">
        <v>3.8324777163100041E-6</v>
      </c>
      <c r="O53" s="142">
        <v>3.5343210174383672E-6</v>
      </c>
      <c r="P53" s="142">
        <v>1.1250670534566273E-6</v>
      </c>
      <c r="Q53" s="142">
        <v>4.2154384149261375E-6</v>
      </c>
      <c r="R53" s="142">
        <v>1.0276597536550834E-5</v>
      </c>
      <c r="S53" s="142">
        <v>2.2062776922222808E-6</v>
      </c>
      <c r="T53" s="142">
        <v>4.9239204787759528E-6</v>
      </c>
      <c r="U53" s="142">
        <v>2.6931181009741244E-6</v>
      </c>
      <c r="V53" s="142">
        <v>2.1572260309083739E-6</v>
      </c>
      <c r="W53" s="142">
        <v>2.6236492021558881E-6</v>
      </c>
      <c r="X53" s="142">
        <v>2.856787779089465E-6</v>
      </c>
      <c r="Y53" s="142">
        <v>2.7338084397573607E-6</v>
      </c>
      <c r="Z53" s="142">
        <v>1.8031818177223465E-6</v>
      </c>
      <c r="AA53" s="142">
        <v>2.3819524852928508E-6</v>
      </c>
      <c r="AB53" s="142">
        <v>4.7795369083199932E-6</v>
      </c>
      <c r="AC53" s="142">
        <v>5.2808927004670615E-6</v>
      </c>
      <c r="AD53" s="142">
        <v>6.4278752898089837E-6</v>
      </c>
      <c r="AE53" s="142">
        <v>1.8082364485632851E-6</v>
      </c>
      <c r="AF53" s="142">
        <v>2.2795696716328437E-6</v>
      </c>
      <c r="AG53" s="142">
        <v>4.2729979965527334E-6</v>
      </c>
      <c r="AH53" s="142">
        <v>3.824823014010732E-6</v>
      </c>
      <c r="AI53" s="142">
        <v>2.9644393344403128E-6</v>
      </c>
      <c r="AJ53" s="142">
        <v>2.4955426190252431E-6</v>
      </c>
      <c r="AK53" s="142">
        <v>1.3264425829265148E-5</v>
      </c>
      <c r="AL53" s="142">
        <v>1.2518407893547226E-5</v>
      </c>
      <c r="AM53" s="142">
        <v>9.9935112297426286E-6</v>
      </c>
      <c r="AN53" s="142">
        <v>3.9115637311897826E-6</v>
      </c>
      <c r="AO53" s="142">
        <v>6.8069529776615143E-6</v>
      </c>
      <c r="AP53" s="142">
        <v>1.1952520203523099E-5</v>
      </c>
      <c r="AQ53" s="142">
        <v>3.3029147372026807E-6</v>
      </c>
      <c r="AR53" s="142">
        <v>2.6561534207719215E-6</v>
      </c>
      <c r="AS53" s="142">
        <v>8.9718045988821604E-6</v>
      </c>
      <c r="AT53" s="142">
        <v>4.8078946851633717E-6</v>
      </c>
      <c r="AU53" s="142">
        <v>5.2461318102635856E-3</v>
      </c>
      <c r="AV53" s="142">
        <v>1.3254190971047868E-5</v>
      </c>
      <c r="AW53" s="142">
        <v>3.4366747899859006E-6</v>
      </c>
      <c r="AX53" s="142">
        <v>2.0650849061249467E-5</v>
      </c>
      <c r="AY53" s="142">
        <v>5.2531428928828581E-6</v>
      </c>
      <c r="AZ53" s="142">
        <v>1.1514559673346791E-5</v>
      </c>
      <c r="BA53" s="142">
        <v>7.5101819900471516E-6</v>
      </c>
      <c r="BB53" s="142">
        <v>5.256661465798987E-6</v>
      </c>
      <c r="BC53" s="142">
        <v>6.8940773300219698E-6</v>
      </c>
      <c r="BD53" s="142">
        <v>8.8945062819060747E-7</v>
      </c>
      <c r="BE53" s="142">
        <v>1.0428894919743465E-5</v>
      </c>
      <c r="BF53" s="142">
        <v>8.1698005940220622E-6</v>
      </c>
      <c r="BG53" s="142">
        <v>1.2108703080301581E-5</v>
      </c>
      <c r="BH53" s="142">
        <v>2.6087713463312992E-5</v>
      </c>
      <c r="BI53" s="142">
        <v>1.9574498052388377E-4</v>
      </c>
      <c r="BJ53" s="142">
        <v>1.2725451138752889E-5</v>
      </c>
      <c r="BK53" s="142">
        <v>8.0697505614294312E-6</v>
      </c>
      <c r="BL53" s="142">
        <v>1.0204240067396357E-5</v>
      </c>
      <c r="BM53" s="142">
        <v>1.6750445966672524E-6</v>
      </c>
      <c r="BN53" s="142">
        <v>1.7953233910531483E-5</v>
      </c>
      <c r="BO53" s="142">
        <v>4.4311817632696496E-6</v>
      </c>
      <c r="BP53" s="142">
        <v>4.993010118901858E-6</v>
      </c>
      <c r="BQ53" s="142">
        <v>6.7762230197540128E-6</v>
      </c>
      <c r="BR53" s="142">
        <v>3.2969475060018151E-6</v>
      </c>
      <c r="BS53" s="142">
        <v>7.3589135709349582E-6</v>
      </c>
      <c r="BT53" s="142">
        <v>4.9229951183233569E-6</v>
      </c>
      <c r="BU53" s="142">
        <v>3.0772193897407082E-6</v>
      </c>
      <c r="BV53" s="142">
        <v>2.1889791346859667E-6</v>
      </c>
      <c r="BW53" s="142">
        <v>1.0925325250764013E-5</v>
      </c>
      <c r="BX53" s="142">
        <v>9.1716350941862346E-6</v>
      </c>
      <c r="BY53" s="142">
        <v>1.9413935394328789E-5</v>
      </c>
      <c r="BZ53" s="142">
        <v>1.2468452381286543E-5</v>
      </c>
      <c r="CA53" s="142">
        <v>1.1465411850181849E-5</v>
      </c>
      <c r="CB53" s="142">
        <v>4.8980254140466482E-6</v>
      </c>
      <c r="CC53" s="142">
        <v>1.5704554872481527E-5</v>
      </c>
      <c r="CD53" s="142">
        <v>0</v>
      </c>
      <c r="CE53" s="142">
        <v>0</v>
      </c>
      <c r="CF53" s="142">
        <v>0</v>
      </c>
      <c r="CG53" s="142">
        <f t="shared" si="0"/>
        <v>5.9590394924652476E-3</v>
      </c>
      <c r="CH53" s="114" t="s">
        <v>226</v>
      </c>
    </row>
    <row r="54" spans="1:86">
      <c r="A54" s="13" t="s">
        <v>48</v>
      </c>
      <c r="B54" s="114" t="s">
        <v>134</v>
      </c>
      <c r="C54" s="142">
        <v>1.3360227596062728E-6</v>
      </c>
      <c r="D54" s="142">
        <v>5.005707715530549E-7</v>
      </c>
      <c r="E54" s="142">
        <v>7.0776289870610499E-7</v>
      </c>
      <c r="F54" s="142">
        <v>8.1273350749668251E-7</v>
      </c>
      <c r="G54" s="142">
        <v>2.5078955611864913E-6</v>
      </c>
      <c r="H54" s="142">
        <v>8.9613738750764986E-6</v>
      </c>
      <c r="I54" s="142">
        <v>3.4071662885984802E-7</v>
      </c>
      <c r="J54" s="142">
        <v>7.3051950545803091E-7</v>
      </c>
      <c r="K54" s="142">
        <v>7.5477957728216508E-7</v>
      </c>
      <c r="L54" s="142">
        <v>1.3989037249714932E-6</v>
      </c>
      <c r="M54" s="142">
        <v>1.0691367158678519E-6</v>
      </c>
      <c r="N54" s="142">
        <v>1.0968817520680372E-6</v>
      </c>
      <c r="O54" s="142">
        <v>1.0308524090079331E-6</v>
      </c>
      <c r="P54" s="142">
        <v>4.2828101472845283E-7</v>
      </c>
      <c r="Q54" s="142">
        <v>1.3111125247869922E-6</v>
      </c>
      <c r="R54" s="142">
        <v>2.4364047765006109E-6</v>
      </c>
      <c r="S54" s="142">
        <v>6.9186625947049355E-7</v>
      </c>
      <c r="T54" s="142">
        <v>1.5903058839782819E-6</v>
      </c>
      <c r="U54" s="142">
        <v>8.5366098914838315E-7</v>
      </c>
      <c r="V54" s="142">
        <v>9.7016386209677122E-7</v>
      </c>
      <c r="W54" s="142">
        <v>5.9529521772855766E-7</v>
      </c>
      <c r="X54" s="142">
        <v>1.0157875650770302E-6</v>
      </c>
      <c r="Y54" s="142">
        <v>7.7732431552417465E-7</v>
      </c>
      <c r="Z54" s="142">
        <v>3.9206666546412695E-7</v>
      </c>
      <c r="AA54" s="142">
        <v>9.6919097455403456E-7</v>
      </c>
      <c r="AB54" s="142">
        <v>1.6928176064489995E-6</v>
      </c>
      <c r="AC54" s="142">
        <v>1.9975066740123195E-6</v>
      </c>
      <c r="AD54" s="142">
        <v>1.2142798227011225E-6</v>
      </c>
      <c r="AE54" s="142">
        <v>6.0882418328693458E-7</v>
      </c>
      <c r="AF54" s="142">
        <v>7.5927427127675915E-7</v>
      </c>
      <c r="AG54" s="142">
        <v>1.4235020208577265E-6</v>
      </c>
      <c r="AH54" s="142">
        <v>1.1787111861012132E-6</v>
      </c>
      <c r="AI54" s="142">
        <v>1.0764022554902669E-6</v>
      </c>
      <c r="AJ54" s="142">
        <v>8.458995849257528E-7</v>
      </c>
      <c r="AK54" s="142">
        <v>4.0762853333529877E-6</v>
      </c>
      <c r="AL54" s="142">
        <v>6.5996483399719623E-6</v>
      </c>
      <c r="AM54" s="142">
        <v>4.4818173216101141E-6</v>
      </c>
      <c r="AN54" s="142">
        <v>1.0771256081077387E-6</v>
      </c>
      <c r="AO54" s="142">
        <v>2.306215326925693E-6</v>
      </c>
      <c r="AP54" s="142">
        <v>1.0809524005173497E-6</v>
      </c>
      <c r="AQ54" s="142">
        <v>1.1016493133111961E-6</v>
      </c>
      <c r="AR54" s="142">
        <v>9.7196472320405596E-7</v>
      </c>
      <c r="AS54" s="142">
        <v>2.6087418544606861E-6</v>
      </c>
      <c r="AT54" s="142">
        <v>2.0100754716765469E-6</v>
      </c>
      <c r="AU54" s="142">
        <v>4.6702868702261893E-5</v>
      </c>
      <c r="AV54" s="142">
        <v>7.6758243200564817E-3</v>
      </c>
      <c r="AW54" s="142">
        <v>7.9780061102919858E-4</v>
      </c>
      <c r="AX54" s="142">
        <v>2.4264089775463322E-5</v>
      </c>
      <c r="AY54" s="142">
        <v>4.3055757957840343E-6</v>
      </c>
      <c r="AZ54" s="142">
        <v>2.4412320623878696E-6</v>
      </c>
      <c r="BA54" s="142">
        <v>4.1578914062510563E-6</v>
      </c>
      <c r="BB54" s="142">
        <v>2.6966927337562507E-6</v>
      </c>
      <c r="BC54" s="142">
        <v>1.6069554027927231E-6</v>
      </c>
      <c r="BD54" s="142">
        <v>4.1320850773179101E-7</v>
      </c>
      <c r="BE54" s="142">
        <v>3.5215739642217175E-6</v>
      </c>
      <c r="BF54" s="142">
        <v>3.4702331591642549E-6</v>
      </c>
      <c r="BG54" s="142">
        <v>2.9324572335512656E-6</v>
      </c>
      <c r="BH54" s="142">
        <v>3.0969650439362421E-6</v>
      </c>
      <c r="BI54" s="142">
        <v>1.208475892807845E-4</v>
      </c>
      <c r="BJ54" s="142">
        <v>4.8269347394477325E-6</v>
      </c>
      <c r="BK54" s="142">
        <v>1.3415071150639004E-6</v>
      </c>
      <c r="BL54" s="142">
        <v>4.9255565266807459E-6</v>
      </c>
      <c r="BM54" s="142">
        <v>3.4878481949603805E-7</v>
      </c>
      <c r="BN54" s="142">
        <v>6.2955370955961677E-6</v>
      </c>
      <c r="BO54" s="142">
        <v>1.1522765722381405E-6</v>
      </c>
      <c r="BP54" s="142">
        <v>1.5699889019059768E-6</v>
      </c>
      <c r="BQ54" s="142">
        <v>2.1907343798982504E-6</v>
      </c>
      <c r="BR54" s="142">
        <v>1.7176569753552132E-6</v>
      </c>
      <c r="BS54" s="142">
        <v>3.2333014011374069E-6</v>
      </c>
      <c r="BT54" s="142">
        <v>1.6188395614448536E-6</v>
      </c>
      <c r="BU54" s="142">
        <v>1.1727520317785533E-6</v>
      </c>
      <c r="BV54" s="142">
        <v>1.190537505574087E-6</v>
      </c>
      <c r="BW54" s="142">
        <v>2.9503858901856618E-5</v>
      </c>
      <c r="BX54" s="142">
        <v>3.2853416038044661E-6</v>
      </c>
      <c r="BY54" s="142">
        <v>7.6613161677654896E-6</v>
      </c>
      <c r="BZ54" s="142">
        <v>2.8343744946550207E-6</v>
      </c>
      <c r="CA54" s="142">
        <v>5.4763625290907161E-6</v>
      </c>
      <c r="CB54" s="142">
        <v>1.9543868281850754E-6</v>
      </c>
      <c r="CC54" s="142">
        <v>2.2476326386695727E-6</v>
      </c>
      <c r="CD54" s="142">
        <v>0</v>
      </c>
      <c r="CE54" s="142">
        <v>0</v>
      </c>
      <c r="CF54" s="142">
        <v>0</v>
      </c>
      <c r="CG54" s="142">
        <f t="shared" si="0"/>
        <v>8.84902124797784E-3</v>
      </c>
      <c r="CH54" s="114" t="s">
        <v>227</v>
      </c>
    </row>
    <row r="55" spans="1:86">
      <c r="A55" s="13" t="s">
        <v>49</v>
      </c>
      <c r="B55" s="114" t="s">
        <v>135</v>
      </c>
      <c r="C55" s="142">
        <v>3.8397740251132634E-5</v>
      </c>
      <c r="D55" s="142">
        <v>1.3116432420425536E-5</v>
      </c>
      <c r="E55" s="142">
        <v>1.9497472051105571E-5</v>
      </c>
      <c r="F55" s="142">
        <v>2.2357979349085104E-5</v>
      </c>
      <c r="G55" s="142">
        <v>7.3157939150038571E-5</v>
      </c>
      <c r="H55" s="142">
        <v>2.6508339844530507E-4</v>
      </c>
      <c r="I55" s="142">
        <v>9.494584692002074E-6</v>
      </c>
      <c r="J55" s="142">
        <v>2.0749688409958803E-5</v>
      </c>
      <c r="K55" s="142">
        <v>2.1429572134847288E-5</v>
      </c>
      <c r="L55" s="142">
        <v>4.0645860655003423E-5</v>
      </c>
      <c r="M55" s="142">
        <v>3.0330044041958946E-5</v>
      </c>
      <c r="N55" s="142">
        <v>3.0876457742281322E-5</v>
      </c>
      <c r="O55" s="142">
        <v>2.9314939776906435E-5</v>
      </c>
      <c r="P55" s="142">
        <v>1.2214369670308242E-5</v>
      </c>
      <c r="Q55" s="142">
        <v>3.7667613450586861E-5</v>
      </c>
      <c r="R55" s="142">
        <v>6.9784436610393261E-5</v>
      </c>
      <c r="S55" s="142">
        <v>1.9489817621008081E-5</v>
      </c>
      <c r="T55" s="142">
        <v>4.5453207862413513E-5</v>
      </c>
      <c r="U55" s="142">
        <v>2.4392886726533183E-5</v>
      </c>
      <c r="V55" s="142">
        <v>2.7905992929401055E-5</v>
      </c>
      <c r="W55" s="142">
        <v>1.6464364470267203E-5</v>
      </c>
      <c r="X55" s="142">
        <v>2.8971900372033079E-5</v>
      </c>
      <c r="Y55" s="142">
        <v>2.2056686690591085E-5</v>
      </c>
      <c r="Z55" s="142">
        <v>1.0971627841331068E-5</v>
      </c>
      <c r="AA55" s="142">
        <v>2.7651944953310594E-5</v>
      </c>
      <c r="AB55" s="142">
        <v>4.894635824034703E-5</v>
      </c>
      <c r="AC55" s="142">
        <v>5.8025513368078531E-5</v>
      </c>
      <c r="AD55" s="142">
        <v>3.3286202410024437E-5</v>
      </c>
      <c r="AE55" s="142">
        <v>1.6752125101581189E-5</v>
      </c>
      <c r="AF55" s="142">
        <v>2.1626111829188754E-5</v>
      </c>
      <c r="AG55" s="142">
        <v>4.0657843106377858E-5</v>
      </c>
      <c r="AH55" s="142">
        <v>3.3344059617142262E-5</v>
      </c>
      <c r="AI55" s="142">
        <v>3.0522070758184573E-5</v>
      </c>
      <c r="AJ55" s="142">
        <v>2.4131699787047218E-5</v>
      </c>
      <c r="AK55" s="142">
        <v>1.1862727278187494E-4</v>
      </c>
      <c r="AL55" s="142">
        <v>1.9323077486933598E-4</v>
      </c>
      <c r="AM55" s="142">
        <v>1.315147470195741E-4</v>
      </c>
      <c r="AN55" s="142">
        <v>2.9521717183505025E-5</v>
      </c>
      <c r="AO55" s="142">
        <v>6.0963949292562058E-5</v>
      </c>
      <c r="AP55" s="142">
        <v>2.8516587880722749E-5</v>
      </c>
      <c r="AQ55" s="142">
        <v>2.7153199182834457E-5</v>
      </c>
      <c r="AR55" s="142">
        <v>2.7343371510432846E-5</v>
      </c>
      <c r="AS55" s="142">
        <v>7.5309161645689774E-5</v>
      </c>
      <c r="AT55" s="142">
        <v>5.8770691979153843E-5</v>
      </c>
      <c r="AU55" s="142">
        <v>2.5349299620775595E-4</v>
      </c>
      <c r="AV55" s="142">
        <v>9.4743553645179206E-5</v>
      </c>
      <c r="AW55" s="142">
        <v>2.4089659060747851E-2</v>
      </c>
      <c r="AX55" s="142">
        <v>7.2324239818559726E-4</v>
      </c>
      <c r="AY55" s="142">
        <v>6.5089382001877911E-5</v>
      </c>
      <c r="AZ55" s="142">
        <v>6.7408841390345935E-5</v>
      </c>
      <c r="BA55" s="142">
        <v>1.2047661395134742E-4</v>
      </c>
      <c r="BB55" s="142">
        <v>7.9260031628776553E-5</v>
      </c>
      <c r="BC55" s="142">
        <v>4.4949473890727291E-5</v>
      </c>
      <c r="BD55" s="142">
        <v>1.1726525833260414E-5</v>
      </c>
      <c r="BE55" s="142">
        <v>7.4795675809038604E-5</v>
      </c>
      <c r="BF55" s="142">
        <v>9.7808388322445349E-5</v>
      </c>
      <c r="BG55" s="142">
        <v>8.1904929831154043E-5</v>
      </c>
      <c r="BH55" s="142">
        <v>3.4622729206903873E-5</v>
      </c>
      <c r="BI55" s="142">
        <v>3.6017078334600501E-3</v>
      </c>
      <c r="BJ55" s="142">
        <v>1.3915073766914099E-4</v>
      </c>
      <c r="BK55" s="142">
        <v>3.7376366230260937E-5</v>
      </c>
      <c r="BL55" s="142">
        <v>1.4466595740451576E-4</v>
      </c>
      <c r="BM55" s="142">
        <v>9.7333543251428581E-6</v>
      </c>
      <c r="BN55" s="142">
        <v>1.818825275409089E-4</v>
      </c>
      <c r="BO55" s="142">
        <v>3.3212023152328057E-5</v>
      </c>
      <c r="BP55" s="142">
        <v>4.5286546590200191E-5</v>
      </c>
      <c r="BQ55" s="142">
        <v>5.477330415900429E-5</v>
      </c>
      <c r="BR55" s="142">
        <v>2.5533107114624544E-5</v>
      </c>
      <c r="BS55" s="142">
        <v>1.2382393395916606E-5</v>
      </c>
      <c r="BT55" s="142">
        <v>4.5982000894724976E-5</v>
      </c>
      <c r="BU55" s="142">
        <v>3.3964003686980133E-5</v>
      </c>
      <c r="BV55" s="142">
        <v>2.1961127104558512E-5</v>
      </c>
      <c r="BW55" s="142">
        <v>4.6794291526623161E-5</v>
      </c>
      <c r="BX55" s="142">
        <v>9.2439789492539839E-5</v>
      </c>
      <c r="BY55" s="142">
        <v>2.2535061414321158E-4</v>
      </c>
      <c r="BZ55" s="142">
        <v>7.882012814150936E-5</v>
      </c>
      <c r="CA55" s="142">
        <v>1.125618884941082E-4</v>
      </c>
      <c r="CB55" s="142">
        <v>5.7250330480206795E-5</v>
      </c>
      <c r="CC55" s="142">
        <v>6.3447179343385985E-5</v>
      </c>
      <c r="CD55" s="142">
        <v>0</v>
      </c>
      <c r="CE55" s="142">
        <v>0</v>
      </c>
      <c r="CF55" s="142">
        <v>0</v>
      </c>
      <c r="CG55" s="142">
        <f t="shared" si="0"/>
        <v>3.2919176520884094E-2</v>
      </c>
      <c r="CH55" s="114" t="s">
        <v>228</v>
      </c>
    </row>
    <row r="56" spans="1:86">
      <c r="A56" s="13" t="s">
        <v>50</v>
      </c>
      <c r="B56" s="114" t="s">
        <v>136</v>
      </c>
      <c r="C56" s="142">
        <v>1.494395183148794E-5</v>
      </c>
      <c r="D56" s="142">
        <v>1.0608587054582005E-5</v>
      </c>
      <c r="E56" s="142">
        <v>1.2722632760912165E-5</v>
      </c>
      <c r="F56" s="142">
        <v>1.2860170795548796E-5</v>
      </c>
      <c r="G56" s="142">
        <v>1.132348568383931E-5</v>
      </c>
      <c r="H56" s="142">
        <v>1.549733815466646E-5</v>
      </c>
      <c r="I56" s="142">
        <v>3.1820188329945843E-6</v>
      </c>
      <c r="J56" s="142">
        <v>6.6768656497286692E-6</v>
      </c>
      <c r="K56" s="142">
        <v>8.2903890020579387E-6</v>
      </c>
      <c r="L56" s="142">
        <v>7.5060620948389818E-6</v>
      </c>
      <c r="M56" s="142">
        <v>9.9878066685920747E-6</v>
      </c>
      <c r="N56" s="142">
        <v>8.7323804911282646E-6</v>
      </c>
      <c r="O56" s="142">
        <v>1.6100383727768434E-5</v>
      </c>
      <c r="P56" s="142">
        <v>3.1714285139891043E-6</v>
      </c>
      <c r="Q56" s="142">
        <v>7.9713543169092072E-6</v>
      </c>
      <c r="R56" s="142">
        <v>9.7419125711056731E-6</v>
      </c>
      <c r="S56" s="142">
        <v>6.336971234045579E-6</v>
      </c>
      <c r="T56" s="142">
        <v>1.204964691031868E-5</v>
      </c>
      <c r="U56" s="142">
        <v>8.4633526779896973E-6</v>
      </c>
      <c r="V56" s="142">
        <v>1.1937615029814601E-5</v>
      </c>
      <c r="W56" s="142">
        <v>5.653575734483515E-6</v>
      </c>
      <c r="X56" s="142">
        <v>7.2430827325151288E-6</v>
      </c>
      <c r="Y56" s="142">
        <v>8.3261462647043324E-6</v>
      </c>
      <c r="Z56" s="142">
        <v>3.5461472965664773E-6</v>
      </c>
      <c r="AA56" s="142">
        <v>7.8626089751373751E-6</v>
      </c>
      <c r="AB56" s="142">
        <v>1.3670891735411051E-5</v>
      </c>
      <c r="AC56" s="142">
        <v>1.1828817961871034E-5</v>
      </c>
      <c r="AD56" s="142">
        <v>1.6723249294165446E-5</v>
      </c>
      <c r="AE56" s="142">
        <v>7.7730682492284377E-6</v>
      </c>
      <c r="AF56" s="142">
        <v>1.5917209482069925E-5</v>
      </c>
      <c r="AG56" s="142">
        <v>2.1605656023127542E-5</v>
      </c>
      <c r="AH56" s="142">
        <v>1.0650850745621075E-5</v>
      </c>
      <c r="AI56" s="142">
        <v>1.1517974040651708E-5</v>
      </c>
      <c r="AJ56" s="142">
        <v>1.0501466008815917E-5</v>
      </c>
      <c r="AK56" s="142">
        <v>2.3050301106546998E-5</v>
      </c>
      <c r="AL56" s="142">
        <v>1.8884411443495509E-5</v>
      </c>
      <c r="AM56" s="142">
        <v>1.1061298966496453E-5</v>
      </c>
      <c r="AN56" s="142">
        <v>1.4481823739804882E-5</v>
      </c>
      <c r="AO56" s="142">
        <v>1.4922293929719601E-5</v>
      </c>
      <c r="AP56" s="142">
        <v>1.0932304515474321E-5</v>
      </c>
      <c r="AQ56" s="142">
        <v>1.5777663047159127E-5</v>
      </c>
      <c r="AR56" s="142">
        <v>1.2843880588486517E-5</v>
      </c>
      <c r="AS56" s="142">
        <v>2.6383584867300351E-5</v>
      </c>
      <c r="AT56" s="142">
        <v>1.1573391353647874E-5</v>
      </c>
      <c r="AU56" s="142">
        <v>3.8043248571767704E-5</v>
      </c>
      <c r="AV56" s="142">
        <v>2.3462765473586271E-5</v>
      </c>
      <c r="AW56" s="142">
        <v>2.0806919982121713E-5</v>
      </c>
      <c r="AX56" s="142">
        <v>1.7346156443420479E-3</v>
      </c>
      <c r="AY56" s="142">
        <v>3.3336427477329373E-5</v>
      </c>
      <c r="AZ56" s="142">
        <v>5.9987744528438521E-5</v>
      </c>
      <c r="BA56" s="142">
        <v>2.4664750685088652E-5</v>
      </c>
      <c r="BB56" s="142">
        <v>4.0158367960027462E-5</v>
      </c>
      <c r="BC56" s="142">
        <v>2.2184576509060498E-5</v>
      </c>
      <c r="BD56" s="142">
        <v>3.4282460527120958E-6</v>
      </c>
      <c r="BE56" s="142">
        <v>5.7351621992392331E-5</v>
      </c>
      <c r="BF56" s="142">
        <v>4.6643937461445163E-5</v>
      </c>
      <c r="BG56" s="142">
        <v>2.8365639263262368E-5</v>
      </c>
      <c r="BH56" s="142">
        <v>1.2996617425764838E-5</v>
      </c>
      <c r="BI56" s="142">
        <v>7.8525355517170619E-5</v>
      </c>
      <c r="BJ56" s="142">
        <v>5.6722146339365542E-5</v>
      </c>
      <c r="BK56" s="142">
        <v>3.5623484152977713E-5</v>
      </c>
      <c r="BL56" s="142">
        <v>1.5653851488164327E-5</v>
      </c>
      <c r="BM56" s="142">
        <v>5.0245504703695819E-6</v>
      </c>
      <c r="BN56" s="142">
        <v>3.3405702292327939E-5</v>
      </c>
      <c r="BO56" s="142">
        <v>2.2434746118886685E-5</v>
      </c>
      <c r="BP56" s="142">
        <v>1.4955387326701389E-5</v>
      </c>
      <c r="BQ56" s="142">
        <v>3.4918746927221625E-5</v>
      </c>
      <c r="BR56" s="142">
        <v>1.7843998464922624E-5</v>
      </c>
      <c r="BS56" s="142">
        <v>6.2301584197640823E-6</v>
      </c>
      <c r="BT56" s="142">
        <v>1.9375573774313614E-5</v>
      </c>
      <c r="BU56" s="142">
        <v>1.0461336779856149E-5</v>
      </c>
      <c r="BV56" s="142">
        <v>7.1142478170261349E-6</v>
      </c>
      <c r="BW56" s="142">
        <v>2.1956919922872718E-5</v>
      </c>
      <c r="BX56" s="142">
        <v>2.3495286014306105E-5</v>
      </c>
      <c r="BY56" s="142">
        <v>4.1647455802738045E-5</v>
      </c>
      <c r="BZ56" s="142">
        <v>2.5071466021644547E-5</v>
      </c>
      <c r="CA56" s="142">
        <v>4.1373738228467192E-5</v>
      </c>
      <c r="CB56" s="142">
        <v>1.9407702906839856E-5</v>
      </c>
      <c r="CC56" s="142">
        <v>2.4395969906033149E-5</v>
      </c>
      <c r="CD56" s="142">
        <v>0</v>
      </c>
      <c r="CE56" s="142">
        <v>0</v>
      </c>
      <c r="CF56" s="142">
        <v>0</v>
      </c>
      <c r="CG56" s="142">
        <f t="shared" si="0"/>
        <v>3.2125203845218323E-3</v>
      </c>
      <c r="CH56" s="114" t="s">
        <v>229</v>
      </c>
    </row>
    <row r="57" spans="1:86">
      <c r="A57" s="13" t="s">
        <v>51</v>
      </c>
      <c r="B57" s="114" t="s">
        <v>137</v>
      </c>
      <c r="C57" s="142">
        <v>2.3567826489525419E-5</v>
      </c>
      <c r="D57" s="142">
        <v>2.238787097583825E-5</v>
      </c>
      <c r="E57" s="142">
        <v>2.0302416285197113E-5</v>
      </c>
      <c r="F57" s="142">
        <v>3.1734596726890975E-5</v>
      </c>
      <c r="G57" s="142">
        <v>2.9346906783853178E-5</v>
      </c>
      <c r="H57" s="142">
        <v>3.4809660781236021E-5</v>
      </c>
      <c r="I57" s="142">
        <v>1.0910760595996505E-5</v>
      </c>
      <c r="J57" s="142">
        <v>2.185380311339562E-5</v>
      </c>
      <c r="K57" s="142">
        <v>1.8526267057184071E-5</v>
      </c>
      <c r="L57" s="142">
        <v>1.6274518699196134E-5</v>
      </c>
      <c r="M57" s="142">
        <v>2.7406100313924429E-5</v>
      </c>
      <c r="N57" s="142">
        <v>4.0415992117747648E-5</v>
      </c>
      <c r="O57" s="142">
        <v>3.7540915438470474E-5</v>
      </c>
      <c r="P57" s="142">
        <v>1.9480354009404632E-5</v>
      </c>
      <c r="Q57" s="142">
        <v>2.7232319644467216E-5</v>
      </c>
      <c r="R57" s="142">
        <v>5.9628443680244778E-5</v>
      </c>
      <c r="S57" s="142">
        <v>3.0531565380201758E-5</v>
      </c>
      <c r="T57" s="142">
        <v>3.6985507233763447E-5</v>
      </c>
      <c r="U57" s="142">
        <v>2.2156698740375089E-5</v>
      </c>
      <c r="V57" s="142">
        <v>2.4863472483065329E-5</v>
      </c>
      <c r="W57" s="142">
        <v>1.6945849084452489E-5</v>
      </c>
      <c r="X57" s="142">
        <v>2.7239700451028601E-5</v>
      </c>
      <c r="Y57" s="142">
        <v>1.9143001208117966E-5</v>
      </c>
      <c r="Z57" s="142">
        <v>1.5286497290383313E-5</v>
      </c>
      <c r="AA57" s="142">
        <v>2.7253049988072494E-5</v>
      </c>
      <c r="AB57" s="142">
        <v>2.513122022170163E-5</v>
      </c>
      <c r="AC57" s="142">
        <v>2.6355405230933893E-5</v>
      </c>
      <c r="AD57" s="142">
        <v>6.7114069530186142E-5</v>
      </c>
      <c r="AE57" s="142">
        <v>5.1633011021867316E-5</v>
      </c>
      <c r="AF57" s="142">
        <v>4.0509297508122143E-5</v>
      </c>
      <c r="AG57" s="142">
        <v>5.164121197006781E-5</v>
      </c>
      <c r="AH57" s="142">
        <v>3.0238923270866861E-5</v>
      </c>
      <c r="AI57" s="142">
        <v>3.8292962142310924E-5</v>
      </c>
      <c r="AJ57" s="142">
        <v>2.0769634558910579E-5</v>
      </c>
      <c r="AK57" s="142">
        <v>4.4937635912885921E-5</v>
      </c>
      <c r="AL57" s="142">
        <v>2.7687249554974925E-5</v>
      </c>
      <c r="AM57" s="142">
        <v>4.8688999384259327E-5</v>
      </c>
      <c r="AN57" s="142">
        <v>3.7733980528564145E-5</v>
      </c>
      <c r="AO57" s="142">
        <v>6.957120614644402E-5</v>
      </c>
      <c r="AP57" s="142">
        <v>3.279259804126179E-5</v>
      </c>
      <c r="AQ57" s="142">
        <v>6.4350841202002551E-5</v>
      </c>
      <c r="AR57" s="142">
        <v>2.3073930604494351E-5</v>
      </c>
      <c r="AS57" s="142">
        <v>4.670017390853974E-5</v>
      </c>
      <c r="AT57" s="142">
        <v>2.4893708264724112E-5</v>
      </c>
      <c r="AU57" s="142">
        <v>9.1398267093966283E-5</v>
      </c>
      <c r="AV57" s="142">
        <v>1.6428836559202669E-4</v>
      </c>
      <c r="AW57" s="142">
        <v>6.3575430384277872E-5</v>
      </c>
      <c r="AX57" s="142">
        <v>9.8526393796038853E-5</v>
      </c>
      <c r="AY57" s="142">
        <v>6.5060913662190918E-3</v>
      </c>
      <c r="AZ57" s="142">
        <v>2.0013289852015203E-4</v>
      </c>
      <c r="BA57" s="142">
        <v>2.0693528194930453E-4</v>
      </c>
      <c r="BB57" s="142">
        <v>4.6120003642518381E-5</v>
      </c>
      <c r="BC57" s="142">
        <v>1.3374997522796084E-4</v>
      </c>
      <c r="BD57" s="142">
        <v>1.3757375283168376E-5</v>
      </c>
      <c r="BE57" s="142">
        <v>1.1592945534246879E-4</v>
      </c>
      <c r="BF57" s="142">
        <v>1.6129502902211457E-4</v>
      </c>
      <c r="BG57" s="142">
        <v>1.1830980132410604E-4</v>
      </c>
      <c r="BH57" s="142">
        <v>9.5594741500572267E-5</v>
      </c>
      <c r="BI57" s="142">
        <v>4.9485604069080006E-5</v>
      </c>
      <c r="BJ57" s="142">
        <v>1.0180812649593174E-4</v>
      </c>
      <c r="BK57" s="142">
        <v>5.4803787102716999E-5</v>
      </c>
      <c r="BL57" s="142">
        <v>5.8684981294160881E-5</v>
      </c>
      <c r="BM57" s="142">
        <v>1.2795324976257476E-5</v>
      </c>
      <c r="BN57" s="142">
        <v>5.9804877665481861E-5</v>
      </c>
      <c r="BO57" s="142">
        <v>1.7202322293243538E-5</v>
      </c>
      <c r="BP57" s="142">
        <v>2.9281585747796553E-5</v>
      </c>
      <c r="BQ57" s="142">
        <v>6.8664094186404354E-5</v>
      </c>
      <c r="BR57" s="142">
        <v>2.2757161397032833E-5</v>
      </c>
      <c r="BS57" s="142">
        <v>1.8436271500588478E-5</v>
      </c>
      <c r="BT57" s="142">
        <v>5.5375014653849509E-5</v>
      </c>
      <c r="BU57" s="142">
        <v>2.915706158751353E-5</v>
      </c>
      <c r="BV57" s="142">
        <v>2.3494938717490766E-5</v>
      </c>
      <c r="BW57" s="142">
        <v>7.286340204408079E-5</v>
      </c>
      <c r="BX57" s="142">
        <v>3.9453561561786076E-5</v>
      </c>
      <c r="BY57" s="142">
        <v>3.9452659625325072E-5</v>
      </c>
      <c r="BZ57" s="142">
        <v>7.9019983885941019E-5</v>
      </c>
      <c r="CA57" s="142">
        <v>7.7302151024800792E-5</v>
      </c>
      <c r="CB57" s="142">
        <v>2.1710540147608048E-5</v>
      </c>
      <c r="CC57" s="142">
        <v>2.541154359823811E-5</v>
      </c>
      <c r="CD57" s="142">
        <v>0</v>
      </c>
      <c r="CE57" s="142">
        <v>0</v>
      </c>
      <c r="CF57" s="142">
        <v>0</v>
      </c>
      <c r="CG57" s="142">
        <f t="shared" si="0"/>
        <v>1.0406609532048252E-2</v>
      </c>
      <c r="CH57" s="114" t="s">
        <v>230</v>
      </c>
    </row>
    <row r="58" spans="1:86">
      <c r="A58" s="13" t="s">
        <v>52</v>
      </c>
      <c r="B58" s="114" t="s">
        <v>138</v>
      </c>
      <c r="C58" s="142">
        <v>-7.883827651663659E-6</v>
      </c>
      <c r="D58" s="142">
        <v>-1.9788083942644659E-5</v>
      </c>
      <c r="E58" s="142">
        <v>-1.0557904982789776E-5</v>
      </c>
      <c r="F58" s="142">
        <v>-1.2996638724752363E-5</v>
      </c>
      <c r="G58" s="142">
        <v>-9.8053617449858967E-6</v>
      </c>
      <c r="H58" s="142">
        <v>-2.2700017862170093E-5</v>
      </c>
      <c r="I58" s="142">
        <v>-1.7293120052096251E-6</v>
      </c>
      <c r="J58" s="142">
        <v>-6.7042017703015611E-6</v>
      </c>
      <c r="K58" s="142">
        <v>-8.3784204910780787E-6</v>
      </c>
      <c r="L58" s="142">
        <v>-6.8977806147655048E-6</v>
      </c>
      <c r="M58" s="142">
        <v>-1.0147780837357413E-5</v>
      </c>
      <c r="N58" s="142">
        <v>-1.4186536765247458E-5</v>
      </c>
      <c r="O58" s="142">
        <v>-1.5781430887369063E-5</v>
      </c>
      <c r="P58" s="142">
        <v>-9.8690816045154592E-6</v>
      </c>
      <c r="Q58" s="142">
        <v>-1.7550828637780666E-5</v>
      </c>
      <c r="R58" s="142">
        <v>-3.4924503191303227E-5</v>
      </c>
      <c r="S58" s="142">
        <v>-1.0449854488563449E-5</v>
      </c>
      <c r="T58" s="142">
        <v>-1.4577177957924046E-5</v>
      </c>
      <c r="U58" s="142">
        <v>-6.4861476933975368E-6</v>
      </c>
      <c r="V58" s="142">
        <v>-1.1020211615093061E-5</v>
      </c>
      <c r="W58" s="142">
        <v>-6.165111715492741E-6</v>
      </c>
      <c r="X58" s="142">
        <v>-9.9156377267933525E-6</v>
      </c>
      <c r="Y58" s="142">
        <v>-6.5223399227465011E-6</v>
      </c>
      <c r="Z58" s="142">
        <v>-8.5378483087712846E-6</v>
      </c>
      <c r="AA58" s="142">
        <v>-8.012736188455702E-6</v>
      </c>
      <c r="AB58" s="142">
        <v>-8.5645402182535211E-6</v>
      </c>
      <c r="AC58" s="142">
        <v>-1.1118739759512791E-5</v>
      </c>
      <c r="AD58" s="142">
        <v>-2.6155253582569446E-5</v>
      </c>
      <c r="AE58" s="142">
        <v>-1.5023163919153414E-5</v>
      </c>
      <c r="AF58" s="142">
        <v>-8.8377278271847687E-6</v>
      </c>
      <c r="AG58" s="142">
        <v>-1.2147960830794442E-5</v>
      </c>
      <c r="AH58" s="142">
        <v>-6.9969238912684224E-6</v>
      </c>
      <c r="AI58" s="142">
        <v>-7.3830740470166612E-6</v>
      </c>
      <c r="AJ58" s="142">
        <v>-5.1161040041653389E-6</v>
      </c>
      <c r="AK58" s="142">
        <v>-1.7208516339142238E-5</v>
      </c>
      <c r="AL58" s="142">
        <v>-1.0375522943600437E-5</v>
      </c>
      <c r="AM58" s="142">
        <v>-1.5791784003667937E-5</v>
      </c>
      <c r="AN58" s="142">
        <v>-1.1807176571169702E-5</v>
      </c>
      <c r="AO58" s="142">
        <v>-1.6873453319910136E-5</v>
      </c>
      <c r="AP58" s="142">
        <v>-1.5331709349074057E-5</v>
      </c>
      <c r="AQ58" s="142">
        <v>-1.7772672788753459E-5</v>
      </c>
      <c r="AR58" s="142">
        <v>-1.2642053391991283E-5</v>
      </c>
      <c r="AS58" s="142">
        <v>-2.5526540054657464E-5</v>
      </c>
      <c r="AT58" s="142">
        <v>-9.451869466908498E-6</v>
      </c>
      <c r="AU58" s="142">
        <v>-9.8183754444642981E-5</v>
      </c>
      <c r="AV58" s="142">
        <v>-6.7589722566839145E-5</v>
      </c>
      <c r="AW58" s="142">
        <v>-1.464394345097351E-4</v>
      </c>
      <c r="AX58" s="142">
        <v>-4.8192910864120825E-5</v>
      </c>
      <c r="AY58" s="142">
        <v>-1.8388934505560446E-4</v>
      </c>
      <c r="AZ58" s="142">
        <v>-8.6806549508517544E-3</v>
      </c>
      <c r="BA58" s="142">
        <v>-2.376894474345522E-5</v>
      </c>
      <c r="BB58" s="142">
        <v>-5.7997419281628092E-6</v>
      </c>
      <c r="BC58" s="142">
        <v>-1.004292923157692E-5</v>
      </c>
      <c r="BD58" s="142">
        <v>-3.3182392306125832E-6</v>
      </c>
      <c r="BE58" s="142">
        <v>-5.6084827256351102E-5</v>
      </c>
      <c r="BF58" s="142">
        <v>-3.780372803720322E-5</v>
      </c>
      <c r="BG58" s="142">
        <v>-1.8052982282745031E-5</v>
      </c>
      <c r="BH58" s="142">
        <v>-1.751939077961378E-5</v>
      </c>
      <c r="BI58" s="142">
        <v>-5.1172304155020001E-5</v>
      </c>
      <c r="BJ58" s="142">
        <v>-6.7827428430720926E-5</v>
      </c>
      <c r="BK58" s="142">
        <v>-3.3186625786311852E-5</v>
      </c>
      <c r="BL58" s="142">
        <v>-2.1702017073287645E-5</v>
      </c>
      <c r="BM58" s="142">
        <v>-9.3699686169987168E-6</v>
      </c>
      <c r="BN58" s="142">
        <v>-2.9035784931616648E-5</v>
      </c>
      <c r="BO58" s="142">
        <v>-6.197991071201306E-6</v>
      </c>
      <c r="BP58" s="142">
        <v>-1.5116043833685527E-5</v>
      </c>
      <c r="BQ58" s="142">
        <v>-2.6450658616512621E-5</v>
      </c>
      <c r="BR58" s="142">
        <v>-3.4901180689901037E-6</v>
      </c>
      <c r="BS58" s="142">
        <v>-3.0528089022637742E-6</v>
      </c>
      <c r="BT58" s="142">
        <v>-9.1417368000330332E-6</v>
      </c>
      <c r="BU58" s="142">
        <v>-5.8084343628955104E-6</v>
      </c>
      <c r="BV58" s="142">
        <v>-4.9200679981434847E-6</v>
      </c>
      <c r="BW58" s="142">
        <v>-7.3597459222363498E-5</v>
      </c>
      <c r="BX58" s="142">
        <v>-1.2307750845723113E-5</v>
      </c>
      <c r="BY58" s="142">
        <v>-3.5425557532996977E-5</v>
      </c>
      <c r="BZ58" s="142">
        <v>-3.0864407407904716E-5</v>
      </c>
      <c r="CA58" s="142">
        <v>-2.0421254083919042E-5</v>
      </c>
      <c r="CB58" s="142">
        <v>-1.9526814468718789E-5</v>
      </c>
      <c r="CC58" s="142">
        <v>-2.4228208362364196E-5</v>
      </c>
      <c r="CD58" s="142">
        <v>0</v>
      </c>
      <c r="CE58" s="142">
        <v>0</v>
      </c>
      <c r="CF58" s="142">
        <v>0</v>
      </c>
      <c r="CG58" s="142">
        <f t="shared" si="0"/>
        <v>-1.0445897905994062E-2</v>
      </c>
      <c r="CH58" s="114" t="s">
        <v>231</v>
      </c>
    </row>
    <row r="59" spans="1:86">
      <c r="A59" s="13" t="s">
        <v>53</v>
      </c>
      <c r="B59" s="114" t="s">
        <v>139</v>
      </c>
      <c r="C59" s="142">
        <v>1.7919142636321187E-3</v>
      </c>
      <c r="D59" s="142">
        <v>9.772186602057609E-4</v>
      </c>
      <c r="E59" s="142">
        <v>1.66867304724708E-3</v>
      </c>
      <c r="F59" s="142">
        <v>1.2675810803878724E-3</v>
      </c>
      <c r="G59" s="142">
        <v>1.4142699963067781E-3</v>
      </c>
      <c r="H59" s="142">
        <v>1.4810375890408015E-3</v>
      </c>
      <c r="I59" s="142">
        <v>2.0271428882744113E-4</v>
      </c>
      <c r="J59" s="142">
        <v>1.0745512570573845E-3</v>
      </c>
      <c r="K59" s="142">
        <v>8.5893675712647017E-4</v>
      </c>
      <c r="L59" s="142">
        <v>8.732271835845786E-4</v>
      </c>
      <c r="M59" s="142">
        <v>1.2835331978144461E-3</v>
      </c>
      <c r="N59" s="142">
        <v>1.3555736461479395E-3</v>
      </c>
      <c r="O59" s="142">
        <v>1.4587243050597858E-3</v>
      </c>
      <c r="P59" s="142">
        <v>2.9842288851871337E-4</v>
      </c>
      <c r="Q59" s="142">
        <v>1.0525041147416484E-3</v>
      </c>
      <c r="R59" s="142">
        <v>1.1365460265004138E-3</v>
      </c>
      <c r="S59" s="142">
        <v>8.3145331471536001E-4</v>
      </c>
      <c r="T59" s="142">
        <v>1.6014490938776687E-3</v>
      </c>
      <c r="U59" s="142">
        <v>1.0376020769398567E-3</v>
      </c>
      <c r="V59" s="142">
        <v>1.2022909656767382E-3</v>
      </c>
      <c r="W59" s="142">
        <v>5.6505739840993893E-4</v>
      </c>
      <c r="X59" s="142">
        <v>8.9830112833270005E-4</v>
      </c>
      <c r="Y59" s="142">
        <v>8.6800344482611833E-4</v>
      </c>
      <c r="Z59" s="142">
        <v>3.9458251353217136E-4</v>
      </c>
      <c r="AA59" s="142">
        <v>8.5726144216158881E-4</v>
      </c>
      <c r="AB59" s="142">
        <v>1.2518919303163595E-3</v>
      </c>
      <c r="AC59" s="142">
        <v>9.5374114766073837E-4</v>
      </c>
      <c r="AD59" s="142">
        <v>1.5355224061395492E-3</v>
      </c>
      <c r="AE59" s="142">
        <v>1.5570508994710206E-3</v>
      </c>
      <c r="AF59" s="142">
        <v>1.7249962520738029E-3</v>
      </c>
      <c r="AG59" s="142">
        <v>2.6650422351202872E-3</v>
      </c>
      <c r="AH59" s="142">
        <v>2.3140236004976895E-3</v>
      </c>
      <c r="AI59" s="142">
        <v>2.840180235142104E-3</v>
      </c>
      <c r="AJ59" s="142">
        <v>1.1476623019827251E-3</v>
      </c>
      <c r="AK59" s="142">
        <v>1.4707465380851318E-3</v>
      </c>
      <c r="AL59" s="142">
        <v>1.884839675825092E-3</v>
      </c>
      <c r="AM59" s="142">
        <v>1.8125371089118374E-3</v>
      </c>
      <c r="AN59" s="142">
        <v>1.4976664653865632E-3</v>
      </c>
      <c r="AO59" s="142">
        <v>3.7101661199306596E-3</v>
      </c>
      <c r="AP59" s="142">
        <v>1.2719493592212889E-3</v>
      </c>
      <c r="AQ59" s="142">
        <v>4.0323905438616461E-3</v>
      </c>
      <c r="AR59" s="142">
        <v>1.3425998294669603E-3</v>
      </c>
      <c r="AS59" s="142">
        <v>2.4344019450166891E-3</v>
      </c>
      <c r="AT59" s="142">
        <v>9.4517820971892535E-4</v>
      </c>
      <c r="AU59" s="142">
        <v>1.7099006068437498E-3</v>
      </c>
      <c r="AV59" s="142">
        <v>1.5331056051376265E-3</v>
      </c>
      <c r="AW59" s="142">
        <v>1.1766981388593935E-3</v>
      </c>
      <c r="AX59" s="142">
        <v>1.2189449605280226E-3</v>
      </c>
      <c r="AY59" s="142">
        <v>1.7029031684687875E-3</v>
      </c>
      <c r="AZ59" s="142">
        <v>1.4542223080085443E-3</v>
      </c>
      <c r="BA59" s="142">
        <v>5.4504436207539531E-2</v>
      </c>
      <c r="BB59" s="142">
        <v>3.7065752583750793E-3</v>
      </c>
      <c r="BC59" s="142">
        <v>6.9148940986430169E-3</v>
      </c>
      <c r="BD59" s="142">
        <v>2.0225746668665972E-3</v>
      </c>
      <c r="BE59" s="142">
        <v>1.5325705940112645E-3</v>
      </c>
      <c r="BF59" s="142">
        <v>1.2987846645865391E-2</v>
      </c>
      <c r="BG59" s="142">
        <v>1.8837984164900106E-3</v>
      </c>
      <c r="BH59" s="142">
        <v>1.0441335091791635E-3</v>
      </c>
      <c r="BI59" s="142">
        <v>1.0466547908576356E-3</v>
      </c>
      <c r="BJ59" s="142">
        <v>2.2882189988169543E-3</v>
      </c>
      <c r="BK59" s="142">
        <v>1.023899234075128E-3</v>
      </c>
      <c r="BL59" s="142">
        <v>2.2552743621491976E-3</v>
      </c>
      <c r="BM59" s="142">
        <v>2.5183093387522913E-4</v>
      </c>
      <c r="BN59" s="142">
        <v>1.8991261782289818E-3</v>
      </c>
      <c r="BO59" s="142">
        <v>4.8800581240294192E-4</v>
      </c>
      <c r="BP59" s="142">
        <v>8.1016312028709694E-4</v>
      </c>
      <c r="BQ59" s="142">
        <v>1.3526106747307998E-3</v>
      </c>
      <c r="BR59" s="142">
        <v>8.3008900140801943E-4</v>
      </c>
      <c r="BS59" s="142">
        <v>3.1818146846474839E-4</v>
      </c>
      <c r="BT59" s="142">
        <v>9.8013981912696492E-4</v>
      </c>
      <c r="BU59" s="142">
        <v>1.7725721312720733E-3</v>
      </c>
      <c r="BV59" s="142">
        <v>1.2218294105546237E-3</v>
      </c>
      <c r="BW59" s="142">
        <v>1.2252332860975528E-3</v>
      </c>
      <c r="BX59" s="142">
        <v>1.0602611210870695E-3</v>
      </c>
      <c r="BY59" s="142">
        <v>2.1005994641955569E-3</v>
      </c>
      <c r="BZ59" s="142">
        <v>2.5429564932841269E-3</v>
      </c>
      <c r="CA59" s="142">
        <v>2.1613597125737954E-3</v>
      </c>
      <c r="CB59" s="142">
        <v>6.1909505543880704E-4</v>
      </c>
      <c r="CC59" s="142">
        <v>7.7446606621992865E-4</v>
      </c>
      <c r="CD59" s="142">
        <v>0</v>
      </c>
      <c r="CE59" s="142">
        <v>0</v>
      </c>
      <c r="CF59" s="142">
        <v>0</v>
      </c>
      <c r="CG59" s="142">
        <f t="shared" si="0"/>
        <v>0.18325918780446385</v>
      </c>
      <c r="CH59" s="114" t="s">
        <v>232</v>
      </c>
    </row>
    <row r="60" spans="1:86">
      <c r="A60" s="13" t="s">
        <v>54</v>
      </c>
      <c r="B60" s="114" t="s">
        <v>140</v>
      </c>
      <c r="C60" s="142">
        <v>1.2039897128567E-4</v>
      </c>
      <c r="D60" s="142">
        <v>1.2874862489440904E-4</v>
      </c>
      <c r="E60" s="142">
        <v>3.6593687946318118E-4</v>
      </c>
      <c r="F60" s="142">
        <v>2.4458079658177059E-4</v>
      </c>
      <c r="G60" s="142">
        <v>1.4519009295184957E-4</v>
      </c>
      <c r="H60" s="142">
        <v>1.7161705486062122E-4</v>
      </c>
      <c r="I60" s="142">
        <v>3.7746456908912412E-5</v>
      </c>
      <c r="J60" s="142">
        <v>1.6599732560469894E-4</v>
      </c>
      <c r="K60" s="142">
        <v>1.5580509726250197E-4</v>
      </c>
      <c r="L60" s="142">
        <v>1.5521817706311562E-4</v>
      </c>
      <c r="M60" s="142">
        <v>2.4251264444188748E-4</v>
      </c>
      <c r="N60" s="142">
        <v>1.94630640094351E-4</v>
      </c>
      <c r="O60" s="142">
        <v>2.5179964442090659E-4</v>
      </c>
      <c r="P60" s="142">
        <v>6.1012175551997152E-5</v>
      </c>
      <c r="Q60" s="142">
        <v>1.6437820047307493E-4</v>
      </c>
      <c r="R60" s="142">
        <v>1.3365481902593172E-4</v>
      </c>
      <c r="S60" s="142">
        <v>1.249489422149569E-4</v>
      </c>
      <c r="T60" s="142">
        <v>2.0901710470273098E-4</v>
      </c>
      <c r="U60" s="142">
        <v>9.9201081568066769E-5</v>
      </c>
      <c r="V60" s="142">
        <v>1.4327717232445151E-4</v>
      </c>
      <c r="W60" s="142">
        <v>6.4824169730590708E-5</v>
      </c>
      <c r="X60" s="142">
        <v>1.0634583239324892E-4</v>
      </c>
      <c r="Y60" s="142">
        <v>8.51192531447543E-5</v>
      </c>
      <c r="Z60" s="142">
        <v>4.8254566425316308E-5</v>
      </c>
      <c r="AA60" s="142">
        <v>1.2052779700144742E-4</v>
      </c>
      <c r="AB60" s="142">
        <v>2.0303240555202693E-4</v>
      </c>
      <c r="AC60" s="142">
        <v>1.4216756784680038E-4</v>
      </c>
      <c r="AD60" s="142">
        <v>1.5034823554399348E-4</v>
      </c>
      <c r="AE60" s="142">
        <v>7.5120983368246274E-5</v>
      </c>
      <c r="AF60" s="142">
        <v>8.6421657524839458E-5</v>
      </c>
      <c r="AG60" s="142">
        <v>1.6794337892160421E-4</v>
      </c>
      <c r="AH60" s="142">
        <v>1.1868911141155034E-4</v>
      </c>
      <c r="AI60" s="142">
        <v>2.1106230319133999E-4</v>
      </c>
      <c r="AJ60" s="142">
        <v>1.5848169113352726E-4</v>
      </c>
      <c r="AK60" s="142">
        <v>9.1334328796334509E-5</v>
      </c>
      <c r="AL60" s="142">
        <v>1.1732672839169502E-4</v>
      </c>
      <c r="AM60" s="142">
        <v>1.0687777237270224E-4</v>
      </c>
      <c r="AN60" s="142">
        <v>2.4238601320677127E-4</v>
      </c>
      <c r="AO60" s="142">
        <v>3.1376100540094366E-4</v>
      </c>
      <c r="AP60" s="142">
        <v>1.5773549360205338E-4</v>
      </c>
      <c r="AQ60" s="142">
        <v>1.26295642657112E-4</v>
      </c>
      <c r="AR60" s="142">
        <v>2.1401242432189221E-4</v>
      </c>
      <c r="AS60" s="142">
        <v>1.3164403350361648E-4</v>
      </c>
      <c r="AT60" s="142">
        <v>6.8875266416438126E-5</v>
      </c>
      <c r="AU60" s="142">
        <v>1.6535249911217182E-4</v>
      </c>
      <c r="AV60" s="142">
        <v>2.0006744063370531E-4</v>
      </c>
      <c r="AW60" s="142">
        <v>9.8192955032416808E-5</v>
      </c>
      <c r="AX60" s="142">
        <v>8.2498021736519291E-5</v>
      </c>
      <c r="AY60" s="142">
        <v>1.4067899325289016E-4</v>
      </c>
      <c r="AZ60" s="142">
        <v>2.0494830190223915E-4</v>
      </c>
      <c r="BA60" s="142">
        <v>1.6990134947882199E-4</v>
      </c>
      <c r="BB60" s="142">
        <v>5.6048418403876525E-2</v>
      </c>
      <c r="BC60" s="142">
        <v>4.8700332705686163E-3</v>
      </c>
      <c r="BD60" s="142">
        <v>8.1368324553239546E-5</v>
      </c>
      <c r="BE60" s="142">
        <v>1.4652295903027222E-4</v>
      </c>
      <c r="BF60" s="142">
        <v>1.6557477584079185E-4</v>
      </c>
      <c r="BG60" s="142">
        <v>2.3268081733260917E-4</v>
      </c>
      <c r="BH60" s="142">
        <v>9.7782056205626152E-5</v>
      </c>
      <c r="BI60" s="142">
        <v>7.5988566039944508E-5</v>
      </c>
      <c r="BJ60" s="142">
        <v>2.0740899843805596E-4</v>
      </c>
      <c r="BK60" s="142">
        <v>2.258196145308809E-4</v>
      </c>
      <c r="BL60" s="142">
        <v>3.9932801220633507E-4</v>
      </c>
      <c r="BM60" s="142">
        <v>5.9699300872685807E-5</v>
      </c>
      <c r="BN60" s="142">
        <v>2.5903690730100937E-4</v>
      </c>
      <c r="BO60" s="142">
        <v>1.9528711692286821E-4</v>
      </c>
      <c r="BP60" s="142">
        <v>1.7913750557994814E-4</v>
      </c>
      <c r="BQ60" s="142">
        <v>1.0841140944876496E-4</v>
      </c>
      <c r="BR60" s="142">
        <v>9.2706863901397349E-5</v>
      </c>
      <c r="BS60" s="142">
        <v>2.9102268969509341E-5</v>
      </c>
      <c r="BT60" s="142">
        <v>5.7968840408439561E-5</v>
      </c>
      <c r="BU60" s="142">
        <v>1.3562612050695445E-4</v>
      </c>
      <c r="BV60" s="142">
        <v>8.3140629887960184E-5</v>
      </c>
      <c r="BW60" s="142">
        <v>1.6637349184519095E-4</v>
      </c>
      <c r="BX60" s="142">
        <v>8.3237375419412194E-5</v>
      </c>
      <c r="BY60" s="142">
        <v>3.7025005100332914E-4</v>
      </c>
      <c r="BZ60" s="142">
        <v>1.8005103504647047E-4</v>
      </c>
      <c r="CA60" s="142">
        <v>8.4053995002698022E-5</v>
      </c>
      <c r="CB60" s="142">
        <v>1.4025174116774882E-4</v>
      </c>
      <c r="CC60" s="142">
        <v>9.0145899097565061E-5</v>
      </c>
      <c r="CD60" s="142">
        <v>0</v>
      </c>
      <c r="CE60" s="142">
        <v>0</v>
      </c>
      <c r="CF60" s="142">
        <v>0</v>
      </c>
      <c r="CG60" s="142">
        <f t="shared" si="0"/>
        <v>7.2551305475707539E-2</v>
      </c>
      <c r="CH60" s="114" t="s">
        <v>233</v>
      </c>
    </row>
    <row r="61" spans="1:86">
      <c r="A61" s="13" t="s">
        <v>55</v>
      </c>
      <c r="B61" s="114" t="s">
        <v>141</v>
      </c>
      <c r="C61" s="142">
        <v>1.0224139426941063E-4</v>
      </c>
      <c r="D61" s="142">
        <v>7.8013797659722792E-5</v>
      </c>
      <c r="E61" s="142">
        <v>2.1246613817107993E-4</v>
      </c>
      <c r="F61" s="142">
        <v>1.7951011381044443E-4</v>
      </c>
      <c r="G61" s="142">
        <v>1.2565019445178997E-4</v>
      </c>
      <c r="H61" s="142">
        <v>1.4132252011788917E-4</v>
      </c>
      <c r="I61" s="142">
        <v>2.13447734448735E-5</v>
      </c>
      <c r="J61" s="142">
        <v>1.8251771659058292E-4</v>
      </c>
      <c r="K61" s="142">
        <v>1.7042819530862466E-4</v>
      </c>
      <c r="L61" s="142">
        <v>1.1272971265784158E-4</v>
      </c>
      <c r="M61" s="142">
        <v>1.6043105362517474E-4</v>
      </c>
      <c r="N61" s="142">
        <v>1.491382083972236E-4</v>
      </c>
      <c r="O61" s="142">
        <v>1.5358042707813566E-4</v>
      </c>
      <c r="P61" s="142">
        <v>2.9856926141832384E-5</v>
      </c>
      <c r="Q61" s="142">
        <v>1.9381775881112609E-4</v>
      </c>
      <c r="R61" s="142">
        <v>1.5228087242124614E-4</v>
      </c>
      <c r="S61" s="142">
        <v>9.1257576306414629E-5</v>
      </c>
      <c r="T61" s="142">
        <v>1.6148889065125863E-4</v>
      </c>
      <c r="U61" s="142">
        <v>8.2777578116211651E-5</v>
      </c>
      <c r="V61" s="142">
        <v>9.4588688179219146E-5</v>
      </c>
      <c r="W61" s="142">
        <v>7.9712948967532713E-5</v>
      </c>
      <c r="X61" s="142">
        <v>1.0804813121974336E-4</v>
      </c>
      <c r="Y61" s="142">
        <v>1.2951104510748734E-4</v>
      </c>
      <c r="Z61" s="142">
        <v>4.3019325202021449E-5</v>
      </c>
      <c r="AA61" s="142">
        <v>1.0015961522408378E-4</v>
      </c>
      <c r="AB61" s="142">
        <v>1.4748331044340222E-4</v>
      </c>
      <c r="AC61" s="142">
        <v>1.836488309412985E-4</v>
      </c>
      <c r="AD61" s="142">
        <v>1.8367201344989185E-4</v>
      </c>
      <c r="AE61" s="142">
        <v>8.3189385374224454E-5</v>
      </c>
      <c r="AF61" s="142">
        <v>6.8590449467082401E-5</v>
      </c>
      <c r="AG61" s="142">
        <v>1.2259198814683147E-4</v>
      </c>
      <c r="AH61" s="142">
        <v>1.0900983567031398E-4</v>
      </c>
      <c r="AI61" s="142">
        <v>1.4725104099673624E-4</v>
      </c>
      <c r="AJ61" s="142">
        <v>9.6051848074912331E-5</v>
      </c>
      <c r="AK61" s="142">
        <v>9.0182655485428222E-5</v>
      </c>
      <c r="AL61" s="142">
        <v>1.1684799635236106E-4</v>
      </c>
      <c r="AM61" s="142">
        <v>1.9692921226363769E-4</v>
      </c>
      <c r="AN61" s="142">
        <v>1.239599316620505E-4</v>
      </c>
      <c r="AO61" s="142">
        <v>1.8971379597749425E-4</v>
      </c>
      <c r="AP61" s="142">
        <v>8.4649644861648098E-5</v>
      </c>
      <c r="AQ61" s="142">
        <v>1.3426636402665015E-4</v>
      </c>
      <c r="AR61" s="142">
        <v>1.0935029398833499E-4</v>
      </c>
      <c r="AS61" s="142">
        <v>1.3442775437765237E-4</v>
      </c>
      <c r="AT61" s="142">
        <v>5.9593874917431246E-5</v>
      </c>
      <c r="AU61" s="142">
        <v>1.3149291198581673E-4</v>
      </c>
      <c r="AV61" s="142">
        <v>1.8604862091675832E-4</v>
      </c>
      <c r="AW61" s="142">
        <v>1.1224974546866536E-4</v>
      </c>
      <c r="AX61" s="142">
        <v>9.1680876708000471E-5</v>
      </c>
      <c r="AY61" s="142">
        <v>1.0398963307184898E-4</v>
      </c>
      <c r="AZ61" s="142">
        <v>1.2269389634093501E-4</v>
      </c>
      <c r="BA61" s="142">
        <v>1.0641823866646251E-3</v>
      </c>
      <c r="BB61" s="142">
        <v>1.7637474462420966E-2</v>
      </c>
      <c r="BC61" s="142">
        <v>6.893244083414099E-2</v>
      </c>
      <c r="BD61" s="142">
        <v>4.5423480488590681E-4</v>
      </c>
      <c r="BE61" s="142">
        <v>1.2159699964974629E-4</v>
      </c>
      <c r="BF61" s="142">
        <v>3.4129631536836526E-4</v>
      </c>
      <c r="BG61" s="142">
        <v>1.4397345601336372E-4</v>
      </c>
      <c r="BH61" s="142">
        <v>1.3303647910041597E-4</v>
      </c>
      <c r="BI61" s="142">
        <v>6.891439935207807E-5</v>
      </c>
      <c r="BJ61" s="142">
        <v>1.4990097535754664E-4</v>
      </c>
      <c r="BK61" s="142">
        <v>1.0911512237408175E-4</v>
      </c>
      <c r="BL61" s="142">
        <v>2.2954138782323351E-4</v>
      </c>
      <c r="BM61" s="142">
        <v>4.7033236598734767E-5</v>
      </c>
      <c r="BN61" s="142">
        <v>1.4449755055355923E-4</v>
      </c>
      <c r="BO61" s="142">
        <v>9.276148347369664E-5</v>
      </c>
      <c r="BP61" s="142">
        <v>1.0409905744564838E-4</v>
      </c>
      <c r="BQ61" s="142">
        <v>9.8681851174935072E-5</v>
      </c>
      <c r="BR61" s="142">
        <v>5.3768505746220176E-5</v>
      </c>
      <c r="BS61" s="142">
        <v>2.0859265479062224E-5</v>
      </c>
      <c r="BT61" s="142">
        <v>5.4473411602586695E-5</v>
      </c>
      <c r="BU61" s="142">
        <v>8.9922153738185333E-5</v>
      </c>
      <c r="BV61" s="142">
        <v>5.7201415492903311E-5</v>
      </c>
      <c r="BW61" s="142">
        <v>1.7088777142938269E-4</v>
      </c>
      <c r="BX61" s="142">
        <v>9.7106832855596841E-5</v>
      </c>
      <c r="BY61" s="142">
        <v>2.4315327826511545E-4</v>
      </c>
      <c r="BZ61" s="142">
        <v>1.7723650863825312E-4</v>
      </c>
      <c r="CA61" s="142">
        <v>8.8094180827037209E-5</v>
      </c>
      <c r="CB61" s="142">
        <v>6.9314802701852409E-5</v>
      </c>
      <c r="CC61" s="142">
        <v>5.9335559834521325E-5</v>
      </c>
      <c r="CD61" s="142">
        <v>0</v>
      </c>
      <c r="CE61" s="142">
        <v>0</v>
      </c>
      <c r="CF61" s="142">
        <v>0</v>
      </c>
      <c r="CG61" s="142">
        <f t="shared" si="0"/>
        <v>9.7239594001908958E-2</v>
      </c>
      <c r="CH61" s="114" t="s">
        <v>234</v>
      </c>
    </row>
    <row r="62" spans="1:86">
      <c r="A62" s="13" t="s">
        <v>56</v>
      </c>
      <c r="B62" s="114" t="s">
        <v>142</v>
      </c>
      <c r="C62" s="142">
        <v>3.8451586121967877E-5</v>
      </c>
      <c r="D62" s="142">
        <v>1.6411302181737521E-5</v>
      </c>
      <c r="E62" s="142">
        <v>3.1556324071166313E-5</v>
      </c>
      <c r="F62" s="142">
        <v>3.5330484850965179E-5</v>
      </c>
      <c r="G62" s="142">
        <v>6.5975527516137493E-5</v>
      </c>
      <c r="H62" s="142">
        <v>8.7913405439983734E-5</v>
      </c>
      <c r="I62" s="142">
        <v>8.1238715203375904E-6</v>
      </c>
      <c r="J62" s="142">
        <v>6.1136003121900218E-5</v>
      </c>
      <c r="K62" s="142">
        <v>6.9451929975595172E-5</v>
      </c>
      <c r="L62" s="142">
        <v>4.9228557345749722E-5</v>
      </c>
      <c r="M62" s="142">
        <v>5.7585693890659488E-5</v>
      </c>
      <c r="N62" s="142">
        <v>6.5602855240585355E-5</v>
      </c>
      <c r="O62" s="142">
        <v>1.3093816748313341E-4</v>
      </c>
      <c r="P62" s="142">
        <v>1.9847537240203376E-5</v>
      </c>
      <c r="Q62" s="142">
        <v>5.5190303956877461E-5</v>
      </c>
      <c r="R62" s="142">
        <v>9.3421696711267114E-5</v>
      </c>
      <c r="S62" s="142">
        <v>4.612487425701446E-5</v>
      </c>
      <c r="T62" s="142">
        <v>8.4852198902470212E-5</v>
      </c>
      <c r="U62" s="142">
        <v>5.2815830321229533E-5</v>
      </c>
      <c r="V62" s="142">
        <v>2.6752497657269215E-5</v>
      </c>
      <c r="W62" s="142">
        <v>4.9248316259086343E-5</v>
      </c>
      <c r="X62" s="142">
        <v>4.0439450076229118E-5</v>
      </c>
      <c r="Y62" s="142">
        <v>4.19524323810439E-5</v>
      </c>
      <c r="Z62" s="142">
        <v>2.6137985107800503E-5</v>
      </c>
      <c r="AA62" s="142">
        <v>6.6315002272220678E-5</v>
      </c>
      <c r="AB62" s="142">
        <v>8.1752855243832635E-5</v>
      </c>
      <c r="AC62" s="142">
        <v>6.7016273852490852E-5</v>
      </c>
      <c r="AD62" s="142">
        <v>1.8098848873648884E-4</v>
      </c>
      <c r="AE62" s="142">
        <v>2.552102110088223E-5</v>
      </c>
      <c r="AF62" s="142">
        <v>4.0551467106781401E-5</v>
      </c>
      <c r="AG62" s="142">
        <v>7.410974107097148E-5</v>
      </c>
      <c r="AH62" s="142">
        <v>8.5653987098618638E-5</v>
      </c>
      <c r="AI62" s="142">
        <v>3.9080582577312927E-5</v>
      </c>
      <c r="AJ62" s="142">
        <v>3.0790865656106647E-5</v>
      </c>
      <c r="AK62" s="142">
        <v>1.2531195673097441E-4</v>
      </c>
      <c r="AL62" s="142">
        <v>1.3303280029639241E-4</v>
      </c>
      <c r="AM62" s="142">
        <v>2.8935120551714581E-4</v>
      </c>
      <c r="AN62" s="142">
        <v>4.0708076566191528E-5</v>
      </c>
      <c r="AO62" s="142">
        <v>8.6557436000493526E-5</v>
      </c>
      <c r="AP62" s="142">
        <v>4.3887324220000133E-5</v>
      </c>
      <c r="AQ62" s="142">
        <v>1.2578842409959311E-4</v>
      </c>
      <c r="AR62" s="142">
        <v>1.6680041967945318E-4</v>
      </c>
      <c r="AS62" s="142">
        <v>1.9323346241744931E-4</v>
      </c>
      <c r="AT62" s="142">
        <v>5.0048750598234486E-5</v>
      </c>
      <c r="AU62" s="142">
        <v>1.4885134704468981E-4</v>
      </c>
      <c r="AV62" s="142">
        <v>4.2291574350211171E-4</v>
      </c>
      <c r="AW62" s="142">
        <v>1.4064501744083909E-4</v>
      </c>
      <c r="AX62" s="142">
        <v>8.8388786441031134E-5</v>
      </c>
      <c r="AY62" s="142">
        <v>1.3089152330202991E-4</v>
      </c>
      <c r="AZ62" s="142">
        <v>1.3682166001935845E-4</v>
      </c>
      <c r="BA62" s="142">
        <v>1.6280386437612639E-4</v>
      </c>
      <c r="BB62" s="142">
        <v>2.5578494061673761E-4</v>
      </c>
      <c r="BC62" s="142">
        <v>1.5224770534978788E-4</v>
      </c>
      <c r="BD62" s="142">
        <v>5.8100902494633601E-3</v>
      </c>
      <c r="BE62" s="142">
        <v>1.4458302021288263E-4</v>
      </c>
      <c r="BF62" s="142">
        <v>9.0562472083848756E-5</v>
      </c>
      <c r="BG62" s="142">
        <v>5.6246560057833419E-5</v>
      </c>
      <c r="BH62" s="142">
        <v>6.7131109485756471E-5</v>
      </c>
      <c r="BI62" s="142">
        <v>4.8681688730346541E-5</v>
      </c>
      <c r="BJ62" s="142">
        <v>1.5059309764281639E-4</v>
      </c>
      <c r="BK62" s="142">
        <v>1.2537361793027877E-4</v>
      </c>
      <c r="BL62" s="142">
        <v>5.64394676120373E-5</v>
      </c>
      <c r="BM62" s="142">
        <v>5.1206188508165645E-5</v>
      </c>
      <c r="BN62" s="142">
        <v>2.1990375688464231E-4</v>
      </c>
      <c r="BO62" s="142">
        <v>6.1125353020912424E-5</v>
      </c>
      <c r="BP62" s="142">
        <v>8.1966753481020003E-5</v>
      </c>
      <c r="BQ62" s="142">
        <v>6.0624647598365335E-5</v>
      </c>
      <c r="BR62" s="142">
        <v>7.7881647275210788E-5</v>
      </c>
      <c r="BS62" s="142">
        <v>3.7011232589388357E-5</v>
      </c>
      <c r="BT62" s="142">
        <v>7.9371181514066144E-5</v>
      </c>
      <c r="BU62" s="142">
        <v>7.0712635643864851E-5</v>
      </c>
      <c r="BV62" s="142">
        <v>4.3449871575736181E-5</v>
      </c>
      <c r="BW62" s="142">
        <v>1.774353017675052E-4</v>
      </c>
      <c r="BX62" s="142">
        <v>7.9290390142739399E-5</v>
      </c>
      <c r="BY62" s="142">
        <v>8.9673588522387406E-5</v>
      </c>
      <c r="BZ62" s="142">
        <v>1.1062014995562894E-4</v>
      </c>
      <c r="CA62" s="142">
        <v>9.8062989944948956E-5</v>
      </c>
      <c r="CB62" s="142">
        <v>1.0864722770113321E-4</v>
      </c>
      <c r="CC62" s="142">
        <v>1.0113021753639778E-4</v>
      </c>
      <c r="CD62" s="142">
        <v>0</v>
      </c>
      <c r="CE62" s="142">
        <v>0</v>
      </c>
      <c r="CF62" s="142">
        <v>0</v>
      </c>
      <c r="CG62" s="142">
        <f t="shared" si="0"/>
        <v>1.2938153977446031E-2</v>
      </c>
      <c r="CH62" s="114" t="s">
        <v>235</v>
      </c>
    </row>
    <row r="63" spans="1:86">
      <c r="A63" s="13" t="s">
        <v>57</v>
      </c>
      <c r="B63" s="114" t="s">
        <v>143</v>
      </c>
      <c r="C63" s="142">
        <v>8.3809881951256177E-5</v>
      </c>
      <c r="D63" s="142">
        <v>1.3892553391763087E-4</v>
      </c>
      <c r="E63" s="142">
        <v>1.0250483286480815E-4</v>
      </c>
      <c r="F63" s="142">
        <v>1.3169983310781441E-4</v>
      </c>
      <c r="G63" s="142">
        <v>1.1742050991845476E-4</v>
      </c>
      <c r="H63" s="142">
        <v>1.3721693498576766E-4</v>
      </c>
      <c r="I63" s="142">
        <v>3.6416138489313616E-5</v>
      </c>
      <c r="J63" s="142">
        <v>7.6159152841210771E-5</v>
      </c>
      <c r="K63" s="142">
        <v>9.7094284593508864E-5</v>
      </c>
      <c r="L63" s="142">
        <v>6.6005773741201646E-5</v>
      </c>
      <c r="M63" s="142">
        <v>1.1839469009552564E-4</v>
      </c>
      <c r="N63" s="142">
        <v>1.8794833003777636E-4</v>
      </c>
      <c r="O63" s="142">
        <v>1.4059669451586913E-4</v>
      </c>
      <c r="P63" s="142">
        <v>5.6285556740858121E-5</v>
      </c>
      <c r="Q63" s="142">
        <v>1.1130360960182465E-4</v>
      </c>
      <c r="R63" s="142">
        <v>1.5473885772834673E-4</v>
      </c>
      <c r="S63" s="142">
        <v>1.124424731981235E-4</v>
      </c>
      <c r="T63" s="142">
        <v>1.5160571492419978E-4</v>
      </c>
      <c r="U63" s="142">
        <v>8.6105571553292694E-5</v>
      </c>
      <c r="V63" s="142">
        <v>8.1989925786079963E-5</v>
      </c>
      <c r="W63" s="142">
        <v>7.505411075481823E-5</v>
      </c>
      <c r="X63" s="142">
        <v>1.2982981872507142E-4</v>
      </c>
      <c r="Y63" s="142">
        <v>7.7379579544290534E-5</v>
      </c>
      <c r="Z63" s="142">
        <v>6.0800079078829375E-5</v>
      </c>
      <c r="AA63" s="142">
        <v>1.9456276983204781E-4</v>
      </c>
      <c r="AB63" s="142">
        <v>1.2348837949943431E-4</v>
      </c>
      <c r="AC63" s="142">
        <v>1.1089409323993206E-4</v>
      </c>
      <c r="AD63" s="142">
        <v>3.1182963229690132E-4</v>
      </c>
      <c r="AE63" s="142">
        <v>2.123375864386716E-4</v>
      </c>
      <c r="AF63" s="142">
        <v>8.1049224806417435E-5</v>
      </c>
      <c r="AG63" s="142">
        <v>1.5038833465058223E-4</v>
      </c>
      <c r="AH63" s="142">
        <v>1.1772430334040859E-4</v>
      </c>
      <c r="AI63" s="142">
        <v>2.0859050268844589E-4</v>
      </c>
      <c r="AJ63" s="142">
        <v>1.0733441334448058E-4</v>
      </c>
      <c r="AK63" s="142">
        <v>1.7029615666804809E-4</v>
      </c>
      <c r="AL63" s="142">
        <v>1.0751580719256012E-4</v>
      </c>
      <c r="AM63" s="142">
        <v>1.6486957345790908E-4</v>
      </c>
      <c r="AN63" s="142">
        <v>1.824175155404333E-4</v>
      </c>
      <c r="AO63" s="142">
        <v>4.4287026842170901E-4</v>
      </c>
      <c r="AP63" s="142">
        <v>1.4332509017799926E-4</v>
      </c>
      <c r="AQ63" s="142">
        <v>2.5440083842535752E-4</v>
      </c>
      <c r="AR63" s="142">
        <v>1.4042273399419785E-4</v>
      </c>
      <c r="AS63" s="142">
        <v>2.1709552791068706E-4</v>
      </c>
      <c r="AT63" s="142">
        <v>6.8904245889215174E-5</v>
      </c>
      <c r="AU63" s="142">
        <v>4.0449694999299764E-4</v>
      </c>
      <c r="AV63" s="142">
        <v>5.4061821044531784E-4</v>
      </c>
      <c r="AW63" s="142">
        <v>1.3072912304829765E-4</v>
      </c>
      <c r="AX63" s="142">
        <v>4.2515530495098426E-4</v>
      </c>
      <c r="AY63" s="142">
        <v>5.3788012267275761E-4</v>
      </c>
      <c r="AZ63" s="142">
        <v>4.5611272522229677E-4</v>
      </c>
      <c r="BA63" s="142">
        <v>3.1724053408622321E-4</v>
      </c>
      <c r="BB63" s="142">
        <v>6.7665262835290204E-5</v>
      </c>
      <c r="BC63" s="142">
        <v>1.3726728227806065E-4</v>
      </c>
      <c r="BD63" s="142">
        <v>6.3531899460238684E-5</v>
      </c>
      <c r="BE63" s="142">
        <v>1.4076578719509349E-2</v>
      </c>
      <c r="BF63" s="142">
        <v>6.2825022290727089E-4</v>
      </c>
      <c r="BG63" s="142">
        <v>4.861238964660555E-4</v>
      </c>
      <c r="BH63" s="142">
        <v>1.2111109011656185E-4</v>
      </c>
      <c r="BI63" s="142">
        <v>1.5220780990684901E-4</v>
      </c>
      <c r="BJ63" s="142">
        <v>6.8429988614433399E-4</v>
      </c>
      <c r="BK63" s="142">
        <v>1.8176323240575717E-4</v>
      </c>
      <c r="BL63" s="142">
        <v>2.3415350723507731E-4</v>
      </c>
      <c r="BM63" s="142">
        <v>5.4762128698984631E-5</v>
      </c>
      <c r="BN63" s="142">
        <v>2.0194570804577046E-4</v>
      </c>
      <c r="BO63" s="142">
        <v>1.0142807473808142E-4</v>
      </c>
      <c r="BP63" s="142">
        <v>1.6526398704628099E-4</v>
      </c>
      <c r="BQ63" s="142">
        <v>3.1191797969881853E-4</v>
      </c>
      <c r="BR63" s="142">
        <v>7.3803378809916809E-5</v>
      </c>
      <c r="BS63" s="142">
        <v>6.141972223035548E-5</v>
      </c>
      <c r="BT63" s="142">
        <v>1.9561223088940385E-4</v>
      </c>
      <c r="BU63" s="142">
        <v>6.0267012775954141E-5</v>
      </c>
      <c r="BV63" s="142">
        <v>8.4118100960649112E-5</v>
      </c>
      <c r="BW63" s="142">
        <v>3.2734383498464128E-4</v>
      </c>
      <c r="BX63" s="142">
        <v>2.3060799567523323E-4</v>
      </c>
      <c r="BY63" s="142">
        <v>1.5597283518022277E-4</v>
      </c>
      <c r="BZ63" s="142">
        <v>3.4151426973544937E-4</v>
      </c>
      <c r="CA63" s="142">
        <v>2.7389265354568748E-4</v>
      </c>
      <c r="CB63" s="142">
        <v>9.4696511841986888E-5</v>
      </c>
      <c r="CC63" s="142">
        <v>1.331594867870136E-4</v>
      </c>
      <c r="CD63" s="142">
        <v>0</v>
      </c>
      <c r="CE63" s="142">
        <v>0</v>
      </c>
      <c r="CF63" s="142">
        <v>0</v>
      </c>
      <c r="CG63" s="142">
        <f t="shared" si="0"/>
        <v>2.8554956577839477E-2</v>
      </c>
      <c r="CH63" s="114" t="s">
        <v>236</v>
      </c>
    </row>
    <row r="64" spans="1:86">
      <c r="A64" s="13" t="s">
        <v>58</v>
      </c>
      <c r="B64" s="114" t="s">
        <v>144</v>
      </c>
      <c r="C64" s="100">
        <v>2.5042113644426373E-4</v>
      </c>
      <c r="D64" s="142">
        <v>4.3078594584063595E-4</v>
      </c>
      <c r="E64" s="142">
        <v>2.2300154222499129E-4</v>
      </c>
      <c r="F64" s="142">
        <v>1.4711581469609592E-4</v>
      </c>
      <c r="G64" s="142">
        <v>1.8356778662799648E-4</v>
      </c>
      <c r="H64" s="142">
        <v>1.7470331267615356E-4</v>
      </c>
      <c r="I64" s="142">
        <v>3.527731126237935E-5</v>
      </c>
      <c r="J64" s="142">
        <v>9.2689813218754929E-5</v>
      </c>
      <c r="K64" s="142">
        <v>9.1288723147288589E-5</v>
      </c>
      <c r="L64" s="142">
        <v>7.9782874852624795E-5</v>
      </c>
      <c r="M64" s="142">
        <v>1.7083040264355965E-4</v>
      </c>
      <c r="N64" s="142">
        <v>1.8003362652476584E-4</v>
      </c>
      <c r="O64" s="142">
        <v>1.7821769057337742E-4</v>
      </c>
      <c r="P64" s="142">
        <v>6.4804672863097689E-5</v>
      </c>
      <c r="Q64" s="142">
        <v>1.263564959408073E-4</v>
      </c>
      <c r="R64" s="142">
        <v>1.6185585836237394E-4</v>
      </c>
      <c r="S64" s="142">
        <v>1.1947638105186483E-4</v>
      </c>
      <c r="T64" s="142">
        <v>1.6533415089910305E-4</v>
      </c>
      <c r="U64" s="142">
        <v>9.6032633226068414E-5</v>
      </c>
      <c r="V64" s="142">
        <v>7.825028608751558E-5</v>
      </c>
      <c r="W64" s="142">
        <v>7.7720250426785179E-5</v>
      </c>
      <c r="X64" s="142">
        <v>1.1872724232195908E-4</v>
      </c>
      <c r="Y64" s="142">
        <v>8.2527732182375335E-5</v>
      </c>
      <c r="Z64" s="142">
        <v>7.9414949665572088E-5</v>
      </c>
      <c r="AA64" s="142">
        <v>1.3698234010354487E-4</v>
      </c>
      <c r="AB64" s="142">
        <v>1.332805739364115E-4</v>
      </c>
      <c r="AC64" s="142">
        <v>1.2699247947788118E-4</v>
      </c>
      <c r="AD64" s="142">
        <v>6.0805262909643725E-4</v>
      </c>
      <c r="AE64" s="142">
        <v>2.0166192010415729E-4</v>
      </c>
      <c r="AF64" s="142">
        <v>9.9763610566028278E-5</v>
      </c>
      <c r="AG64" s="142">
        <v>1.5192450927456233E-4</v>
      </c>
      <c r="AH64" s="142">
        <v>1.5718284154694328E-4</v>
      </c>
      <c r="AI64" s="142">
        <v>2.427776963532451E-4</v>
      </c>
      <c r="AJ64" s="142">
        <v>1.2940201604771945E-4</v>
      </c>
      <c r="AK64" s="142">
        <v>1.9250227576016716E-4</v>
      </c>
      <c r="AL64" s="142">
        <v>2.7131539340893396E-4</v>
      </c>
      <c r="AM64" s="142">
        <v>3.5755485405005669E-4</v>
      </c>
      <c r="AN64" s="142">
        <v>1.4633298316788672E-4</v>
      </c>
      <c r="AO64" s="142">
        <v>2.2582488786338357E-4</v>
      </c>
      <c r="AP64" s="142">
        <v>1.1177034010666476E-4</v>
      </c>
      <c r="AQ64" s="142">
        <v>2.9777324684521634E-4</v>
      </c>
      <c r="AR64" s="142">
        <v>1.5367322065385839E-4</v>
      </c>
      <c r="AS64" s="142">
        <v>2.6936936219443594E-4</v>
      </c>
      <c r="AT64" s="142">
        <v>9.3847572160500671E-5</v>
      </c>
      <c r="AU64" s="142">
        <v>4.2203418989718457E-4</v>
      </c>
      <c r="AV64" s="142">
        <v>5.295821661093716E-4</v>
      </c>
      <c r="AW64" s="142">
        <v>2.1591267707033476E-4</v>
      </c>
      <c r="AX64" s="142">
        <v>5.2687795259777717E-4</v>
      </c>
      <c r="AY64" s="142">
        <v>7.8733131353884555E-4</v>
      </c>
      <c r="AZ64" s="142">
        <v>6.0545638694435491E-4</v>
      </c>
      <c r="BA64" s="142">
        <v>3.0336770509118349E-4</v>
      </c>
      <c r="BB64" s="142">
        <v>1.9118864610398294E-4</v>
      </c>
      <c r="BC64" s="142">
        <v>2.9758163326132781E-4</v>
      </c>
      <c r="BD64" s="142">
        <v>6.4770786064159529E-5</v>
      </c>
      <c r="BE64" s="142">
        <v>5.3227574687327798E-4</v>
      </c>
      <c r="BF64" s="142">
        <v>1.2889998999386199E-2</v>
      </c>
      <c r="BG64" s="142">
        <v>7.0083691043881075E-4</v>
      </c>
      <c r="BH64" s="142">
        <v>1.7049293624695898E-4</v>
      </c>
      <c r="BI64" s="142">
        <v>2.0771291578480417E-4</v>
      </c>
      <c r="BJ64" s="142">
        <v>7.3588892739740656E-4</v>
      </c>
      <c r="BK64" s="142">
        <v>2.114919742795483E-4</v>
      </c>
      <c r="BL64" s="142">
        <v>3.8428668029712648E-4</v>
      </c>
      <c r="BM64" s="142">
        <v>5.1044166972211598E-5</v>
      </c>
      <c r="BN64" s="142">
        <v>3.2673429123066542E-4</v>
      </c>
      <c r="BO64" s="142">
        <v>9.7126060514583976E-5</v>
      </c>
      <c r="BP64" s="142">
        <v>1.688878748862844E-4</v>
      </c>
      <c r="BQ64" s="142">
        <v>3.5084174637585859E-4</v>
      </c>
      <c r="BR64" s="142">
        <v>5.9600093545427804E-5</v>
      </c>
      <c r="BS64" s="142">
        <v>5.8638261440937072E-5</v>
      </c>
      <c r="BT64" s="142">
        <v>3.4505301863290919E-4</v>
      </c>
      <c r="BU64" s="142">
        <v>8.5955681607326949E-5</v>
      </c>
      <c r="BV64" s="142">
        <v>7.3096459122218304E-5</v>
      </c>
      <c r="BW64" s="142">
        <v>3.0058268217032774E-4</v>
      </c>
      <c r="BX64" s="142">
        <v>2.5958483062192881E-4</v>
      </c>
      <c r="BY64" s="142">
        <v>1.6776692642637617E-4</v>
      </c>
      <c r="BZ64" s="142">
        <v>4.7784873110120313E-4</v>
      </c>
      <c r="CA64" s="142">
        <v>7.1757579287857933E-4</v>
      </c>
      <c r="CB64" s="142">
        <v>1.0349872899727963E-4</v>
      </c>
      <c r="CC64" s="142">
        <v>1.6605277730803362E-4</v>
      </c>
      <c r="CD64" s="142">
        <v>0</v>
      </c>
      <c r="CE64" s="142">
        <v>0</v>
      </c>
      <c r="CF64" s="142">
        <v>0</v>
      </c>
      <c r="CG64" s="142">
        <f t="shared" si="0"/>
        <v>3.1103178057693252E-2</v>
      </c>
      <c r="CH64" s="114" t="s">
        <v>237</v>
      </c>
    </row>
    <row r="65" spans="1:86">
      <c r="A65" s="13" t="s">
        <v>59</v>
      </c>
      <c r="B65" s="114" t="s">
        <v>145</v>
      </c>
      <c r="C65" s="142">
        <v>1.1062876687967796E-4</v>
      </c>
      <c r="D65" s="142">
        <v>1.5861410325210067E-4</v>
      </c>
      <c r="E65" s="142">
        <v>8.1951906530059327E-5</v>
      </c>
      <c r="F65" s="142">
        <v>1.1080226109526054E-4</v>
      </c>
      <c r="G65" s="142">
        <v>1.1320304012818476E-4</v>
      </c>
      <c r="H65" s="142">
        <v>1.3110080336493893E-4</v>
      </c>
      <c r="I65" s="142">
        <v>4.9922117519308942E-5</v>
      </c>
      <c r="J65" s="142">
        <v>7.4970544732644512E-5</v>
      </c>
      <c r="K65" s="142">
        <v>7.8848829473764225E-5</v>
      </c>
      <c r="L65" s="142">
        <v>5.9989810140850615E-5</v>
      </c>
      <c r="M65" s="142">
        <v>1.0608585806012972E-4</v>
      </c>
      <c r="N65" s="142">
        <v>1.4320656254045597E-4</v>
      </c>
      <c r="O65" s="142">
        <v>1.4441643422976279E-4</v>
      </c>
      <c r="P65" s="142">
        <v>3.7441297324639399E-5</v>
      </c>
      <c r="Q65" s="142">
        <v>9.4641399749703395E-5</v>
      </c>
      <c r="R65" s="142">
        <v>2.1029997515246564E-4</v>
      </c>
      <c r="S65" s="142">
        <v>1.0844887423047113E-4</v>
      </c>
      <c r="T65" s="142">
        <v>1.3237382465735065E-4</v>
      </c>
      <c r="U65" s="142">
        <v>8.1554639072044577E-5</v>
      </c>
      <c r="V65" s="142">
        <v>1.1399010382702746E-4</v>
      </c>
      <c r="W65" s="142">
        <v>6.6502441205789942E-5</v>
      </c>
      <c r="X65" s="142">
        <v>1.2389032419743599E-4</v>
      </c>
      <c r="Y65" s="142">
        <v>7.0404174540694003E-5</v>
      </c>
      <c r="Z65" s="142">
        <v>5.9495276421388422E-5</v>
      </c>
      <c r="AA65" s="142">
        <v>1.4708911258143025E-4</v>
      </c>
      <c r="AB65" s="142">
        <v>1.0642530009082002E-4</v>
      </c>
      <c r="AC65" s="142">
        <v>9.9898848858084299E-5</v>
      </c>
      <c r="AD65" s="142">
        <v>3.2939000677580582E-4</v>
      </c>
      <c r="AE65" s="142">
        <v>1.7753296517045221E-4</v>
      </c>
      <c r="AF65" s="142">
        <v>1.0787208617464683E-4</v>
      </c>
      <c r="AG65" s="142">
        <v>1.6144950069822253E-4</v>
      </c>
      <c r="AH65" s="142">
        <v>1.1932113333496607E-4</v>
      </c>
      <c r="AI65" s="142">
        <v>1.9106531967782376E-4</v>
      </c>
      <c r="AJ65" s="142">
        <v>7.6468385906767656E-5</v>
      </c>
      <c r="AK65" s="142">
        <v>1.9329147439004239E-4</v>
      </c>
      <c r="AL65" s="142">
        <v>1.6647208526833604E-4</v>
      </c>
      <c r="AM65" s="142">
        <v>1.2290018242009813E-4</v>
      </c>
      <c r="AN65" s="142">
        <v>1.3761289099672395E-4</v>
      </c>
      <c r="AO65" s="142">
        <v>2.5043479329912795E-4</v>
      </c>
      <c r="AP65" s="142">
        <v>1.5106800365162804E-4</v>
      </c>
      <c r="AQ65" s="142">
        <v>2.8167753326212666E-4</v>
      </c>
      <c r="AR65" s="142">
        <v>1.210590851585961E-4</v>
      </c>
      <c r="AS65" s="142">
        <v>1.773733300731277E-4</v>
      </c>
      <c r="AT65" s="142">
        <v>7.426852025620334E-5</v>
      </c>
      <c r="AU65" s="142">
        <v>3.6610697522680962E-4</v>
      </c>
      <c r="AV65" s="142">
        <v>4.9735747308304434E-4</v>
      </c>
      <c r="AW65" s="142">
        <v>2.1646919012910539E-4</v>
      </c>
      <c r="AX65" s="142">
        <v>4.3737629503583307E-4</v>
      </c>
      <c r="AY65" s="142">
        <v>4.1270032116878661E-4</v>
      </c>
      <c r="AZ65" s="142">
        <v>5.259223916624083E-4</v>
      </c>
      <c r="BA65" s="142">
        <v>9.5490845227571455E-5</v>
      </c>
      <c r="BB65" s="142">
        <v>5.8051276930823878E-5</v>
      </c>
      <c r="BC65" s="142">
        <v>1.3449577563898202E-4</v>
      </c>
      <c r="BD65" s="142">
        <v>4.077111341941708E-5</v>
      </c>
      <c r="BE65" s="142">
        <v>3.7746643583142344E-4</v>
      </c>
      <c r="BF65" s="142">
        <v>4.8644668012862266E-4</v>
      </c>
      <c r="BG65" s="142">
        <v>1.5638909604112825E-2</v>
      </c>
      <c r="BH65" s="142">
        <v>1.7050211922126456E-4</v>
      </c>
      <c r="BI65" s="142">
        <v>1.563260289892774E-4</v>
      </c>
      <c r="BJ65" s="142">
        <v>3.484789031918825E-4</v>
      </c>
      <c r="BK65" s="142">
        <v>2.2753056775910282E-4</v>
      </c>
      <c r="BL65" s="142">
        <v>1.6062833265718054E-4</v>
      </c>
      <c r="BM65" s="142">
        <v>3.7425861512456089E-5</v>
      </c>
      <c r="BN65" s="142">
        <v>4.353071400770769E-4</v>
      </c>
      <c r="BO65" s="142">
        <v>8.5493178003679114E-5</v>
      </c>
      <c r="BP65" s="142">
        <v>1.6666883663283844E-4</v>
      </c>
      <c r="BQ65" s="142">
        <v>2.9442316088535732E-4</v>
      </c>
      <c r="BR65" s="142">
        <v>6.8975671710126116E-5</v>
      </c>
      <c r="BS65" s="142">
        <v>3.6614623997529543E-5</v>
      </c>
      <c r="BT65" s="142">
        <v>1.5077520736184974E-4</v>
      </c>
      <c r="BU65" s="142">
        <v>5.7402781280474449E-5</v>
      </c>
      <c r="BV65" s="142">
        <v>4.2506937904563736E-5</v>
      </c>
      <c r="BW65" s="142">
        <v>4.4288999144864114E-4</v>
      </c>
      <c r="BX65" s="142">
        <v>1.6603563317439462E-4</v>
      </c>
      <c r="BY65" s="142">
        <v>1.2086319966178251E-4</v>
      </c>
      <c r="BZ65" s="142">
        <v>3.2029285310110838E-4</v>
      </c>
      <c r="CA65" s="142">
        <v>3.4464260084553347E-4</v>
      </c>
      <c r="CB65" s="142">
        <v>8.6768019009048235E-5</v>
      </c>
      <c r="CC65" s="142">
        <v>1.2047014343624451E-4</v>
      </c>
      <c r="CD65" s="142">
        <v>0</v>
      </c>
      <c r="CE65" s="142">
        <v>0</v>
      </c>
      <c r="CF65" s="142">
        <v>0</v>
      </c>
      <c r="CG65" s="142">
        <f t="shared" si="0"/>
        <v>2.8984040095828237E-2</v>
      </c>
      <c r="CH65" s="114" t="s">
        <v>238</v>
      </c>
    </row>
    <row r="66" spans="1:86">
      <c r="A66" s="13" t="s">
        <v>60</v>
      </c>
      <c r="B66" s="114" t="s">
        <v>146</v>
      </c>
      <c r="C66" s="142">
        <v>9.0346699338672086E-7</v>
      </c>
      <c r="D66" s="142">
        <v>5.2097623693923317E-7</v>
      </c>
      <c r="E66" s="142">
        <v>9.0438951020306486E-7</v>
      </c>
      <c r="F66" s="142">
        <v>7.3376898112075735E-7</v>
      </c>
      <c r="G66" s="142">
        <v>7.4384698907536377E-7</v>
      </c>
      <c r="H66" s="142">
        <v>8.0900426392024265E-7</v>
      </c>
      <c r="I66" s="142">
        <v>1.1569546050810267E-7</v>
      </c>
      <c r="J66" s="142">
        <v>5.6802381440648602E-7</v>
      </c>
      <c r="K66" s="142">
        <v>4.7336035833814548E-7</v>
      </c>
      <c r="L66" s="142">
        <v>4.6538158456838974E-7</v>
      </c>
      <c r="M66" s="142">
        <v>7.039992381021104E-7</v>
      </c>
      <c r="N66" s="142">
        <v>8.0600646211132695E-7</v>
      </c>
      <c r="O66" s="142">
        <v>7.6627373797774971E-7</v>
      </c>
      <c r="P66" s="142">
        <v>1.9148959334504613E-7</v>
      </c>
      <c r="Q66" s="142">
        <v>5.9107895672119058E-7</v>
      </c>
      <c r="R66" s="142">
        <v>6.1493377580936438E-7</v>
      </c>
      <c r="S66" s="142">
        <v>4.5431754296802042E-7</v>
      </c>
      <c r="T66" s="142">
        <v>9.5454723871734815E-7</v>
      </c>
      <c r="U66" s="142">
        <v>1.2496808168012662E-6</v>
      </c>
      <c r="V66" s="142">
        <v>6.4851437781348935E-7</v>
      </c>
      <c r="W66" s="142">
        <v>3.1734089927920439E-7</v>
      </c>
      <c r="X66" s="142">
        <v>5.2057995816047206E-7</v>
      </c>
      <c r="Y66" s="142">
        <v>5.7275800947288418E-7</v>
      </c>
      <c r="Z66" s="142">
        <v>2.2895948601248359E-7</v>
      </c>
      <c r="AA66" s="142">
        <v>4.9571103669475642E-7</v>
      </c>
      <c r="AB66" s="142">
        <v>6.669502244113248E-7</v>
      </c>
      <c r="AC66" s="142">
        <v>5.4371598073522399E-7</v>
      </c>
      <c r="AD66" s="142">
        <v>1.9304120828655891E-6</v>
      </c>
      <c r="AE66" s="142">
        <v>8.311349984603825E-7</v>
      </c>
      <c r="AF66" s="142">
        <v>1.5854826172280228E-6</v>
      </c>
      <c r="AG66" s="142">
        <v>5.6564974016730509E-6</v>
      </c>
      <c r="AH66" s="142">
        <v>1.1835876384104629E-6</v>
      </c>
      <c r="AI66" s="142">
        <v>1.442986565253444E-6</v>
      </c>
      <c r="AJ66" s="142">
        <v>6.0578482323780946E-7</v>
      </c>
      <c r="AK66" s="142">
        <v>7.8303411069813781E-7</v>
      </c>
      <c r="AL66" s="142">
        <v>9.5191408192345881E-7</v>
      </c>
      <c r="AM66" s="142">
        <v>9.3579520098026737E-7</v>
      </c>
      <c r="AN66" s="142">
        <v>8.2853634281836384E-7</v>
      </c>
      <c r="AO66" s="142">
        <v>2.1418045789172539E-6</v>
      </c>
      <c r="AP66" s="142">
        <v>6.9451108985653536E-7</v>
      </c>
      <c r="AQ66" s="142">
        <v>2.0964615756205192E-6</v>
      </c>
      <c r="AR66" s="142">
        <v>7.0752726972741668E-7</v>
      </c>
      <c r="AS66" s="142">
        <v>1.2788384048214722E-6</v>
      </c>
      <c r="AT66" s="142">
        <v>4.9374734185367954E-7</v>
      </c>
      <c r="AU66" s="142">
        <v>1.0127498623725489E-6</v>
      </c>
      <c r="AV66" s="142">
        <v>2.0361678711095592E-6</v>
      </c>
      <c r="AW66" s="142">
        <v>8.3756362532993724E-7</v>
      </c>
      <c r="AX66" s="142">
        <v>8.4727387715481986E-7</v>
      </c>
      <c r="AY66" s="142">
        <v>9.4650558976980081E-7</v>
      </c>
      <c r="AZ66" s="142">
        <v>9.5174600507663493E-7</v>
      </c>
      <c r="BA66" s="142">
        <v>2.4842563861902906E-5</v>
      </c>
      <c r="BB66" s="142">
        <v>6.2096766396681537E-6</v>
      </c>
      <c r="BC66" s="142">
        <v>2.0729788353492023E-5</v>
      </c>
      <c r="BD66" s="142">
        <v>1.0540415345288053E-6</v>
      </c>
      <c r="BE66" s="142">
        <v>2.5431910904866261E-6</v>
      </c>
      <c r="BF66" s="142">
        <v>6.6141923008705429E-6</v>
      </c>
      <c r="BG66" s="142">
        <v>1.0551538752265383E-6</v>
      </c>
      <c r="BH66" s="142">
        <v>2.0473060373463838E-2</v>
      </c>
      <c r="BI66" s="142">
        <v>7.1811478825231832E-7</v>
      </c>
      <c r="BJ66" s="142">
        <v>1.4744664601854673E-6</v>
      </c>
      <c r="BK66" s="142">
        <v>5.524067560414208E-7</v>
      </c>
      <c r="BL66" s="142">
        <v>1.2249617790740981E-6</v>
      </c>
      <c r="BM66" s="142">
        <v>1.4326566489414403E-7</v>
      </c>
      <c r="BN66" s="142">
        <v>1.0440928123800146E-6</v>
      </c>
      <c r="BO66" s="142">
        <v>2.8357097893007197E-7</v>
      </c>
      <c r="BP66" s="142">
        <v>4.5148652475746267E-7</v>
      </c>
      <c r="BQ66" s="142">
        <v>2.0943715625581157E-6</v>
      </c>
      <c r="BR66" s="142">
        <v>7.7142195430171304E-6</v>
      </c>
      <c r="BS66" s="142">
        <v>1.7931873196596992E-7</v>
      </c>
      <c r="BT66" s="142">
        <v>6.2745986179306383E-7</v>
      </c>
      <c r="BU66" s="142">
        <v>8.6605060678687913E-7</v>
      </c>
      <c r="BV66" s="142">
        <v>6.0054685679690548E-7</v>
      </c>
      <c r="BW66" s="142">
        <v>1.4544073028885312E-6</v>
      </c>
      <c r="BX66" s="142">
        <v>1.03837667355343E-6</v>
      </c>
      <c r="BY66" s="142">
        <v>1.1605612334678352E-6</v>
      </c>
      <c r="BZ66" s="142">
        <v>3.5701307011399042E-6</v>
      </c>
      <c r="CA66" s="142">
        <v>3.4218962093479331E-6</v>
      </c>
      <c r="CB66" s="142">
        <v>3.349040051266537E-7</v>
      </c>
      <c r="CC66" s="142">
        <v>4.2757784910387726E-7</v>
      </c>
      <c r="CD66" s="142">
        <v>0</v>
      </c>
      <c r="CE66" s="142">
        <v>0</v>
      </c>
      <c r="CF66" s="142">
        <v>0</v>
      </c>
      <c r="CG66" s="142">
        <f t="shared" si="0"/>
        <v>2.0612836002504832E-2</v>
      </c>
      <c r="CH66" s="114" t="s">
        <v>239</v>
      </c>
    </row>
    <row r="67" spans="1:86">
      <c r="A67" s="13" t="s">
        <v>61</v>
      </c>
      <c r="B67" s="114" t="s">
        <v>147</v>
      </c>
      <c r="C67" s="142">
        <v>7.4524389706595099E-5</v>
      </c>
      <c r="D67" s="142">
        <v>2.1041720629101961E-5</v>
      </c>
      <c r="E67" s="142">
        <v>3.3722689466299679E-5</v>
      </c>
      <c r="F67" s="142">
        <v>4.0057304270179642E-5</v>
      </c>
      <c r="G67" s="142">
        <v>1.5574616277413438E-4</v>
      </c>
      <c r="H67" s="142">
        <v>5.8482008987250581E-4</v>
      </c>
      <c r="I67" s="142">
        <v>1.8839282969707989E-5</v>
      </c>
      <c r="J67" s="142">
        <v>4.1394153780109859E-5</v>
      </c>
      <c r="K67" s="142">
        <v>4.1631574686835021E-5</v>
      </c>
      <c r="L67" s="142">
        <v>8.5556512092630459E-5</v>
      </c>
      <c r="M67" s="142">
        <v>6.0323257862361507E-5</v>
      </c>
      <c r="N67" s="142">
        <v>6.2561499202667118E-5</v>
      </c>
      <c r="O67" s="142">
        <v>5.3132454140887757E-5</v>
      </c>
      <c r="P67" s="142">
        <v>2.4975649228282978E-5</v>
      </c>
      <c r="Q67" s="142">
        <v>7.8473016364594744E-5</v>
      </c>
      <c r="R67" s="142">
        <v>1.4941420856719515E-4</v>
      </c>
      <c r="S67" s="142">
        <v>3.8828255682089699E-5</v>
      </c>
      <c r="T67" s="142">
        <v>9.2742775741799831E-5</v>
      </c>
      <c r="U67" s="142">
        <v>4.8169311366017909E-5</v>
      </c>
      <c r="V67" s="142">
        <v>5.3297501235707862E-5</v>
      </c>
      <c r="W67" s="142">
        <v>3.2559938408378914E-5</v>
      </c>
      <c r="X67" s="142">
        <v>5.946517663023135E-5</v>
      </c>
      <c r="Y67" s="142">
        <v>4.3015815277079924E-5</v>
      </c>
      <c r="Z67" s="142">
        <v>2.1875045298456717E-5</v>
      </c>
      <c r="AA67" s="142">
        <v>5.5994218864722122E-5</v>
      </c>
      <c r="AB67" s="142">
        <v>9.9312519648815745E-5</v>
      </c>
      <c r="AC67" s="142">
        <v>1.2124630947715267E-4</v>
      </c>
      <c r="AD67" s="142">
        <v>6.1580210588199524E-5</v>
      </c>
      <c r="AE67" s="142">
        <v>3.1507914700850519E-5</v>
      </c>
      <c r="AF67" s="142">
        <v>3.5955822441200738E-5</v>
      </c>
      <c r="AG67" s="142">
        <v>7.4271893585718083E-5</v>
      </c>
      <c r="AH67" s="142">
        <v>6.6582098992862282E-5</v>
      </c>
      <c r="AI67" s="142">
        <v>5.9528291147396905E-5</v>
      </c>
      <c r="AJ67" s="142">
        <v>4.5945864164101173E-5</v>
      </c>
      <c r="AK67" s="142">
        <v>2.4878434421014394E-4</v>
      </c>
      <c r="AL67" s="142">
        <v>4.2021356381544015E-4</v>
      </c>
      <c r="AM67" s="142">
        <v>2.874387032907434E-4</v>
      </c>
      <c r="AN67" s="142">
        <v>5.489679031265533E-5</v>
      </c>
      <c r="AO67" s="142">
        <v>1.2538499119578542E-4</v>
      </c>
      <c r="AP67" s="142">
        <v>5.5479702816139334E-5</v>
      </c>
      <c r="AQ67" s="142">
        <v>4.8520660174867155E-5</v>
      </c>
      <c r="AR67" s="142">
        <v>5.1302834317630429E-5</v>
      </c>
      <c r="AS67" s="142">
        <v>1.4851131286057215E-4</v>
      </c>
      <c r="AT67" s="142">
        <v>1.231301679476899E-4</v>
      </c>
      <c r="AU67" s="142">
        <v>5.4061902811643225E-4</v>
      </c>
      <c r="AV67" s="142">
        <v>1.9464153825709345E-4</v>
      </c>
      <c r="AW67" s="142">
        <v>5.813232092932293E-5</v>
      </c>
      <c r="AX67" s="142">
        <v>2.3795816933496817E-4</v>
      </c>
      <c r="AY67" s="142">
        <v>1.1990764322845023E-4</v>
      </c>
      <c r="AZ67" s="142">
        <v>1.0375307237227233E-4</v>
      </c>
      <c r="BA67" s="142">
        <v>2.5165357318666085E-4</v>
      </c>
      <c r="BB67" s="142">
        <v>1.4636189869935258E-4</v>
      </c>
      <c r="BC67" s="142">
        <v>8.3475379410882821E-5</v>
      </c>
      <c r="BD67" s="142">
        <v>2.3670391118304297E-5</v>
      </c>
      <c r="BE67" s="142">
        <v>1.2251078263934831E-4</v>
      </c>
      <c r="BF67" s="142">
        <v>1.829497677570358E-4</v>
      </c>
      <c r="BG67" s="142">
        <v>1.6178202686889761E-4</v>
      </c>
      <c r="BH67" s="142">
        <v>6.5611982677408283E-5</v>
      </c>
      <c r="BI67" s="142">
        <v>8.0519199503261349E-3</v>
      </c>
      <c r="BJ67" s="142">
        <v>2.6801260660931875E-4</v>
      </c>
      <c r="BK67" s="142">
        <v>5.563345173721571E-5</v>
      </c>
      <c r="BL67" s="142">
        <v>3.1338504663461111E-4</v>
      </c>
      <c r="BM67" s="142">
        <v>1.7899111983457185E-5</v>
      </c>
      <c r="BN67" s="142">
        <v>3.8299569594639975E-4</v>
      </c>
      <c r="BO67" s="142">
        <v>5.6831303811204084E-5</v>
      </c>
      <c r="BP67" s="142">
        <v>9.0036251913049967E-5</v>
      </c>
      <c r="BQ67" s="142">
        <v>9.5395258737978312E-5</v>
      </c>
      <c r="BR67" s="142">
        <v>4.3212255812342886E-5</v>
      </c>
      <c r="BS67" s="142">
        <v>2.2900415602411648E-5</v>
      </c>
      <c r="BT67" s="142">
        <v>8.8057139267455275E-5</v>
      </c>
      <c r="BU67" s="142">
        <v>6.8130943376975279E-5</v>
      </c>
      <c r="BV67" s="142">
        <v>4.3772730985364477E-5</v>
      </c>
      <c r="BW67" s="142">
        <v>8.7816377692183492E-5</v>
      </c>
      <c r="BX67" s="142">
        <v>1.8942499344266314E-4</v>
      </c>
      <c r="BY67" s="142">
        <v>4.743207327086266E-4</v>
      </c>
      <c r="BZ67" s="142">
        <v>1.5747418192812854E-4</v>
      </c>
      <c r="CA67" s="142">
        <v>2.2041871879039889E-4</v>
      </c>
      <c r="CB67" s="142">
        <v>1.1341977642356571E-4</v>
      </c>
      <c r="CC67" s="142">
        <v>1.2337999133789061E-4</v>
      </c>
      <c r="CD67" s="142">
        <v>0</v>
      </c>
      <c r="CE67" s="142">
        <v>0</v>
      </c>
      <c r="CF67" s="142">
        <v>0</v>
      </c>
      <c r="CG67" s="142">
        <f t="shared" si="0"/>
        <v>1.7389220509470345E-2</v>
      </c>
      <c r="CH67" s="114" t="s">
        <v>240</v>
      </c>
    </row>
    <row r="68" spans="1:86">
      <c r="A68" s="13" t="s">
        <v>62</v>
      </c>
      <c r="B68" s="114" t="s">
        <v>148</v>
      </c>
      <c r="C68" s="142">
        <v>5.4383602766247027E-6</v>
      </c>
      <c r="D68" s="142">
        <v>3.8026580129752417E-6</v>
      </c>
      <c r="E68" s="142">
        <v>5.8067752638251386E-6</v>
      </c>
      <c r="F68" s="142">
        <v>6.4331165029826245E-6</v>
      </c>
      <c r="G68" s="142">
        <v>6.3011505293537755E-6</v>
      </c>
      <c r="H68" s="142">
        <v>1.3032773714246344E-5</v>
      </c>
      <c r="I68" s="142">
        <v>2.8072171039396021E-6</v>
      </c>
      <c r="J68" s="142">
        <v>4.1735028729722178E-6</v>
      </c>
      <c r="K68" s="142">
        <v>3.3869052162344346E-6</v>
      </c>
      <c r="L68" s="142">
        <v>3.2866343146628509E-6</v>
      </c>
      <c r="M68" s="142">
        <v>5.0722512073622932E-6</v>
      </c>
      <c r="N68" s="142">
        <v>7.8966602848732694E-6</v>
      </c>
      <c r="O68" s="142">
        <v>4.9501347029401449E-6</v>
      </c>
      <c r="P68" s="142">
        <v>7.1192791028216079E-6</v>
      </c>
      <c r="Q68" s="142">
        <v>5.4614566850023772E-6</v>
      </c>
      <c r="R68" s="142">
        <v>1.0092569329341849E-5</v>
      </c>
      <c r="S68" s="142">
        <v>4.3311659243067519E-6</v>
      </c>
      <c r="T68" s="142">
        <v>7.0796277044400993E-6</v>
      </c>
      <c r="U68" s="142">
        <v>6.4631533050572092E-6</v>
      </c>
      <c r="V68" s="142">
        <v>4.126199732315141E-6</v>
      </c>
      <c r="W68" s="142">
        <v>7.5372696375422659E-6</v>
      </c>
      <c r="X68" s="142">
        <v>5.9162585223431412E-6</v>
      </c>
      <c r="Y68" s="142">
        <v>3.8885646580068456E-6</v>
      </c>
      <c r="Z68" s="142">
        <v>2.8974184892309533E-6</v>
      </c>
      <c r="AA68" s="142">
        <v>3.9801399270959992E-6</v>
      </c>
      <c r="AB68" s="142">
        <v>5.0704593106170076E-6</v>
      </c>
      <c r="AC68" s="142">
        <v>5.4082090061777668E-6</v>
      </c>
      <c r="AD68" s="142">
        <v>1.2185113665698623E-5</v>
      </c>
      <c r="AE68" s="142">
        <v>9.3300647149036092E-6</v>
      </c>
      <c r="AF68" s="142">
        <v>1.3291827764429536E-5</v>
      </c>
      <c r="AG68" s="142">
        <v>2.3479279628972165E-5</v>
      </c>
      <c r="AH68" s="142">
        <v>1.4939609240564653E-5</v>
      </c>
      <c r="AI68" s="142">
        <v>1.1936087458129544E-5</v>
      </c>
      <c r="AJ68" s="142">
        <v>9.0065193113268102E-6</v>
      </c>
      <c r="AK68" s="142">
        <v>6.9566361531335616E-6</v>
      </c>
      <c r="AL68" s="142">
        <v>6.8079917455709179E-6</v>
      </c>
      <c r="AM68" s="142">
        <v>4.2170706870383722E-6</v>
      </c>
      <c r="AN68" s="142">
        <v>1.3258121513988641E-5</v>
      </c>
      <c r="AO68" s="142">
        <v>2.7708849745709283E-5</v>
      </c>
      <c r="AP68" s="142">
        <v>4.2303353240209962E-5</v>
      </c>
      <c r="AQ68" s="142">
        <v>2.1690967609660477E-5</v>
      </c>
      <c r="AR68" s="142">
        <v>1.9950289271539309E-5</v>
      </c>
      <c r="AS68" s="142">
        <v>8.7065631923827099E-6</v>
      </c>
      <c r="AT68" s="142">
        <v>5.0074392027724502E-6</v>
      </c>
      <c r="AU68" s="142">
        <v>1.6480302496136814E-5</v>
      </c>
      <c r="AV68" s="142">
        <v>2.4774209267487233E-5</v>
      </c>
      <c r="AW68" s="142">
        <v>1.2541097919575306E-5</v>
      </c>
      <c r="AX68" s="142">
        <v>1.2439491635819226E-5</v>
      </c>
      <c r="AY68" s="142">
        <v>1.7845080693013187E-5</v>
      </c>
      <c r="AZ68" s="142">
        <v>1.9542844079582519E-5</v>
      </c>
      <c r="BA68" s="142">
        <v>2.6574207289133636E-5</v>
      </c>
      <c r="BB68" s="142">
        <v>1.4093350745690539E-5</v>
      </c>
      <c r="BC68" s="142">
        <v>4.7385818263380753E-5</v>
      </c>
      <c r="BD68" s="142">
        <v>2.9915288034822786E-6</v>
      </c>
      <c r="BE68" s="142">
        <v>1.2715592648222413E-5</v>
      </c>
      <c r="BF68" s="142">
        <v>1.9860971933278275E-5</v>
      </c>
      <c r="BG68" s="142">
        <v>1.4138709833440144E-5</v>
      </c>
      <c r="BH68" s="142">
        <v>9.9456239059333057E-6</v>
      </c>
      <c r="BI68" s="142">
        <v>2.1452655235358976E-5</v>
      </c>
      <c r="BJ68" s="142">
        <v>8.1614259394290553E-3</v>
      </c>
      <c r="BK68" s="142">
        <v>8.337224095507982E-6</v>
      </c>
      <c r="BL68" s="142">
        <v>1.7599709322199466E-5</v>
      </c>
      <c r="BM68" s="142">
        <v>9.5303223861574564E-6</v>
      </c>
      <c r="BN68" s="142">
        <v>1.8891868186940202E-5</v>
      </c>
      <c r="BO68" s="142">
        <v>4.4348155369926963E-6</v>
      </c>
      <c r="BP68" s="142">
        <v>4.9181810040662362E-6</v>
      </c>
      <c r="BQ68" s="142">
        <v>1.0440642080203608E-5</v>
      </c>
      <c r="BR68" s="142">
        <v>1.7450263328636258E-5</v>
      </c>
      <c r="BS68" s="142">
        <v>4.6648355251362976E-6</v>
      </c>
      <c r="BT68" s="142">
        <v>1.861911838499069E-5</v>
      </c>
      <c r="BU68" s="142">
        <v>3.3132082950390419E-6</v>
      </c>
      <c r="BV68" s="142">
        <v>5.7308104130849725E-6</v>
      </c>
      <c r="BW68" s="142">
        <v>4.6286932646662126E-5</v>
      </c>
      <c r="BX68" s="142">
        <v>2.8862013200049841E-5</v>
      </c>
      <c r="BY68" s="142">
        <v>1.0967459404214738E-5</v>
      </c>
      <c r="BZ68" s="142">
        <v>1.634922854841739E-5</v>
      </c>
      <c r="CA68" s="142">
        <v>2.1863159814085004E-5</v>
      </c>
      <c r="CB68" s="142">
        <v>3.9252503994364969E-6</v>
      </c>
      <c r="CC68" s="142">
        <v>1.026286801477217E-5</v>
      </c>
      <c r="CD68" s="142">
        <v>0</v>
      </c>
      <c r="CE68" s="142">
        <v>0</v>
      </c>
      <c r="CF68" s="142">
        <v>0</v>
      </c>
      <c r="CG68" s="142">
        <f t="shared" si="0"/>
        <v>9.0991910302485029E-3</v>
      </c>
      <c r="CH68" s="114" t="s">
        <v>241</v>
      </c>
    </row>
    <row r="69" spans="1:86">
      <c r="A69" s="13" t="s">
        <v>63</v>
      </c>
      <c r="B69" s="114" t="s">
        <v>149</v>
      </c>
      <c r="C69" s="142">
        <v>3.3265090953607148E-5</v>
      </c>
      <c r="D69" s="142">
        <v>5.2523738893136934E-8</v>
      </c>
      <c r="E69" s="142">
        <v>1.0272895668979636E-5</v>
      </c>
      <c r="F69" s="142">
        <v>1.9974513559677853E-8</v>
      </c>
      <c r="G69" s="142">
        <v>8.7988694830743332E-6</v>
      </c>
      <c r="H69" s="142">
        <v>2.5893307195882856E-6</v>
      </c>
      <c r="I69" s="142">
        <v>6.2763473854217732E-8</v>
      </c>
      <c r="J69" s="142">
        <v>4.4168294678063059E-8</v>
      </c>
      <c r="K69" s="142">
        <v>2.4432397212974709E-8</v>
      </c>
      <c r="L69" s="142">
        <v>9.8090678895480848E-8</v>
      </c>
      <c r="M69" s="142">
        <v>5.9006245210873155E-8</v>
      </c>
      <c r="N69" s="142">
        <v>4.2881229586320602E-8</v>
      </c>
      <c r="O69" s="142">
        <v>1.9640136372646027E-8</v>
      </c>
      <c r="P69" s="142">
        <v>7.6727352480248245E-9</v>
      </c>
      <c r="Q69" s="142">
        <v>1.2666230223741723E-7</v>
      </c>
      <c r="R69" s="142">
        <v>8.9380004589967088E-8</v>
      </c>
      <c r="S69" s="142">
        <v>1.9700564249794132E-7</v>
      </c>
      <c r="T69" s="142">
        <v>2.2303783738705658E-8</v>
      </c>
      <c r="U69" s="142">
        <v>1.2800695546275326E-8</v>
      </c>
      <c r="V69" s="142">
        <v>1.5973959220666768E-8</v>
      </c>
      <c r="W69" s="142">
        <v>1.3584834781419809E-8</v>
      </c>
      <c r="X69" s="142">
        <v>1.5965513090665456E-8</v>
      </c>
      <c r="Y69" s="142">
        <v>1.8567214226120487E-8</v>
      </c>
      <c r="Z69" s="142">
        <v>4.1766902649576605E-8</v>
      </c>
      <c r="AA69" s="142">
        <v>1.3855815650799159E-8</v>
      </c>
      <c r="AB69" s="142">
        <v>2.394329655783159E-8</v>
      </c>
      <c r="AC69" s="142">
        <v>3.5866377569059163E-8</v>
      </c>
      <c r="AD69" s="142">
        <v>2.0987237623528296E-8</v>
      </c>
      <c r="AE69" s="142">
        <v>6.911033152032595E-9</v>
      </c>
      <c r="AF69" s="142">
        <v>1.1526430290453626E-8</v>
      </c>
      <c r="AG69" s="142">
        <v>2.7204304546987597E-8</v>
      </c>
      <c r="AH69" s="142">
        <v>1.9704256079729793E-8</v>
      </c>
      <c r="AI69" s="142">
        <v>2.7022433600912276E-8</v>
      </c>
      <c r="AJ69" s="142">
        <v>1.7762090744991946E-8</v>
      </c>
      <c r="AK69" s="142">
        <v>1.8307853911909405E-8</v>
      </c>
      <c r="AL69" s="142">
        <v>6.6908117554022208E-8</v>
      </c>
      <c r="AM69" s="142">
        <v>4.6493224923741657E-8</v>
      </c>
      <c r="AN69" s="142">
        <v>1.7455759617400291E-8</v>
      </c>
      <c r="AO69" s="142">
        <v>5.7334580402638748E-8</v>
      </c>
      <c r="AP69" s="142">
        <v>5.0427249518007461E-8</v>
      </c>
      <c r="AQ69" s="142">
        <v>2.7042595705432652E-8</v>
      </c>
      <c r="AR69" s="142">
        <v>1.3758731732249899E-8</v>
      </c>
      <c r="AS69" s="142">
        <v>1.7865440222571645E-7</v>
      </c>
      <c r="AT69" s="142">
        <v>1.2802033420481882E-6</v>
      </c>
      <c r="AU69" s="142">
        <v>2.7727033575693703E-8</v>
      </c>
      <c r="AV69" s="142">
        <v>3.8543973190962915E-8</v>
      </c>
      <c r="AW69" s="142">
        <v>9.624061006758314E-8</v>
      </c>
      <c r="AX69" s="142">
        <v>2.9808211060729591E-8</v>
      </c>
      <c r="AY69" s="142">
        <v>1.7496030712158382E-8</v>
      </c>
      <c r="AZ69" s="142">
        <v>3.5779823442884808E-8</v>
      </c>
      <c r="BA69" s="142">
        <v>2.4690899255403687E-8</v>
      </c>
      <c r="BB69" s="142">
        <v>2.792176825963856E-8</v>
      </c>
      <c r="BC69" s="142">
        <v>6.9044021890465861E-8</v>
      </c>
      <c r="BD69" s="142">
        <v>4.8875972395403999E-9</v>
      </c>
      <c r="BE69" s="142">
        <v>2.57759607487625E-8</v>
      </c>
      <c r="BF69" s="142">
        <v>3.9251466394252592E-8</v>
      </c>
      <c r="BG69" s="142">
        <v>5.3987313962748775E-8</v>
      </c>
      <c r="BH69" s="142">
        <v>1.0563404312476854E-7</v>
      </c>
      <c r="BI69" s="142">
        <v>4.967814962997071E-8</v>
      </c>
      <c r="BJ69" s="142">
        <v>1.5332489261455256E-7</v>
      </c>
      <c r="BK69" s="142">
        <v>9.0170132696281591E-3</v>
      </c>
      <c r="BL69" s="142">
        <v>1.8894125438036697E-8</v>
      </c>
      <c r="BM69" s="142">
        <v>5.5826350732631872E-9</v>
      </c>
      <c r="BN69" s="142">
        <v>4.1056889697742467E-8</v>
      </c>
      <c r="BO69" s="142">
        <v>9.0315976154702844E-9</v>
      </c>
      <c r="BP69" s="142">
        <v>7.2667781214926695E-7</v>
      </c>
      <c r="BQ69" s="142">
        <v>9.7017743440580399E-8</v>
      </c>
      <c r="BR69" s="142">
        <v>9.3953828555124283E-7</v>
      </c>
      <c r="BS69" s="142">
        <v>3.8439799390556083E-8</v>
      </c>
      <c r="BT69" s="142">
        <v>3.4407300410393963E-8</v>
      </c>
      <c r="BU69" s="142">
        <v>8.6121840559578399E-7</v>
      </c>
      <c r="BV69" s="142">
        <v>4.3237096118418752E-7</v>
      </c>
      <c r="BW69" s="142">
        <v>5.5361329497272295E-8</v>
      </c>
      <c r="BX69" s="142">
        <v>2.9078974164604437E-5</v>
      </c>
      <c r="BY69" s="142">
        <v>4.5678935888645463E-8</v>
      </c>
      <c r="BZ69" s="142">
        <v>7.3173769348667189E-8</v>
      </c>
      <c r="CA69" s="142">
        <v>3.4204649781008441E-8</v>
      </c>
      <c r="CB69" s="142">
        <v>1.4055716875675743E-8</v>
      </c>
      <c r="CC69" s="142">
        <v>4.2929040112752947E-7</v>
      </c>
      <c r="CD69" s="142">
        <v>0</v>
      </c>
      <c r="CE69" s="142">
        <v>0</v>
      </c>
      <c r="CF69" s="142">
        <v>0</v>
      </c>
      <c r="CG69" s="142">
        <f t="shared" si="0"/>
        <v>9.108620756200796E-3</v>
      </c>
      <c r="CH69" s="114" t="s">
        <v>242</v>
      </c>
    </row>
    <row r="70" spans="1:86">
      <c r="A70" s="13" t="s">
        <v>64</v>
      </c>
      <c r="B70" s="114" t="s">
        <v>150</v>
      </c>
      <c r="C70" s="142">
        <v>1.3185606504279357E-4</v>
      </c>
      <c r="D70" s="142">
        <v>4.1889537658285527E-5</v>
      </c>
      <c r="E70" s="142">
        <v>6.3726495801898282E-5</v>
      </c>
      <c r="F70" s="142">
        <v>1.5547192701486064E-4</v>
      </c>
      <c r="G70" s="142">
        <v>1.793578056263172E-4</v>
      </c>
      <c r="H70" s="142">
        <v>1.9580789180568916E-4</v>
      </c>
      <c r="I70" s="142">
        <v>2.626701951776176E-5</v>
      </c>
      <c r="J70" s="142">
        <v>9.2325910878201866E-5</v>
      </c>
      <c r="K70" s="142">
        <v>1.0004006884309482E-4</v>
      </c>
      <c r="L70" s="142">
        <v>8.7063866747359069E-5</v>
      </c>
      <c r="M70" s="142">
        <v>1.2551472705985822E-4</v>
      </c>
      <c r="N70" s="142">
        <v>1.2767403213739651E-4</v>
      </c>
      <c r="O70" s="142">
        <v>2.5998132769516842E-4</v>
      </c>
      <c r="P70" s="142">
        <v>5.3594825807997894E-5</v>
      </c>
      <c r="Q70" s="142">
        <v>2.2993339058527366E-4</v>
      </c>
      <c r="R70" s="142">
        <v>2.7464790054979553E-4</v>
      </c>
      <c r="S70" s="142">
        <v>1.5756786817747623E-4</v>
      </c>
      <c r="T70" s="142">
        <v>1.5422111330847218E-4</v>
      </c>
      <c r="U70" s="142">
        <v>1.1223398993153011E-4</v>
      </c>
      <c r="V70" s="142">
        <v>2.0864871356734009E-4</v>
      </c>
      <c r="W70" s="142">
        <v>1.2614609462200578E-4</v>
      </c>
      <c r="X70" s="142">
        <v>1.6458235407574047E-4</v>
      </c>
      <c r="Y70" s="142">
        <v>1.3414722646260969E-4</v>
      </c>
      <c r="Z70" s="142">
        <v>1.2157718205211636E-4</v>
      </c>
      <c r="AA70" s="142">
        <v>1.6934603869256013E-4</v>
      </c>
      <c r="AB70" s="142">
        <v>1.6029649693901182E-4</v>
      </c>
      <c r="AC70" s="142">
        <v>5.7706962301068898E-4</v>
      </c>
      <c r="AD70" s="142">
        <v>2.1349470402872713E-4</v>
      </c>
      <c r="AE70" s="142">
        <v>7.6088620100397646E-5</v>
      </c>
      <c r="AF70" s="142">
        <v>5.4487418888337159E-5</v>
      </c>
      <c r="AG70" s="142">
        <v>1.1573507286050035E-4</v>
      </c>
      <c r="AH70" s="142">
        <v>1.3235741941033033E-4</v>
      </c>
      <c r="AI70" s="142">
        <v>2.1013744208725347E-4</v>
      </c>
      <c r="AJ70" s="142">
        <v>1.550846778042895E-4</v>
      </c>
      <c r="AK70" s="142">
        <v>1.5618440826015425E-4</v>
      </c>
      <c r="AL70" s="142">
        <v>3.2442251376421362E-4</v>
      </c>
      <c r="AM70" s="142">
        <v>5.4359985803620553E-4</v>
      </c>
      <c r="AN70" s="142">
        <v>3.0764823449542616E-4</v>
      </c>
      <c r="AO70" s="142">
        <v>4.7553366256688779E-4</v>
      </c>
      <c r="AP70" s="142">
        <v>4.006519154531719E-4</v>
      </c>
      <c r="AQ70" s="142">
        <v>2.6214197277375534E-4</v>
      </c>
      <c r="AR70" s="142">
        <v>3.4370995723862917E-4</v>
      </c>
      <c r="AS70" s="142">
        <v>3.8456998283232586E-4</v>
      </c>
      <c r="AT70" s="142">
        <v>2.9304515264181393E-4</v>
      </c>
      <c r="AU70" s="142">
        <v>7.6643178502542946E-4</v>
      </c>
      <c r="AV70" s="142">
        <v>9.4991755353318293E-4</v>
      </c>
      <c r="AW70" s="142">
        <v>5.9934165824914766E-4</v>
      </c>
      <c r="AX70" s="142">
        <v>2.9833759546184278E-4</v>
      </c>
      <c r="AY70" s="142">
        <v>8.4347773048340665E-4</v>
      </c>
      <c r="AZ70" s="142">
        <v>2.3068137476452003E-4</v>
      </c>
      <c r="BA70" s="142">
        <v>1.4597331857592422E-4</v>
      </c>
      <c r="BB70" s="142">
        <v>9.7553151488581342E-5</v>
      </c>
      <c r="BC70" s="142">
        <v>1.5587750488029801E-4</v>
      </c>
      <c r="BD70" s="142">
        <v>3.3328053636615077E-5</v>
      </c>
      <c r="BE70" s="142">
        <v>2.0050747881016569E-4</v>
      </c>
      <c r="BF70" s="142">
        <v>3.3980348030330962E-4</v>
      </c>
      <c r="BG70" s="142">
        <v>6.060480726487287E-4</v>
      </c>
      <c r="BH70" s="142">
        <v>1.4613690412139645E-4</v>
      </c>
      <c r="BI70" s="142">
        <v>2.4963786685453182E-4</v>
      </c>
      <c r="BJ70" s="142">
        <v>2.8337300079867977E-4</v>
      </c>
      <c r="BK70" s="142">
        <v>1.8060652651398469E-4</v>
      </c>
      <c r="BL70" s="142">
        <v>2.1542251766727222E-2</v>
      </c>
      <c r="BM70" s="142">
        <v>6.2514822767130324E-5</v>
      </c>
      <c r="BN70" s="142">
        <v>2.6567579114777776E-4</v>
      </c>
      <c r="BO70" s="142">
        <v>2.941378828669874E-4</v>
      </c>
      <c r="BP70" s="142">
        <v>2.1318757124685843E-4</v>
      </c>
      <c r="BQ70" s="142">
        <v>1.7569569487364361E-4</v>
      </c>
      <c r="BR70" s="142">
        <v>6.7203937470129506E-5</v>
      </c>
      <c r="BS70" s="142">
        <v>4.3336823059118445E-5</v>
      </c>
      <c r="BT70" s="142">
        <v>1.5455259194649184E-4</v>
      </c>
      <c r="BU70" s="142">
        <v>1.1514570614643207E-4</v>
      </c>
      <c r="BV70" s="142">
        <v>8.9622861130950947E-5</v>
      </c>
      <c r="BW70" s="142">
        <v>6.1821951724821457E-4</v>
      </c>
      <c r="BX70" s="142">
        <v>1.8907999624450178E-4</v>
      </c>
      <c r="BY70" s="142">
        <v>3.7650062066022215E-4</v>
      </c>
      <c r="BZ70" s="142">
        <v>4.6803882197683891E-4</v>
      </c>
      <c r="CA70" s="142">
        <v>4.0734065983492104E-4</v>
      </c>
      <c r="CB70" s="142">
        <v>1.6001997541085914E-4</v>
      </c>
      <c r="CC70" s="142">
        <v>2.4119044844126195E-4</v>
      </c>
      <c r="CD70" s="142">
        <v>0</v>
      </c>
      <c r="CE70" s="142">
        <v>0</v>
      </c>
      <c r="CF70" s="142">
        <v>0</v>
      </c>
      <c r="CG70" s="142">
        <f t="shared" si="0"/>
        <v>4.029063105220302E-2</v>
      </c>
      <c r="CH70" s="114" t="s">
        <v>243</v>
      </c>
    </row>
    <row r="71" spans="1:86">
      <c r="A71" s="13" t="s">
        <v>65</v>
      </c>
      <c r="B71" s="114" t="s">
        <v>151</v>
      </c>
      <c r="C71" s="142">
        <v>9.004223049456091E-6</v>
      </c>
      <c r="D71" s="142">
        <v>6.0428162287514334E-6</v>
      </c>
      <c r="E71" s="142">
        <v>6.3241590593299593E-6</v>
      </c>
      <c r="F71" s="142">
        <v>6.4843557658565744E-6</v>
      </c>
      <c r="G71" s="142">
        <v>1.037939594973132E-5</v>
      </c>
      <c r="H71" s="142">
        <v>7.2574348953844634E-6</v>
      </c>
      <c r="I71" s="142">
        <v>6.8373207338116874E-7</v>
      </c>
      <c r="J71" s="142">
        <v>8.862529856988945E-6</v>
      </c>
      <c r="K71" s="142">
        <v>4.0164702271565902E-6</v>
      </c>
      <c r="L71" s="142">
        <v>3.167941279829173E-6</v>
      </c>
      <c r="M71" s="142">
        <v>4.2099298708512362E-6</v>
      </c>
      <c r="N71" s="142">
        <v>6.4688920290823407E-6</v>
      </c>
      <c r="O71" s="142">
        <v>7.222217244906069E-6</v>
      </c>
      <c r="P71" s="142">
        <v>1.0082937551559162E-6</v>
      </c>
      <c r="Q71" s="142">
        <v>4.5326320317933237E-6</v>
      </c>
      <c r="R71" s="142">
        <v>2.0577862855886472E-5</v>
      </c>
      <c r="S71" s="142">
        <v>2.6740310438834773E-5</v>
      </c>
      <c r="T71" s="142">
        <v>1.0365275802436519E-5</v>
      </c>
      <c r="U71" s="142">
        <v>5.471456236256386E-6</v>
      </c>
      <c r="V71" s="142">
        <v>7.1623582017533796E-6</v>
      </c>
      <c r="W71" s="142">
        <v>2.8880863952470434E-4</v>
      </c>
      <c r="X71" s="142">
        <v>2.0050295202419292E-5</v>
      </c>
      <c r="Y71" s="142">
        <v>9.3844236377366531E-6</v>
      </c>
      <c r="Z71" s="142">
        <v>4.9162717408854966E-5</v>
      </c>
      <c r="AA71" s="142">
        <v>5.6502307871804889E-6</v>
      </c>
      <c r="AB71" s="142">
        <v>3.9662944662502928E-6</v>
      </c>
      <c r="AC71" s="142">
        <v>5.3634839207330381E-6</v>
      </c>
      <c r="AD71" s="142">
        <v>1.3101654560771393E-5</v>
      </c>
      <c r="AE71" s="142">
        <v>2.6639757118742141E-6</v>
      </c>
      <c r="AF71" s="142">
        <v>4.2446492931430579E-6</v>
      </c>
      <c r="AG71" s="142">
        <v>9.8836618690238435E-6</v>
      </c>
      <c r="AH71" s="142">
        <v>5.3806418703843652E-6</v>
      </c>
      <c r="AI71" s="142">
        <v>7.4796629212642398E-6</v>
      </c>
      <c r="AJ71" s="142">
        <v>6.2574682501645188E-6</v>
      </c>
      <c r="AK71" s="142">
        <v>1.1640466307710031E-5</v>
      </c>
      <c r="AL71" s="142">
        <v>1.2969467597984568E-5</v>
      </c>
      <c r="AM71" s="142">
        <v>6.6538968619537425E-6</v>
      </c>
      <c r="AN71" s="142">
        <v>1.154676488523608E-5</v>
      </c>
      <c r="AO71" s="142">
        <v>8.2727293238398816E-6</v>
      </c>
      <c r="AP71" s="142">
        <v>3.5659135605608799E-6</v>
      </c>
      <c r="AQ71" s="142">
        <v>8.2615894499270868E-6</v>
      </c>
      <c r="AR71" s="142">
        <v>2.5168007420117916E-5</v>
      </c>
      <c r="AS71" s="142">
        <v>7.3213126739805002E-6</v>
      </c>
      <c r="AT71" s="142">
        <v>1.7343178400092306E-5</v>
      </c>
      <c r="AU71" s="142">
        <v>1.2275428611169902E-5</v>
      </c>
      <c r="AV71" s="142">
        <v>5.8951373992409456E-6</v>
      </c>
      <c r="AW71" s="142">
        <v>3.5366067767130482E-6</v>
      </c>
      <c r="AX71" s="142">
        <v>1.2166127982405794E-4</v>
      </c>
      <c r="AY71" s="142">
        <v>1.0060433746658575E-5</v>
      </c>
      <c r="AZ71" s="142">
        <v>1.2257929126085119E-5</v>
      </c>
      <c r="BA71" s="142">
        <v>4.0646694143827577E-6</v>
      </c>
      <c r="BB71" s="142">
        <v>4.7940834753219639E-6</v>
      </c>
      <c r="BC71" s="142">
        <v>4.3260386772921918E-6</v>
      </c>
      <c r="BD71" s="142">
        <v>1.2139950006264618E-6</v>
      </c>
      <c r="BE71" s="142">
        <v>1.2412254777958368E-5</v>
      </c>
      <c r="BF71" s="142">
        <v>2.3930802815918737E-5</v>
      </c>
      <c r="BG71" s="142">
        <v>1.1620495409373569E-5</v>
      </c>
      <c r="BH71" s="142">
        <v>1.7040576425995616E-5</v>
      </c>
      <c r="BI71" s="142">
        <v>1.7303584087146898E-5</v>
      </c>
      <c r="BJ71" s="142">
        <v>1.8903873059006609E-5</v>
      </c>
      <c r="BK71" s="142">
        <v>5.9212504041593435E-6</v>
      </c>
      <c r="BL71" s="142">
        <v>9.0860299841891842E-6</v>
      </c>
      <c r="BM71" s="142">
        <v>1.8525114071513474E-3</v>
      </c>
      <c r="BN71" s="142">
        <v>8.6302850256732467E-6</v>
      </c>
      <c r="BO71" s="142">
        <v>5.2215764221129395E-6</v>
      </c>
      <c r="BP71" s="142">
        <v>3.8756157022087125E-6</v>
      </c>
      <c r="BQ71" s="142">
        <v>9.1938874743331073E-5</v>
      </c>
      <c r="BR71" s="142">
        <v>3.6498389834142493E-6</v>
      </c>
      <c r="BS71" s="142">
        <v>1.4514133945443073E-6</v>
      </c>
      <c r="BT71" s="142">
        <v>4.9477630754561944E-6</v>
      </c>
      <c r="BU71" s="142">
        <v>4.3272733325014548E-6</v>
      </c>
      <c r="BV71" s="142">
        <v>2.4674830784389248E-6</v>
      </c>
      <c r="BW71" s="142">
        <v>7.0121096775255175E-6</v>
      </c>
      <c r="BX71" s="142">
        <v>6.0661846519741929E-6</v>
      </c>
      <c r="BY71" s="142">
        <v>1.1707536005001073E-5</v>
      </c>
      <c r="BZ71" s="142">
        <v>7.0231605644746981E-6</v>
      </c>
      <c r="CA71" s="142">
        <v>8.5833016981895809E-6</v>
      </c>
      <c r="CB71" s="142">
        <v>4.2266256231431238E-6</v>
      </c>
      <c r="CC71" s="142">
        <v>3.797755057585438E-6</v>
      </c>
      <c r="CD71" s="142">
        <v>0</v>
      </c>
      <c r="CE71" s="142">
        <v>0</v>
      </c>
      <c r="CF71" s="142">
        <v>0</v>
      </c>
      <c r="CG71" s="142">
        <f t="shared" si="0"/>
        <v>3.0238660859609472E-3</v>
      </c>
      <c r="CH71" s="114" t="s">
        <v>244</v>
      </c>
    </row>
    <row r="72" spans="1:86">
      <c r="A72" s="13" t="s">
        <v>66</v>
      </c>
      <c r="B72" s="114" t="s">
        <v>152</v>
      </c>
      <c r="C72" s="142">
        <v>4.6857522737593456E-6</v>
      </c>
      <c r="D72" s="142">
        <v>3.9713400947528966E-6</v>
      </c>
      <c r="E72" s="142">
        <v>5.14399658672384E-6</v>
      </c>
      <c r="F72" s="142">
        <v>7.4000922674909256E-6</v>
      </c>
      <c r="G72" s="142">
        <v>6.5518079820133645E-6</v>
      </c>
      <c r="H72" s="142">
        <v>8.5780346704712091E-6</v>
      </c>
      <c r="I72" s="142">
        <v>1.3138041786319126E-6</v>
      </c>
      <c r="J72" s="142">
        <v>6.5457871558293217E-6</v>
      </c>
      <c r="K72" s="142">
        <v>6.8425213489714495E-6</v>
      </c>
      <c r="L72" s="142">
        <v>6.2158118299114747E-6</v>
      </c>
      <c r="M72" s="142">
        <v>8.0515202338893955E-6</v>
      </c>
      <c r="N72" s="142">
        <v>6.2607609660567338E-6</v>
      </c>
      <c r="O72" s="142">
        <v>1.082351047437068E-5</v>
      </c>
      <c r="P72" s="142">
        <v>1.4681244722260392E-6</v>
      </c>
      <c r="Q72" s="142">
        <v>8.1245663749547047E-6</v>
      </c>
      <c r="R72" s="142">
        <v>1.6246690129990617E-5</v>
      </c>
      <c r="S72" s="142">
        <v>6.0794624213675606E-6</v>
      </c>
      <c r="T72" s="142">
        <v>8.8205179720904716E-6</v>
      </c>
      <c r="U72" s="142">
        <v>4.2487068593768798E-6</v>
      </c>
      <c r="V72" s="142">
        <v>5.7379836473238372E-6</v>
      </c>
      <c r="W72" s="142">
        <v>1.0402020094766305E-5</v>
      </c>
      <c r="X72" s="142">
        <v>1.0107441657312078E-5</v>
      </c>
      <c r="Y72" s="142">
        <v>6.5062885400477941E-6</v>
      </c>
      <c r="Z72" s="142">
        <v>2.1208543878277453E-6</v>
      </c>
      <c r="AA72" s="142">
        <v>8.091911979258666E-6</v>
      </c>
      <c r="AB72" s="142">
        <v>1.1245669975613477E-5</v>
      </c>
      <c r="AC72" s="142">
        <v>9.6419746903037177E-6</v>
      </c>
      <c r="AD72" s="142">
        <v>1.8555434300741699E-5</v>
      </c>
      <c r="AE72" s="142">
        <v>2.385988599600396E-6</v>
      </c>
      <c r="AF72" s="142">
        <v>2.0811816452262182E-6</v>
      </c>
      <c r="AG72" s="142">
        <v>5.6007164499899472E-6</v>
      </c>
      <c r="AH72" s="142">
        <v>4.7467112593432729E-6</v>
      </c>
      <c r="AI72" s="142">
        <v>6.0715762136098896E-6</v>
      </c>
      <c r="AJ72" s="142">
        <v>5.0956576419144222E-6</v>
      </c>
      <c r="AK72" s="142">
        <v>9.2945025341178509E-6</v>
      </c>
      <c r="AL72" s="142">
        <v>1.0183243624063506E-5</v>
      </c>
      <c r="AM72" s="142">
        <v>8.6033697187187144E-6</v>
      </c>
      <c r="AN72" s="142">
        <v>1.7396228829943185E-5</v>
      </c>
      <c r="AO72" s="142">
        <v>7.1605898823180194E-6</v>
      </c>
      <c r="AP72" s="142">
        <v>5.3987596814926593E-4</v>
      </c>
      <c r="AQ72" s="142">
        <v>7.7164379837315516E-6</v>
      </c>
      <c r="AR72" s="142">
        <v>4.0662985094883458E-6</v>
      </c>
      <c r="AS72" s="142">
        <v>7.9429290923901348E-6</v>
      </c>
      <c r="AT72" s="142">
        <v>3.3677822273976788E-6</v>
      </c>
      <c r="AU72" s="142">
        <v>2.5640531966554152E-5</v>
      </c>
      <c r="AV72" s="142">
        <v>2.6434151188351709E-5</v>
      </c>
      <c r="AW72" s="142">
        <v>3.9233890270651479E-5</v>
      </c>
      <c r="AX72" s="142">
        <v>7.6374906454734042E-6</v>
      </c>
      <c r="AY72" s="142">
        <v>2.0064447568112745E-5</v>
      </c>
      <c r="AZ72" s="142">
        <v>2.6214073837695103E-5</v>
      </c>
      <c r="BA72" s="142">
        <v>3.1728371350744737E-6</v>
      </c>
      <c r="BB72" s="142">
        <v>2.5055658745891147E-6</v>
      </c>
      <c r="BC72" s="142">
        <v>3.7106579575907824E-6</v>
      </c>
      <c r="BD72" s="142">
        <v>1.1908460383785395E-6</v>
      </c>
      <c r="BE72" s="142">
        <v>2.0655545346468367E-5</v>
      </c>
      <c r="BF72" s="142">
        <v>2.2920625843754402E-5</v>
      </c>
      <c r="BG72" s="142">
        <v>1.4087555382613885E-5</v>
      </c>
      <c r="BH72" s="142">
        <v>9.5173228064582459E-6</v>
      </c>
      <c r="BI72" s="142">
        <v>1.7967089094561033E-5</v>
      </c>
      <c r="BJ72" s="142">
        <v>3.5910469666826874E-5</v>
      </c>
      <c r="BK72" s="142">
        <v>7.0383140190831779E-6</v>
      </c>
      <c r="BL72" s="142">
        <v>1.0014192237193216E-5</v>
      </c>
      <c r="BM72" s="142">
        <v>1.193932458452297E-5</v>
      </c>
      <c r="BN72" s="142">
        <v>1.4276534228427321E-2</v>
      </c>
      <c r="BO72" s="142">
        <v>9.3059830989653904E-6</v>
      </c>
      <c r="BP72" s="142">
        <v>1.3153419725290988E-5</v>
      </c>
      <c r="BQ72" s="142">
        <v>3.1179800488969856E-5</v>
      </c>
      <c r="BR72" s="142">
        <v>9.5837252879002437E-6</v>
      </c>
      <c r="BS72" s="142">
        <v>2.0973442290624378E-6</v>
      </c>
      <c r="BT72" s="142">
        <v>5.3209873419396925E-6</v>
      </c>
      <c r="BU72" s="142">
        <v>2.6703332228113238E-6</v>
      </c>
      <c r="BV72" s="142">
        <v>2.2530848699596991E-6</v>
      </c>
      <c r="BW72" s="142">
        <v>3.875921488030957E-5</v>
      </c>
      <c r="BX72" s="142">
        <v>5.8478734954530674E-6</v>
      </c>
      <c r="BY72" s="142">
        <v>6.2342530235409247E-6</v>
      </c>
      <c r="BZ72" s="142">
        <v>1.1766437843545305E-4</v>
      </c>
      <c r="CA72" s="142">
        <v>1.7067292879411635E-5</v>
      </c>
      <c r="CB72" s="142">
        <v>8.6230472754438782E-6</v>
      </c>
      <c r="CC72" s="142">
        <v>8.8994590958575307E-6</v>
      </c>
      <c r="CD72" s="142">
        <v>0</v>
      </c>
      <c r="CE72" s="142">
        <v>0</v>
      </c>
      <c r="CF72" s="142">
        <v>0</v>
      </c>
      <c r="CG72" s="142">
        <f t="shared" si="0"/>
        <v>1.5712420927168836E-2</v>
      </c>
      <c r="CH72" s="114" t="s">
        <v>245</v>
      </c>
    </row>
    <row r="73" spans="1:86">
      <c r="A73" s="13" t="s">
        <v>67</v>
      </c>
      <c r="B73" s="114" t="s">
        <v>153</v>
      </c>
      <c r="C73" s="142">
        <v>1.2002704706485509E-5</v>
      </c>
      <c r="D73" s="142">
        <v>4.3287922523828371E-6</v>
      </c>
      <c r="E73" s="142">
        <v>2.4986066894724746E-5</v>
      </c>
      <c r="F73" s="142">
        <v>1.9853394330405041E-5</v>
      </c>
      <c r="G73" s="142">
        <v>1.7303156777201898E-5</v>
      </c>
      <c r="H73" s="142">
        <v>2.5722285751443194E-5</v>
      </c>
      <c r="I73" s="142">
        <v>1.188339145534069E-5</v>
      </c>
      <c r="J73" s="142">
        <v>1.3144835284704706E-5</v>
      </c>
      <c r="K73" s="142">
        <v>1.0286325580522821E-5</v>
      </c>
      <c r="L73" s="142">
        <v>1.0620852906306088E-5</v>
      </c>
      <c r="M73" s="142">
        <v>1.5811033945862602E-5</v>
      </c>
      <c r="N73" s="142">
        <v>2.3486939229235102E-5</v>
      </c>
      <c r="O73" s="142">
        <v>3.0236483667139386E-5</v>
      </c>
      <c r="P73" s="142">
        <v>5.511022226185298E-6</v>
      </c>
      <c r="Q73" s="142">
        <v>2.1724115201495621E-5</v>
      </c>
      <c r="R73" s="142">
        <v>2.5886985389166405E-5</v>
      </c>
      <c r="S73" s="142">
        <v>1.7759710046955826E-5</v>
      </c>
      <c r="T73" s="142">
        <v>2.5885414919921379E-5</v>
      </c>
      <c r="U73" s="142">
        <v>2.8540897266867798E-5</v>
      </c>
      <c r="V73" s="142">
        <v>1.7469638762302134E-5</v>
      </c>
      <c r="W73" s="142">
        <v>1.115463387393654E-5</v>
      </c>
      <c r="X73" s="142">
        <v>4.1214862757383326E-5</v>
      </c>
      <c r="Y73" s="142">
        <v>1.3722333461878136E-5</v>
      </c>
      <c r="Z73" s="142">
        <v>1.1753419401532134E-5</v>
      </c>
      <c r="AA73" s="142">
        <v>2.2982024008974331E-5</v>
      </c>
      <c r="AB73" s="142">
        <v>1.5814777043695489E-5</v>
      </c>
      <c r="AC73" s="142">
        <v>1.6943689011997038E-5</v>
      </c>
      <c r="AD73" s="142">
        <v>3.2378962649223268E-5</v>
      </c>
      <c r="AE73" s="142">
        <v>1.578166059232915E-5</v>
      </c>
      <c r="AF73" s="142">
        <v>2.4764349460192706E-5</v>
      </c>
      <c r="AG73" s="142">
        <v>6.9298004104225667E-5</v>
      </c>
      <c r="AH73" s="142">
        <v>1.7083864215877791E-5</v>
      </c>
      <c r="AI73" s="142">
        <v>1.8128892227735619E-5</v>
      </c>
      <c r="AJ73" s="142">
        <v>1.5068206684273248E-5</v>
      </c>
      <c r="AK73" s="142">
        <v>2.7061056869047856E-5</v>
      </c>
      <c r="AL73" s="142">
        <v>1.9692228020163068E-5</v>
      </c>
      <c r="AM73" s="142">
        <v>6.9924709023293666E-5</v>
      </c>
      <c r="AN73" s="142">
        <v>3.5145084665133184E-5</v>
      </c>
      <c r="AO73" s="142">
        <v>6.9353699236617038E-5</v>
      </c>
      <c r="AP73" s="142">
        <v>2.4852244654277796E-5</v>
      </c>
      <c r="AQ73" s="142">
        <v>1.2610816528254589E-4</v>
      </c>
      <c r="AR73" s="142">
        <v>3.008715686744006E-5</v>
      </c>
      <c r="AS73" s="142">
        <v>2.8488978566252704E-5</v>
      </c>
      <c r="AT73" s="142">
        <v>1.9357828864834574E-5</v>
      </c>
      <c r="AU73" s="142">
        <v>2.1944027553045236E-5</v>
      </c>
      <c r="AV73" s="142">
        <v>3.0774008823345226E-5</v>
      </c>
      <c r="AW73" s="142">
        <v>3.400809188083343E-5</v>
      </c>
      <c r="AX73" s="142">
        <v>2.524475633101893E-5</v>
      </c>
      <c r="AY73" s="142">
        <v>1.8299557030744188E-5</v>
      </c>
      <c r="AZ73" s="142">
        <v>2.8930050133206915E-5</v>
      </c>
      <c r="BA73" s="142">
        <v>4.5319453974070552E-5</v>
      </c>
      <c r="BB73" s="142">
        <v>7.0743280381642512E-6</v>
      </c>
      <c r="BC73" s="142">
        <v>1.2829138518397316E-5</v>
      </c>
      <c r="BD73" s="142">
        <v>1.4948955372215719E-5</v>
      </c>
      <c r="BE73" s="142">
        <v>2.2675214329953419E-5</v>
      </c>
      <c r="BF73" s="142">
        <v>3.8082514033756979E-5</v>
      </c>
      <c r="BG73" s="142">
        <v>1.9633490568287191E-5</v>
      </c>
      <c r="BH73" s="142">
        <v>7.0807225058879317E-5</v>
      </c>
      <c r="BI73" s="142">
        <v>1.6254888622383872E-5</v>
      </c>
      <c r="BJ73" s="142">
        <v>1.7761987744434928E-5</v>
      </c>
      <c r="BK73" s="142">
        <v>6.6263482448417522E-6</v>
      </c>
      <c r="BL73" s="142">
        <v>1.480245192924647E-5</v>
      </c>
      <c r="BM73" s="142">
        <v>2.8409207475079421E-6</v>
      </c>
      <c r="BN73" s="142">
        <v>2.2691621024812914E-5</v>
      </c>
      <c r="BO73" s="142">
        <v>8.6886895734008367E-3</v>
      </c>
      <c r="BP73" s="142">
        <v>1.1384575839661944E-5</v>
      </c>
      <c r="BQ73" s="142">
        <v>3.3016714382854268E-5</v>
      </c>
      <c r="BR73" s="142">
        <v>5.2334039300842051E-5</v>
      </c>
      <c r="BS73" s="142">
        <v>2.0881949830183722E-5</v>
      </c>
      <c r="BT73" s="142">
        <v>4.0269223694658768E-5</v>
      </c>
      <c r="BU73" s="142">
        <v>2.5587911282438802E-5</v>
      </c>
      <c r="BV73" s="142">
        <v>3.5235026566106686E-5</v>
      </c>
      <c r="BW73" s="142">
        <v>3.644760393518732E-5</v>
      </c>
      <c r="BX73" s="142">
        <v>1.1164365571459922E-4</v>
      </c>
      <c r="BY73" s="142">
        <v>7.0851943111729625E-5</v>
      </c>
      <c r="BZ73" s="142">
        <v>8.7836422568312987E-5</v>
      </c>
      <c r="CA73" s="142">
        <v>2.8453833168051197E-5</v>
      </c>
      <c r="CB73" s="142">
        <v>7.8472642307287917E-6</v>
      </c>
      <c r="CC73" s="142">
        <v>9.0850111885400832E-6</v>
      </c>
      <c r="CD73" s="142">
        <v>0</v>
      </c>
      <c r="CE73" s="142">
        <v>0</v>
      </c>
      <c r="CF73" s="142">
        <v>0</v>
      </c>
      <c r="CG73" s="142">
        <f t="shared" si="0"/>
        <v>1.0869718656311388E-2</v>
      </c>
      <c r="CH73" s="114" t="s">
        <v>246</v>
      </c>
    </row>
    <row r="74" spans="1:86">
      <c r="A74" s="13" t="s">
        <v>68</v>
      </c>
      <c r="B74" s="114" t="s">
        <v>154</v>
      </c>
      <c r="C74" s="142">
        <v>2.3700754767571671E-5</v>
      </c>
      <c r="D74" s="142">
        <v>6.7316084532797904E-6</v>
      </c>
      <c r="E74" s="142">
        <v>2.8318087404869498E-5</v>
      </c>
      <c r="F74" s="142">
        <v>1.869874665327038E-5</v>
      </c>
      <c r="G74" s="142">
        <v>2.8844707670388594E-5</v>
      </c>
      <c r="H74" s="142">
        <v>3.2187003475705443E-5</v>
      </c>
      <c r="I74" s="142">
        <v>1.3180755508036958E-5</v>
      </c>
      <c r="J74" s="142">
        <v>1.1664855031854909E-5</v>
      </c>
      <c r="K74" s="142">
        <v>1.2603578390076959E-5</v>
      </c>
      <c r="L74" s="142">
        <v>1.4930199703006986E-5</v>
      </c>
      <c r="M74" s="142">
        <v>1.1415119717982776E-5</v>
      </c>
      <c r="N74" s="142">
        <v>2.1857935240462966E-5</v>
      </c>
      <c r="O74" s="142">
        <v>2.4235127672746169E-5</v>
      </c>
      <c r="P74" s="142">
        <v>5.2187234298234192E-6</v>
      </c>
      <c r="Q74" s="142">
        <v>2.0784724050924512E-5</v>
      </c>
      <c r="R74" s="142">
        <v>2.5005811168747253E-5</v>
      </c>
      <c r="S74" s="142">
        <v>1.5639526804815751E-5</v>
      </c>
      <c r="T74" s="142">
        <v>3.1448911976602201E-5</v>
      </c>
      <c r="U74" s="142">
        <v>3.0156169910356141E-5</v>
      </c>
      <c r="V74" s="142">
        <v>2.3861764202030264E-5</v>
      </c>
      <c r="W74" s="142">
        <v>1.8417216154055619E-5</v>
      </c>
      <c r="X74" s="142">
        <v>1.8998479471091716E-5</v>
      </c>
      <c r="Y74" s="142">
        <v>1.395633643785515E-5</v>
      </c>
      <c r="Z74" s="142">
        <v>1.0546320669863898E-5</v>
      </c>
      <c r="AA74" s="142">
        <v>1.583340767682461E-5</v>
      </c>
      <c r="AB74" s="142">
        <v>1.5641679327125184E-5</v>
      </c>
      <c r="AC74" s="142">
        <v>2.0136841786316466E-5</v>
      </c>
      <c r="AD74" s="142">
        <v>3.2218226279356704E-5</v>
      </c>
      <c r="AE74" s="142">
        <v>1.5787412806891182E-5</v>
      </c>
      <c r="AF74" s="142">
        <v>3.0594167554578141E-5</v>
      </c>
      <c r="AG74" s="142">
        <v>1.0077421482112432E-4</v>
      </c>
      <c r="AH74" s="142">
        <v>1.3773055880906661E-5</v>
      </c>
      <c r="AI74" s="142">
        <v>1.6237468826687837E-4</v>
      </c>
      <c r="AJ74" s="142">
        <v>1.2335999850667483E-5</v>
      </c>
      <c r="AK74" s="142">
        <v>2.8898245138362592E-5</v>
      </c>
      <c r="AL74" s="142">
        <v>2.5306629691493566E-5</v>
      </c>
      <c r="AM74" s="142">
        <v>4.3026033971468397E-5</v>
      </c>
      <c r="AN74" s="142">
        <v>4.5138965298938554E-5</v>
      </c>
      <c r="AO74" s="142">
        <v>9.0569185763298346E-5</v>
      </c>
      <c r="AP74" s="142">
        <v>8.4494647090328065E-5</v>
      </c>
      <c r="AQ74" s="142">
        <v>1.7639161347715295E-4</v>
      </c>
      <c r="AR74" s="142">
        <v>3.213252187439828E-5</v>
      </c>
      <c r="AS74" s="142">
        <v>8.0943641126620761E-5</v>
      </c>
      <c r="AT74" s="142">
        <v>5.2243191799355045E-5</v>
      </c>
      <c r="AU74" s="142">
        <v>2.687452838796534E-5</v>
      </c>
      <c r="AV74" s="142">
        <v>6.0341754921882585E-5</v>
      </c>
      <c r="AW74" s="142">
        <v>6.9074790271257881E-5</v>
      </c>
      <c r="AX74" s="142">
        <v>1.7180561422359297E-5</v>
      </c>
      <c r="AY74" s="142">
        <v>2.0559173573737361E-5</v>
      </c>
      <c r="AZ74" s="142">
        <v>2.9133874251028532E-5</v>
      </c>
      <c r="BA74" s="142">
        <v>3.4831583560058592E-5</v>
      </c>
      <c r="BB74" s="142">
        <v>1.3505520280844231E-5</v>
      </c>
      <c r="BC74" s="142">
        <v>3.8186762910130574E-5</v>
      </c>
      <c r="BD74" s="142">
        <v>1.4082562246070656E-5</v>
      </c>
      <c r="BE74" s="142">
        <v>3.5995276783365335E-5</v>
      </c>
      <c r="BF74" s="142">
        <v>3.2842984045191092E-5</v>
      </c>
      <c r="BG74" s="142">
        <v>2.7887529798226546E-5</v>
      </c>
      <c r="BH74" s="142">
        <v>7.6821037354721423E-5</v>
      </c>
      <c r="BI74" s="142">
        <v>2.6033594098919168E-5</v>
      </c>
      <c r="BJ74" s="142">
        <v>2.6208344291873139E-5</v>
      </c>
      <c r="BK74" s="142">
        <v>3.7063433598043504E-5</v>
      </c>
      <c r="BL74" s="142">
        <v>2.5813001903825532E-5</v>
      </c>
      <c r="BM74" s="142">
        <v>1.248875810244976E-5</v>
      </c>
      <c r="BN74" s="142">
        <v>4.6689334711996868E-5</v>
      </c>
      <c r="BO74" s="142">
        <v>1.0982235412805077E-5</v>
      </c>
      <c r="BP74" s="142">
        <v>1.1458046566351849E-2</v>
      </c>
      <c r="BQ74" s="142">
        <v>4.1898356591622845E-5</v>
      </c>
      <c r="BR74" s="142">
        <v>7.738248524937772E-5</v>
      </c>
      <c r="BS74" s="142">
        <v>3.3962092038929596E-5</v>
      </c>
      <c r="BT74" s="142">
        <v>6.5004633108696453E-5</v>
      </c>
      <c r="BU74" s="142">
        <v>1.7305056396030235E-4</v>
      </c>
      <c r="BV74" s="142">
        <v>7.1746769502462266E-5</v>
      </c>
      <c r="BW74" s="142">
        <v>9.1910366917189021E-5</v>
      </c>
      <c r="BX74" s="142">
        <v>2.9502759940748535E-4</v>
      </c>
      <c r="BY74" s="142">
        <v>4.7428653519560347E-5</v>
      </c>
      <c r="BZ74" s="142">
        <v>3.552643207655331E-4</v>
      </c>
      <c r="CA74" s="142">
        <v>1.0055243210194321E-4</v>
      </c>
      <c r="CB74" s="142">
        <v>1.0881912440102557E-5</v>
      </c>
      <c r="CC74" s="142">
        <v>4.1001210462351596E-5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1.5086771437791663E-2</v>
      </c>
      <c r="CH74" s="114" t="s">
        <v>247</v>
      </c>
    </row>
    <row r="75" spans="1:86">
      <c r="A75" s="13" t="s">
        <v>69</v>
      </c>
      <c r="B75" s="114" t="s">
        <v>155</v>
      </c>
      <c r="C75" s="142">
        <v>9.4237021682360198E-5</v>
      </c>
      <c r="D75" s="142">
        <v>5.1518062667736476E-5</v>
      </c>
      <c r="E75" s="142">
        <v>1.8805954654112572E-4</v>
      </c>
      <c r="F75" s="142">
        <v>4.6804384725148204E-4</v>
      </c>
      <c r="G75" s="142">
        <v>1.4630961744813804E-4</v>
      </c>
      <c r="H75" s="142">
        <v>2.0791945719621661E-4</v>
      </c>
      <c r="I75" s="142">
        <v>1.9751858296393106E-5</v>
      </c>
      <c r="J75" s="142">
        <v>9.5692821841955131E-5</v>
      </c>
      <c r="K75" s="142">
        <v>9.2415056656632323E-5</v>
      </c>
      <c r="L75" s="142">
        <v>1.2975603758606566E-4</v>
      </c>
      <c r="M75" s="142">
        <v>1.3068964963571116E-4</v>
      </c>
      <c r="N75" s="142">
        <v>1.337546460444891E-4</v>
      </c>
      <c r="O75" s="142">
        <v>1.4788970483849953E-4</v>
      </c>
      <c r="P75" s="142">
        <v>5.4904132352053221E-5</v>
      </c>
      <c r="Q75" s="142">
        <v>1.2344706273308213E-4</v>
      </c>
      <c r="R75" s="142">
        <v>7.8636184500153989E-5</v>
      </c>
      <c r="S75" s="142">
        <v>9.4081794493747981E-5</v>
      </c>
      <c r="T75" s="142">
        <v>3.6712822388265838E-4</v>
      </c>
      <c r="U75" s="142">
        <v>1.2547107618980923E-4</v>
      </c>
      <c r="V75" s="142">
        <v>9.3283708665201588E-5</v>
      </c>
      <c r="W75" s="142">
        <v>1.139061284657676E-4</v>
      </c>
      <c r="X75" s="142">
        <v>1.8004601594908413E-4</v>
      </c>
      <c r="Y75" s="142">
        <v>1.3214688167707939E-4</v>
      </c>
      <c r="Z75" s="142">
        <v>5.7281842370825846E-5</v>
      </c>
      <c r="AA75" s="142">
        <v>1.4491017054755321E-4</v>
      </c>
      <c r="AB75" s="142">
        <v>1.1576616765605357E-4</v>
      </c>
      <c r="AC75" s="142">
        <v>1.3550060786444198E-4</v>
      </c>
      <c r="AD75" s="142">
        <v>2.338256203381105E-4</v>
      </c>
      <c r="AE75" s="142">
        <v>1.7599189935537301E-4</v>
      </c>
      <c r="AF75" s="142">
        <v>8.957046673791516E-5</v>
      </c>
      <c r="AG75" s="142">
        <v>2.9971756462717771E-4</v>
      </c>
      <c r="AH75" s="142">
        <v>1.9642843231810179E-4</v>
      </c>
      <c r="AI75" s="142">
        <v>2.4606904126630457E-4</v>
      </c>
      <c r="AJ75" s="142">
        <v>1.3060801946491269E-4</v>
      </c>
      <c r="AK75" s="142">
        <v>3.1990929682562403E-4</v>
      </c>
      <c r="AL75" s="142">
        <v>2.620113175449248E-4</v>
      </c>
      <c r="AM75" s="142">
        <v>1.1807225073938217E-4</v>
      </c>
      <c r="AN75" s="142">
        <v>2.6204119125062972E-4</v>
      </c>
      <c r="AO75" s="142">
        <v>4.9716862679594336E-4</v>
      </c>
      <c r="AP75" s="142">
        <v>1.5489386879044076E-4</v>
      </c>
      <c r="AQ75" s="142">
        <v>3.7367206708245105E-4</v>
      </c>
      <c r="AR75" s="142">
        <v>2.3526292959040771E-4</v>
      </c>
      <c r="AS75" s="142">
        <v>1.5987375027791113E-4</v>
      </c>
      <c r="AT75" s="142">
        <v>8.2517672533428005E-5</v>
      </c>
      <c r="AU75" s="142">
        <v>4.6896790739700566E-4</v>
      </c>
      <c r="AV75" s="142">
        <v>2.1692463146880502E-4</v>
      </c>
      <c r="AW75" s="142">
        <v>1.0142805348438195E-4</v>
      </c>
      <c r="AX75" s="142">
        <v>2.3855556332532765E-4</v>
      </c>
      <c r="AY75" s="142">
        <v>2.3595685675936796E-4</v>
      </c>
      <c r="AZ75" s="142">
        <v>8.4342581517183918E-4</v>
      </c>
      <c r="BA75" s="142">
        <v>1.829172949654055E-4</v>
      </c>
      <c r="BB75" s="142">
        <v>1.7472609463613668E-4</v>
      </c>
      <c r="BC75" s="142">
        <v>2.1738368115361781E-4</v>
      </c>
      <c r="BD75" s="142">
        <v>4.6476758372339387E-5</v>
      </c>
      <c r="BE75" s="142">
        <v>2.085428293425159E-4</v>
      </c>
      <c r="BF75" s="142">
        <v>7.8502526598153743E-4</v>
      </c>
      <c r="BG75" s="142">
        <v>5.1249118057666008E-4</v>
      </c>
      <c r="BH75" s="142">
        <v>1.5753942419909859E-4</v>
      </c>
      <c r="BI75" s="142">
        <v>1.0277967665544411E-3</v>
      </c>
      <c r="BJ75" s="142">
        <v>1.3665542430642459E-3</v>
      </c>
      <c r="BK75" s="142">
        <v>7.2762033540936066E-5</v>
      </c>
      <c r="BL75" s="142">
        <v>6.290288727520835E-4</v>
      </c>
      <c r="BM75" s="142">
        <v>4.3240194424887817E-5</v>
      </c>
      <c r="BN75" s="142">
        <v>5.6511934174318214E-4</v>
      </c>
      <c r="BO75" s="142">
        <v>1.1155867712750441E-4</v>
      </c>
      <c r="BP75" s="142">
        <v>1.5612215814315449E-4</v>
      </c>
      <c r="BQ75" s="142">
        <v>1.2101921515024875E-2</v>
      </c>
      <c r="BR75" s="142">
        <v>2.2292112712550888E-4</v>
      </c>
      <c r="BS75" s="142">
        <v>7.60619111794927E-5</v>
      </c>
      <c r="BT75" s="142">
        <v>1.9504841525661796E-4</v>
      </c>
      <c r="BU75" s="142">
        <v>7.7675985344674754E-5</v>
      </c>
      <c r="BV75" s="142">
        <v>8.0623666447073936E-5</v>
      </c>
      <c r="BW75" s="142">
        <v>5.2616148248129768E-4</v>
      </c>
      <c r="BX75" s="142">
        <v>4.2299245989055968E-4</v>
      </c>
      <c r="BY75" s="142">
        <v>8.1109579868050667E-4</v>
      </c>
      <c r="BZ75" s="142">
        <v>3.7650999782177873E-4</v>
      </c>
      <c r="CA75" s="142">
        <v>4.5749545205369573E-4</v>
      </c>
      <c r="CB75" s="142">
        <v>6.7667991074428147E-5</v>
      </c>
      <c r="CC75" s="142">
        <v>1.3621632030104007E-4</v>
      </c>
      <c r="CD75" s="142">
        <v>0</v>
      </c>
      <c r="CE75" s="142">
        <v>0</v>
      </c>
      <c r="CF75" s="142">
        <v>0</v>
      </c>
      <c r="CG75" s="142">
        <f t="shared" si="1"/>
        <v>3.1475117107439381E-2</v>
      </c>
      <c r="CH75" s="114" t="s">
        <v>248</v>
      </c>
    </row>
    <row r="76" spans="1:86">
      <c r="A76" s="13" t="s">
        <v>70</v>
      </c>
      <c r="B76" s="114" t="s">
        <v>156</v>
      </c>
      <c r="C76" s="142">
        <v>7.7706508735968233E-5</v>
      </c>
      <c r="D76" s="142">
        <v>1.6640772827356242E-5</v>
      </c>
      <c r="E76" s="142">
        <v>2.1363319041535932E-5</v>
      </c>
      <c r="F76" s="142">
        <v>2.0096464032548086E-5</v>
      </c>
      <c r="G76" s="142">
        <v>3.1227161955477293E-5</v>
      </c>
      <c r="H76" s="142">
        <v>9.3898740876793699E-5</v>
      </c>
      <c r="I76" s="142">
        <v>3.9933890048771425E-6</v>
      </c>
      <c r="J76" s="142">
        <v>1.05805890456817E-5</v>
      </c>
      <c r="K76" s="142">
        <v>1.1287511982118778E-5</v>
      </c>
      <c r="L76" s="142">
        <v>1.1293118224095525E-5</v>
      </c>
      <c r="M76" s="142">
        <v>1.8121635007892008E-5</v>
      </c>
      <c r="N76" s="142">
        <v>1.9818470770737167E-5</v>
      </c>
      <c r="O76" s="142">
        <v>1.7102824875120936E-5</v>
      </c>
      <c r="P76" s="142">
        <v>9.9776646292797493E-5</v>
      </c>
      <c r="Q76" s="142">
        <v>1.7433510111411445E-5</v>
      </c>
      <c r="R76" s="142">
        <v>1.3640109885581547E-5</v>
      </c>
      <c r="S76" s="142">
        <v>1.3221483586112785E-5</v>
      </c>
      <c r="T76" s="142">
        <v>2.2573658512053913E-5</v>
      </c>
      <c r="U76" s="142">
        <v>2.5197639248543395E-5</v>
      </c>
      <c r="V76" s="142">
        <v>1.5600564018536509E-5</v>
      </c>
      <c r="W76" s="142">
        <v>8.3942267194990143E-6</v>
      </c>
      <c r="X76" s="142">
        <v>1.3368583868144469E-5</v>
      </c>
      <c r="Y76" s="142">
        <v>1.2978519795758387E-5</v>
      </c>
      <c r="Z76" s="142">
        <v>6.3499640888385299E-6</v>
      </c>
      <c r="AA76" s="142">
        <v>1.2731375880008477E-5</v>
      </c>
      <c r="AB76" s="142">
        <v>1.6939234113959066E-5</v>
      </c>
      <c r="AC76" s="142">
        <v>1.5622555365538748E-5</v>
      </c>
      <c r="AD76" s="142">
        <v>2.3859609740154647E-5</v>
      </c>
      <c r="AE76" s="142">
        <v>1.8114698777901163E-5</v>
      </c>
      <c r="AF76" s="142">
        <v>3.304964982927582E-5</v>
      </c>
      <c r="AG76" s="142">
        <v>9.5346322374774192E-5</v>
      </c>
      <c r="AH76" s="142">
        <v>2.2004390991564573E-5</v>
      </c>
      <c r="AI76" s="142">
        <v>3.6313802608794119E-5</v>
      </c>
      <c r="AJ76" s="142">
        <v>2.2819121467089038E-5</v>
      </c>
      <c r="AK76" s="142">
        <v>2.1115156306226029E-5</v>
      </c>
      <c r="AL76" s="142">
        <v>2.399641820385452E-5</v>
      </c>
      <c r="AM76" s="142">
        <v>2.0637695858944799E-5</v>
      </c>
      <c r="AN76" s="142">
        <v>8.5800250565652182E-5</v>
      </c>
      <c r="AO76" s="142">
        <v>9.8518572122420793E-4</v>
      </c>
      <c r="AP76" s="142">
        <v>1.0764563155472013E-4</v>
      </c>
      <c r="AQ76" s="142">
        <v>1.1254218538173617E-4</v>
      </c>
      <c r="AR76" s="142">
        <v>1.6232032275318045E-5</v>
      </c>
      <c r="AS76" s="142">
        <v>2.5170260621901272E-5</v>
      </c>
      <c r="AT76" s="142">
        <v>1.7990861598632222E-5</v>
      </c>
      <c r="AU76" s="142">
        <v>2.9379593057868257E-5</v>
      </c>
      <c r="AV76" s="142">
        <v>2.4949565284441816E-5</v>
      </c>
      <c r="AW76" s="142">
        <v>1.8255583082938975E-5</v>
      </c>
      <c r="AX76" s="142">
        <v>6.756875444817196E-4</v>
      </c>
      <c r="AY76" s="142">
        <v>3.177480334677081E-5</v>
      </c>
      <c r="AZ76" s="142">
        <v>3.8538418957395099E-5</v>
      </c>
      <c r="BA76" s="142">
        <v>2.1209958125146717E-4</v>
      </c>
      <c r="BB76" s="142">
        <v>5.2860215643838918E-5</v>
      </c>
      <c r="BC76" s="142">
        <v>4.1869598068806164E-5</v>
      </c>
      <c r="BD76" s="142">
        <v>1.0397102782688353E-5</v>
      </c>
      <c r="BE76" s="142">
        <v>3.9172182427817315E-5</v>
      </c>
      <c r="BF76" s="142">
        <v>2.4651707673883222E-4</v>
      </c>
      <c r="BG76" s="142">
        <v>3.0296416497361782E-5</v>
      </c>
      <c r="BH76" s="142">
        <v>2.2698543829181017E-5</v>
      </c>
      <c r="BI76" s="142">
        <v>3.9342296785823324E-5</v>
      </c>
      <c r="BJ76" s="142">
        <v>4.3769474004674779E-5</v>
      </c>
      <c r="BK76" s="142">
        <v>2.302773072708564E-5</v>
      </c>
      <c r="BL76" s="142">
        <v>2.3709438253217563E-5</v>
      </c>
      <c r="BM76" s="142">
        <v>4.3486550369776381E-6</v>
      </c>
      <c r="BN76" s="142">
        <v>4.4314560558764808E-5</v>
      </c>
      <c r="BO76" s="142">
        <v>1.2729638038687511E-5</v>
      </c>
      <c r="BP76" s="142">
        <v>1.4325250292564506E-5</v>
      </c>
      <c r="BQ76" s="142">
        <v>2.753289397690755E-5</v>
      </c>
      <c r="BR76" s="142">
        <v>3.4494549470842163E-2</v>
      </c>
      <c r="BS76" s="142">
        <v>8.6729069588025727E-6</v>
      </c>
      <c r="BT76" s="142">
        <v>1.7408850506242589E-5</v>
      </c>
      <c r="BU76" s="142">
        <v>1.5818243062814565E-5</v>
      </c>
      <c r="BV76" s="142">
        <v>1.3614737327021811E-5</v>
      </c>
      <c r="BW76" s="142">
        <v>1.9762539679941302E-5</v>
      </c>
      <c r="BX76" s="142">
        <v>1.2969630132964158E-4</v>
      </c>
      <c r="BY76" s="142">
        <v>2.8675569145128161E-5</v>
      </c>
      <c r="BZ76" s="142">
        <v>5.598586163056914E-5</v>
      </c>
      <c r="CA76" s="142">
        <v>3.7890501528529215E-5</v>
      </c>
      <c r="CB76" s="142">
        <v>1.3840661386211111E-5</v>
      </c>
      <c r="CC76" s="142">
        <v>1.690482012936007E-5</v>
      </c>
      <c r="CD76" s="142">
        <v>0</v>
      </c>
      <c r="CE76" s="142">
        <v>0</v>
      </c>
      <c r="CF76" s="142">
        <v>0</v>
      </c>
      <c r="CG76" s="142">
        <f t="shared" si="1"/>
        <v>3.8875199013899978E-2</v>
      </c>
      <c r="CH76" s="114" t="s">
        <v>249</v>
      </c>
    </row>
    <row r="77" spans="1:86">
      <c r="A77" s="13" t="s">
        <v>71</v>
      </c>
      <c r="B77" s="114" t="s">
        <v>157</v>
      </c>
      <c r="C77" s="142">
        <v>8.1996144566100341E-6</v>
      </c>
      <c r="D77" s="142">
        <v>7.171328771763112E-6</v>
      </c>
      <c r="E77" s="142">
        <v>2.8419861197491514E-5</v>
      </c>
      <c r="F77" s="142">
        <v>7.3425657541728437E-6</v>
      </c>
      <c r="G77" s="142">
        <v>1.1024073109965647E-5</v>
      </c>
      <c r="H77" s="142">
        <v>1.5627049689934487E-5</v>
      </c>
      <c r="I77" s="142">
        <v>1.1340012611199776E-6</v>
      </c>
      <c r="J77" s="142">
        <v>1.3825374734348135E-5</v>
      </c>
      <c r="K77" s="142">
        <v>1.1321990453758735E-5</v>
      </c>
      <c r="L77" s="142">
        <v>7.0960718468361455E-6</v>
      </c>
      <c r="M77" s="142">
        <v>9.8999556837709062E-6</v>
      </c>
      <c r="N77" s="142">
        <v>1.494321915531416E-5</v>
      </c>
      <c r="O77" s="142">
        <v>1.2155715806991374E-5</v>
      </c>
      <c r="P77" s="142">
        <v>1.5103829173090389E-6</v>
      </c>
      <c r="Q77" s="142">
        <v>9.5719981025396846E-6</v>
      </c>
      <c r="R77" s="142">
        <v>2.4415722486124708E-5</v>
      </c>
      <c r="S77" s="142">
        <v>1.1418172921272795E-5</v>
      </c>
      <c r="T77" s="142">
        <v>1.3549235549510298E-5</v>
      </c>
      <c r="U77" s="142">
        <v>7.2901871590166948E-6</v>
      </c>
      <c r="V77" s="142">
        <v>1.4567259099889101E-5</v>
      </c>
      <c r="W77" s="142">
        <v>8.3599706142378247E-6</v>
      </c>
      <c r="X77" s="142">
        <v>1.3841245968869128E-5</v>
      </c>
      <c r="Y77" s="142">
        <v>9.6880062012085016E-6</v>
      </c>
      <c r="Z77" s="142">
        <v>9.9128771675907761E-6</v>
      </c>
      <c r="AA77" s="142">
        <v>1.2295554170042322E-5</v>
      </c>
      <c r="AB77" s="142">
        <v>1.0519791647430918E-5</v>
      </c>
      <c r="AC77" s="142">
        <v>1.1217006461387238E-5</v>
      </c>
      <c r="AD77" s="142">
        <v>2.7413382225466955E-5</v>
      </c>
      <c r="AE77" s="142">
        <v>4.9814869565581661E-6</v>
      </c>
      <c r="AF77" s="142">
        <v>8.6720284597104634E-6</v>
      </c>
      <c r="AG77" s="142">
        <v>1.2272041329923925E-5</v>
      </c>
      <c r="AH77" s="142">
        <v>1.2321830459502972E-5</v>
      </c>
      <c r="AI77" s="142">
        <v>1.5149598007348442E-5</v>
      </c>
      <c r="AJ77" s="142">
        <v>1.5425078600925064E-5</v>
      </c>
      <c r="AK77" s="142">
        <v>2.6420374800909351E-5</v>
      </c>
      <c r="AL77" s="142">
        <v>1.654197738965983E-5</v>
      </c>
      <c r="AM77" s="142">
        <v>1.629267904866474E-5</v>
      </c>
      <c r="AN77" s="142">
        <v>1.1603101594924343E-5</v>
      </c>
      <c r="AO77" s="142">
        <v>2.8837414042982729E-5</v>
      </c>
      <c r="AP77" s="142">
        <v>2.1366569260202367E-5</v>
      </c>
      <c r="AQ77" s="142">
        <v>4.6707253742608792E-5</v>
      </c>
      <c r="AR77" s="142">
        <v>6.7358793874073585E-6</v>
      </c>
      <c r="AS77" s="142">
        <v>1.1787855945353555E-5</v>
      </c>
      <c r="AT77" s="142">
        <v>6.5928450283415068E-6</v>
      </c>
      <c r="AU77" s="142">
        <v>2.0093481525287992E-5</v>
      </c>
      <c r="AV77" s="142">
        <v>1.0507311788832187E-5</v>
      </c>
      <c r="AW77" s="142">
        <v>2.309847722310121E-5</v>
      </c>
      <c r="AX77" s="142">
        <v>2.1564570225184602E-5</v>
      </c>
      <c r="AY77" s="142">
        <v>4.5218409602944993E-5</v>
      </c>
      <c r="AZ77" s="142">
        <v>1.2089249812816962E-5</v>
      </c>
      <c r="BA77" s="142">
        <v>2.9150572050272861E-5</v>
      </c>
      <c r="BB77" s="142">
        <v>1.951622865556482E-5</v>
      </c>
      <c r="BC77" s="142">
        <v>1.9181129316794064E-5</v>
      </c>
      <c r="BD77" s="142">
        <v>2.6309232205962206E-6</v>
      </c>
      <c r="BE77" s="142">
        <v>3.8359267953293935E-5</v>
      </c>
      <c r="BF77" s="142">
        <v>5.3830650979854946E-5</v>
      </c>
      <c r="BG77" s="142">
        <v>2.6114206512679615E-5</v>
      </c>
      <c r="BH77" s="142">
        <v>9.5809374039691435E-5</v>
      </c>
      <c r="BI77" s="142">
        <v>1.0630694665128138E-5</v>
      </c>
      <c r="BJ77" s="142">
        <v>2.3493975427920405E-5</v>
      </c>
      <c r="BK77" s="142">
        <v>1.7795586531573508E-5</v>
      </c>
      <c r="BL77" s="142">
        <v>1.0201906994978405E-5</v>
      </c>
      <c r="BM77" s="142">
        <v>2.3641218139583605E-5</v>
      </c>
      <c r="BN77" s="142">
        <v>1.8598159678475693E-5</v>
      </c>
      <c r="BO77" s="142">
        <v>8.7971985172574208E-6</v>
      </c>
      <c r="BP77" s="142">
        <v>1.0989312776368505E-5</v>
      </c>
      <c r="BQ77" s="142">
        <v>2.5465052075888609E-5</v>
      </c>
      <c r="BR77" s="142">
        <v>5.9672359892415281E-5</v>
      </c>
      <c r="BS77" s="142">
        <v>1.7720388962786777E-2</v>
      </c>
      <c r="BT77" s="142">
        <v>9.299266469793256E-6</v>
      </c>
      <c r="BU77" s="142">
        <v>4.883165290448217E-6</v>
      </c>
      <c r="BV77" s="142">
        <v>4.4053512839985349E-5</v>
      </c>
      <c r="BW77" s="142">
        <v>1.2139773083914016E-5</v>
      </c>
      <c r="BX77" s="142">
        <v>1.2460818555988702E-5</v>
      </c>
      <c r="BY77" s="142">
        <v>9.3789466791113439E-6</v>
      </c>
      <c r="BZ77" s="142">
        <v>1.3227601131539314E-5</v>
      </c>
      <c r="CA77" s="142">
        <v>1.1579215302786173E-5</v>
      </c>
      <c r="CB77" s="142">
        <v>1.0155812321801831E-5</v>
      </c>
      <c r="CC77" s="142">
        <v>6.9218125690702306E-6</v>
      </c>
      <c r="CD77" s="142">
        <v>0</v>
      </c>
      <c r="CE77" s="142">
        <v>0</v>
      </c>
      <c r="CF77" s="142">
        <v>0</v>
      </c>
      <c r="CG77" s="142">
        <f t="shared" si="1"/>
        <v>1.9076377833306721E-2</v>
      </c>
      <c r="CH77" s="114" t="s">
        <v>250</v>
      </c>
    </row>
    <row r="78" spans="1:86">
      <c r="A78" s="13" t="s">
        <v>72</v>
      </c>
      <c r="B78" s="114" t="s">
        <v>158</v>
      </c>
      <c r="C78" s="142">
        <v>4.9246424871419516E-5</v>
      </c>
      <c r="D78" s="142">
        <v>9.3849311350090595E-5</v>
      </c>
      <c r="E78" s="142">
        <v>1.0711044488231584E-4</v>
      </c>
      <c r="F78" s="142">
        <v>5.8844355438506293E-5</v>
      </c>
      <c r="G78" s="142">
        <v>5.301907297088672E-5</v>
      </c>
      <c r="H78" s="142">
        <v>6.5606589202012844E-5</v>
      </c>
      <c r="I78" s="142">
        <v>5.5031430536947628E-5</v>
      </c>
      <c r="J78" s="142">
        <v>3.8440049184591036E-5</v>
      </c>
      <c r="K78" s="142">
        <v>4.2029046167659682E-5</v>
      </c>
      <c r="L78" s="142">
        <v>4.2076288640298418E-5</v>
      </c>
      <c r="M78" s="142">
        <v>5.7629057246518493E-5</v>
      </c>
      <c r="N78" s="142">
        <v>6.075291699024901E-5</v>
      </c>
      <c r="O78" s="142">
        <v>9.1343523462685019E-5</v>
      </c>
      <c r="P78" s="142">
        <v>1.0591747784777975E-5</v>
      </c>
      <c r="Q78" s="142">
        <v>4.0380975385741125E-5</v>
      </c>
      <c r="R78" s="142">
        <v>5.4849218570654309E-5</v>
      </c>
      <c r="S78" s="142">
        <v>4.0308105587947288E-5</v>
      </c>
      <c r="T78" s="142">
        <v>6.5943426701931684E-5</v>
      </c>
      <c r="U78" s="142">
        <v>3.5505568472178659E-5</v>
      </c>
      <c r="V78" s="142">
        <v>8.1686994959855326E-5</v>
      </c>
      <c r="W78" s="142">
        <v>2.9806470985853751E-5</v>
      </c>
      <c r="X78" s="142">
        <v>4.7302069224547456E-5</v>
      </c>
      <c r="Y78" s="142">
        <v>4.0134606671672716E-5</v>
      </c>
      <c r="Z78" s="142">
        <v>2.6330114019376098E-5</v>
      </c>
      <c r="AA78" s="142">
        <v>5.8613448623429051E-5</v>
      </c>
      <c r="AB78" s="142">
        <v>5.7535784921301699E-5</v>
      </c>
      <c r="AC78" s="142">
        <v>6.5203692073721403E-5</v>
      </c>
      <c r="AD78" s="142">
        <v>9.9464325504942697E-5</v>
      </c>
      <c r="AE78" s="142">
        <v>4.0112791603682897E-5</v>
      </c>
      <c r="AF78" s="142">
        <v>3.5654803565569616E-5</v>
      </c>
      <c r="AG78" s="142">
        <v>6.5279138867077162E-5</v>
      </c>
      <c r="AH78" s="142">
        <v>1.1046156049561789E-4</v>
      </c>
      <c r="AI78" s="142">
        <v>8.6096707117691492E-5</v>
      </c>
      <c r="AJ78" s="142">
        <v>1.1048348944160951E-4</v>
      </c>
      <c r="AK78" s="142">
        <v>8.4702512088564657E-5</v>
      </c>
      <c r="AL78" s="142">
        <v>1.1256577210953888E-4</v>
      </c>
      <c r="AM78" s="142">
        <v>8.8212336792059819E-5</v>
      </c>
      <c r="AN78" s="142">
        <v>7.1386811564474488E-5</v>
      </c>
      <c r="AO78" s="142">
        <v>1.4440956095041412E-4</v>
      </c>
      <c r="AP78" s="142">
        <v>5.4849144395446659E-5</v>
      </c>
      <c r="AQ78" s="142">
        <v>7.6250433337227358E-5</v>
      </c>
      <c r="AR78" s="142">
        <v>6.6392342518954941E-5</v>
      </c>
      <c r="AS78" s="142">
        <v>1.2327225550050764E-4</v>
      </c>
      <c r="AT78" s="142">
        <v>6.5148785714994837E-5</v>
      </c>
      <c r="AU78" s="142">
        <v>3.1402913944391541E-4</v>
      </c>
      <c r="AV78" s="142">
        <v>8.582828570293001E-4</v>
      </c>
      <c r="AW78" s="142">
        <v>2.5301997852494743E-4</v>
      </c>
      <c r="AX78" s="142">
        <v>1.1287310568340533E-4</v>
      </c>
      <c r="AY78" s="142">
        <v>2.3624314842960663E-4</v>
      </c>
      <c r="AZ78" s="142">
        <v>2.8289239067650718E-4</v>
      </c>
      <c r="BA78" s="142">
        <v>2.8277562291886328E-4</v>
      </c>
      <c r="BB78" s="142">
        <v>6.2499593721592207E-5</v>
      </c>
      <c r="BC78" s="142">
        <v>1.6764761673668133E-4</v>
      </c>
      <c r="BD78" s="142">
        <v>3.3313196481289773E-5</v>
      </c>
      <c r="BE78" s="142">
        <v>7.3658437617840557E-4</v>
      </c>
      <c r="BF78" s="142">
        <v>3.413125849116434E-4</v>
      </c>
      <c r="BG78" s="142">
        <v>3.9669537070560979E-4</v>
      </c>
      <c r="BH78" s="142">
        <v>2.4234422609066929E-4</v>
      </c>
      <c r="BI78" s="142">
        <v>1.3779418144575073E-4</v>
      </c>
      <c r="BJ78" s="142">
        <v>4.9961588703601844E-4</v>
      </c>
      <c r="BK78" s="142">
        <v>3.4707695996298582E-4</v>
      </c>
      <c r="BL78" s="142">
        <v>8.5744465901125836E-5</v>
      </c>
      <c r="BM78" s="142">
        <v>4.4289017182638446E-5</v>
      </c>
      <c r="BN78" s="142">
        <v>1.6173419092438098E-4</v>
      </c>
      <c r="BO78" s="142">
        <v>5.384315343424537E-5</v>
      </c>
      <c r="BP78" s="142">
        <v>1.1822352950898905E-4</v>
      </c>
      <c r="BQ78" s="142">
        <v>1.784688832231614E-4</v>
      </c>
      <c r="BR78" s="142">
        <v>1.2422654228209874E-4</v>
      </c>
      <c r="BS78" s="142">
        <v>1.5891614158864309E-4</v>
      </c>
      <c r="BT78" s="142">
        <v>5.3235068923825256E-2</v>
      </c>
      <c r="BU78" s="142">
        <v>3.3297356337156281E-4</v>
      </c>
      <c r="BV78" s="142">
        <v>3.5250745165773807E-4</v>
      </c>
      <c r="BW78" s="142">
        <v>8.6322916607411851E-4</v>
      </c>
      <c r="BX78" s="142">
        <v>1.9436101686565757E-4</v>
      </c>
      <c r="BY78" s="142">
        <v>6.7909922472004914E-5</v>
      </c>
      <c r="BZ78" s="142">
        <v>4.1309699195714658E-4</v>
      </c>
      <c r="CA78" s="142">
        <v>2.9331459932789458E-4</v>
      </c>
      <c r="CB78" s="142">
        <v>6.809904749464087E-5</v>
      </c>
      <c r="CC78" s="142">
        <v>2.121687694000901E-4</v>
      </c>
      <c r="CD78" s="142">
        <v>0</v>
      </c>
      <c r="CE78" s="142">
        <v>0</v>
      </c>
      <c r="CF78" s="142">
        <v>0</v>
      </c>
      <c r="CG78" s="142">
        <f t="shared" si="1"/>
        <v>6.5167089118964114E-2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6.4284930417455893E-2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6.4284930417455893E-2</v>
      </c>
      <c r="CH79" s="114" t="s">
        <v>252</v>
      </c>
    </row>
    <row r="80" spans="1:86">
      <c r="A80" s="13" t="s">
        <v>74</v>
      </c>
      <c r="B80" s="114" t="s">
        <v>160</v>
      </c>
      <c r="C80" s="142">
        <v>1.6586328933202161E-8</v>
      </c>
      <c r="D80" s="142">
        <v>6.4056537560392565E-9</v>
      </c>
      <c r="E80" s="142">
        <v>1.8074968607019029E-8</v>
      </c>
      <c r="F80" s="142">
        <v>7.0836731660808146E-9</v>
      </c>
      <c r="G80" s="142">
        <v>1.0705561501621991E-8</v>
      </c>
      <c r="H80" s="142">
        <v>2.2886790544994618E-8</v>
      </c>
      <c r="I80" s="142">
        <v>1.239756443653325E-9</v>
      </c>
      <c r="J80" s="142">
        <v>8.853039630392276E-9</v>
      </c>
      <c r="K80" s="142">
        <v>7.6642367177083828E-9</v>
      </c>
      <c r="L80" s="142">
        <v>5.50904914227341E-9</v>
      </c>
      <c r="M80" s="142">
        <v>8.0702129213511716E-9</v>
      </c>
      <c r="N80" s="142">
        <v>1.0932882982724156E-8</v>
      </c>
      <c r="O80" s="142">
        <v>9.0804429134857851E-9</v>
      </c>
      <c r="P80" s="142">
        <v>1.6448730596884359E-8</v>
      </c>
      <c r="Q80" s="142">
        <v>7.7645137979911696E-9</v>
      </c>
      <c r="R80" s="142">
        <v>1.4744376066724673E-8</v>
      </c>
      <c r="S80" s="142">
        <v>8.0111666507336967E-9</v>
      </c>
      <c r="T80" s="142">
        <v>1.0692147673088066E-8</v>
      </c>
      <c r="U80" s="142">
        <v>7.9836247499533926E-9</v>
      </c>
      <c r="V80" s="142">
        <v>1.0043338282474054E-8</v>
      </c>
      <c r="W80" s="142">
        <v>5.6602024940414019E-9</v>
      </c>
      <c r="X80" s="142">
        <v>9.2869538884945952E-9</v>
      </c>
      <c r="Y80" s="142">
        <v>7.1211472266707153E-9</v>
      </c>
      <c r="Z80" s="142">
        <v>6.1087418906028667E-9</v>
      </c>
      <c r="AA80" s="142">
        <v>8.3943964782382839E-9</v>
      </c>
      <c r="AB80" s="142">
        <v>8.1915603822456372E-9</v>
      </c>
      <c r="AC80" s="142">
        <v>8.310486604388429E-9</v>
      </c>
      <c r="AD80" s="142">
        <v>1.8211607251093261E-8</v>
      </c>
      <c r="AE80" s="142">
        <v>5.59202706266629E-9</v>
      </c>
      <c r="AF80" s="142">
        <v>1.0002910264750216E-8</v>
      </c>
      <c r="AG80" s="142">
        <v>2.2629899174519753E-8</v>
      </c>
      <c r="AH80" s="142">
        <v>1.0040896570297303E-8</v>
      </c>
      <c r="AI80" s="142">
        <v>1.3786278403907712E-8</v>
      </c>
      <c r="AJ80" s="142">
        <v>1.1604122159950324E-8</v>
      </c>
      <c r="AK80" s="142">
        <v>1.6983382849069628E-8</v>
      </c>
      <c r="AL80" s="142">
        <v>1.2445685789458091E-8</v>
      </c>
      <c r="AM80" s="142">
        <v>1.1785355833961192E-8</v>
      </c>
      <c r="AN80" s="142">
        <v>1.9572804873558551E-8</v>
      </c>
      <c r="AO80" s="142">
        <v>1.695792513431161E-7</v>
      </c>
      <c r="AP80" s="142">
        <v>2.793535892227092E-8</v>
      </c>
      <c r="AQ80" s="142">
        <v>4.1976537738533593E-8</v>
      </c>
      <c r="AR80" s="142">
        <v>6.1634143196396294E-9</v>
      </c>
      <c r="AS80" s="142">
        <v>1.0290333866952881E-8</v>
      </c>
      <c r="AT80" s="142">
        <v>6.311762345002169E-9</v>
      </c>
      <c r="AU80" s="142">
        <v>1.5139953415805397E-8</v>
      </c>
      <c r="AV80" s="142">
        <v>9.8871981947068595E-9</v>
      </c>
      <c r="AW80" s="142">
        <v>1.4877194368039823E-8</v>
      </c>
      <c r="AX80" s="142">
        <v>1.1706063070471241E-7</v>
      </c>
      <c r="AY80" s="142">
        <v>2.8295369192532592E-8</v>
      </c>
      <c r="AZ80" s="142">
        <v>1.247529093377923E-8</v>
      </c>
      <c r="BA80" s="142">
        <v>5.4403491594203719E-8</v>
      </c>
      <c r="BB80" s="142">
        <v>1.9807007460262962E-8</v>
      </c>
      <c r="BC80" s="142">
        <v>2.1601787765256342E-8</v>
      </c>
      <c r="BD80" s="142">
        <v>3.2405440443377941E-9</v>
      </c>
      <c r="BE80" s="142">
        <v>2.6424818970274115E-8</v>
      </c>
      <c r="BF80" s="142">
        <v>6.776986599486184E-8</v>
      </c>
      <c r="BG80" s="142">
        <v>1.8373610928891532E-8</v>
      </c>
      <c r="BH80" s="142">
        <v>5.2325839783452242E-6</v>
      </c>
      <c r="BI80" s="142">
        <v>1.1780368228610336E-8</v>
      </c>
      <c r="BJ80" s="142">
        <v>1.9267496079094218E-8</v>
      </c>
      <c r="BK80" s="142">
        <v>1.2861384804229525E-8</v>
      </c>
      <c r="BL80" s="142">
        <v>9.2347566316842102E-9</v>
      </c>
      <c r="BM80" s="142">
        <v>1.277350149588531E-8</v>
      </c>
      <c r="BN80" s="142">
        <v>1.6705929845460336E-8</v>
      </c>
      <c r="BO80" s="142">
        <v>6.5566508637950209E-9</v>
      </c>
      <c r="BP80" s="142">
        <v>7.9745539661380468E-9</v>
      </c>
      <c r="BQ80" s="142">
        <v>1.7845313574330798E-8</v>
      </c>
      <c r="BR80" s="142">
        <v>5.4356285910325567E-6</v>
      </c>
      <c r="BS80" s="142">
        <v>9.0339345382713332E-6</v>
      </c>
      <c r="BT80" s="142">
        <v>1.4327950411037938E-8</v>
      </c>
      <c r="BU80" s="142">
        <v>5.2278971722966377E-9</v>
      </c>
      <c r="BV80" s="142">
        <v>4.029202321317886E-2</v>
      </c>
      <c r="BW80" s="142">
        <v>9.760228466306301E-9</v>
      </c>
      <c r="BX80" s="142">
        <v>2.6954481469317969E-8</v>
      </c>
      <c r="BY80" s="142">
        <v>9.574631080970253E-9</v>
      </c>
      <c r="BZ80" s="142">
        <v>1.6467417738783965E-8</v>
      </c>
      <c r="CA80" s="142">
        <v>1.2740141612255454E-8</v>
      </c>
      <c r="CB80" s="142">
        <v>7.4379836960914566E-9</v>
      </c>
      <c r="CC80" s="142">
        <v>6.3110940552971699E-9</v>
      </c>
      <c r="CD80" s="142">
        <v>0</v>
      </c>
      <c r="CE80" s="142">
        <v>0</v>
      </c>
      <c r="CF80" s="142">
        <v>0</v>
      </c>
      <c r="CG80" s="142">
        <f t="shared" si="1"/>
        <v>4.0313035284444083E-2</v>
      </c>
      <c r="CH80" s="114" t="s">
        <v>253</v>
      </c>
    </row>
    <row r="81" spans="1:86">
      <c r="A81" s="13" t="s">
        <v>75</v>
      </c>
      <c r="B81" s="114" t="s">
        <v>161</v>
      </c>
      <c r="C81" s="142">
        <v>1.6907309074461336E-5</v>
      </c>
      <c r="D81" s="142">
        <v>1.2650461907331263E-5</v>
      </c>
      <c r="E81" s="142">
        <v>1.3794283795472738E-5</v>
      </c>
      <c r="F81" s="142">
        <v>1.2189372362010298E-5</v>
      </c>
      <c r="G81" s="142">
        <v>1.3627321167579682E-5</v>
      </c>
      <c r="H81" s="142">
        <v>2.8208287764338625E-5</v>
      </c>
      <c r="I81" s="142">
        <v>2.3660926338571795E-5</v>
      </c>
      <c r="J81" s="142">
        <v>7.4684207878390705E-6</v>
      </c>
      <c r="K81" s="142">
        <v>8.9511448786755063E-6</v>
      </c>
      <c r="L81" s="142">
        <v>9.8394022667924372E-6</v>
      </c>
      <c r="M81" s="142">
        <v>1.1120454486660122E-5</v>
      </c>
      <c r="N81" s="142">
        <v>1.4796512736509824E-5</v>
      </c>
      <c r="O81" s="142">
        <v>6.1184846629185729E-6</v>
      </c>
      <c r="P81" s="142">
        <v>1.8849579267297962E-6</v>
      </c>
      <c r="Q81" s="142">
        <v>1.0213317161325987E-5</v>
      </c>
      <c r="R81" s="142">
        <v>1.9069282098637574E-5</v>
      </c>
      <c r="S81" s="142">
        <v>6.0155110211376144E-6</v>
      </c>
      <c r="T81" s="142">
        <v>1.5278813239939734E-5</v>
      </c>
      <c r="U81" s="142">
        <v>6.53390660631317E-6</v>
      </c>
      <c r="V81" s="142">
        <v>1.0474199804196622E-5</v>
      </c>
      <c r="W81" s="142">
        <v>2.1683982038883825E-5</v>
      </c>
      <c r="X81" s="142">
        <v>1.1362506702779895E-5</v>
      </c>
      <c r="Y81" s="142">
        <v>1.0304482350164611E-5</v>
      </c>
      <c r="Z81" s="142">
        <v>3.294424230364002E-6</v>
      </c>
      <c r="AA81" s="142">
        <v>5.2750214647595178E-6</v>
      </c>
      <c r="AB81" s="142">
        <v>1.4662341498331618E-5</v>
      </c>
      <c r="AC81" s="142">
        <v>1.5480300090895778E-5</v>
      </c>
      <c r="AD81" s="142">
        <v>8.5040127784166985E-6</v>
      </c>
      <c r="AE81" s="142">
        <v>4.7873423357813869E-6</v>
      </c>
      <c r="AF81" s="142">
        <v>3.1531682922515683E-6</v>
      </c>
      <c r="AG81" s="142">
        <v>7.0510922663965171E-6</v>
      </c>
      <c r="AH81" s="142">
        <v>7.7914743809982272E-6</v>
      </c>
      <c r="AI81" s="142">
        <v>6.7696031287427571E-6</v>
      </c>
      <c r="AJ81" s="142">
        <v>6.3598350865452919E-6</v>
      </c>
      <c r="AK81" s="142">
        <v>2.1464088613144877E-5</v>
      </c>
      <c r="AL81" s="142">
        <v>1.9582112568069659E-5</v>
      </c>
      <c r="AM81" s="142">
        <v>2.4163472473710125E-5</v>
      </c>
      <c r="AN81" s="142">
        <v>1.3346422308891628E-5</v>
      </c>
      <c r="AO81" s="142">
        <v>1.2631906222776656E-5</v>
      </c>
      <c r="AP81" s="142">
        <v>1.4952151001963649E-5</v>
      </c>
      <c r="AQ81" s="142">
        <v>1.1266943762101086E-5</v>
      </c>
      <c r="AR81" s="142">
        <v>3.8549217796517834E-5</v>
      </c>
      <c r="AS81" s="142">
        <v>1.5686910669077655E-5</v>
      </c>
      <c r="AT81" s="142">
        <v>8.1138091235456115E-6</v>
      </c>
      <c r="AU81" s="142">
        <v>2.3146720080308735E-3</v>
      </c>
      <c r="AV81" s="142">
        <v>9.4483222400779067E-4</v>
      </c>
      <c r="AW81" s="142">
        <v>7.7495534743826362E-4</v>
      </c>
      <c r="AX81" s="142">
        <v>3.736726357611474E-5</v>
      </c>
      <c r="AY81" s="142">
        <v>9.3722701901430686E-6</v>
      </c>
      <c r="AZ81" s="142">
        <v>1.2591385157564371E-5</v>
      </c>
      <c r="BA81" s="142">
        <v>9.0516809471414373E-6</v>
      </c>
      <c r="BB81" s="142">
        <v>6.0577313442528578E-6</v>
      </c>
      <c r="BC81" s="142">
        <v>6.1302240027265864E-6</v>
      </c>
      <c r="BD81" s="142">
        <v>1.7136023714015813E-6</v>
      </c>
      <c r="BE81" s="142">
        <v>2.3636845443055637E-5</v>
      </c>
      <c r="BF81" s="142">
        <v>1.7190711813296473E-5</v>
      </c>
      <c r="BG81" s="142">
        <v>3.0811431848788107E-5</v>
      </c>
      <c r="BH81" s="142">
        <v>6.8347468794483472E-5</v>
      </c>
      <c r="BI81" s="142">
        <v>2.0544064582286547E-4</v>
      </c>
      <c r="BJ81" s="142">
        <v>1.7846884055038171E-5</v>
      </c>
      <c r="BK81" s="142">
        <v>7.9816038719551805E-6</v>
      </c>
      <c r="BL81" s="142">
        <v>1.2708221146103551E-5</v>
      </c>
      <c r="BM81" s="142">
        <v>2.1118281331941092E-6</v>
      </c>
      <c r="BN81" s="142">
        <v>1.630574708502485E-4</v>
      </c>
      <c r="BO81" s="142">
        <v>4.880988643376728E-6</v>
      </c>
      <c r="BP81" s="142">
        <v>9.6366485715119386E-6</v>
      </c>
      <c r="BQ81" s="142">
        <v>2.9301859623140316E-5</v>
      </c>
      <c r="BR81" s="142">
        <v>6.4593968510802437E-5</v>
      </c>
      <c r="BS81" s="142">
        <v>4.6037056356270433E-5</v>
      </c>
      <c r="BT81" s="142">
        <v>6.7951491382703997E-6</v>
      </c>
      <c r="BU81" s="142">
        <v>8.0883112560919838E-6</v>
      </c>
      <c r="BV81" s="142">
        <v>5.4774458300705399E-6</v>
      </c>
      <c r="BW81" s="142">
        <v>5.2444822055859854E-2</v>
      </c>
      <c r="BX81" s="142">
        <v>1.098094134475805E-5</v>
      </c>
      <c r="BY81" s="142">
        <v>2.293286855868749E-5</v>
      </c>
      <c r="BZ81" s="142">
        <v>1.4940326776722009E-5</v>
      </c>
      <c r="CA81" s="142">
        <v>2.2055030252899825E-3</v>
      </c>
      <c r="CB81" s="142">
        <v>5.9886960711975583E-6</v>
      </c>
      <c r="CC81" s="142">
        <v>1.7260994089403873E-5</v>
      </c>
      <c r="CD81" s="142">
        <v>0</v>
      </c>
      <c r="CE81" s="142">
        <v>0</v>
      </c>
      <c r="CF81" s="142">
        <v>0</v>
      </c>
      <c r="CG81" s="142">
        <f t="shared" si="1"/>
        <v>6.0118156176037996E-2</v>
      </c>
      <c r="CH81" s="114" t="s">
        <v>254</v>
      </c>
    </row>
    <row r="82" spans="1:86">
      <c r="A82" s="13" t="s">
        <v>76</v>
      </c>
      <c r="B82" s="114" t="s">
        <v>162</v>
      </c>
      <c r="C82" s="142">
        <v>1.5105041020808406E-6</v>
      </c>
      <c r="D82" s="142">
        <v>1.0193736045926987E-6</v>
      </c>
      <c r="E82" s="142">
        <v>2.1078581188649317E-6</v>
      </c>
      <c r="F82" s="142">
        <v>3.9763229295204586E-6</v>
      </c>
      <c r="G82" s="142">
        <v>1.6990846315246503E-6</v>
      </c>
      <c r="H82" s="142">
        <v>2.3617919488587783E-6</v>
      </c>
      <c r="I82" s="142">
        <v>2.5861079559935436E-7</v>
      </c>
      <c r="J82" s="142">
        <v>1.1704067864090857E-6</v>
      </c>
      <c r="K82" s="142">
        <v>1.1173624585575826E-6</v>
      </c>
      <c r="L82" s="142">
        <v>1.3091296097241329E-6</v>
      </c>
      <c r="M82" s="142">
        <v>1.5420041046190698E-6</v>
      </c>
      <c r="N82" s="142">
        <v>1.6495363306193756E-6</v>
      </c>
      <c r="O82" s="142">
        <v>1.7172071971019195E-6</v>
      </c>
      <c r="P82" s="142">
        <v>8.3947414809770694E-7</v>
      </c>
      <c r="Q82" s="142">
        <v>1.4374870063703716E-6</v>
      </c>
      <c r="R82" s="142">
        <v>1.1724545482812821E-6</v>
      </c>
      <c r="S82" s="142">
        <v>1.1067959077405328E-6</v>
      </c>
      <c r="T82" s="142">
        <v>3.3427258493964994E-6</v>
      </c>
      <c r="U82" s="142">
        <v>1.3549684306607543E-6</v>
      </c>
      <c r="V82" s="142">
        <v>1.1304515100304721E-6</v>
      </c>
      <c r="W82" s="142">
        <v>1.1190273048983201E-6</v>
      </c>
      <c r="X82" s="142">
        <v>1.7667694337760771E-6</v>
      </c>
      <c r="Y82" s="142">
        <v>1.356887524387476E-6</v>
      </c>
      <c r="Z82" s="142">
        <v>6.418843959489473E-7</v>
      </c>
      <c r="AA82" s="142">
        <v>1.5669020744050476E-6</v>
      </c>
      <c r="AB82" s="142">
        <v>1.4018940794282254E-6</v>
      </c>
      <c r="AC82" s="142">
        <v>1.4974680281047819E-6</v>
      </c>
      <c r="AD82" s="142">
        <v>2.804030800592877E-6</v>
      </c>
      <c r="AE82" s="142">
        <v>1.9593665649810815E-6</v>
      </c>
      <c r="AF82" s="142">
        <v>1.2310559351256043E-6</v>
      </c>
      <c r="AG82" s="142">
        <v>3.2209095660625234E-6</v>
      </c>
      <c r="AH82" s="142">
        <v>2.1697451532945142E-6</v>
      </c>
      <c r="AI82" s="142">
        <v>2.8190661564063207E-6</v>
      </c>
      <c r="AJ82" s="142">
        <v>1.463426781193674E-6</v>
      </c>
      <c r="AK82" s="142">
        <v>2.9792929270460183E-6</v>
      </c>
      <c r="AL82" s="142">
        <v>2.636071122273989E-6</v>
      </c>
      <c r="AM82" s="142">
        <v>1.7321975954049577E-6</v>
      </c>
      <c r="AN82" s="142">
        <v>2.7382714569113879E-6</v>
      </c>
      <c r="AO82" s="142">
        <v>7.719358670814608E-6</v>
      </c>
      <c r="AP82" s="142">
        <v>1.9231213358055998E-6</v>
      </c>
      <c r="AQ82" s="142">
        <v>4.2712606747370131E-6</v>
      </c>
      <c r="AR82" s="142">
        <v>2.2704909905044634E-6</v>
      </c>
      <c r="AS82" s="142">
        <v>2.1078115385426776E-6</v>
      </c>
      <c r="AT82" s="142">
        <v>9.7657000475035105E-7</v>
      </c>
      <c r="AU82" s="142">
        <v>4.4791522152467621E-6</v>
      </c>
      <c r="AV82" s="142">
        <v>2.8471082606501856E-6</v>
      </c>
      <c r="AW82" s="142">
        <v>1.3548252063526163E-6</v>
      </c>
      <c r="AX82" s="142">
        <v>4.6177135644839052E-6</v>
      </c>
      <c r="AY82" s="142">
        <v>3.1494698312885642E-6</v>
      </c>
      <c r="AZ82" s="142">
        <v>7.2800567579121627E-6</v>
      </c>
      <c r="BA82" s="142">
        <v>1.2781808557770661E-5</v>
      </c>
      <c r="BB82" s="142">
        <v>1.402397590134422E-5</v>
      </c>
      <c r="BC82" s="142">
        <v>4.92096168254265E-5</v>
      </c>
      <c r="BD82" s="142">
        <v>1.1266980742929505E-6</v>
      </c>
      <c r="BE82" s="142">
        <v>1.5097544277353293E-5</v>
      </c>
      <c r="BF82" s="142">
        <v>1.666944628113904E-5</v>
      </c>
      <c r="BG82" s="142">
        <v>5.0715253872391728E-6</v>
      </c>
      <c r="BH82" s="142">
        <v>2.1696609003174604E-5</v>
      </c>
      <c r="BI82" s="142">
        <v>8.0037810541856607E-6</v>
      </c>
      <c r="BJ82" s="142">
        <v>1.1518549199543831E-5</v>
      </c>
      <c r="BK82" s="142">
        <v>1.1560258493100535E-6</v>
      </c>
      <c r="BL82" s="142">
        <v>5.5806681512400627E-6</v>
      </c>
      <c r="BM82" s="142">
        <v>5.1125964278458344E-7</v>
      </c>
      <c r="BN82" s="142">
        <v>5.0125054367323664E-6</v>
      </c>
      <c r="BO82" s="142">
        <v>1.1452802627329811E-6</v>
      </c>
      <c r="BP82" s="142">
        <v>1.636613733630621E-6</v>
      </c>
      <c r="BQ82" s="142">
        <v>8.7840368746377236E-5</v>
      </c>
      <c r="BR82" s="142">
        <v>9.9765054577827776E-5</v>
      </c>
      <c r="BS82" s="142">
        <v>2.5802806361351881E-5</v>
      </c>
      <c r="BT82" s="142">
        <v>3.0066819282493619E-6</v>
      </c>
      <c r="BU82" s="142">
        <v>1.0922571029147587E-6</v>
      </c>
      <c r="BV82" s="142">
        <v>3.6126602607441155E-6</v>
      </c>
      <c r="BW82" s="142">
        <v>4.6716609685740278E-6</v>
      </c>
      <c r="BX82" s="142">
        <v>4.5273419385295124E-2</v>
      </c>
      <c r="BY82" s="142">
        <v>6.6920324435104556E-6</v>
      </c>
      <c r="BZ82" s="142">
        <v>4.3659091186179235E-6</v>
      </c>
      <c r="CA82" s="142">
        <v>4.5180321876307166E-6</v>
      </c>
      <c r="CB82" s="142">
        <v>8.4038608509966577E-7</v>
      </c>
      <c r="CC82" s="142">
        <v>1.4300398759444728E-6</v>
      </c>
      <c r="CD82" s="142">
        <v>0</v>
      </c>
      <c r="CE82" s="142">
        <v>0</v>
      </c>
      <c r="CF82" s="142">
        <v>0</v>
      </c>
      <c r="CG82" s="142">
        <f t="shared" si="1"/>
        <v>4.5797223938559846E-2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5.7749139531259826E-2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5.7749139531259826E-2</v>
      </c>
      <c r="CH83" s="114" t="s">
        <v>256</v>
      </c>
    </row>
    <row r="84" spans="1:86">
      <c r="A84" s="13" t="s">
        <v>78</v>
      </c>
      <c r="B84" s="114" t="s">
        <v>164</v>
      </c>
      <c r="C84" s="142">
        <v>2.3678976387245844E-5</v>
      </c>
      <c r="D84" s="142">
        <v>1.4660795415250982E-5</v>
      </c>
      <c r="E84" s="142">
        <v>1.4186072084772517E-5</v>
      </c>
      <c r="F84" s="142">
        <v>1.7452018556066082E-5</v>
      </c>
      <c r="G84" s="142">
        <v>3.0407290772316702E-5</v>
      </c>
      <c r="H84" s="142">
        <v>9.2624560526246687E-5</v>
      </c>
      <c r="I84" s="142">
        <v>4.2686518081494115E-6</v>
      </c>
      <c r="J84" s="142">
        <v>9.9689598391228624E-6</v>
      </c>
      <c r="K84" s="142">
        <v>1.0339001209845956E-5</v>
      </c>
      <c r="L84" s="142">
        <v>1.7658680681329121E-5</v>
      </c>
      <c r="M84" s="142">
        <v>1.5855794300138856E-5</v>
      </c>
      <c r="N84" s="142">
        <v>1.6423415132613735E-5</v>
      </c>
      <c r="O84" s="142">
        <v>1.417442632400964E-5</v>
      </c>
      <c r="P84" s="142">
        <v>5.6049889690040334E-6</v>
      </c>
      <c r="Q84" s="142">
        <v>1.7073227746257617E-5</v>
      </c>
      <c r="R84" s="142">
        <v>3.0261149754058164E-5</v>
      </c>
      <c r="S84" s="142">
        <v>1.0147277852214892E-5</v>
      </c>
      <c r="T84" s="142">
        <v>2.466587596697644E-5</v>
      </c>
      <c r="U84" s="142">
        <v>1.1655630484707722E-5</v>
      </c>
      <c r="V84" s="142">
        <v>1.3483032262870255E-5</v>
      </c>
      <c r="W84" s="142">
        <v>9.6033993597213969E-6</v>
      </c>
      <c r="X84" s="142">
        <v>1.5272046323423178E-5</v>
      </c>
      <c r="Y84" s="142">
        <v>1.1308569221335205E-5</v>
      </c>
      <c r="Z84" s="142">
        <v>5.3851504807306833E-6</v>
      </c>
      <c r="AA84" s="142">
        <v>1.3797146631979994E-5</v>
      </c>
      <c r="AB84" s="142">
        <v>2.0086292374785207E-5</v>
      </c>
      <c r="AC84" s="142">
        <v>2.3473344068727736E-5</v>
      </c>
      <c r="AD84" s="142">
        <v>1.8801751537070371E-5</v>
      </c>
      <c r="AE84" s="142">
        <v>1.0264316313381509E-5</v>
      </c>
      <c r="AF84" s="142">
        <v>8.6279824078052662E-6</v>
      </c>
      <c r="AG84" s="142">
        <v>1.9373149593394965E-5</v>
      </c>
      <c r="AH84" s="142">
        <v>1.8164787112196985E-5</v>
      </c>
      <c r="AI84" s="142">
        <v>1.7044349969633207E-5</v>
      </c>
      <c r="AJ84" s="142">
        <v>1.2892095497651643E-5</v>
      </c>
      <c r="AK84" s="142">
        <v>4.5861728768974407E-5</v>
      </c>
      <c r="AL84" s="142">
        <v>7.0269452980094218E-5</v>
      </c>
      <c r="AM84" s="142">
        <v>4.754522848595505E-5</v>
      </c>
      <c r="AN84" s="142">
        <v>2.210626946754521E-5</v>
      </c>
      <c r="AO84" s="142">
        <v>6.2325887700636506E-5</v>
      </c>
      <c r="AP84" s="142">
        <v>1.9997733422689258E-5</v>
      </c>
      <c r="AQ84" s="142">
        <v>5.6238719206372177E-5</v>
      </c>
      <c r="AR84" s="142">
        <v>1.7515815479470573E-5</v>
      </c>
      <c r="AS84" s="142">
        <v>2.8066931173896563E-4</v>
      </c>
      <c r="AT84" s="142">
        <v>8.2749205570297415E-5</v>
      </c>
      <c r="AU84" s="142">
        <v>1.5384389148798055E-4</v>
      </c>
      <c r="AV84" s="142">
        <v>1.1259052742726313E-3</v>
      </c>
      <c r="AW84" s="142">
        <v>2.7466627495987377E-3</v>
      </c>
      <c r="AX84" s="142">
        <v>1.1250135141280028E-4</v>
      </c>
      <c r="AY84" s="142">
        <v>2.888499518584125E-5</v>
      </c>
      <c r="AZ84" s="142">
        <v>3.6644349397530545E-5</v>
      </c>
      <c r="BA84" s="142">
        <v>4.2213336305891004E-5</v>
      </c>
      <c r="BB84" s="142">
        <v>2.7633444964459316E-5</v>
      </c>
      <c r="BC84" s="142">
        <v>2.0946512738250382E-5</v>
      </c>
      <c r="BD84" s="142">
        <v>5.8937853778704373E-6</v>
      </c>
      <c r="BE84" s="142">
        <v>4.5756696711034704E-5</v>
      </c>
      <c r="BF84" s="142">
        <v>6.8879902509094804E-5</v>
      </c>
      <c r="BG84" s="142">
        <v>4.0983513798818321E-5</v>
      </c>
      <c r="BH84" s="142">
        <v>5.7946528235740709E-5</v>
      </c>
      <c r="BI84" s="142">
        <v>1.1521355791899064E-3</v>
      </c>
      <c r="BJ84" s="142">
        <v>7.1600312290066235E-5</v>
      </c>
      <c r="BK84" s="142">
        <v>1.3708688916097541E-5</v>
      </c>
      <c r="BL84" s="142">
        <v>5.8782239039608332E-5</v>
      </c>
      <c r="BM84" s="142">
        <v>4.9403212897045683E-6</v>
      </c>
      <c r="BN84" s="142">
        <v>8.0474917930096234E-5</v>
      </c>
      <c r="BO84" s="142">
        <v>1.2822996631575162E-5</v>
      </c>
      <c r="BP84" s="142">
        <v>1.8869145727269216E-5</v>
      </c>
      <c r="BQ84" s="142">
        <v>2.270918905500934E-4</v>
      </c>
      <c r="BR84" s="142">
        <v>8.3288790549335948E-5</v>
      </c>
      <c r="BS84" s="142">
        <v>2.9768459915111681E-5</v>
      </c>
      <c r="BT84" s="142">
        <v>2.042084175276139E-5</v>
      </c>
      <c r="BU84" s="142">
        <v>1.4691534077371928E-5</v>
      </c>
      <c r="BV84" s="142">
        <v>2.5555658800596509E-5</v>
      </c>
      <c r="BW84" s="142">
        <v>1.3305780624893904E-3</v>
      </c>
      <c r="BX84" s="142">
        <v>5.2958238630257328E-4</v>
      </c>
      <c r="BY84" s="142">
        <v>8.8325397308300699E-5</v>
      </c>
      <c r="BZ84" s="142">
        <v>5.98997488817129E-2</v>
      </c>
      <c r="CA84" s="142">
        <v>2.1526743150520342E-3</v>
      </c>
      <c r="CB84" s="142">
        <v>1.9959594713368795E-5</v>
      </c>
      <c r="CC84" s="142">
        <v>2.4672579052057358E-5</v>
      </c>
      <c r="CD84" s="142">
        <v>0</v>
      </c>
      <c r="CE84" s="142">
        <v>0</v>
      </c>
      <c r="CF84" s="142">
        <v>0</v>
      </c>
      <c r="CG84" s="142">
        <f t="shared" si="1"/>
        <v>7.1678352485072941E-2</v>
      </c>
      <c r="CH84" s="114" t="s">
        <v>257</v>
      </c>
    </row>
    <row r="85" spans="1:86">
      <c r="A85" s="13" t="s">
        <v>79</v>
      </c>
      <c r="B85" s="114" t="s">
        <v>165</v>
      </c>
      <c r="C85" s="142">
        <v>3.7408480954490161E-4</v>
      </c>
      <c r="D85" s="142">
        <v>3.5585215518972731E-4</v>
      </c>
      <c r="E85" s="142">
        <v>1.4057921651901978E-4</v>
      </c>
      <c r="F85" s="142">
        <v>6.3691144427986874E-5</v>
      </c>
      <c r="G85" s="142">
        <v>1.4870569994316572E-4</v>
      </c>
      <c r="H85" s="142">
        <v>1.6558967685720568E-4</v>
      </c>
      <c r="I85" s="142">
        <v>6.1152846074575556E-6</v>
      </c>
      <c r="J85" s="142">
        <v>4.6705169674716979E-5</v>
      </c>
      <c r="K85" s="142">
        <v>4.1560312390830355E-5</v>
      </c>
      <c r="L85" s="142">
        <v>5.5999012266387962E-5</v>
      </c>
      <c r="M85" s="142">
        <v>1.1584012631065599E-4</v>
      </c>
      <c r="N85" s="142">
        <v>1.2903254866456889E-4</v>
      </c>
      <c r="O85" s="142">
        <v>8.1161951888891946E-5</v>
      </c>
      <c r="P85" s="142">
        <v>1.5450070040241012E-5</v>
      </c>
      <c r="Q85" s="142">
        <v>7.3939960956201478E-5</v>
      </c>
      <c r="R85" s="142">
        <v>2.2090938450100697E-4</v>
      </c>
      <c r="S85" s="142">
        <v>4.8268874016492304E-5</v>
      </c>
      <c r="T85" s="142">
        <v>1.1334446716864622E-4</v>
      </c>
      <c r="U85" s="142">
        <v>4.4574141396643035E-5</v>
      </c>
      <c r="V85" s="142">
        <v>8.4817378790172851E-5</v>
      </c>
      <c r="W85" s="142">
        <v>3.5338267305529388E-5</v>
      </c>
      <c r="X85" s="142">
        <v>6.6787946027020714E-5</v>
      </c>
      <c r="Y85" s="142">
        <v>4.4221406883348705E-5</v>
      </c>
      <c r="Z85" s="142">
        <v>1.8955761762575128E-5</v>
      </c>
      <c r="AA85" s="142">
        <v>5.6786733646117945E-5</v>
      </c>
      <c r="AB85" s="142">
        <v>6.5465740630325336E-5</v>
      </c>
      <c r="AC85" s="142">
        <v>5.6432923448819797E-5</v>
      </c>
      <c r="AD85" s="142">
        <v>6.4508518853151673E-5</v>
      </c>
      <c r="AE85" s="142">
        <v>4.2815386029865797E-5</v>
      </c>
      <c r="AF85" s="142">
        <v>1.9629381448643964E-5</v>
      </c>
      <c r="AG85" s="142">
        <v>4.6489225939085734E-5</v>
      </c>
      <c r="AH85" s="142">
        <v>9.9305764874106975E-5</v>
      </c>
      <c r="AI85" s="142">
        <v>8.3250328133027508E-5</v>
      </c>
      <c r="AJ85" s="142">
        <v>8.7916735723899423E-5</v>
      </c>
      <c r="AK85" s="142">
        <v>9.9605662180980126E-5</v>
      </c>
      <c r="AL85" s="142">
        <v>1.3529608370295388E-4</v>
      </c>
      <c r="AM85" s="142">
        <v>8.3119355148388632E-5</v>
      </c>
      <c r="AN85" s="142">
        <v>1.3315056464094434E-4</v>
      </c>
      <c r="AO85" s="142">
        <v>8.8378793296923499E-5</v>
      </c>
      <c r="AP85" s="142">
        <v>6.1598336218583752E-5</v>
      </c>
      <c r="AQ85" s="142">
        <v>6.5852176876502396E-5</v>
      </c>
      <c r="AR85" s="142">
        <v>1.4280093354615176E-4</v>
      </c>
      <c r="AS85" s="142">
        <v>1.4315514019918015E-4</v>
      </c>
      <c r="AT85" s="142">
        <v>6.4832407234528548E-5</v>
      </c>
      <c r="AU85" s="142">
        <v>1.3868145074312301E-4</v>
      </c>
      <c r="AV85" s="142">
        <v>1.3953307384883138E-4</v>
      </c>
      <c r="AW85" s="142">
        <v>6.9094648022504282E-5</v>
      </c>
      <c r="AX85" s="142">
        <v>5.6938639292764508E-5</v>
      </c>
      <c r="AY85" s="142">
        <v>9.9281543844011505E-5</v>
      </c>
      <c r="AZ85" s="142">
        <v>7.6859163134661681E-5</v>
      </c>
      <c r="BA85" s="142">
        <v>1.8367111071241497E-5</v>
      </c>
      <c r="BB85" s="142">
        <v>1.1919823718197491E-5</v>
      </c>
      <c r="BC85" s="142">
        <v>1.7268754489100772E-5</v>
      </c>
      <c r="BD85" s="142">
        <v>2.5021961622460852E-5</v>
      </c>
      <c r="BE85" s="142">
        <v>2.306492495976747E-4</v>
      </c>
      <c r="BF85" s="142">
        <v>1.9350293937886622E-4</v>
      </c>
      <c r="BG85" s="142">
        <v>1.373982411716612E-4</v>
      </c>
      <c r="BH85" s="142">
        <v>6.3512659397451664E-5</v>
      </c>
      <c r="BI85" s="142">
        <v>5.872666707584986E-5</v>
      </c>
      <c r="BJ85" s="142">
        <v>1.2900276514880938E-4</v>
      </c>
      <c r="BK85" s="142">
        <v>6.2467306456905991E-5</v>
      </c>
      <c r="BL85" s="142">
        <v>5.2517677386754814E-5</v>
      </c>
      <c r="BM85" s="142">
        <v>2.4187316720521267E-5</v>
      </c>
      <c r="BN85" s="142">
        <v>3.1125613905769401E-4</v>
      </c>
      <c r="BO85" s="142">
        <v>4.3714580759022675E-5</v>
      </c>
      <c r="BP85" s="142">
        <v>6.1037078962855127E-5</v>
      </c>
      <c r="BQ85" s="142">
        <v>5.560057395548667E-5</v>
      </c>
      <c r="BR85" s="142">
        <v>1.2151912773894914E-5</v>
      </c>
      <c r="BS85" s="142">
        <v>1.8030652820463674E-5</v>
      </c>
      <c r="BT85" s="142">
        <v>5.0757322150209072E-5</v>
      </c>
      <c r="BU85" s="142">
        <v>3.5364823818938958E-5</v>
      </c>
      <c r="BV85" s="142">
        <v>1.8483293004140504E-5</v>
      </c>
      <c r="BW85" s="142">
        <v>4.4022883842531633E-5</v>
      </c>
      <c r="BX85" s="142">
        <v>7.3741622545465141E-5</v>
      </c>
      <c r="BY85" s="142">
        <v>1.8578139307988916E-4</v>
      </c>
      <c r="BZ85" s="142">
        <v>1.1081683438602145E-4</v>
      </c>
      <c r="CA85" s="142">
        <v>8.5414550194690256E-2</v>
      </c>
      <c r="CB85" s="142">
        <v>3.6206560067346408E-5</v>
      </c>
      <c r="CC85" s="142">
        <v>5.1036522910747205E-5</v>
      </c>
      <c r="CD85" s="142">
        <v>0</v>
      </c>
      <c r="CE85" s="142">
        <v>0</v>
      </c>
      <c r="CF85" s="142">
        <v>0</v>
      </c>
      <c r="CG85" s="142">
        <f t="shared" si="1"/>
        <v>9.2259398339851931E-2</v>
      </c>
      <c r="CH85" s="114" t="s">
        <v>258</v>
      </c>
    </row>
    <row r="86" spans="1:86">
      <c r="A86" s="13" t="s">
        <v>80</v>
      </c>
      <c r="B86" s="114" t="s">
        <v>166</v>
      </c>
      <c r="C86" s="142">
        <v>8.4996398062969465E-6</v>
      </c>
      <c r="D86" s="142">
        <v>7.6719328762407823E-6</v>
      </c>
      <c r="E86" s="142">
        <v>1.4526207138153102E-5</v>
      </c>
      <c r="F86" s="142">
        <v>3.2180067073345691E-5</v>
      </c>
      <c r="G86" s="142">
        <v>1.3948624585823998E-5</v>
      </c>
      <c r="H86" s="142">
        <v>1.6718260399760872E-5</v>
      </c>
      <c r="I86" s="142">
        <v>1.1321707487458245E-5</v>
      </c>
      <c r="J86" s="142">
        <v>1.1207207903510112E-5</v>
      </c>
      <c r="K86" s="142">
        <v>8.7946300502887688E-6</v>
      </c>
      <c r="L86" s="142">
        <v>9.1360974395622107E-6</v>
      </c>
      <c r="M86" s="142">
        <v>1.8443573481542747E-5</v>
      </c>
      <c r="N86" s="142">
        <v>2.2690837660073424E-5</v>
      </c>
      <c r="O86" s="142">
        <v>1.8444839887746301E-5</v>
      </c>
      <c r="P86" s="142">
        <v>3.285584195138281E-6</v>
      </c>
      <c r="Q86" s="142">
        <v>1.3695508077588424E-5</v>
      </c>
      <c r="R86" s="142">
        <v>1.3819697896202244E-5</v>
      </c>
      <c r="S86" s="142">
        <v>1.1834190859244654E-5</v>
      </c>
      <c r="T86" s="142">
        <v>2.2973371176975764E-5</v>
      </c>
      <c r="U86" s="142">
        <v>1.3181657504334654E-5</v>
      </c>
      <c r="V86" s="142">
        <v>1.3033859099363795E-5</v>
      </c>
      <c r="W86" s="142">
        <v>5.74300800289915E-6</v>
      </c>
      <c r="X86" s="142">
        <v>1.1230635750075715E-5</v>
      </c>
      <c r="Y86" s="142">
        <v>8.0068256762130065E-6</v>
      </c>
      <c r="Z86" s="142">
        <v>7.0703096162541802E-6</v>
      </c>
      <c r="AA86" s="142">
        <v>9.7499449798648573E-6</v>
      </c>
      <c r="AB86" s="142">
        <v>1.2497646219536481E-5</v>
      </c>
      <c r="AC86" s="142">
        <v>1.2506127463563891E-5</v>
      </c>
      <c r="AD86" s="142">
        <v>2.652408267133561E-5</v>
      </c>
      <c r="AE86" s="142">
        <v>1.285531467986724E-5</v>
      </c>
      <c r="AF86" s="142">
        <v>1.3396533322692908E-5</v>
      </c>
      <c r="AG86" s="142">
        <v>3.1756250498451408E-5</v>
      </c>
      <c r="AH86" s="142">
        <v>1.5529352539655908E-5</v>
      </c>
      <c r="AI86" s="142">
        <v>1.7876159182011318E-5</v>
      </c>
      <c r="AJ86" s="142">
        <v>1.3643643048686509E-5</v>
      </c>
      <c r="AK86" s="142">
        <v>1.0768343682993507E-5</v>
      </c>
      <c r="AL86" s="142">
        <v>1.3686586946503095E-5</v>
      </c>
      <c r="AM86" s="142">
        <v>7.7092917427785088E-6</v>
      </c>
      <c r="AN86" s="142">
        <v>3.1875974482527856E-5</v>
      </c>
      <c r="AO86" s="142">
        <v>2.8756945669017527E-5</v>
      </c>
      <c r="AP86" s="142">
        <v>2.972405321884196E-5</v>
      </c>
      <c r="AQ86" s="142">
        <v>2.6488258825606971E-5</v>
      </c>
      <c r="AR86" s="142">
        <v>8.9533370363285882E-6</v>
      </c>
      <c r="AS86" s="142">
        <v>1.6212911605020224E-5</v>
      </c>
      <c r="AT86" s="142">
        <v>1.0191578350391859E-5</v>
      </c>
      <c r="AU86" s="142">
        <v>1.2855480716278424E-5</v>
      </c>
      <c r="AV86" s="142">
        <v>1.3709746882662444E-5</v>
      </c>
      <c r="AW86" s="142">
        <v>1.0583548095486565E-5</v>
      </c>
      <c r="AX86" s="142">
        <v>2.2156942178955591E-5</v>
      </c>
      <c r="AY86" s="142">
        <v>1.8521773442363972E-5</v>
      </c>
      <c r="AZ86" s="142">
        <v>2.4518271638503074E-5</v>
      </c>
      <c r="BA86" s="142">
        <v>9.1477183743877595E-5</v>
      </c>
      <c r="BB86" s="142">
        <v>2.0710785773104475E-5</v>
      </c>
      <c r="BC86" s="142">
        <v>6.0497399550551777E-5</v>
      </c>
      <c r="BD86" s="142">
        <v>5.7920387487763363E-6</v>
      </c>
      <c r="BE86" s="142">
        <v>1.1887501313018143E-5</v>
      </c>
      <c r="BF86" s="142">
        <v>3.0585727057193733E-5</v>
      </c>
      <c r="BG86" s="142">
        <v>1.4275726224305386E-5</v>
      </c>
      <c r="BH86" s="142">
        <v>1.4315470457060491E-5</v>
      </c>
      <c r="BI86" s="142">
        <v>8.9432709718946068E-6</v>
      </c>
      <c r="BJ86" s="142">
        <v>1.4317365181558594E-5</v>
      </c>
      <c r="BK86" s="142">
        <v>1.3718671114708534E-5</v>
      </c>
      <c r="BL86" s="142">
        <v>2.3561858943949113E-5</v>
      </c>
      <c r="BM86" s="142">
        <v>2.1390025651923604E-6</v>
      </c>
      <c r="BN86" s="142">
        <v>2.066822246383082E-5</v>
      </c>
      <c r="BO86" s="142">
        <v>7.5476659391769384E-6</v>
      </c>
      <c r="BP86" s="142">
        <v>1.2679944259093169E-5</v>
      </c>
      <c r="BQ86" s="142">
        <v>1.3837707811248721E-5</v>
      </c>
      <c r="BR86" s="142">
        <v>1.4359059086967631E-5</v>
      </c>
      <c r="BS86" s="142">
        <v>7.9802880998733746E-6</v>
      </c>
      <c r="BT86" s="142">
        <v>1.4919046764295526E-5</v>
      </c>
      <c r="BU86" s="142">
        <v>7.5315326768434171E-6</v>
      </c>
      <c r="BV86" s="142">
        <v>1.0107873000168361E-5</v>
      </c>
      <c r="BW86" s="142">
        <v>2.1656472588496654E-5</v>
      </c>
      <c r="BX86" s="142">
        <v>3.1226379336367658E-5</v>
      </c>
      <c r="BY86" s="142">
        <v>2.6541356807575919E-5</v>
      </c>
      <c r="BZ86" s="142">
        <v>2.417534657945727E-5</v>
      </c>
      <c r="CA86" s="142">
        <v>6.2717916573960748E-5</v>
      </c>
      <c r="CB86" s="142">
        <v>8.865514129350693E-3</v>
      </c>
      <c r="CC86" s="142">
        <v>8.6948467391848899E-6</v>
      </c>
      <c r="CD86" s="142">
        <v>0</v>
      </c>
      <c r="CE86" s="142">
        <v>0</v>
      </c>
      <c r="CF86" s="142">
        <v>0</v>
      </c>
      <c r="CG86" s="142">
        <f t="shared" si="1"/>
        <v>1.0232886162486443E-2</v>
      </c>
      <c r="CH86" s="114" t="s">
        <v>259</v>
      </c>
    </row>
    <row r="87" spans="1:86">
      <c r="A87" s="13" t="s">
        <v>81</v>
      </c>
      <c r="B87" s="114" t="s">
        <v>167</v>
      </c>
      <c r="C87" s="142">
        <v>5.779647641057798E-7</v>
      </c>
      <c r="D87" s="142">
        <v>4.8260643155717645E-7</v>
      </c>
      <c r="E87" s="142">
        <v>3.1421129499380808E-7</v>
      </c>
      <c r="F87" s="142">
        <v>2.6625576690910574E-7</v>
      </c>
      <c r="G87" s="142">
        <v>4.2101973020320365E-7</v>
      </c>
      <c r="H87" s="142">
        <v>9.2022740634876263E-7</v>
      </c>
      <c r="I87" s="142">
        <v>1.5992161889853666E-7</v>
      </c>
      <c r="J87" s="142">
        <v>1.6093207132705106E-7</v>
      </c>
      <c r="K87" s="142">
        <v>1.6725572758409506E-7</v>
      </c>
      <c r="L87" s="142">
        <v>2.313575705558793E-7</v>
      </c>
      <c r="M87" s="142">
        <v>2.8460937443298748E-7</v>
      </c>
      <c r="N87" s="142">
        <v>3.1700864532183823E-7</v>
      </c>
      <c r="O87" s="142">
        <v>2.2962316489684984E-7</v>
      </c>
      <c r="P87" s="142">
        <v>7.5601298334444142E-8</v>
      </c>
      <c r="Q87" s="142">
        <v>2.4811136722307306E-7</v>
      </c>
      <c r="R87" s="142">
        <v>5.0979242345303993E-7</v>
      </c>
      <c r="S87" s="142">
        <v>1.5843244015286571E-7</v>
      </c>
      <c r="T87" s="142">
        <v>3.7029466483340355E-7</v>
      </c>
      <c r="U87" s="142">
        <v>1.672908047391356E-7</v>
      </c>
      <c r="V87" s="142">
        <v>2.4459156374890693E-7</v>
      </c>
      <c r="W87" s="142">
        <v>2.181191063013612E-7</v>
      </c>
      <c r="X87" s="142">
        <v>2.3872589571887787E-7</v>
      </c>
      <c r="Y87" s="142">
        <v>1.8539974758110144E-7</v>
      </c>
      <c r="Z87" s="142">
        <v>8.0713122599270697E-8</v>
      </c>
      <c r="AA87" s="142">
        <v>1.9545380695313821E-7</v>
      </c>
      <c r="AB87" s="142">
        <v>2.8945682527720601E-7</v>
      </c>
      <c r="AC87" s="142">
        <v>3.0691959005826538E-7</v>
      </c>
      <c r="AD87" s="142">
        <v>2.8116179233965386E-7</v>
      </c>
      <c r="AE87" s="142">
        <v>1.5479555884047637E-7</v>
      </c>
      <c r="AF87" s="142">
        <v>1.0987002733695784E-7</v>
      </c>
      <c r="AG87" s="142">
        <v>2.4841633133600895E-7</v>
      </c>
      <c r="AH87" s="142">
        <v>2.8079568171206908E-7</v>
      </c>
      <c r="AI87" s="142">
        <v>2.6492194859976952E-7</v>
      </c>
      <c r="AJ87" s="142">
        <v>2.3406633547398748E-7</v>
      </c>
      <c r="AK87" s="142">
        <v>5.317762707990492E-7</v>
      </c>
      <c r="AL87" s="142">
        <v>7.1606744537666917E-7</v>
      </c>
      <c r="AM87" s="142">
        <v>5.327003532803101E-7</v>
      </c>
      <c r="AN87" s="142">
        <v>3.7443336179839548E-7</v>
      </c>
      <c r="AO87" s="142">
        <v>6.7028913940694433E-7</v>
      </c>
      <c r="AP87" s="142">
        <v>3.2336031052046815E-7</v>
      </c>
      <c r="AQ87" s="142">
        <v>4.8954166821381048E-7</v>
      </c>
      <c r="AR87" s="142">
        <v>4.5231833059215723E-7</v>
      </c>
      <c r="AS87" s="142">
        <v>8.5377362815068241E-6</v>
      </c>
      <c r="AT87" s="142">
        <v>1.8302709792079959E-6</v>
      </c>
      <c r="AU87" s="142">
        <v>1.2307263880873823E-5</v>
      </c>
      <c r="AV87" s="142">
        <v>1.8690048767198734E-5</v>
      </c>
      <c r="AW87" s="142">
        <v>2.7152151923347146E-5</v>
      </c>
      <c r="AX87" s="142">
        <v>1.208470312023163E-6</v>
      </c>
      <c r="AY87" s="142">
        <v>4.2435312183493266E-7</v>
      </c>
      <c r="AZ87" s="142">
        <v>4.8053985820030662E-7</v>
      </c>
      <c r="BA87" s="142">
        <v>4.4297453911738411E-7</v>
      </c>
      <c r="BB87" s="142">
        <v>2.9450750653491911E-7</v>
      </c>
      <c r="BC87" s="142">
        <v>3.533693309046243E-7</v>
      </c>
      <c r="BD87" s="142">
        <v>8.0007370207610173E-8</v>
      </c>
      <c r="BE87" s="142">
        <v>1.3644519684805947E-6</v>
      </c>
      <c r="BF87" s="142">
        <v>8.4658780946741989E-7</v>
      </c>
      <c r="BG87" s="142">
        <v>6.5814173736192383E-7</v>
      </c>
      <c r="BH87" s="142">
        <v>3.4814499367298071E-6</v>
      </c>
      <c r="BI87" s="142">
        <v>8.5994635833050785E-6</v>
      </c>
      <c r="BJ87" s="142">
        <v>8.594942112785208E-7</v>
      </c>
      <c r="BK87" s="142">
        <v>2.5410938887577266E-7</v>
      </c>
      <c r="BL87" s="142">
        <v>5.4473247940608202E-7</v>
      </c>
      <c r="BM87" s="142">
        <v>8.5890194552162977E-8</v>
      </c>
      <c r="BN87" s="142">
        <v>1.6560360973233486E-6</v>
      </c>
      <c r="BO87" s="142">
        <v>1.7214538909527291E-7</v>
      </c>
      <c r="BP87" s="142">
        <v>2.6462797222960243E-7</v>
      </c>
      <c r="BQ87" s="142">
        <v>2.100469825491275E-6</v>
      </c>
      <c r="BR87" s="142">
        <v>3.990385822932925E-6</v>
      </c>
      <c r="BS87" s="142">
        <v>1.1026750319632507E-6</v>
      </c>
      <c r="BT87" s="142">
        <v>6.5592829543682584E-6</v>
      </c>
      <c r="BU87" s="142">
        <v>2.4974794491570834E-7</v>
      </c>
      <c r="BV87" s="142">
        <v>2.1776285899278733E-6</v>
      </c>
      <c r="BW87" s="142">
        <v>2.5927567163879292E-4</v>
      </c>
      <c r="BX87" s="142">
        <v>8.079758638761264E-5</v>
      </c>
      <c r="BY87" s="142">
        <v>9.0043738508754178E-7</v>
      </c>
      <c r="BZ87" s="142">
        <v>3.2188021509934489E-4</v>
      </c>
      <c r="CA87" s="142">
        <v>9.5159992457324508E-5</v>
      </c>
      <c r="CB87" s="142">
        <v>2.2217394687901692E-7</v>
      </c>
      <c r="CC87" s="142">
        <v>1.0245130193156645E-2</v>
      </c>
      <c r="CD87" s="142">
        <v>0</v>
      </c>
      <c r="CE87" s="142">
        <v>0</v>
      </c>
      <c r="CF87" s="142">
        <v>0</v>
      </c>
      <c r="CG87" s="142">
        <f t="shared" si="1"/>
        <v>1.1123621695660085E-2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0</v>
      </c>
      <c r="CE88" s="142">
        <v>0</v>
      </c>
      <c r="CF88" s="142">
        <v>0</v>
      </c>
      <c r="CG88" s="142">
        <f t="shared" si="1"/>
        <v>0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5.2626405451074561E-2</v>
      </c>
      <c r="D91" s="142">
        <f t="shared" ref="D91:BO91" si="2">SUM(D9:D90)</f>
        <v>3.2926157031249126E-2</v>
      </c>
      <c r="E91" s="142">
        <f t="shared" si="2"/>
        <v>4.9204817789480736E-2</v>
      </c>
      <c r="F91" s="142">
        <f t="shared" si="2"/>
        <v>4.515584985764784E-2</v>
      </c>
      <c r="G91" s="142">
        <f t="shared" si="2"/>
        <v>2.2557389386070398E-2</v>
      </c>
      <c r="H91" s="142">
        <f t="shared" si="2"/>
        <v>3.0104601953389078E-2</v>
      </c>
      <c r="I91" s="142">
        <f t="shared" si="2"/>
        <v>6.0611614009381453E-3</v>
      </c>
      <c r="J91" s="142">
        <f t="shared" si="2"/>
        <v>1.1821901264451136E-2</v>
      </c>
      <c r="K91" s="142">
        <f t="shared" si="2"/>
        <v>1.1525187293634876E-2</v>
      </c>
      <c r="L91" s="142">
        <f t="shared" si="2"/>
        <v>1.0312470295990511E-2</v>
      </c>
      <c r="M91" s="142">
        <f t="shared" si="2"/>
        <v>2.0714292208254974E-2</v>
      </c>
      <c r="N91" s="142">
        <f t="shared" si="2"/>
        <v>2.1121222617470761E-2</v>
      </c>
      <c r="O91" s="142">
        <f t="shared" si="2"/>
        <v>1.4273725407562143E-2</v>
      </c>
      <c r="P91" s="142">
        <f t="shared" si="2"/>
        <v>3.5909610352596773E-3</v>
      </c>
      <c r="Q91" s="142">
        <f t="shared" si="2"/>
        <v>1.7510626069511079E-2</v>
      </c>
      <c r="R91" s="142">
        <f t="shared" si="2"/>
        <v>1.1992873099920772E-2</v>
      </c>
      <c r="S91" s="142">
        <f t="shared" si="2"/>
        <v>1.1410726078816139E-2</v>
      </c>
      <c r="T91" s="142">
        <f t="shared" si="2"/>
        <v>2.5923025854976842E-2</v>
      </c>
      <c r="U91" s="142">
        <f t="shared" si="2"/>
        <v>1.436091578488553E-2</v>
      </c>
      <c r="V91" s="142">
        <f t="shared" si="2"/>
        <v>1.558858278348923E-2</v>
      </c>
      <c r="W91" s="142">
        <f t="shared" si="2"/>
        <v>7.6388545009759678E-3</v>
      </c>
      <c r="X91" s="142">
        <f t="shared" si="2"/>
        <v>9.7192670305008243E-3</v>
      </c>
      <c r="Y91" s="142">
        <f t="shared" si="2"/>
        <v>1.1083161130936096E-2</v>
      </c>
      <c r="Z91" s="142">
        <f t="shared" si="2"/>
        <v>5.3321670498019452E-3</v>
      </c>
      <c r="AA91" s="142">
        <f t="shared" si="2"/>
        <v>9.8646535034663772E-3</v>
      </c>
      <c r="AB91" s="142">
        <f t="shared" si="2"/>
        <v>1.5314566691179921E-2</v>
      </c>
      <c r="AC91" s="142">
        <f t="shared" si="2"/>
        <v>1.1149986424505742E-2</v>
      </c>
      <c r="AD91" s="142">
        <f t="shared" si="2"/>
        <v>1.6088770660325779E-2</v>
      </c>
      <c r="AE91" s="142">
        <f t="shared" si="2"/>
        <v>9.3126936429251458E-3</v>
      </c>
      <c r="AF91" s="142">
        <f t="shared" si="2"/>
        <v>1.2656449092821659E-2</v>
      </c>
      <c r="AG91" s="142">
        <f t="shared" si="2"/>
        <v>3.0566751309682734E-2</v>
      </c>
      <c r="AH91" s="142">
        <f t="shared" si="2"/>
        <v>5.4761253308439131E-2</v>
      </c>
      <c r="AI91" s="142">
        <f t="shared" si="2"/>
        <v>4.359921315689428E-2</v>
      </c>
      <c r="AJ91" s="142">
        <f t="shared" si="2"/>
        <v>4.2672954577276594E-2</v>
      </c>
      <c r="AK91" s="142">
        <f t="shared" si="2"/>
        <v>1.3622763805270109E-2</v>
      </c>
      <c r="AL91" s="142">
        <f t="shared" si="2"/>
        <v>2.3142920870182288E-2</v>
      </c>
      <c r="AM91" s="142">
        <f t="shared" si="2"/>
        <v>1.7394980334993117E-2</v>
      </c>
      <c r="AN91" s="142">
        <f t="shared" si="2"/>
        <v>0.10062663131111595</v>
      </c>
      <c r="AO91" s="142">
        <f t="shared" si="2"/>
        <v>5.0468143038363424E-2</v>
      </c>
      <c r="AP91" s="142">
        <f t="shared" si="2"/>
        <v>1.9730148019251607E-2</v>
      </c>
      <c r="AQ91" s="142">
        <f t="shared" si="2"/>
        <v>5.2964834840059101E-2</v>
      </c>
      <c r="AR91" s="142">
        <f t="shared" si="2"/>
        <v>3.9233330570281395E-2</v>
      </c>
      <c r="AS91" s="142">
        <f t="shared" si="2"/>
        <v>1.1713802516379004E-2</v>
      </c>
      <c r="AT91" s="142">
        <f t="shared" si="2"/>
        <v>1.757431169446546E-2</v>
      </c>
      <c r="AU91" s="142">
        <f t="shared" si="2"/>
        <v>1.789573733379133E-2</v>
      </c>
      <c r="AV91" s="142">
        <f t="shared" si="2"/>
        <v>1.9066543930676798E-2</v>
      </c>
      <c r="AW91" s="142">
        <f t="shared" si="2"/>
        <v>3.3612909552702616E-2</v>
      </c>
      <c r="AX91" s="142">
        <f t="shared" si="2"/>
        <v>8.8596576219077301E-3</v>
      </c>
      <c r="AY91" s="142">
        <f t="shared" si="2"/>
        <v>1.4266817060071723E-2</v>
      </c>
      <c r="AZ91" s="142">
        <f t="shared" si="2"/>
        <v>-7.6693074225964533E-4</v>
      </c>
      <c r="BA91" s="142">
        <f t="shared" si="2"/>
        <v>5.9363786191362157E-2</v>
      </c>
      <c r="BB91" s="142">
        <f t="shared" si="2"/>
        <v>8.0255618184222624E-2</v>
      </c>
      <c r="BC91" s="142">
        <f t="shared" si="2"/>
        <v>8.4685318499729628E-2</v>
      </c>
      <c r="BD91" s="142">
        <f t="shared" si="2"/>
        <v>9.6829805643042464E-3</v>
      </c>
      <c r="BE91" s="142">
        <f t="shared" si="2"/>
        <v>2.0841997519066471E-2</v>
      </c>
      <c r="BF91" s="142">
        <f t="shared" si="2"/>
        <v>3.3254362527572738E-2</v>
      </c>
      <c r="BG91" s="142">
        <f t="shared" si="2"/>
        <v>2.4312880766006711E-2</v>
      </c>
      <c r="BH91" s="142">
        <f t="shared" si="2"/>
        <v>2.5716439017996345E-2</v>
      </c>
      <c r="BI91" s="142">
        <f t="shared" si="2"/>
        <v>1.9045523709576323E-2</v>
      </c>
      <c r="BJ91" s="142">
        <f t="shared" si="2"/>
        <v>1.8820856591648311E-2</v>
      </c>
      <c r="BK91" s="142">
        <f t="shared" si="2"/>
        <v>1.4957975391453908E-2</v>
      </c>
      <c r="BL91" s="142">
        <f t="shared" si="2"/>
        <v>3.1177174517075447E-2</v>
      </c>
      <c r="BM91" s="142">
        <f t="shared" si="2"/>
        <v>3.2960615511155476E-3</v>
      </c>
      <c r="BN91" s="142">
        <f t="shared" si="2"/>
        <v>2.5755852797144922E-2</v>
      </c>
      <c r="BO91" s="142">
        <f t="shared" si="2"/>
        <v>1.1426241600584136E-2</v>
      </c>
      <c r="BP91" s="142">
        <f t="shared" ref="BP91:CG91" si="3">SUM(BP9:BP90)</f>
        <v>1.6914008449109359E-2</v>
      </c>
      <c r="BQ91" s="142">
        <f t="shared" si="3"/>
        <v>1.8308739082387102E-2</v>
      </c>
      <c r="BR91" s="142">
        <f t="shared" si="3"/>
        <v>3.955613284036872E-2</v>
      </c>
      <c r="BS91" s="142">
        <f t="shared" si="3"/>
        <v>1.9869269325113049E-2</v>
      </c>
      <c r="BT91" s="142">
        <f t="shared" si="3"/>
        <v>5.8268964903808285E-2</v>
      </c>
      <c r="BU91" s="142">
        <f t="shared" si="3"/>
        <v>7.1346879568816635E-2</v>
      </c>
      <c r="BV91" s="142">
        <f t="shared" si="3"/>
        <v>4.4941519704224518E-2</v>
      </c>
      <c r="BW91" s="142">
        <f t="shared" si="3"/>
        <v>6.163806320016018E-2</v>
      </c>
      <c r="BX91" s="142">
        <f t="shared" si="3"/>
        <v>5.3061852222962523E-2</v>
      </c>
      <c r="BY91" s="142">
        <f t="shared" si="3"/>
        <v>6.6407262365852385E-2</v>
      </c>
      <c r="BZ91" s="142">
        <f t="shared" si="3"/>
        <v>7.0418536456919742E-2</v>
      </c>
      <c r="CA91" s="142">
        <f t="shared" si="3"/>
        <v>0.10007486329296615</v>
      </c>
      <c r="CB91" s="142">
        <f t="shared" si="3"/>
        <v>1.3519455361203756E-2</v>
      </c>
      <c r="CC91" s="142">
        <f t="shared" si="3"/>
        <v>1.5223076486857215E-2</v>
      </c>
      <c r="CD91" s="142">
        <f t="shared" si="3"/>
        <v>0</v>
      </c>
      <c r="CE91" s="142">
        <f t="shared" si="3"/>
        <v>0</v>
      </c>
      <c r="CF91" s="142">
        <f t="shared" si="3"/>
        <v>0</v>
      </c>
      <c r="CG91" s="142">
        <f t="shared" si="3"/>
        <v>2.260091929190668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pageMargins left="0.7" right="0.7" top="0.75" bottom="0.75" header="0.3" footer="0.3"/>
  <ignoredErrors>
    <ignoredError sqref="C7:CH8 A9:B90 C92:CG93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4.4"/>
  <cols>
    <col min="1" max="1" width="5.88671875" style="75" customWidth="1"/>
    <col min="2" max="2" width="37.88671875" style="75" customWidth="1"/>
    <col min="3" max="85" width="7.88671875" style="71" customWidth="1"/>
    <col min="86" max="86" width="46.44140625" style="71" customWidth="1"/>
    <col min="87" max="97" width="9.109375" style="71"/>
    <col min="98" max="98" width="50.6640625" style="71" customWidth="1"/>
    <col min="99" max="256" width="9.109375" style="71"/>
    <col min="257" max="257" width="5.88671875" style="71" customWidth="1"/>
    <col min="258" max="258" width="37.88671875" style="71" customWidth="1"/>
    <col min="259" max="259" width="8" style="71" bestFit="1" customWidth="1"/>
    <col min="260" max="261" width="6.109375" style="71" bestFit="1" customWidth="1"/>
    <col min="262" max="268" width="4.44140625" style="71" bestFit="1" customWidth="1"/>
    <col min="269" max="269" width="8" style="71" bestFit="1" customWidth="1"/>
    <col min="270" max="271" width="4.44140625" style="71" bestFit="1" customWidth="1"/>
    <col min="272" max="272" width="8" style="71" bestFit="1" customWidth="1"/>
    <col min="273" max="273" width="4.44140625" style="71" bestFit="1" customWidth="1"/>
    <col min="274" max="274" width="6.109375" style="71" bestFit="1" customWidth="1"/>
    <col min="275" max="277" width="4.44140625" style="71" bestFit="1" customWidth="1"/>
    <col min="278" max="278" width="6.109375" style="71" bestFit="1" customWidth="1"/>
    <col min="279" max="285" width="4.44140625" style="71" bestFit="1" customWidth="1"/>
    <col min="286" max="286" width="6.109375" style="71" bestFit="1" customWidth="1"/>
    <col min="287" max="288" width="4.44140625" style="71" bestFit="1" customWidth="1"/>
    <col min="289" max="289" width="15.33203125" style="71" bestFit="1" customWidth="1"/>
    <col min="290" max="292" width="4.44140625" style="71" bestFit="1" customWidth="1"/>
    <col min="293" max="293" width="8" style="71" bestFit="1" customWidth="1"/>
    <col min="294" max="296" width="6.109375" style="71" bestFit="1" customWidth="1"/>
    <col min="297" max="298" width="4.44140625" style="71" bestFit="1" customWidth="1"/>
    <col min="299" max="299" width="6.109375" style="71" bestFit="1" customWidth="1"/>
    <col min="300" max="303" width="4.44140625" style="71" bestFit="1" customWidth="1"/>
    <col min="304" max="304" width="8" style="71" bestFit="1" customWidth="1"/>
    <col min="305" max="306" width="4.44140625" style="71" bestFit="1" customWidth="1"/>
    <col min="307" max="307" width="6.109375" style="71" bestFit="1" customWidth="1"/>
    <col min="308" max="308" width="4.44140625" style="71" bestFit="1" customWidth="1"/>
    <col min="309" max="309" width="6.109375" style="71" bestFit="1" customWidth="1"/>
    <col min="310" max="310" width="9.88671875" style="71" bestFit="1" customWidth="1"/>
    <col min="311" max="311" width="6.109375" style="71" bestFit="1" customWidth="1"/>
    <col min="312" max="312" width="4.88671875" style="71" bestFit="1" customWidth="1"/>
    <col min="313" max="313" width="4.44140625" style="71" bestFit="1" customWidth="1"/>
    <col min="314" max="314" width="6.109375" style="71" bestFit="1" customWidth="1"/>
    <col min="315" max="315" width="8" style="71" bestFit="1" customWidth="1"/>
    <col min="316" max="317" width="4.44140625" style="71" bestFit="1" customWidth="1"/>
    <col min="318" max="318" width="6.109375" style="71" bestFit="1" customWidth="1"/>
    <col min="319" max="321" width="4.44140625" style="71" bestFit="1" customWidth="1"/>
    <col min="322" max="322" width="8" style="71" bestFit="1" customWidth="1"/>
    <col min="323" max="323" width="4.44140625" style="71" bestFit="1" customWidth="1"/>
    <col min="324" max="325" width="6.109375" style="71" bestFit="1" customWidth="1"/>
    <col min="326" max="326" width="8" style="71" bestFit="1" customWidth="1"/>
    <col min="327" max="331" width="4.44140625" style="71" bestFit="1" customWidth="1"/>
    <col min="332" max="332" width="6.109375" style="71" bestFit="1" customWidth="1"/>
    <col min="333" max="333" width="4.44140625" style="71" bestFit="1" customWidth="1"/>
    <col min="334" max="334" width="6.109375" style="71" bestFit="1" customWidth="1"/>
    <col min="335" max="335" width="4.44140625" style="71" bestFit="1" customWidth="1"/>
    <col min="336" max="336" width="6.109375" style="71" bestFit="1" customWidth="1"/>
    <col min="337" max="337" width="4.44140625" style="71" bestFit="1" customWidth="1"/>
    <col min="338" max="340" width="6.109375" style="71" bestFit="1" customWidth="1"/>
    <col min="341" max="341" width="9.44140625" style="71" customWidth="1"/>
    <col min="342" max="342" width="46.44140625" style="71" customWidth="1"/>
    <col min="343" max="353" width="9.109375" style="71"/>
    <col min="354" max="354" width="50.6640625" style="71" customWidth="1"/>
    <col min="355" max="512" width="9.109375" style="71"/>
    <col min="513" max="513" width="5.88671875" style="71" customWidth="1"/>
    <col min="514" max="514" width="37.88671875" style="71" customWidth="1"/>
    <col min="515" max="515" width="8" style="71" bestFit="1" customWidth="1"/>
    <col min="516" max="517" width="6.109375" style="71" bestFit="1" customWidth="1"/>
    <col min="518" max="524" width="4.44140625" style="71" bestFit="1" customWidth="1"/>
    <col min="525" max="525" width="8" style="71" bestFit="1" customWidth="1"/>
    <col min="526" max="527" width="4.44140625" style="71" bestFit="1" customWidth="1"/>
    <col min="528" max="528" width="8" style="71" bestFit="1" customWidth="1"/>
    <col min="529" max="529" width="4.44140625" style="71" bestFit="1" customWidth="1"/>
    <col min="530" max="530" width="6.109375" style="71" bestFit="1" customWidth="1"/>
    <col min="531" max="533" width="4.44140625" style="71" bestFit="1" customWidth="1"/>
    <col min="534" max="534" width="6.109375" style="71" bestFit="1" customWidth="1"/>
    <col min="535" max="541" width="4.44140625" style="71" bestFit="1" customWidth="1"/>
    <col min="542" max="542" width="6.109375" style="71" bestFit="1" customWidth="1"/>
    <col min="543" max="544" width="4.44140625" style="71" bestFit="1" customWidth="1"/>
    <col min="545" max="545" width="15.33203125" style="71" bestFit="1" customWidth="1"/>
    <col min="546" max="548" width="4.44140625" style="71" bestFit="1" customWidth="1"/>
    <col min="549" max="549" width="8" style="71" bestFit="1" customWidth="1"/>
    <col min="550" max="552" width="6.109375" style="71" bestFit="1" customWidth="1"/>
    <col min="553" max="554" width="4.44140625" style="71" bestFit="1" customWidth="1"/>
    <col min="555" max="555" width="6.109375" style="71" bestFit="1" customWidth="1"/>
    <col min="556" max="559" width="4.44140625" style="71" bestFit="1" customWidth="1"/>
    <col min="560" max="560" width="8" style="71" bestFit="1" customWidth="1"/>
    <col min="561" max="562" width="4.44140625" style="71" bestFit="1" customWidth="1"/>
    <col min="563" max="563" width="6.109375" style="71" bestFit="1" customWidth="1"/>
    <col min="564" max="564" width="4.44140625" style="71" bestFit="1" customWidth="1"/>
    <col min="565" max="565" width="6.109375" style="71" bestFit="1" customWidth="1"/>
    <col min="566" max="566" width="9.88671875" style="71" bestFit="1" customWidth="1"/>
    <col min="567" max="567" width="6.109375" style="71" bestFit="1" customWidth="1"/>
    <col min="568" max="568" width="4.88671875" style="71" bestFit="1" customWidth="1"/>
    <col min="569" max="569" width="4.44140625" style="71" bestFit="1" customWidth="1"/>
    <col min="570" max="570" width="6.109375" style="71" bestFit="1" customWidth="1"/>
    <col min="571" max="571" width="8" style="71" bestFit="1" customWidth="1"/>
    <col min="572" max="573" width="4.44140625" style="71" bestFit="1" customWidth="1"/>
    <col min="574" max="574" width="6.109375" style="71" bestFit="1" customWidth="1"/>
    <col min="575" max="577" width="4.44140625" style="71" bestFit="1" customWidth="1"/>
    <col min="578" max="578" width="8" style="71" bestFit="1" customWidth="1"/>
    <col min="579" max="579" width="4.44140625" style="71" bestFit="1" customWidth="1"/>
    <col min="580" max="581" width="6.109375" style="71" bestFit="1" customWidth="1"/>
    <col min="582" max="582" width="8" style="71" bestFit="1" customWidth="1"/>
    <col min="583" max="587" width="4.44140625" style="71" bestFit="1" customWidth="1"/>
    <col min="588" max="588" width="6.109375" style="71" bestFit="1" customWidth="1"/>
    <col min="589" max="589" width="4.44140625" style="71" bestFit="1" customWidth="1"/>
    <col min="590" max="590" width="6.109375" style="71" bestFit="1" customWidth="1"/>
    <col min="591" max="591" width="4.44140625" style="71" bestFit="1" customWidth="1"/>
    <col min="592" max="592" width="6.109375" style="71" bestFit="1" customWidth="1"/>
    <col min="593" max="593" width="4.44140625" style="71" bestFit="1" customWidth="1"/>
    <col min="594" max="596" width="6.109375" style="71" bestFit="1" customWidth="1"/>
    <col min="597" max="597" width="9.44140625" style="71" customWidth="1"/>
    <col min="598" max="598" width="46.44140625" style="71" customWidth="1"/>
    <col min="599" max="609" width="9.109375" style="71"/>
    <col min="610" max="610" width="50.6640625" style="71" customWidth="1"/>
    <col min="611" max="768" width="9.109375" style="71"/>
    <col min="769" max="769" width="5.88671875" style="71" customWidth="1"/>
    <col min="770" max="770" width="37.88671875" style="71" customWidth="1"/>
    <col min="771" max="771" width="8" style="71" bestFit="1" customWidth="1"/>
    <col min="772" max="773" width="6.109375" style="71" bestFit="1" customWidth="1"/>
    <col min="774" max="780" width="4.44140625" style="71" bestFit="1" customWidth="1"/>
    <col min="781" max="781" width="8" style="71" bestFit="1" customWidth="1"/>
    <col min="782" max="783" width="4.44140625" style="71" bestFit="1" customWidth="1"/>
    <col min="784" max="784" width="8" style="71" bestFit="1" customWidth="1"/>
    <col min="785" max="785" width="4.44140625" style="71" bestFit="1" customWidth="1"/>
    <col min="786" max="786" width="6.109375" style="71" bestFit="1" customWidth="1"/>
    <col min="787" max="789" width="4.44140625" style="71" bestFit="1" customWidth="1"/>
    <col min="790" max="790" width="6.109375" style="71" bestFit="1" customWidth="1"/>
    <col min="791" max="797" width="4.44140625" style="71" bestFit="1" customWidth="1"/>
    <col min="798" max="798" width="6.109375" style="71" bestFit="1" customWidth="1"/>
    <col min="799" max="800" width="4.44140625" style="71" bestFit="1" customWidth="1"/>
    <col min="801" max="801" width="15.33203125" style="71" bestFit="1" customWidth="1"/>
    <col min="802" max="804" width="4.44140625" style="71" bestFit="1" customWidth="1"/>
    <col min="805" max="805" width="8" style="71" bestFit="1" customWidth="1"/>
    <col min="806" max="808" width="6.109375" style="71" bestFit="1" customWidth="1"/>
    <col min="809" max="810" width="4.44140625" style="71" bestFit="1" customWidth="1"/>
    <col min="811" max="811" width="6.109375" style="71" bestFit="1" customWidth="1"/>
    <col min="812" max="815" width="4.44140625" style="71" bestFit="1" customWidth="1"/>
    <col min="816" max="816" width="8" style="71" bestFit="1" customWidth="1"/>
    <col min="817" max="818" width="4.44140625" style="71" bestFit="1" customWidth="1"/>
    <col min="819" max="819" width="6.109375" style="71" bestFit="1" customWidth="1"/>
    <col min="820" max="820" width="4.44140625" style="71" bestFit="1" customWidth="1"/>
    <col min="821" max="821" width="6.109375" style="71" bestFit="1" customWidth="1"/>
    <col min="822" max="822" width="9.88671875" style="71" bestFit="1" customWidth="1"/>
    <col min="823" max="823" width="6.109375" style="71" bestFit="1" customWidth="1"/>
    <col min="824" max="824" width="4.88671875" style="71" bestFit="1" customWidth="1"/>
    <col min="825" max="825" width="4.44140625" style="71" bestFit="1" customWidth="1"/>
    <col min="826" max="826" width="6.109375" style="71" bestFit="1" customWidth="1"/>
    <col min="827" max="827" width="8" style="71" bestFit="1" customWidth="1"/>
    <col min="828" max="829" width="4.44140625" style="71" bestFit="1" customWidth="1"/>
    <col min="830" max="830" width="6.109375" style="71" bestFit="1" customWidth="1"/>
    <col min="831" max="833" width="4.44140625" style="71" bestFit="1" customWidth="1"/>
    <col min="834" max="834" width="8" style="71" bestFit="1" customWidth="1"/>
    <col min="835" max="835" width="4.44140625" style="71" bestFit="1" customWidth="1"/>
    <col min="836" max="837" width="6.109375" style="71" bestFit="1" customWidth="1"/>
    <col min="838" max="838" width="8" style="71" bestFit="1" customWidth="1"/>
    <col min="839" max="843" width="4.44140625" style="71" bestFit="1" customWidth="1"/>
    <col min="844" max="844" width="6.109375" style="71" bestFit="1" customWidth="1"/>
    <col min="845" max="845" width="4.44140625" style="71" bestFit="1" customWidth="1"/>
    <col min="846" max="846" width="6.109375" style="71" bestFit="1" customWidth="1"/>
    <col min="847" max="847" width="4.44140625" style="71" bestFit="1" customWidth="1"/>
    <col min="848" max="848" width="6.109375" style="71" bestFit="1" customWidth="1"/>
    <col min="849" max="849" width="4.44140625" style="71" bestFit="1" customWidth="1"/>
    <col min="850" max="852" width="6.109375" style="71" bestFit="1" customWidth="1"/>
    <col min="853" max="853" width="9.44140625" style="71" customWidth="1"/>
    <col min="854" max="854" width="46.44140625" style="71" customWidth="1"/>
    <col min="855" max="865" width="9.109375" style="71"/>
    <col min="866" max="866" width="50.6640625" style="71" customWidth="1"/>
    <col min="867" max="1024" width="9.109375" style="71"/>
    <col min="1025" max="1025" width="5.88671875" style="71" customWidth="1"/>
    <col min="1026" max="1026" width="37.88671875" style="71" customWidth="1"/>
    <col min="1027" max="1027" width="8" style="71" bestFit="1" customWidth="1"/>
    <col min="1028" max="1029" width="6.109375" style="71" bestFit="1" customWidth="1"/>
    <col min="1030" max="1036" width="4.44140625" style="71" bestFit="1" customWidth="1"/>
    <col min="1037" max="1037" width="8" style="71" bestFit="1" customWidth="1"/>
    <col min="1038" max="1039" width="4.44140625" style="71" bestFit="1" customWidth="1"/>
    <col min="1040" max="1040" width="8" style="71" bestFit="1" customWidth="1"/>
    <col min="1041" max="1041" width="4.44140625" style="71" bestFit="1" customWidth="1"/>
    <col min="1042" max="1042" width="6.109375" style="71" bestFit="1" customWidth="1"/>
    <col min="1043" max="1045" width="4.44140625" style="71" bestFit="1" customWidth="1"/>
    <col min="1046" max="1046" width="6.109375" style="71" bestFit="1" customWidth="1"/>
    <col min="1047" max="1053" width="4.44140625" style="71" bestFit="1" customWidth="1"/>
    <col min="1054" max="1054" width="6.109375" style="71" bestFit="1" customWidth="1"/>
    <col min="1055" max="1056" width="4.44140625" style="71" bestFit="1" customWidth="1"/>
    <col min="1057" max="1057" width="15.33203125" style="71" bestFit="1" customWidth="1"/>
    <col min="1058" max="1060" width="4.44140625" style="71" bestFit="1" customWidth="1"/>
    <col min="1061" max="1061" width="8" style="71" bestFit="1" customWidth="1"/>
    <col min="1062" max="1064" width="6.109375" style="71" bestFit="1" customWidth="1"/>
    <col min="1065" max="1066" width="4.44140625" style="71" bestFit="1" customWidth="1"/>
    <col min="1067" max="1067" width="6.109375" style="71" bestFit="1" customWidth="1"/>
    <col min="1068" max="1071" width="4.44140625" style="71" bestFit="1" customWidth="1"/>
    <col min="1072" max="1072" width="8" style="71" bestFit="1" customWidth="1"/>
    <col min="1073" max="1074" width="4.44140625" style="71" bestFit="1" customWidth="1"/>
    <col min="1075" max="1075" width="6.109375" style="71" bestFit="1" customWidth="1"/>
    <col min="1076" max="1076" width="4.44140625" style="71" bestFit="1" customWidth="1"/>
    <col min="1077" max="1077" width="6.109375" style="71" bestFit="1" customWidth="1"/>
    <col min="1078" max="1078" width="9.88671875" style="71" bestFit="1" customWidth="1"/>
    <col min="1079" max="1079" width="6.109375" style="71" bestFit="1" customWidth="1"/>
    <col min="1080" max="1080" width="4.88671875" style="71" bestFit="1" customWidth="1"/>
    <col min="1081" max="1081" width="4.44140625" style="71" bestFit="1" customWidth="1"/>
    <col min="1082" max="1082" width="6.109375" style="71" bestFit="1" customWidth="1"/>
    <col min="1083" max="1083" width="8" style="71" bestFit="1" customWidth="1"/>
    <col min="1084" max="1085" width="4.44140625" style="71" bestFit="1" customWidth="1"/>
    <col min="1086" max="1086" width="6.109375" style="71" bestFit="1" customWidth="1"/>
    <col min="1087" max="1089" width="4.44140625" style="71" bestFit="1" customWidth="1"/>
    <col min="1090" max="1090" width="8" style="71" bestFit="1" customWidth="1"/>
    <col min="1091" max="1091" width="4.44140625" style="71" bestFit="1" customWidth="1"/>
    <col min="1092" max="1093" width="6.109375" style="71" bestFit="1" customWidth="1"/>
    <col min="1094" max="1094" width="8" style="71" bestFit="1" customWidth="1"/>
    <col min="1095" max="1099" width="4.44140625" style="71" bestFit="1" customWidth="1"/>
    <col min="1100" max="1100" width="6.109375" style="71" bestFit="1" customWidth="1"/>
    <col min="1101" max="1101" width="4.44140625" style="71" bestFit="1" customWidth="1"/>
    <col min="1102" max="1102" width="6.109375" style="71" bestFit="1" customWidth="1"/>
    <col min="1103" max="1103" width="4.44140625" style="71" bestFit="1" customWidth="1"/>
    <col min="1104" max="1104" width="6.109375" style="71" bestFit="1" customWidth="1"/>
    <col min="1105" max="1105" width="4.44140625" style="71" bestFit="1" customWidth="1"/>
    <col min="1106" max="1108" width="6.109375" style="71" bestFit="1" customWidth="1"/>
    <col min="1109" max="1109" width="9.44140625" style="71" customWidth="1"/>
    <col min="1110" max="1110" width="46.44140625" style="71" customWidth="1"/>
    <col min="1111" max="1121" width="9.109375" style="71"/>
    <col min="1122" max="1122" width="50.6640625" style="71" customWidth="1"/>
    <col min="1123" max="1280" width="9.109375" style="71"/>
    <col min="1281" max="1281" width="5.88671875" style="71" customWidth="1"/>
    <col min="1282" max="1282" width="37.88671875" style="71" customWidth="1"/>
    <col min="1283" max="1283" width="8" style="71" bestFit="1" customWidth="1"/>
    <col min="1284" max="1285" width="6.109375" style="71" bestFit="1" customWidth="1"/>
    <col min="1286" max="1292" width="4.44140625" style="71" bestFit="1" customWidth="1"/>
    <col min="1293" max="1293" width="8" style="71" bestFit="1" customWidth="1"/>
    <col min="1294" max="1295" width="4.44140625" style="71" bestFit="1" customWidth="1"/>
    <col min="1296" max="1296" width="8" style="71" bestFit="1" customWidth="1"/>
    <col min="1297" max="1297" width="4.44140625" style="71" bestFit="1" customWidth="1"/>
    <col min="1298" max="1298" width="6.109375" style="71" bestFit="1" customWidth="1"/>
    <col min="1299" max="1301" width="4.44140625" style="71" bestFit="1" customWidth="1"/>
    <col min="1302" max="1302" width="6.109375" style="71" bestFit="1" customWidth="1"/>
    <col min="1303" max="1309" width="4.44140625" style="71" bestFit="1" customWidth="1"/>
    <col min="1310" max="1310" width="6.109375" style="71" bestFit="1" customWidth="1"/>
    <col min="1311" max="1312" width="4.44140625" style="71" bestFit="1" customWidth="1"/>
    <col min="1313" max="1313" width="15.33203125" style="71" bestFit="1" customWidth="1"/>
    <col min="1314" max="1316" width="4.44140625" style="71" bestFit="1" customWidth="1"/>
    <col min="1317" max="1317" width="8" style="71" bestFit="1" customWidth="1"/>
    <col min="1318" max="1320" width="6.109375" style="71" bestFit="1" customWidth="1"/>
    <col min="1321" max="1322" width="4.44140625" style="71" bestFit="1" customWidth="1"/>
    <col min="1323" max="1323" width="6.109375" style="71" bestFit="1" customWidth="1"/>
    <col min="1324" max="1327" width="4.44140625" style="71" bestFit="1" customWidth="1"/>
    <col min="1328" max="1328" width="8" style="71" bestFit="1" customWidth="1"/>
    <col min="1329" max="1330" width="4.44140625" style="71" bestFit="1" customWidth="1"/>
    <col min="1331" max="1331" width="6.109375" style="71" bestFit="1" customWidth="1"/>
    <col min="1332" max="1332" width="4.44140625" style="71" bestFit="1" customWidth="1"/>
    <col min="1333" max="1333" width="6.109375" style="71" bestFit="1" customWidth="1"/>
    <col min="1334" max="1334" width="9.88671875" style="71" bestFit="1" customWidth="1"/>
    <col min="1335" max="1335" width="6.109375" style="71" bestFit="1" customWidth="1"/>
    <col min="1336" max="1336" width="4.88671875" style="71" bestFit="1" customWidth="1"/>
    <col min="1337" max="1337" width="4.44140625" style="71" bestFit="1" customWidth="1"/>
    <col min="1338" max="1338" width="6.109375" style="71" bestFit="1" customWidth="1"/>
    <col min="1339" max="1339" width="8" style="71" bestFit="1" customWidth="1"/>
    <col min="1340" max="1341" width="4.44140625" style="71" bestFit="1" customWidth="1"/>
    <col min="1342" max="1342" width="6.109375" style="71" bestFit="1" customWidth="1"/>
    <col min="1343" max="1345" width="4.44140625" style="71" bestFit="1" customWidth="1"/>
    <col min="1346" max="1346" width="8" style="71" bestFit="1" customWidth="1"/>
    <col min="1347" max="1347" width="4.44140625" style="71" bestFit="1" customWidth="1"/>
    <col min="1348" max="1349" width="6.109375" style="71" bestFit="1" customWidth="1"/>
    <col min="1350" max="1350" width="8" style="71" bestFit="1" customWidth="1"/>
    <col min="1351" max="1355" width="4.44140625" style="71" bestFit="1" customWidth="1"/>
    <col min="1356" max="1356" width="6.109375" style="71" bestFit="1" customWidth="1"/>
    <col min="1357" max="1357" width="4.44140625" style="71" bestFit="1" customWidth="1"/>
    <col min="1358" max="1358" width="6.109375" style="71" bestFit="1" customWidth="1"/>
    <col min="1359" max="1359" width="4.44140625" style="71" bestFit="1" customWidth="1"/>
    <col min="1360" max="1360" width="6.109375" style="71" bestFit="1" customWidth="1"/>
    <col min="1361" max="1361" width="4.44140625" style="71" bestFit="1" customWidth="1"/>
    <col min="1362" max="1364" width="6.109375" style="71" bestFit="1" customWidth="1"/>
    <col min="1365" max="1365" width="9.44140625" style="71" customWidth="1"/>
    <col min="1366" max="1366" width="46.44140625" style="71" customWidth="1"/>
    <col min="1367" max="1377" width="9.109375" style="71"/>
    <col min="1378" max="1378" width="50.6640625" style="71" customWidth="1"/>
    <col min="1379" max="1536" width="9.109375" style="71"/>
    <col min="1537" max="1537" width="5.88671875" style="71" customWidth="1"/>
    <col min="1538" max="1538" width="37.88671875" style="71" customWidth="1"/>
    <col min="1539" max="1539" width="8" style="71" bestFit="1" customWidth="1"/>
    <col min="1540" max="1541" width="6.109375" style="71" bestFit="1" customWidth="1"/>
    <col min="1542" max="1548" width="4.44140625" style="71" bestFit="1" customWidth="1"/>
    <col min="1549" max="1549" width="8" style="71" bestFit="1" customWidth="1"/>
    <col min="1550" max="1551" width="4.44140625" style="71" bestFit="1" customWidth="1"/>
    <col min="1552" max="1552" width="8" style="71" bestFit="1" customWidth="1"/>
    <col min="1553" max="1553" width="4.44140625" style="71" bestFit="1" customWidth="1"/>
    <col min="1554" max="1554" width="6.109375" style="71" bestFit="1" customWidth="1"/>
    <col min="1555" max="1557" width="4.44140625" style="71" bestFit="1" customWidth="1"/>
    <col min="1558" max="1558" width="6.109375" style="71" bestFit="1" customWidth="1"/>
    <col min="1559" max="1565" width="4.44140625" style="71" bestFit="1" customWidth="1"/>
    <col min="1566" max="1566" width="6.109375" style="71" bestFit="1" customWidth="1"/>
    <col min="1567" max="1568" width="4.44140625" style="71" bestFit="1" customWidth="1"/>
    <col min="1569" max="1569" width="15.33203125" style="71" bestFit="1" customWidth="1"/>
    <col min="1570" max="1572" width="4.44140625" style="71" bestFit="1" customWidth="1"/>
    <col min="1573" max="1573" width="8" style="71" bestFit="1" customWidth="1"/>
    <col min="1574" max="1576" width="6.109375" style="71" bestFit="1" customWidth="1"/>
    <col min="1577" max="1578" width="4.44140625" style="71" bestFit="1" customWidth="1"/>
    <col min="1579" max="1579" width="6.109375" style="71" bestFit="1" customWidth="1"/>
    <col min="1580" max="1583" width="4.44140625" style="71" bestFit="1" customWidth="1"/>
    <col min="1584" max="1584" width="8" style="71" bestFit="1" customWidth="1"/>
    <col min="1585" max="1586" width="4.44140625" style="71" bestFit="1" customWidth="1"/>
    <col min="1587" max="1587" width="6.109375" style="71" bestFit="1" customWidth="1"/>
    <col min="1588" max="1588" width="4.44140625" style="71" bestFit="1" customWidth="1"/>
    <col min="1589" max="1589" width="6.109375" style="71" bestFit="1" customWidth="1"/>
    <col min="1590" max="1590" width="9.88671875" style="71" bestFit="1" customWidth="1"/>
    <col min="1591" max="1591" width="6.109375" style="71" bestFit="1" customWidth="1"/>
    <col min="1592" max="1592" width="4.88671875" style="71" bestFit="1" customWidth="1"/>
    <col min="1593" max="1593" width="4.44140625" style="71" bestFit="1" customWidth="1"/>
    <col min="1594" max="1594" width="6.109375" style="71" bestFit="1" customWidth="1"/>
    <col min="1595" max="1595" width="8" style="71" bestFit="1" customWidth="1"/>
    <col min="1596" max="1597" width="4.44140625" style="71" bestFit="1" customWidth="1"/>
    <col min="1598" max="1598" width="6.109375" style="71" bestFit="1" customWidth="1"/>
    <col min="1599" max="1601" width="4.44140625" style="71" bestFit="1" customWidth="1"/>
    <col min="1602" max="1602" width="8" style="71" bestFit="1" customWidth="1"/>
    <col min="1603" max="1603" width="4.44140625" style="71" bestFit="1" customWidth="1"/>
    <col min="1604" max="1605" width="6.109375" style="71" bestFit="1" customWidth="1"/>
    <col min="1606" max="1606" width="8" style="71" bestFit="1" customWidth="1"/>
    <col min="1607" max="1611" width="4.44140625" style="71" bestFit="1" customWidth="1"/>
    <col min="1612" max="1612" width="6.109375" style="71" bestFit="1" customWidth="1"/>
    <col min="1613" max="1613" width="4.44140625" style="71" bestFit="1" customWidth="1"/>
    <col min="1614" max="1614" width="6.109375" style="71" bestFit="1" customWidth="1"/>
    <col min="1615" max="1615" width="4.44140625" style="71" bestFit="1" customWidth="1"/>
    <col min="1616" max="1616" width="6.109375" style="71" bestFit="1" customWidth="1"/>
    <col min="1617" max="1617" width="4.44140625" style="71" bestFit="1" customWidth="1"/>
    <col min="1618" max="1620" width="6.109375" style="71" bestFit="1" customWidth="1"/>
    <col min="1621" max="1621" width="9.44140625" style="71" customWidth="1"/>
    <col min="1622" max="1622" width="46.44140625" style="71" customWidth="1"/>
    <col min="1623" max="1633" width="9.109375" style="71"/>
    <col min="1634" max="1634" width="50.6640625" style="71" customWidth="1"/>
    <col min="1635" max="1792" width="9.109375" style="71"/>
    <col min="1793" max="1793" width="5.88671875" style="71" customWidth="1"/>
    <col min="1794" max="1794" width="37.88671875" style="71" customWidth="1"/>
    <col min="1795" max="1795" width="8" style="71" bestFit="1" customWidth="1"/>
    <col min="1796" max="1797" width="6.109375" style="71" bestFit="1" customWidth="1"/>
    <col min="1798" max="1804" width="4.44140625" style="71" bestFit="1" customWidth="1"/>
    <col min="1805" max="1805" width="8" style="71" bestFit="1" customWidth="1"/>
    <col min="1806" max="1807" width="4.44140625" style="71" bestFit="1" customWidth="1"/>
    <col min="1808" max="1808" width="8" style="71" bestFit="1" customWidth="1"/>
    <col min="1809" max="1809" width="4.44140625" style="71" bestFit="1" customWidth="1"/>
    <col min="1810" max="1810" width="6.109375" style="71" bestFit="1" customWidth="1"/>
    <col min="1811" max="1813" width="4.44140625" style="71" bestFit="1" customWidth="1"/>
    <col min="1814" max="1814" width="6.109375" style="71" bestFit="1" customWidth="1"/>
    <col min="1815" max="1821" width="4.44140625" style="71" bestFit="1" customWidth="1"/>
    <col min="1822" max="1822" width="6.109375" style="71" bestFit="1" customWidth="1"/>
    <col min="1823" max="1824" width="4.44140625" style="71" bestFit="1" customWidth="1"/>
    <col min="1825" max="1825" width="15.33203125" style="71" bestFit="1" customWidth="1"/>
    <col min="1826" max="1828" width="4.44140625" style="71" bestFit="1" customWidth="1"/>
    <col min="1829" max="1829" width="8" style="71" bestFit="1" customWidth="1"/>
    <col min="1830" max="1832" width="6.109375" style="71" bestFit="1" customWidth="1"/>
    <col min="1833" max="1834" width="4.44140625" style="71" bestFit="1" customWidth="1"/>
    <col min="1835" max="1835" width="6.109375" style="71" bestFit="1" customWidth="1"/>
    <col min="1836" max="1839" width="4.44140625" style="71" bestFit="1" customWidth="1"/>
    <col min="1840" max="1840" width="8" style="71" bestFit="1" customWidth="1"/>
    <col min="1841" max="1842" width="4.44140625" style="71" bestFit="1" customWidth="1"/>
    <col min="1843" max="1843" width="6.109375" style="71" bestFit="1" customWidth="1"/>
    <col min="1844" max="1844" width="4.44140625" style="71" bestFit="1" customWidth="1"/>
    <col min="1845" max="1845" width="6.109375" style="71" bestFit="1" customWidth="1"/>
    <col min="1846" max="1846" width="9.88671875" style="71" bestFit="1" customWidth="1"/>
    <col min="1847" max="1847" width="6.109375" style="71" bestFit="1" customWidth="1"/>
    <col min="1848" max="1848" width="4.88671875" style="71" bestFit="1" customWidth="1"/>
    <col min="1849" max="1849" width="4.44140625" style="71" bestFit="1" customWidth="1"/>
    <col min="1850" max="1850" width="6.109375" style="71" bestFit="1" customWidth="1"/>
    <col min="1851" max="1851" width="8" style="71" bestFit="1" customWidth="1"/>
    <col min="1852" max="1853" width="4.44140625" style="71" bestFit="1" customWidth="1"/>
    <col min="1854" max="1854" width="6.109375" style="71" bestFit="1" customWidth="1"/>
    <col min="1855" max="1857" width="4.44140625" style="71" bestFit="1" customWidth="1"/>
    <col min="1858" max="1858" width="8" style="71" bestFit="1" customWidth="1"/>
    <col min="1859" max="1859" width="4.44140625" style="71" bestFit="1" customWidth="1"/>
    <col min="1860" max="1861" width="6.109375" style="71" bestFit="1" customWidth="1"/>
    <col min="1862" max="1862" width="8" style="71" bestFit="1" customWidth="1"/>
    <col min="1863" max="1867" width="4.44140625" style="71" bestFit="1" customWidth="1"/>
    <col min="1868" max="1868" width="6.109375" style="71" bestFit="1" customWidth="1"/>
    <col min="1869" max="1869" width="4.44140625" style="71" bestFit="1" customWidth="1"/>
    <col min="1870" max="1870" width="6.109375" style="71" bestFit="1" customWidth="1"/>
    <col min="1871" max="1871" width="4.44140625" style="71" bestFit="1" customWidth="1"/>
    <col min="1872" max="1872" width="6.109375" style="71" bestFit="1" customWidth="1"/>
    <col min="1873" max="1873" width="4.44140625" style="71" bestFit="1" customWidth="1"/>
    <col min="1874" max="1876" width="6.109375" style="71" bestFit="1" customWidth="1"/>
    <col min="1877" max="1877" width="9.44140625" style="71" customWidth="1"/>
    <col min="1878" max="1878" width="46.44140625" style="71" customWidth="1"/>
    <col min="1879" max="1889" width="9.109375" style="71"/>
    <col min="1890" max="1890" width="50.6640625" style="71" customWidth="1"/>
    <col min="1891" max="2048" width="9.109375" style="71"/>
    <col min="2049" max="2049" width="5.88671875" style="71" customWidth="1"/>
    <col min="2050" max="2050" width="37.88671875" style="71" customWidth="1"/>
    <col min="2051" max="2051" width="8" style="71" bestFit="1" customWidth="1"/>
    <col min="2052" max="2053" width="6.109375" style="71" bestFit="1" customWidth="1"/>
    <col min="2054" max="2060" width="4.44140625" style="71" bestFit="1" customWidth="1"/>
    <col min="2061" max="2061" width="8" style="71" bestFit="1" customWidth="1"/>
    <col min="2062" max="2063" width="4.44140625" style="71" bestFit="1" customWidth="1"/>
    <col min="2064" max="2064" width="8" style="71" bestFit="1" customWidth="1"/>
    <col min="2065" max="2065" width="4.44140625" style="71" bestFit="1" customWidth="1"/>
    <col min="2066" max="2066" width="6.109375" style="71" bestFit="1" customWidth="1"/>
    <col min="2067" max="2069" width="4.44140625" style="71" bestFit="1" customWidth="1"/>
    <col min="2070" max="2070" width="6.109375" style="71" bestFit="1" customWidth="1"/>
    <col min="2071" max="2077" width="4.44140625" style="71" bestFit="1" customWidth="1"/>
    <col min="2078" max="2078" width="6.109375" style="71" bestFit="1" customWidth="1"/>
    <col min="2079" max="2080" width="4.44140625" style="71" bestFit="1" customWidth="1"/>
    <col min="2081" max="2081" width="15.33203125" style="71" bestFit="1" customWidth="1"/>
    <col min="2082" max="2084" width="4.44140625" style="71" bestFit="1" customWidth="1"/>
    <col min="2085" max="2085" width="8" style="71" bestFit="1" customWidth="1"/>
    <col min="2086" max="2088" width="6.109375" style="71" bestFit="1" customWidth="1"/>
    <col min="2089" max="2090" width="4.44140625" style="71" bestFit="1" customWidth="1"/>
    <col min="2091" max="2091" width="6.109375" style="71" bestFit="1" customWidth="1"/>
    <col min="2092" max="2095" width="4.44140625" style="71" bestFit="1" customWidth="1"/>
    <col min="2096" max="2096" width="8" style="71" bestFit="1" customWidth="1"/>
    <col min="2097" max="2098" width="4.44140625" style="71" bestFit="1" customWidth="1"/>
    <col min="2099" max="2099" width="6.109375" style="71" bestFit="1" customWidth="1"/>
    <col min="2100" max="2100" width="4.44140625" style="71" bestFit="1" customWidth="1"/>
    <col min="2101" max="2101" width="6.109375" style="71" bestFit="1" customWidth="1"/>
    <col min="2102" max="2102" width="9.88671875" style="71" bestFit="1" customWidth="1"/>
    <col min="2103" max="2103" width="6.109375" style="71" bestFit="1" customWidth="1"/>
    <col min="2104" max="2104" width="4.88671875" style="71" bestFit="1" customWidth="1"/>
    <col min="2105" max="2105" width="4.44140625" style="71" bestFit="1" customWidth="1"/>
    <col min="2106" max="2106" width="6.109375" style="71" bestFit="1" customWidth="1"/>
    <col min="2107" max="2107" width="8" style="71" bestFit="1" customWidth="1"/>
    <col min="2108" max="2109" width="4.44140625" style="71" bestFit="1" customWidth="1"/>
    <col min="2110" max="2110" width="6.109375" style="71" bestFit="1" customWidth="1"/>
    <col min="2111" max="2113" width="4.44140625" style="71" bestFit="1" customWidth="1"/>
    <col min="2114" max="2114" width="8" style="71" bestFit="1" customWidth="1"/>
    <col min="2115" max="2115" width="4.44140625" style="71" bestFit="1" customWidth="1"/>
    <col min="2116" max="2117" width="6.109375" style="71" bestFit="1" customWidth="1"/>
    <col min="2118" max="2118" width="8" style="71" bestFit="1" customWidth="1"/>
    <col min="2119" max="2123" width="4.44140625" style="71" bestFit="1" customWidth="1"/>
    <col min="2124" max="2124" width="6.109375" style="71" bestFit="1" customWidth="1"/>
    <col min="2125" max="2125" width="4.44140625" style="71" bestFit="1" customWidth="1"/>
    <col min="2126" max="2126" width="6.109375" style="71" bestFit="1" customWidth="1"/>
    <col min="2127" max="2127" width="4.44140625" style="71" bestFit="1" customWidth="1"/>
    <col min="2128" max="2128" width="6.109375" style="71" bestFit="1" customWidth="1"/>
    <col min="2129" max="2129" width="4.44140625" style="71" bestFit="1" customWidth="1"/>
    <col min="2130" max="2132" width="6.109375" style="71" bestFit="1" customWidth="1"/>
    <col min="2133" max="2133" width="9.44140625" style="71" customWidth="1"/>
    <col min="2134" max="2134" width="46.44140625" style="71" customWidth="1"/>
    <col min="2135" max="2145" width="9.109375" style="71"/>
    <col min="2146" max="2146" width="50.6640625" style="71" customWidth="1"/>
    <col min="2147" max="2304" width="9.109375" style="71"/>
    <col min="2305" max="2305" width="5.88671875" style="71" customWidth="1"/>
    <col min="2306" max="2306" width="37.88671875" style="71" customWidth="1"/>
    <col min="2307" max="2307" width="8" style="71" bestFit="1" customWidth="1"/>
    <col min="2308" max="2309" width="6.109375" style="71" bestFit="1" customWidth="1"/>
    <col min="2310" max="2316" width="4.44140625" style="71" bestFit="1" customWidth="1"/>
    <col min="2317" max="2317" width="8" style="71" bestFit="1" customWidth="1"/>
    <col min="2318" max="2319" width="4.44140625" style="71" bestFit="1" customWidth="1"/>
    <col min="2320" max="2320" width="8" style="71" bestFit="1" customWidth="1"/>
    <col min="2321" max="2321" width="4.44140625" style="71" bestFit="1" customWidth="1"/>
    <col min="2322" max="2322" width="6.109375" style="71" bestFit="1" customWidth="1"/>
    <col min="2323" max="2325" width="4.44140625" style="71" bestFit="1" customWidth="1"/>
    <col min="2326" max="2326" width="6.109375" style="71" bestFit="1" customWidth="1"/>
    <col min="2327" max="2333" width="4.44140625" style="71" bestFit="1" customWidth="1"/>
    <col min="2334" max="2334" width="6.109375" style="71" bestFit="1" customWidth="1"/>
    <col min="2335" max="2336" width="4.44140625" style="71" bestFit="1" customWidth="1"/>
    <col min="2337" max="2337" width="15.33203125" style="71" bestFit="1" customWidth="1"/>
    <col min="2338" max="2340" width="4.44140625" style="71" bestFit="1" customWidth="1"/>
    <col min="2341" max="2341" width="8" style="71" bestFit="1" customWidth="1"/>
    <col min="2342" max="2344" width="6.109375" style="71" bestFit="1" customWidth="1"/>
    <col min="2345" max="2346" width="4.44140625" style="71" bestFit="1" customWidth="1"/>
    <col min="2347" max="2347" width="6.109375" style="71" bestFit="1" customWidth="1"/>
    <col min="2348" max="2351" width="4.44140625" style="71" bestFit="1" customWidth="1"/>
    <col min="2352" max="2352" width="8" style="71" bestFit="1" customWidth="1"/>
    <col min="2353" max="2354" width="4.44140625" style="71" bestFit="1" customWidth="1"/>
    <col min="2355" max="2355" width="6.109375" style="71" bestFit="1" customWidth="1"/>
    <col min="2356" max="2356" width="4.44140625" style="71" bestFit="1" customWidth="1"/>
    <col min="2357" max="2357" width="6.109375" style="71" bestFit="1" customWidth="1"/>
    <col min="2358" max="2358" width="9.88671875" style="71" bestFit="1" customWidth="1"/>
    <col min="2359" max="2359" width="6.109375" style="71" bestFit="1" customWidth="1"/>
    <col min="2360" max="2360" width="4.88671875" style="71" bestFit="1" customWidth="1"/>
    <col min="2361" max="2361" width="4.44140625" style="71" bestFit="1" customWidth="1"/>
    <col min="2362" max="2362" width="6.109375" style="71" bestFit="1" customWidth="1"/>
    <col min="2363" max="2363" width="8" style="71" bestFit="1" customWidth="1"/>
    <col min="2364" max="2365" width="4.44140625" style="71" bestFit="1" customWidth="1"/>
    <col min="2366" max="2366" width="6.109375" style="71" bestFit="1" customWidth="1"/>
    <col min="2367" max="2369" width="4.44140625" style="71" bestFit="1" customWidth="1"/>
    <col min="2370" max="2370" width="8" style="71" bestFit="1" customWidth="1"/>
    <col min="2371" max="2371" width="4.44140625" style="71" bestFit="1" customWidth="1"/>
    <col min="2372" max="2373" width="6.109375" style="71" bestFit="1" customWidth="1"/>
    <col min="2374" max="2374" width="8" style="71" bestFit="1" customWidth="1"/>
    <col min="2375" max="2379" width="4.44140625" style="71" bestFit="1" customWidth="1"/>
    <col min="2380" max="2380" width="6.109375" style="71" bestFit="1" customWidth="1"/>
    <col min="2381" max="2381" width="4.44140625" style="71" bestFit="1" customWidth="1"/>
    <col min="2382" max="2382" width="6.109375" style="71" bestFit="1" customWidth="1"/>
    <col min="2383" max="2383" width="4.44140625" style="71" bestFit="1" customWidth="1"/>
    <col min="2384" max="2384" width="6.109375" style="71" bestFit="1" customWidth="1"/>
    <col min="2385" max="2385" width="4.44140625" style="71" bestFit="1" customWidth="1"/>
    <col min="2386" max="2388" width="6.109375" style="71" bestFit="1" customWidth="1"/>
    <col min="2389" max="2389" width="9.44140625" style="71" customWidth="1"/>
    <col min="2390" max="2390" width="46.44140625" style="71" customWidth="1"/>
    <col min="2391" max="2401" width="9.109375" style="71"/>
    <col min="2402" max="2402" width="50.6640625" style="71" customWidth="1"/>
    <col min="2403" max="2560" width="9.109375" style="71"/>
    <col min="2561" max="2561" width="5.88671875" style="71" customWidth="1"/>
    <col min="2562" max="2562" width="37.88671875" style="71" customWidth="1"/>
    <col min="2563" max="2563" width="8" style="71" bestFit="1" customWidth="1"/>
    <col min="2564" max="2565" width="6.109375" style="71" bestFit="1" customWidth="1"/>
    <col min="2566" max="2572" width="4.44140625" style="71" bestFit="1" customWidth="1"/>
    <col min="2573" max="2573" width="8" style="71" bestFit="1" customWidth="1"/>
    <col min="2574" max="2575" width="4.44140625" style="71" bestFit="1" customWidth="1"/>
    <col min="2576" max="2576" width="8" style="71" bestFit="1" customWidth="1"/>
    <col min="2577" max="2577" width="4.44140625" style="71" bestFit="1" customWidth="1"/>
    <col min="2578" max="2578" width="6.109375" style="71" bestFit="1" customWidth="1"/>
    <col min="2579" max="2581" width="4.44140625" style="71" bestFit="1" customWidth="1"/>
    <col min="2582" max="2582" width="6.109375" style="71" bestFit="1" customWidth="1"/>
    <col min="2583" max="2589" width="4.44140625" style="71" bestFit="1" customWidth="1"/>
    <col min="2590" max="2590" width="6.109375" style="71" bestFit="1" customWidth="1"/>
    <col min="2591" max="2592" width="4.44140625" style="71" bestFit="1" customWidth="1"/>
    <col min="2593" max="2593" width="15.33203125" style="71" bestFit="1" customWidth="1"/>
    <col min="2594" max="2596" width="4.44140625" style="71" bestFit="1" customWidth="1"/>
    <col min="2597" max="2597" width="8" style="71" bestFit="1" customWidth="1"/>
    <col min="2598" max="2600" width="6.109375" style="71" bestFit="1" customWidth="1"/>
    <col min="2601" max="2602" width="4.44140625" style="71" bestFit="1" customWidth="1"/>
    <col min="2603" max="2603" width="6.109375" style="71" bestFit="1" customWidth="1"/>
    <col min="2604" max="2607" width="4.44140625" style="71" bestFit="1" customWidth="1"/>
    <col min="2608" max="2608" width="8" style="71" bestFit="1" customWidth="1"/>
    <col min="2609" max="2610" width="4.44140625" style="71" bestFit="1" customWidth="1"/>
    <col min="2611" max="2611" width="6.109375" style="71" bestFit="1" customWidth="1"/>
    <col min="2612" max="2612" width="4.44140625" style="71" bestFit="1" customWidth="1"/>
    <col min="2613" max="2613" width="6.109375" style="71" bestFit="1" customWidth="1"/>
    <col min="2614" max="2614" width="9.88671875" style="71" bestFit="1" customWidth="1"/>
    <col min="2615" max="2615" width="6.109375" style="71" bestFit="1" customWidth="1"/>
    <col min="2616" max="2616" width="4.88671875" style="71" bestFit="1" customWidth="1"/>
    <col min="2617" max="2617" width="4.44140625" style="71" bestFit="1" customWidth="1"/>
    <col min="2618" max="2618" width="6.109375" style="71" bestFit="1" customWidth="1"/>
    <col min="2619" max="2619" width="8" style="71" bestFit="1" customWidth="1"/>
    <col min="2620" max="2621" width="4.44140625" style="71" bestFit="1" customWidth="1"/>
    <col min="2622" max="2622" width="6.109375" style="71" bestFit="1" customWidth="1"/>
    <col min="2623" max="2625" width="4.44140625" style="71" bestFit="1" customWidth="1"/>
    <col min="2626" max="2626" width="8" style="71" bestFit="1" customWidth="1"/>
    <col min="2627" max="2627" width="4.44140625" style="71" bestFit="1" customWidth="1"/>
    <col min="2628" max="2629" width="6.109375" style="71" bestFit="1" customWidth="1"/>
    <col min="2630" max="2630" width="8" style="71" bestFit="1" customWidth="1"/>
    <col min="2631" max="2635" width="4.44140625" style="71" bestFit="1" customWidth="1"/>
    <col min="2636" max="2636" width="6.109375" style="71" bestFit="1" customWidth="1"/>
    <col min="2637" max="2637" width="4.44140625" style="71" bestFit="1" customWidth="1"/>
    <col min="2638" max="2638" width="6.109375" style="71" bestFit="1" customWidth="1"/>
    <col min="2639" max="2639" width="4.44140625" style="71" bestFit="1" customWidth="1"/>
    <col min="2640" max="2640" width="6.109375" style="71" bestFit="1" customWidth="1"/>
    <col min="2641" max="2641" width="4.44140625" style="71" bestFit="1" customWidth="1"/>
    <col min="2642" max="2644" width="6.109375" style="71" bestFit="1" customWidth="1"/>
    <col min="2645" max="2645" width="9.44140625" style="71" customWidth="1"/>
    <col min="2646" max="2646" width="46.44140625" style="71" customWidth="1"/>
    <col min="2647" max="2657" width="9.109375" style="71"/>
    <col min="2658" max="2658" width="50.6640625" style="71" customWidth="1"/>
    <col min="2659" max="2816" width="9.109375" style="71"/>
    <col min="2817" max="2817" width="5.88671875" style="71" customWidth="1"/>
    <col min="2818" max="2818" width="37.88671875" style="71" customWidth="1"/>
    <col min="2819" max="2819" width="8" style="71" bestFit="1" customWidth="1"/>
    <col min="2820" max="2821" width="6.109375" style="71" bestFit="1" customWidth="1"/>
    <col min="2822" max="2828" width="4.44140625" style="71" bestFit="1" customWidth="1"/>
    <col min="2829" max="2829" width="8" style="71" bestFit="1" customWidth="1"/>
    <col min="2830" max="2831" width="4.44140625" style="71" bestFit="1" customWidth="1"/>
    <col min="2832" max="2832" width="8" style="71" bestFit="1" customWidth="1"/>
    <col min="2833" max="2833" width="4.44140625" style="71" bestFit="1" customWidth="1"/>
    <col min="2834" max="2834" width="6.109375" style="71" bestFit="1" customWidth="1"/>
    <col min="2835" max="2837" width="4.44140625" style="71" bestFit="1" customWidth="1"/>
    <col min="2838" max="2838" width="6.109375" style="71" bestFit="1" customWidth="1"/>
    <col min="2839" max="2845" width="4.44140625" style="71" bestFit="1" customWidth="1"/>
    <col min="2846" max="2846" width="6.109375" style="71" bestFit="1" customWidth="1"/>
    <col min="2847" max="2848" width="4.44140625" style="71" bestFit="1" customWidth="1"/>
    <col min="2849" max="2849" width="15.33203125" style="71" bestFit="1" customWidth="1"/>
    <col min="2850" max="2852" width="4.44140625" style="71" bestFit="1" customWidth="1"/>
    <col min="2853" max="2853" width="8" style="71" bestFit="1" customWidth="1"/>
    <col min="2854" max="2856" width="6.109375" style="71" bestFit="1" customWidth="1"/>
    <col min="2857" max="2858" width="4.44140625" style="71" bestFit="1" customWidth="1"/>
    <col min="2859" max="2859" width="6.109375" style="71" bestFit="1" customWidth="1"/>
    <col min="2860" max="2863" width="4.44140625" style="71" bestFit="1" customWidth="1"/>
    <col min="2864" max="2864" width="8" style="71" bestFit="1" customWidth="1"/>
    <col min="2865" max="2866" width="4.44140625" style="71" bestFit="1" customWidth="1"/>
    <col min="2867" max="2867" width="6.109375" style="71" bestFit="1" customWidth="1"/>
    <col min="2868" max="2868" width="4.44140625" style="71" bestFit="1" customWidth="1"/>
    <col min="2869" max="2869" width="6.109375" style="71" bestFit="1" customWidth="1"/>
    <col min="2870" max="2870" width="9.88671875" style="71" bestFit="1" customWidth="1"/>
    <col min="2871" max="2871" width="6.109375" style="71" bestFit="1" customWidth="1"/>
    <col min="2872" max="2872" width="4.88671875" style="71" bestFit="1" customWidth="1"/>
    <col min="2873" max="2873" width="4.44140625" style="71" bestFit="1" customWidth="1"/>
    <col min="2874" max="2874" width="6.109375" style="71" bestFit="1" customWidth="1"/>
    <col min="2875" max="2875" width="8" style="71" bestFit="1" customWidth="1"/>
    <col min="2876" max="2877" width="4.44140625" style="71" bestFit="1" customWidth="1"/>
    <col min="2878" max="2878" width="6.109375" style="71" bestFit="1" customWidth="1"/>
    <col min="2879" max="2881" width="4.44140625" style="71" bestFit="1" customWidth="1"/>
    <col min="2882" max="2882" width="8" style="71" bestFit="1" customWidth="1"/>
    <col min="2883" max="2883" width="4.44140625" style="71" bestFit="1" customWidth="1"/>
    <col min="2884" max="2885" width="6.109375" style="71" bestFit="1" customWidth="1"/>
    <col min="2886" max="2886" width="8" style="71" bestFit="1" customWidth="1"/>
    <col min="2887" max="2891" width="4.44140625" style="71" bestFit="1" customWidth="1"/>
    <col min="2892" max="2892" width="6.109375" style="71" bestFit="1" customWidth="1"/>
    <col min="2893" max="2893" width="4.44140625" style="71" bestFit="1" customWidth="1"/>
    <col min="2894" max="2894" width="6.109375" style="71" bestFit="1" customWidth="1"/>
    <col min="2895" max="2895" width="4.44140625" style="71" bestFit="1" customWidth="1"/>
    <col min="2896" max="2896" width="6.109375" style="71" bestFit="1" customWidth="1"/>
    <col min="2897" max="2897" width="4.44140625" style="71" bestFit="1" customWidth="1"/>
    <col min="2898" max="2900" width="6.109375" style="71" bestFit="1" customWidth="1"/>
    <col min="2901" max="2901" width="9.44140625" style="71" customWidth="1"/>
    <col min="2902" max="2902" width="46.44140625" style="71" customWidth="1"/>
    <col min="2903" max="2913" width="9.109375" style="71"/>
    <col min="2914" max="2914" width="50.6640625" style="71" customWidth="1"/>
    <col min="2915" max="3072" width="9.109375" style="71"/>
    <col min="3073" max="3073" width="5.88671875" style="71" customWidth="1"/>
    <col min="3074" max="3074" width="37.88671875" style="71" customWidth="1"/>
    <col min="3075" max="3075" width="8" style="71" bestFit="1" customWidth="1"/>
    <col min="3076" max="3077" width="6.109375" style="71" bestFit="1" customWidth="1"/>
    <col min="3078" max="3084" width="4.44140625" style="71" bestFit="1" customWidth="1"/>
    <col min="3085" max="3085" width="8" style="71" bestFit="1" customWidth="1"/>
    <col min="3086" max="3087" width="4.44140625" style="71" bestFit="1" customWidth="1"/>
    <col min="3088" max="3088" width="8" style="71" bestFit="1" customWidth="1"/>
    <col min="3089" max="3089" width="4.44140625" style="71" bestFit="1" customWidth="1"/>
    <col min="3090" max="3090" width="6.109375" style="71" bestFit="1" customWidth="1"/>
    <col min="3091" max="3093" width="4.44140625" style="71" bestFit="1" customWidth="1"/>
    <col min="3094" max="3094" width="6.109375" style="71" bestFit="1" customWidth="1"/>
    <col min="3095" max="3101" width="4.44140625" style="71" bestFit="1" customWidth="1"/>
    <col min="3102" max="3102" width="6.109375" style="71" bestFit="1" customWidth="1"/>
    <col min="3103" max="3104" width="4.44140625" style="71" bestFit="1" customWidth="1"/>
    <col min="3105" max="3105" width="15.33203125" style="71" bestFit="1" customWidth="1"/>
    <col min="3106" max="3108" width="4.44140625" style="71" bestFit="1" customWidth="1"/>
    <col min="3109" max="3109" width="8" style="71" bestFit="1" customWidth="1"/>
    <col min="3110" max="3112" width="6.109375" style="71" bestFit="1" customWidth="1"/>
    <col min="3113" max="3114" width="4.44140625" style="71" bestFit="1" customWidth="1"/>
    <col min="3115" max="3115" width="6.109375" style="71" bestFit="1" customWidth="1"/>
    <col min="3116" max="3119" width="4.44140625" style="71" bestFit="1" customWidth="1"/>
    <col min="3120" max="3120" width="8" style="71" bestFit="1" customWidth="1"/>
    <col min="3121" max="3122" width="4.44140625" style="71" bestFit="1" customWidth="1"/>
    <col min="3123" max="3123" width="6.109375" style="71" bestFit="1" customWidth="1"/>
    <col min="3124" max="3124" width="4.44140625" style="71" bestFit="1" customWidth="1"/>
    <col min="3125" max="3125" width="6.109375" style="71" bestFit="1" customWidth="1"/>
    <col min="3126" max="3126" width="9.88671875" style="71" bestFit="1" customWidth="1"/>
    <col min="3127" max="3127" width="6.109375" style="71" bestFit="1" customWidth="1"/>
    <col min="3128" max="3128" width="4.88671875" style="71" bestFit="1" customWidth="1"/>
    <col min="3129" max="3129" width="4.44140625" style="71" bestFit="1" customWidth="1"/>
    <col min="3130" max="3130" width="6.109375" style="71" bestFit="1" customWidth="1"/>
    <col min="3131" max="3131" width="8" style="71" bestFit="1" customWidth="1"/>
    <col min="3132" max="3133" width="4.44140625" style="71" bestFit="1" customWidth="1"/>
    <col min="3134" max="3134" width="6.109375" style="71" bestFit="1" customWidth="1"/>
    <col min="3135" max="3137" width="4.44140625" style="71" bestFit="1" customWidth="1"/>
    <col min="3138" max="3138" width="8" style="71" bestFit="1" customWidth="1"/>
    <col min="3139" max="3139" width="4.44140625" style="71" bestFit="1" customWidth="1"/>
    <col min="3140" max="3141" width="6.109375" style="71" bestFit="1" customWidth="1"/>
    <col min="3142" max="3142" width="8" style="71" bestFit="1" customWidth="1"/>
    <col min="3143" max="3147" width="4.44140625" style="71" bestFit="1" customWidth="1"/>
    <col min="3148" max="3148" width="6.109375" style="71" bestFit="1" customWidth="1"/>
    <col min="3149" max="3149" width="4.44140625" style="71" bestFit="1" customWidth="1"/>
    <col min="3150" max="3150" width="6.109375" style="71" bestFit="1" customWidth="1"/>
    <col min="3151" max="3151" width="4.44140625" style="71" bestFit="1" customWidth="1"/>
    <col min="3152" max="3152" width="6.109375" style="71" bestFit="1" customWidth="1"/>
    <col min="3153" max="3153" width="4.44140625" style="71" bestFit="1" customWidth="1"/>
    <col min="3154" max="3156" width="6.109375" style="71" bestFit="1" customWidth="1"/>
    <col min="3157" max="3157" width="9.44140625" style="71" customWidth="1"/>
    <col min="3158" max="3158" width="46.44140625" style="71" customWidth="1"/>
    <col min="3159" max="3169" width="9.109375" style="71"/>
    <col min="3170" max="3170" width="50.6640625" style="71" customWidth="1"/>
    <col min="3171" max="3328" width="9.109375" style="71"/>
    <col min="3329" max="3329" width="5.88671875" style="71" customWidth="1"/>
    <col min="3330" max="3330" width="37.88671875" style="71" customWidth="1"/>
    <col min="3331" max="3331" width="8" style="71" bestFit="1" customWidth="1"/>
    <col min="3332" max="3333" width="6.109375" style="71" bestFit="1" customWidth="1"/>
    <col min="3334" max="3340" width="4.44140625" style="71" bestFit="1" customWidth="1"/>
    <col min="3341" max="3341" width="8" style="71" bestFit="1" customWidth="1"/>
    <col min="3342" max="3343" width="4.44140625" style="71" bestFit="1" customWidth="1"/>
    <col min="3344" max="3344" width="8" style="71" bestFit="1" customWidth="1"/>
    <col min="3345" max="3345" width="4.44140625" style="71" bestFit="1" customWidth="1"/>
    <col min="3346" max="3346" width="6.109375" style="71" bestFit="1" customWidth="1"/>
    <col min="3347" max="3349" width="4.44140625" style="71" bestFit="1" customWidth="1"/>
    <col min="3350" max="3350" width="6.109375" style="71" bestFit="1" customWidth="1"/>
    <col min="3351" max="3357" width="4.44140625" style="71" bestFit="1" customWidth="1"/>
    <col min="3358" max="3358" width="6.109375" style="71" bestFit="1" customWidth="1"/>
    <col min="3359" max="3360" width="4.44140625" style="71" bestFit="1" customWidth="1"/>
    <col min="3361" max="3361" width="15.33203125" style="71" bestFit="1" customWidth="1"/>
    <col min="3362" max="3364" width="4.44140625" style="71" bestFit="1" customWidth="1"/>
    <col min="3365" max="3365" width="8" style="71" bestFit="1" customWidth="1"/>
    <col min="3366" max="3368" width="6.109375" style="71" bestFit="1" customWidth="1"/>
    <col min="3369" max="3370" width="4.44140625" style="71" bestFit="1" customWidth="1"/>
    <col min="3371" max="3371" width="6.109375" style="71" bestFit="1" customWidth="1"/>
    <col min="3372" max="3375" width="4.44140625" style="71" bestFit="1" customWidth="1"/>
    <col min="3376" max="3376" width="8" style="71" bestFit="1" customWidth="1"/>
    <col min="3377" max="3378" width="4.44140625" style="71" bestFit="1" customWidth="1"/>
    <col min="3379" max="3379" width="6.109375" style="71" bestFit="1" customWidth="1"/>
    <col min="3380" max="3380" width="4.44140625" style="71" bestFit="1" customWidth="1"/>
    <col min="3381" max="3381" width="6.109375" style="71" bestFit="1" customWidth="1"/>
    <col min="3382" max="3382" width="9.88671875" style="71" bestFit="1" customWidth="1"/>
    <col min="3383" max="3383" width="6.109375" style="71" bestFit="1" customWidth="1"/>
    <col min="3384" max="3384" width="4.88671875" style="71" bestFit="1" customWidth="1"/>
    <col min="3385" max="3385" width="4.44140625" style="71" bestFit="1" customWidth="1"/>
    <col min="3386" max="3386" width="6.109375" style="71" bestFit="1" customWidth="1"/>
    <col min="3387" max="3387" width="8" style="71" bestFit="1" customWidth="1"/>
    <col min="3388" max="3389" width="4.44140625" style="71" bestFit="1" customWidth="1"/>
    <col min="3390" max="3390" width="6.109375" style="71" bestFit="1" customWidth="1"/>
    <col min="3391" max="3393" width="4.44140625" style="71" bestFit="1" customWidth="1"/>
    <col min="3394" max="3394" width="8" style="71" bestFit="1" customWidth="1"/>
    <col min="3395" max="3395" width="4.44140625" style="71" bestFit="1" customWidth="1"/>
    <col min="3396" max="3397" width="6.109375" style="71" bestFit="1" customWidth="1"/>
    <col min="3398" max="3398" width="8" style="71" bestFit="1" customWidth="1"/>
    <col min="3399" max="3403" width="4.44140625" style="71" bestFit="1" customWidth="1"/>
    <col min="3404" max="3404" width="6.109375" style="71" bestFit="1" customWidth="1"/>
    <col min="3405" max="3405" width="4.44140625" style="71" bestFit="1" customWidth="1"/>
    <col min="3406" max="3406" width="6.109375" style="71" bestFit="1" customWidth="1"/>
    <col min="3407" max="3407" width="4.44140625" style="71" bestFit="1" customWidth="1"/>
    <col min="3408" max="3408" width="6.109375" style="71" bestFit="1" customWidth="1"/>
    <col min="3409" max="3409" width="4.44140625" style="71" bestFit="1" customWidth="1"/>
    <col min="3410" max="3412" width="6.109375" style="71" bestFit="1" customWidth="1"/>
    <col min="3413" max="3413" width="9.44140625" style="71" customWidth="1"/>
    <col min="3414" max="3414" width="46.44140625" style="71" customWidth="1"/>
    <col min="3415" max="3425" width="9.109375" style="71"/>
    <col min="3426" max="3426" width="50.6640625" style="71" customWidth="1"/>
    <col min="3427" max="3584" width="9.109375" style="71"/>
    <col min="3585" max="3585" width="5.88671875" style="71" customWidth="1"/>
    <col min="3586" max="3586" width="37.88671875" style="71" customWidth="1"/>
    <col min="3587" max="3587" width="8" style="71" bestFit="1" customWidth="1"/>
    <col min="3588" max="3589" width="6.109375" style="71" bestFit="1" customWidth="1"/>
    <col min="3590" max="3596" width="4.44140625" style="71" bestFit="1" customWidth="1"/>
    <col min="3597" max="3597" width="8" style="71" bestFit="1" customWidth="1"/>
    <col min="3598" max="3599" width="4.44140625" style="71" bestFit="1" customWidth="1"/>
    <col min="3600" max="3600" width="8" style="71" bestFit="1" customWidth="1"/>
    <col min="3601" max="3601" width="4.44140625" style="71" bestFit="1" customWidth="1"/>
    <col min="3602" max="3602" width="6.109375" style="71" bestFit="1" customWidth="1"/>
    <col min="3603" max="3605" width="4.44140625" style="71" bestFit="1" customWidth="1"/>
    <col min="3606" max="3606" width="6.109375" style="71" bestFit="1" customWidth="1"/>
    <col min="3607" max="3613" width="4.44140625" style="71" bestFit="1" customWidth="1"/>
    <col min="3614" max="3614" width="6.109375" style="71" bestFit="1" customWidth="1"/>
    <col min="3615" max="3616" width="4.44140625" style="71" bestFit="1" customWidth="1"/>
    <col min="3617" max="3617" width="15.33203125" style="71" bestFit="1" customWidth="1"/>
    <col min="3618" max="3620" width="4.44140625" style="71" bestFit="1" customWidth="1"/>
    <col min="3621" max="3621" width="8" style="71" bestFit="1" customWidth="1"/>
    <col min="3622" max="3624" width="6.109375" style="71" bestFit="1" customWidth="1"/>
    <col min="3625" max="3626" width="4.44140625" style="71" bestFit="1" customWidth="1"/>
    <col min="3627" max="3627" width="6.109375" style="71" bestFit="1" customWidth="1"/>
    <col min="3628" max="3631" width="4.44140625" style="71" bestFit="1" customWidth="1"/>
    <col min="3632" max="3632" width="8" style="71" bestFit="1" customWidth="1"/>
    <col min="3633" max="3634" width="4.44140625" style="71" bestFit="1" customWidth="1"/>
    <col min="3635" max="3635" width="6.109375" style="71" bestFit="1" customWidth="1"/>
    <col min="3636" max="3636" width="4.44140625" style="71" bestFit="1" customWidth="1"/>
    <col min="3637" max="3637" width="6.109375" style="71" bestFit="1" customWidth="1"/>
    <col min="3638" max="3638" width="9.88671875" style="71" bestFit="1" customWidth="1"/>
    <col min="3639" max="3639" width="6.109375" style="71" bestFit="1" customWidth="1"/>
    <col min="3640" max="3640" width="4.88671875" style="71" bestFit="1" customWidth="1"/>
    <col min="3641" max="3641" width="4.44140625" style="71" bestFit="1" customWidth="1"/>
    <col min="3642" max="3642" width="6.109375" style="71" bestFit="1" customWidth="1"/>
    <col min="3643" max="3643" width="8" style="71" bestFit="1" customWidth="1"/>
    <col min="3644" max="3645" width="4.44140625" style="71" bestFit="1" customWidth="1"/>
    <col min="3646" max="3646" width="6.109375" style="71" bestFit="1" customWidth="1"/>
    <col min="3647" max="3649" width="4.44140625" style="71" bestFit="1" customWidth="1"/>
    <col min="3650" max="3650" width="8" style="71" bestFit="1" customWidth="1"/>
    <col min="3651" max="3651" width="4.44140625" style="71" bestFit="1" customWidth="1"/>
    <col min="3652" max="3653" width="6.109375" style="71" bestFit="1" customWidth="1"/>
    <col min="3654" max="3654" width="8" style="71" bestFit="1" customWidth="1"/>
    <col min="3655" max="3659" width="4.44140625" style="71" bestFit="1" customWidth="1"/>
    <col min="3660" max="3660" width="6.109375" style="71" bestFit="1" customWidth="1"/>
    <col min="3661" max="3661" width="4.44140625" style="71" bestFit="1" customWidth="1"/>
    <col min="3662" max="3662" width="6.109375" style="71" bestFit="1" customWidth="1"/>
    <col min="3663" max="3663" width="4.44140625" style="71" bestFit="1" customWidth="1"/>
    <col min="3664" max="3664" width="6.109375" style="71" bestFit="1" customWidth="1"/>
    <col min="3665" max="3665" width="4.44140625" style="71" bestFit="1" customWidth="1"/>
    <col min="3666" max="3668" width="6.109375" style="71" bestFit="1" customWidth="1"/>
    <col min="3669" max="3669" width="9.44140625" style="71" customWidth="1"/>
    <col min="3670" max="3670" width="46.44140625" style="71" customWidth="1"/>
    <col min="3671" max="3681" width="9.109375" style="71"/>
    <col min="3682" max="3682" width="50.6640625" style="71" customWidth="1"/>
    <col min="3683" max="3840" width="9.109375" style="71"/>
    <col min="3841" max="3841" width="5.88671875" style="71" customWidth="1"/>
    <col min="3842" max="3842" width="37.88671875" style="71" customWidth="1"/>
    <col min="3843" max="3843" width="8" style="71" bestFit="1" customWidth="1"/>
    <col min="3844" max="3845" width="6.109375" style="71" bestFit="1" customWidth="1"/>
    <col min="3846" max="3852" width="4.44140625" style="71" bestFit="1" customWidth="1"/>
    <col min="3853" max="3853" width="8" style="71" bestFit="1" customWidth="1"/>
    <col min="3854" max="3855" width="4.44140625" style="71" bestFit="1" customWidth="1"/>
    <col min="3856" max="3856" width="8" style="71" bestFit="1" customWidth="1"/>
    <col min="3857" max="3857" width="4.44140625" style="71" bestFit="1" customWidth="1"/>
    <col min="3858" max="3858" width="6.109375" style="71" bestFit="1" customWidth="1"/>
    <col min="3859" max="3861" width="4.44140625" style="71" bestFit="1" customWidth="1"/>
    <col min="3862" max="3862" width="6.109375" style="71" bestFit="1" customWidth="1"/>
    <col min="3863" max="3869" width="4.44140625" style="71" bestFit="1" customWidth="1"/>
    <col min="3870" max="3870" width="6.109375" style="71" bestFit="1" customWidth="1"/>
    <col min="3871" max="3872" width="4.44140625" style="71" bestFit="1" customWidth="1"/>
    <col min="3873" max="3873" width="15.33203125" style="71" bestFit="1" customWidth="1"/>
    <col min="3874" max="3876" width="4.44140625" style="71" bestFit="1" customWidth="1"/>
    <col min="3877" max="3877" width="8" style="71" bestFit="1" customWidth="1"/>
    <col min="3878" max="3880" width="6.109375" style="71" bestFit="1" customWidth="1"/>
    <col min="3881" max="3882" width="4.44140625" style="71" bestFit="1" customWidth="1"/>
    <col min="3883" max="3883" width="6.109375" style="71" bestFit="1" customWidth="1"/>
    <col min="3884" max="3887" width="4.44140625" style="71" bestFit="1" customWidth="1"/>
    <col min="3888" max="3888" width="8" style="71" bestFit="1" customWidth="1"/>
    <col min="3889" max="3890" width="4.44140625" style="71" bestFit="1" customWidth="1"/>
    <col min="3891" max="3891" width="6.109375" style="71" bestFit="1" customWidth="1"/>
    <col min="3892" max="3892" width="4.44140625" style="71" bestFit="1" customWidth="1"/>
    <col min="3893" max="3893" width="6.109375" style="71" bestFit="1" customWidth="1"/>
    <col min="3894" max="3894" width="9.88671875" style="71" bestFit="1" customWidth="1"/>
    <col min="3895" max="3895" width="6.109375" style="71" bestFit="1" customWidth="1"/>
    <col min="3896" max="3896" width="4.88671875" style="71" bestFit="1" customWidth="1"/>
    <col min="3897" max="3897" width="4.44140625" style="71" bestFit="1" customWidth="1"/>
    <col min="3898" max="3898" width="6.109375" style="71" bestFit="1" customWidth="1"/>
    <col min="3899" max="3899" width="8" style="71" bestFit="1" customWidth="1"/>
    <col min="3900" max="3901" width="4.44140625" style="71" bestFit="1" customWidth="1"/>
    <col min="3902" max="3902" width="6.109375" style="71" bestFit="1" customWidth="1"/>
    <col min="3903" max="3905" width="4.44140625" style="71" bestFit="1" customWidth="1"/>
    <col min="3906" max="3906" width="8" style="71" bestFit="1" customWidth="1"/>
    <col min="3907" max="3907" width="4.44140625" style="71" bestFit="1" customWidth="1"/>
    <col min="3908" max="3909" width="6.109375" style="71" bestFit="1" customWidth="1"/>
    <col min="3910" max="3910" width="8" style="71" bestFit="1" customWidth="1"/>
    <col min="3911" max="3915" width="4.44140625" style="71" bestFit="1" customWidth="1"/>
    <col min="3916" max="3916" width="6.109375" style="71" bestFit="1" customWidth="1"/>
    <col min="3917" max="3917" width="4.44140625" style="71" bestFit="1" customWidth="1"/>
    <col min="3918" max="3918" width="6.109375" style="71" bestFit="1" customWidth="1"/>
    <col min="3919" max="3919" width="4.44140625" style="71" bestFit="1" customWidth="1"/>
    <col min="3920" max="3920" width="6.109375" style="71" bestFit="1" customWidth="1"/>
    <col min="3921" max="3921" width="4.44140625" style="71" bestFit="1" customWidth="1"/>
    <col min="3922" max="3924" width="6.109375" style="71" bestFit="1" customWidth="1"/>
    <col min="3925" max="3925" width="9.44140625" style="71" customWidth="1"/>
    <col min="3926" max="3926" width="46.44140625" style="71" customWidth="1"/>
    <col min="3927" max="3937" width="9.109375" style="71"/>
    <col min="3938" max="3938" width="50.6640625" style="71" customWidth="1"/>
    <col min="3939" max="4096" width="9.109375" style="71"/>
    <col min="4097" max="4097" width="5.88671875" style="71" customWidth="1"/>
    <col min="4098" max="4098" width="37.88671875" style="71" customWidth="1"/>
    <col min="4099" max="4099" width="8" style="71" bestFit="1" customWidth="1"/>
    <col min="4100" max="4101" width="6.109375" style="71" bestFit="1" customWidth="1"/>
    <col min="4102" max="4108" width="4.44140625" style="71" bestFit="1" customWidth="1"/>
    <col min="4109" max="4109" width="8" style="71" bestFit="1" customWidth="1"/>
    <col min="4110" max="4111" width="4.44140625" style="71" bestFit="1" customWidth="1"/>
    <col min="4112" max="4112" width="8" style="71" bestFit="1" customWidth="1"/>
    <col min="4113" max="4113" width="4.44140625" style="71" bestFit="1" customWidth="1"/>
    <col min="4114" max="4114" width="6.109375" style="71" bestFit="1" customWidth="1"/>
    <col min="4115" max="4117" width="4.44140625" style="71" bestFit="1" customWidth="1"/>
    <col min="4118" max="4118" width="6.109375" style="71" bestFit="1" customWidth="1"/>
    <col min="4119" max="4125" width="4.44140625" style="71" bestFit="1" customWidth="1"/>
    <col min="4126" max="4126" width="6.109375" style="71" bestFit="1" customWidth="1"/>
    <col min="4127" max="4128" width="4.44140625" style="71" bestFit="1" customWidth="1"/>
    <col min="4129" max="4129" width="15.33203125" style="71" bestFit="1" customWidth="1"/>
    <col min="4130" max="4132" width="4.44140625" style="71" bestFit="1" customWidth="1"/>
    <col min="4133" max="4133" width="8" style="71" bestFit="1" customWidth="1"/>
    <col min="4134" max="4136" width="6.109375" style="71" bestFit="1" customWidth="1"/>
    <col min="4137" max="4138" width="4.44140625" style="71" bestFit="1" customWidth="1"/>
    <col min="4139" max="4139" width="6.109375" style="71" bestFit="1" customWidth="1"/>
    <col min="4140" max="4143" width="4.44140625" style="71" bestFit="1" customWidth="1"/>
    <col min="4144" max="4144" width="8" style="71" bestFit="1" customWidth="1"/>
    <col min="4145" max="4146" width="4.44140625" style="71" bestFit="1" customWidth="1"/>
    <col min="4147" max="4147" width="6.109375" style="71" bestFit="1" customWidth="1"/>
    <col min="4148" max="4148" width="4.44140625" style="71" bestFit="1" customWidth="1"/>
    <col min="4149" max="4149" width="6.109375" style="71" bestFit="1" customWidth="1"/>
    <col min="4150" max="4150" width="9.88671875" style="71" bestFit="1" customWidth="1"/>
    <col min="4151" max="4151" width="6.109375" style="71" bestFit="1" customWidth="1"/>
    <col min="4152" max="4152" width="4.88671875" style="71" bestFit="1" customWidth="1"/>
    <col min="4153" max="4153" width="4.44140625" style="71" bestFit="1" customWidth="1"/>
    <col min="4154" max="4154" width="6.109375" style="71" bestFit="1" customWidth="1"/>
    <col min="4155" max="4155" width="8" style="71" bestFit="1" customWidth="1"/>
    <col min="4156" max="4157" width="4.44140625" style="71" bestFit="1" customWidth="1"/>
    <col min="4158" max="4158" width="6.109375" style="71" bestFit="1" customWidth="1"/>
    <col min="4159" max="4161" width="4.44140625" style="71" bestFit="1" customWidth="1"/>
    <col min="4162" max="4162" width="8" style="71" bestFit="1" customWidth="1"/>
    <col min="4163" max="4163" width="4.44140625" style="71" bestFit="1" customWidth="1"/>
    <col min="4164" max="4165" width="6.109375" style="71" bestFit="1" customWidth="1"/>
    <col min="4166" max="4166" width="8" style="71" bestFit="1" customWidth="1"/>
    <col min="4167" max="4171" width="4.44140625" style="71" bestFit="1" customWidth="1"/>
    <col min="4172" max="4172" width="6.109375" style="71" bestFit="1" customWidth="1"/>
    <col min="4173" max="4173" width="4.44140625" style="71" bestFit="1" customWidth="1"/>
    <col min="4174" max="4174" width="6.109375" style="71" bestFit="1" customWidth="1"/>
    <col min="4175" max="4175" width="4.44140625" style="71" bestFit="1" customWidth="1"/>
    <col min="4176" max="4176" width="6.109375" style="71" bestFit="1" customWidth="1"/>
    <col min="4177" max="4177" width="4.44140625" style="71" bestFit="1" customWidth="1"/>
    <col min="4178" max="4180" width="6.109375" style="71" bestFit="1" customWidth="1"/>
    <col min="4181" max="4181" width="9.44140625" style="71" customWidth="1"/>
    <col min="4182" max="4182" width="46.44140625" style="71" customWidth="1"/>
    <col min="4183" max="4193" width="9.109375" style="71"/>
    <col min="4194" max="4194" width="50.6640625" style="71" customWidth="1"/>
    <col min="4195" max="4352" width="9.109375" style="71"/>
    <col min="4353" max="4353" width="5.88671875" style="71" customWidth="1"/>
    <col min="4354" max="4354" width="37.88671875" style="71" customWidth="1"/>
    <col min="4355" max="4355" width="8" style="71" bestFit="1" customWidth="1"/>
    <col min="4356" max="4357" width="6.109375" style="71" bestFit="1" customWidth="1"/>
    <col min="4358" max="4364" width="4.44140625" style="71" bestFit="1" customWidth="1"/>
    <col min="4365" max="4365" width="8" style="71" bestFit="1" customWidth="1"/>
    <col min="4366" max="4367" width="4.44140625" style="71" bestFit="1" customWidth="1"/>
    <col min="4368" max="4368" width="8" style="71" bestFit="1" customWidth="1"/>
    <col min="4369" max="4369" width="4.44140625" style="71" bestFit="1" customWidth="1"/>
    <col min="4370" max="4370" width="6.109375" style="71" bestFit="1" customWidth="1"/>
    <col min="4371" max="4373" width="4.44140625" style="71" bestFit="1" customWidth="1"/>
    <col min="4374" max="4374" width="6.109375" style="71" bestFit="1" customWidth="1"/>
    <col min="4375" max="4381" width="4.44140625" style="71" bestFit="1" customWidth="1"/>
    <col min="4382" max="4382" width="6.109375" style="71" bestFit="1" customWidth="1"/>
    <col min="4383" max="4384" width="4.44140625" style="71" bestFit="1" customWidth="1"/>
    <col min="4385" max="4385" width="15.33203125" style="71" bestFit="1" customWidth="1"/>
    <col min="4386" max="4388" width="4.44140625" style="71" bestFit="1" customWidth="1"/>
    <col min="4389" max="4389" width="8" style="71" bestFit="1" customWidth="1"/>
    <col min="4390" max="4392" width="6.109375" style="71" bestFit="1" customWidth="1"/>
    <col min="4393" max="4394" width="4.44140625" style="71" bestFit="1" customWidth="1"/>
    <col min="4395" max="4395" width="6.109375" style="71" bestFit="1" customWidth="1"/>
    <col min="4396" max="4399" width="4.44140625" style="71" bestFit="1" customWidth="1"/>
    <col min="4400" max="4400" width="8" style="71" bestFit="1" customWidth="1"/>
    <col min="4401" max="4402" width="4.44140625" style="71" bestFit="1" customWidth="1"/>
    <col min="4403" max="4403" width="6.109375" style="71" bestFit="1" customWidth="1"/>
    <col min="4404" max="4404" width="4.44140625" style="71" bestFit="1" customWidth="1"/>
    <col min="4405" max="4405" width="6.109375" style="71" bestFit="1" customWidth="1"/>
    <col min="4406" max="4406" width="9.88671875" style="71" bestFit="1" customWidth="1"/>
    <col min="4407" max="4407" width="6.109375" style="71" bestFit="1" customWidth="1"/>
    <col min="4408" max="4408" width="4.88671875" style="71" bestFit="1" customWidth="1"/>
    <col min="4409" max="4409" width="4.44140625" style="71" bestFit="1" customWidth="1"/>
    <col min="4410" max="4410" width="6.109375" style="71" bestFit="1" customWidth="1"/>
    <col min="4411" max="4411" width="8" style="71" bestFit="1" customWidth="1"/>
    <col min="4412" max="4413" width="4.44140625" style="71" bestFit="1" customWidth="1"/>
    <col min="4414" max="4414" width="6.109375" style="71" bestFit="1" customWidth="1"/>
    <col min="4415" max="4417" width="4.44140625" style="71" bestFit="1" customWidth="1"/>
    <col min="4418" max="4418" width="8" style="71" bestFit="1" customWidth="1"/>
    <col min="4419" max="4419" width="4.44140625" style="71" bestFit="1" customWidth="1"/>
    <col min="4420" max="4421" width="6.109375" style="71" bestFit="1" customWidth="1"/>
    <col min="4422" max="4422" width="8" style="71" bestFit="1" customWidth="1"/>
    <col min="4423" max="4427" width="4.44140625" style="71" bestFit="1" customWidth="1"/>
    <col min="4428" max="4428" width="6.109375" style="71" bestFit="1" customWidth="1"/>
    <col min="4429" max="4429" width="4.44140625" style="71" bestFit="1" customWidth="1"/>
    <col min="4430" max="4430" width="6.109375" style="71" bestFit="1" customWidth="1"/>
    <col min="4431" max="4431" width="4.44140625" style="71" bestFit="1" customWidth="1"/>
    <col min="4432" max="4432" width="6.109375" style="71" bestFit="1" customWidth="1"/>
    <col min="4433" max="4433" width="4.44140625" style="71" bestFit="1" customWidth="1"/>
    <col min="4434" max="4436" width="6.109375" style="71" bestFit="1" customWidth="1"/>
    <col min="4437" max="4437" width="9.44140625" style="71" customWidth="1"/>
    <col min="4438" max="4438" width="46.44140625" style="71" customWidth="1"/>
    <col min="4439" max="4449" width="9.109375" style="71"/>
    <col min="4450" max="4450" width="50.6640625" style="71" customWidth="1"/>
    <col min="4451" max="4608" width="9.109375" style="71"/>
    <col min="4609" max="4609" width="5.88671875" style="71" customWidth="1"/>
    <col min="4610" max="4610" width="37.88671875" style="71" customWidth="1"/>
    <col min="4611" max="4611" width="8" style="71" bestFit="1" customWidth="1"/>
    <col min="4612" max="4613" width="6.109375" style="71" bestFit="1" customWidth="1"/>
    <col min="4614" max="4620" width="4.44140625" style="71" bestFit="1" customWidth="1"/>
    <col min="4621" max="4621" width="8" style="71" bestFit="1" customWidth="1"/>
    <col min="4622" max="4623" width="4.44140625" style="71" bestFit="1" customWidth="1"/>
    <col min="4624" max="4624" width="8" style="71" bestFit="1" customWidth="1"/>
    <col min="4625" max="4625" width="4.44140625" style="71" bestFit="1" customWidth="1"/>
    <col min="4626" max="4626" width="6.109375" style="71" bestFit="1" customWidth="1"/>
    <col min="4627" max="4629" width="4.44140625" style="71" bestFit="1" customWidth="1"/>
    <col min="4630" max="4630" width="6.109375" style="71" bestFit="1" customWidth="1"/>
    <col min="4631" max="4637" width="4.44140625" style="71" bestFit="1" customWidth="1"/>
    <col min="4638" max="4638" width="6.109375" style="71" bestFit="1" customWidth="1"/>
    <col min="4639" max="4640" width="4.44140625" style="71" bestFit="1" customWidth="1"/>
    <col min="4641" max="4641" width="15.33203125" style="71" bestFit="1" customWidth="1"/>
    <col min="4642" max="4644" width="4.44140625" style="71" bestFit="1" customWidth="1"/>
    <col min="4645" max="4645" width="8" style="71" bestFit="1" customWidth="1"/>
    <col min="4646" max="4648" width="6.109375" style="71" bestFit="1" customWidth="1"/>
    <col min="4649" max="4650" width="4.44140625" style="71" bestFit="1" customWidth="1"/>
    <col min="4651" max="4651" width="6.109375" style="71" bestFit="1" customWidth="1"/>
    <col min="4652" max="4655" width="4.44140625" style="71" bestFit="1" customWidth="1"/>
    <col min="4656" max="4656" width="8" style="71" bestFit="1" customWidth="1"/>
    <col min="4657" max="4658" width="4.44140625" style="71" bestFit="1" customWidth="1"/>
    <col min="4659" max="4659" width="6.109375" style="71" bestFit="1" customWidth="1"/>
    <col min="4660" max="4660" width="4.44140625" style="71" bestFit="1" customWidth="1"/>
    <col min="4661" max="4661" width="6.109375" style="71" bestFit="1" customWidth="1"/>
    <col min="4662" max="4662" width="9.88671875" style="71" bestFit="1" customWidth="1"/>
    <col min="4663" max="4663" width="6.109375" style="71" bestFit="1" customWidth="1"/>
    <col min="4664" max="4664" width="4.88671875" style="71" bestFit="1" customWidth="1"/>
    <col min="4665" max="4665" width="4.44140625" style="71" bestFit="1" customWidth="1"/>
    <col min="4666" max="4666" width="6.109375" style="71" bestFit="1" customWidth="1"/>
    <col min="4667" max="4667" width="8" style="71" bestFit="1" customWidth="1"/>
    <col min="4668" max="4669" width="4.44140625" style="71" bestFit="1" customWidth="1"/>
    <col min="4670" max="4670" width="6.109375" style="71" bestFit="1" customWidth="1"/>
    <col min="4671" max="4673" width="4.44140625" style="71" bestFit="1" customWidth="1"/>
    <col min="4674" max="4674" width="8" style="71" bestFit="1" customWidth="1"/>
    <col min="4675" max="4675" width="4.44140625" style="71" bestFit="1" customWidth="1"/>
    <col min="4676" max="4677" width="6.109375" style="71" bestFit="1" customWidth="1"/>
    <col min="4678" max="4678" width="8" style="71" bestFit="1" customWidth="1"/>
    <col min="4679" max="4683" width="4.44140625" style="71" bestFit="1" customWidth="1"/>
    <col min="4684" max="4684" width="6.109375" style="71" bestFit="1" customWidth="1"/>
    <col min="4685" max="4685" width="4.44140625" style="71" bestFit="1" customWidth="1"/>
    <col min="4686" max="4686" width="6.109375" style="71" bestFit="1" customWidth="1"/>
    <col min="4687" max="4687" width="4.44140625" style="71" bestFit="1" customWidth="1"/>
    <col min="4688" max="4688" width="6.109375" style="71" bestFit="1" customWidth="1"/>
    <col min="4689" max="4689" width="4.44140625" style="71" bestFit="1" customWidth="1"/>
    <col min="4690" max="4692" width="6.109375" style="71" bestFit="1" customWidth="1"/>
    <col min="4693" max="4693" width="9.44140625" style="71" customWidth="1"/>
    <col min="4694" max="4694" width="46.44140625" style="71" customWidth="1"/>
    <col min="4695" max="4705" width="9.109375" style="71"/>
    <col min="4706" max="4706" width="50.6640625" style="71" customWidth="1"/>
    <col min="4707" max="4864" width="9.109375" style="71"/>
    <col min="4865" max="4865" width="5.88671875" style="71" customWidth="1"/>
    <col min="4866" max="4866" width="37.88671875" style="71" customWidth="1"/>
    <col min="4867" max="4867" width="8" style="71" bestFit="1" customWidth="1"/>
    <col min="4868" max="4869" width="6.109375" style="71" bestFit="1" customWidth="1"/>
    <col min="4870" max="4876" width="4.44140625" style="71" bestFit="1" customWidth="1"/>
    <col min="4877" max="4877" width="8" style="71" bestFit="1" customWidth="1"/>
    <col min="4878" max="4879" width="4.44140625" style="71" bestFit="1" customWidth="1"/>
    <col min="4880" max="4880" width="8" style="71" bestFit="1" customWidth="1"/>
    <col min="4881" max="4881" width="4.44140625" style="71" bestFit="1" customWidth="1"/>
    <col min="4882" max="4882" width="6.109375" style="71" bestFit="1" customWidth="1"/>
    <col min="4883" max="4885" width="4.44140625" style="71" bestFit="1" customWidth="1"/>
    <col min="4886" max="4886" width="6.109375" style="71" bestFit="1" customWidth="1"/>
    <col min="4887" max="4893" width="4.44140625" style="71" bestFit="1" customWidth="1"/>
    <col min="4894" max="4894" width="6.109375" style="71" bestFit="1" customWidth="1"/>
    <col min="4895" max="4896" width="4.44140625" style="71" bestFit="1" customWidth="1"/>
    <col min="4897" max="4897" width="15.33203125" style="71" bestFit="1" customWidth="1"/>
    <col min="4898" max="4900" width="4.44140625" style="71" bestFit="1" customWidth="1"/>
    <col min="4901" max="4901" width="8" style="71" bestFit="1" customWidth="1"/>
    <col min="4902" max="4904" width="6.109375" style="71" bestFit="1" customWidth="1"/>
    <col min="4905" max="4906" width="4.44140625" style="71" bestFit="1" customWidth="1"/>
    <col min="4907" max="4907" width="6.109375" style="71" bestFit="1" customWidth="1"/>
    <col min="4908" max="4911" width="4.44140625" style="71" bestFit="1" customWidth="1"/>
    <col min="4912" max="4912" width="8" style="71" bestFit="1" customWidth="1"/>
    <col min="4913" max="4914" width="4.44140625" style="71" bestFit="1" customWidth="1"/>
    <col min="4915" max="4915" width="6.109375" style="71" bestFit="1" customWidth="1"/>
    <col min="4916" max="4916" width="4.44140625" style="71" bestFit="1" customWidth="1"/>
    <col min="4917" max="4917" width="6.109375" style="71" bestFit="1" customWidth="1"/>
    <col min="4918" max="4918" width="9.88671875" style="71" bestFit="1" customWidth="1"/>
    <col min="4919" max="4919" width="6.109375" style="71" bestFit="1" customWidth="1"/>
    <col min="4920" max="4920" width="4.88671875" style="71" bestFit="1" customWidth="1"/>
    <col min="4921" max="4921" width="4.44140625" style="71" bestFit="1" customWidth="1"/>
    <col min="4922" max="4922" width="6.109375" style="71" bestFit="1" customWidth="1"/>
    <col min="4923" max="4923" width="8" style="71" bestFit="1" customWidth="1"/>
    <col min="4924" max="4925" width="4.44140625" style="71" bestFit="1" customWidth="1"/>
    <col min="4926" max="4926" width="6.109375" style="71" bestFit="1" customWidth="1"/>
    <col min="4927" max="4929" width="4.44140625" style="71" bestFit="1" customWidth="1"/>
    <col min="4930" max="4930" width="8" style="71" bestFit="1" customWidth="1"/>
    <col min="4931" max="4931" width="4.44140625" style="71" bestFit="1" customWidth="1"/>
    <col min="4932" max="4933" width="6.109375" style="71" bestFit="1" customWidth="1"/>
    <col min="4934" max="4934" width="8" style="71" bestFit="1" customWidth="1"/>
    <col min="4935" max="4939" width="4.44140625" style="71" bestFit="1" customWidth="1"/>
    <col min="4940" max="4940" width="6.109375" style="71" bestFit="1" customWidth="1"/>
    <col min="4941" max="4941" width="4.44140625" style="71" bestFit="1" customWidth="1"/>
    <col min="4942" max="4942" width="6.109375" style="71" bestFit="1" customWidth="1"/>
    <col min="4943" max="4943" width="4.44140625" style="71" bestFit="1" customWidth="1"/>
    <col min="4944" max="4944" width="6.109375" style="71" bestFit="1" customWidth="1"/>
    <col min="4945" max="4945" width="4.44140625" style="71" bestFit="1" customWidth="1"/>
    <col min="4946" max="4948" width="6.109375" style="71" bestFit="1" customWidth="1"/>
    <col min="4949" max="4949" width="9.44140625" style="71" customWidth="1"/>
    <col min="4950" max="4950" width="46.44140625" style="71" customWidth="1"/>
    <col min="4951" max="4961" width="9.109375" style="71"/>
    <col min="4962" max="4962" width="50.6640625" style="71" customWidth="1"/>
    <col min="4963" max="5120" width="9.109375" style="71"/>
    <col min="5121" max="5121" width="5.88671875" style="71" customWidth="1"/>
    <col min="5122" max="5122" width="37.88671875" style="71" customWidth="1"/>
    <col min="5123" max="5123" width="8" style="71" bestFit="1" customWidth="1"/>
    <col min="5124" max="5125" width="6.109375" style="71" bestFit="1" customWidth="1"/>
    <col min="5126" max="5132" width="4.44140625" style="71" bestFit="1" customWidth="1"/>
    <col min="5133" max="5133" width="8" style="71" bestFit="1" customWidth="1"/>
    <col min="5134" max="5135" width="4.44140625" style="71" bestFit="1" customWidth="1"/>
    <col min="5136" max="5136" width="8" style="71" bestFit="1" customWidth="1"/>
    <col min="5137" max="5137" width="4.44140625" style="71" bestFit="1" customWidth="1"/>
    <col min="5138" max="5138" width="6.109375" style="71" bestFit="1" customWidth="1"/>
    <col min="5139" max="5141" width="4.44140625" style="71" bestFit="1" customWidth="1"/>
    <col min="5142" max="5142" width="6.109375" style="71" bestFit="1" customWidth="1"/>
    <col min="5143" max="5149" width="4.44140625" style="71" bestFit="1" customWidth="1"/>
    <col min="5150" max="5150" width="6.109375" style="71" bestFit="1" customWidth="1"/>
    <col min="5151" max="5152" width="4.44140625" style="71" bestFit="1" customWidth="1"/>
    <col min="5153" max="5153" width="15.33203125" style="71" bestFit="1" customWidth="1"/>
    <col min="5154" max="5156" width="4.44140625" style="71" bestFit="1" customWidth="1"/>
    <col min="5157" max="5157" width="8" style="71" bestFit="1" customWidth="1"/>
    <col min="5158" max="5160" width="6.109375" style="71" bestFit="1" customWidth="1"/>
    <col min="5161" max="5162" width="4.44140625" style="71" bestFit="1" customWidth="1"/>
    <col min="5163" max="5163" width="6.109375" style="71" bestFit="1" customWidth="1"/>
    <col min="5164" max="5167" width="4.44140625" style="71" bestFit="1" customWidth="1"/>
    <col min="5168" max="5168" width="8" style="71" bestFit="1" customWidth="1"/>
    <col min="5169" max="5170" width="4.44140625" style="71" bestFit="1" customWidth="1"/>
    <col min="5171" max="5171" width="6.109375" style="71" bestFit="1" customWidth="1"/>
    <col min="5172" max="5172" width="4.44140625" style="71" bestFit="1" customWidth="1"/>
    <col min="5173" max="5173" width="6.109375" style="71" bestFit="1" customWidth="1"/>
    <col min="5174" max="5174" width="9.88671875" style="71" bestFit="1" customWidth="1"/>
    <col min="5175" max="5175" width="6.109375" style="71" bestFit="1" customWidth="1"/>
    <col min="5176" max="5176" width="4.88671875" style="71" bestFit="1" customWidth="1"/>
    <col min="5177" max="5177" width="4.44140625" style="71" bestFit="1" customWidth="1"/>
    <col min="5178" max="5178" width="6.109375" style="71" bestFit="1" customWidth="1"/>
    <col min="5179" max="5179" width="8" style="71" bestFit="1" customWidth="1"/>
    <col min="5180" max="5181" width="4.44140625" style="71" bestFit="1" customWidth="1"/>
    <col min="5182" max="5182" width="6.109375" style="71" bestFit="1" customWidth="1"/>
    <col min="5183" max="5185" width="4.44140625" style="71" bestFit="1" customWidth="1"/>
    <col min="5186" max="5186" width="8" style="71" bestFit="1" customWidth="1"/>
    <col min="5187" max="5187" width="4.44140625" style="71" bestFit="1" customWidth="1"/>
    <col min="5188" max="5189" width="6.109375" style="71" bestFit="1" customWidth="1"/>
    <col min="5190" max="5190" width="8" style="71" bestFit="1" customWidth="1"/>
    <col min="5191" max="5195" width="4.44140625" style="71" bestFit="1" customWidth="1"/>
    <col min="5196" max="5196" width="6.109375" style="71" bestFit="1" customWidth="1"/>
    <col min="5197" max="5197" width="4.44140625" style="71" bestFit="1" customWidth="1"/>
    <col min="5198" max="5198" width="6.109375" style="71" bestFit="1" customWidth="1"/>
    <col min="5199" max="5199" width="4.44140625" style="71" bestFit="1" customWidth="1"/>
    <col min="5200" max="5200" width="6.109375" style="71" bestFit="1" customWidth="1"/>
    <col min="5201" max="5201" width="4.44140625" style="71" bestFit="1" customWidth="1"/>
    <col min="5202" max="5204" width="6.109375" style="71" bestFit="1" customWidth="1"/>
    <col min="5205" max="5205" width="9.44140625" style="71" customWidth="1"/>
    <col min="5206" max="5206" width="46.44140625" style="71" customWidth="1"/>
    <col min="5207" max="5217" width="9.109375" style="71"/>
    <col min="5218" max="5218" width="50.6640625" style="71" customWidth="1"/>
    <col min="5219" max="5376" width="9.109375" style="71"/>
    <col min="5377" max="5377" width="5.88671875" style="71" customWidth="1"/>
    <col min="5378" max="5378" width="37.88671875" style="71" customWidth="1"/>
    <col min="5379" max="5379" width="8" style="71" bestFit="1" customWidth="1"/>
    <col min="5380" max="5381" width="6.109375" style="71" bestFit="1" customWidth="1"/>
    <col min="5382" max="5388" width="4.44140625" style="71" bestFit="1" customWidth="1"/>
    <col min="5389" max="5389" width="8" style="71" bestFit="1" customWidth="1"/>
    <col min="5390" max="5391" width="4.44140625" style="71" bestFit="1" customWidth="1"/>
    <col min="5392" max="5392" width="8" style="71" bestFit="1" customWidth="1"/>
    <col min="5393" max="5393" width="4.44140625" style="71" bestFit="1" customWidth="1"/>
    <col min="5394" max="5394" width="6.109375" style="71" bestFit="1" customWidth="1"/>
    <col min="5395" max="5397" width="4.44140625" style="71" bestFit="1" customWidth="1"/>
    <col min="5398" max="5398" width="6.109375" style="71" bestFit="1" customWidth="1"/>
    <col min="5399" max="5405" width="4.44140625" style="71" bestFit="1" customWidth="1"/>
    <col min="5406" max="5406" width="6.109375" style="71" bestFit="1" customWidth="1"/>
    <col min="5407" max="5408" width="4.44140625" style="71" bestFit="1" customWidth="1"/>
    <col min="5409" max="5409" width="15.33203125" style="71" bestFit="1" customWidth="1"/>
    <col min="5410" max="5412" width="4.44140625" style="71" bestFit="1" customWidth="1"/>
    <col min="5413" max="5413" width="8" style="71" bestFit="1" customWidth="1"/>
    <col min="5414" max="5416" width="6.109375" style="71" bestFit="1" customWidth="1"/>
    <col min="5417" max="5418" width="4.44140625" style="71" bestFit="1" customWidth="1"/>
    <col min="5419" max="5419" width="6.109375" style="71" bestFit="1" customWidth="1"/>
    <col min="5420" max="5423" width="4.44140625" style="71" bestFit="1" customWidth="1"/>
    <col min="5424" max="5424" width="8" style="71" bestFit="1" customWidth="1"/>
    <col min="5425" max="5426" width="4.44140625" style="71" bestFit="1" customWidth="1"/>
    <col min="5427" max="5427" width="6.109375" style="71" bestFit="1" customWidth="1"/>
    <col min="5428" max="5428" width="4.44140625" style="71" bestFit="1" customWidth="1"/>
    <col min="5429" max="5429" width="6.109375" style="71" bestFit="1" customWidth="1"/>
    <col min="5430" max="5430" width="9.88671875" style="71" bestFit="1" customWidth="1"/>
    <col min="5431" max="5431" width="6.109375" style="71" bestFit="1" customWidth="1"/>
    <col min="5432" max="5432" width="4.88671875" style="71" bestFit="1" customWidth="1"/>
    <col min="5433" max="5433" width="4.44140625" style="71" bestFit="1" customWidth="1"/>
    <col min="5434" max="5434" width="6.109375" style="71" bestFit="1" customWidth="1"/>
    <col min="5435" max="5435" width="8" style="71" bestFit="1" customWidth="1"/>
    <col min="5436" max="5437" width="4.44140625" style="71" bestFit="1" customWidth="1"/>
    <col min="5438" max="5438" width="6.109375" style="71" bestFit="1" customWidth="1"/>
    <col min="5439" max="5441" width="4.44140625" style="71" bestFit="1" customWidth="1"/>
    <col min="5442" max="5442" width="8" style="71" bestFit="1" customWidth="1"/>
    <col min="5443" max="5443" width="4.44140625" style="71" bestFit="1" customWidth="1"/>
    <col min="5444" max="5445" width="6.109375" style="71" bestFit="1" customWidth="1"/>
    <col min="5446" max="5446" width="8" style="71" bestFit="1" customWidth="1"/>
    <col min="5447" max="5451" width="4.44140625" style="71" bestFit="1" customWidth="1"/>
    <col min="5452" max="5452" width="6.109375" style="71" bestFit="1" customWidth="1"/>
    <col min="5453" max="5453" width="4.44140625" style="71" bestFit="1" customWidth="1"/>
    <col min="5454" max="5454" width="6.109375" style="71" bestFit="1" customWidth="1"/>
    <col min="5455" max="5455" width="4.44140625" style="71" bestFit="1" customWidth="1"/>
    <col min="5456" max="5456" width="6.109375" style="71" bestFit="1" customWidth="1"/>
    <col min="5457" max="5457" width="4.44140625" style="71" bestFit="1" customWidth="1"/>
    <col min="5458" max="5460" width="6.109375" style="71" bestFit="1" customWidth="1"/>
    <col min="5461" max="5461" width="9.44140625" style="71" customWidth="1"/>
    <col min="5462" max="5462" width="46.44140625" style="71" customWidth="1"/>
    <col min="5463" max="5473" width="9.109375" style="71"/>
    <col min="5474" max="5474" width="50.6640625" style="71" customWidth="1"/>
    <col min="5475" max="5632" width="9.109375" style="71"/>
    <col min="5633" max="5633" width="5.88671875" style="71" customWidth="1"/>
    <col min="5634" max="5634" width="37.88671875" style="71" customWidth="1"/>
    <col min="5635" max="5635" width="8" style="71" bestFit="1" customWidth="1"/>
    <col min="5636" max="5637" width="6.109375" style="71" bestFit="1" customWidth="1"/>
    <col min="5638" max="5644" width="4.44140625" style="71" bestFit="1" customWidth="1"/>
    <col min="5645" max="5645" width="8" style="71" bestFit="1" customWidth="1"/>
    <col min="5646" max="5647" width="4.44140625" style="71" bestFit="1" customWidth="1"/>
    <col min="5648" max="5648" width="8" style="71" bestFit="1" customWidth="1"/>
    <col min="5649" max="5649" width="4.44140625" style="71" bestFit="1" customWidth="1"/>
    <col min="5650" max="5650" width="6.109375" style="71" bestFit="1" customWidth="1"/>
    <col min="5651" max="5653" width="4.44140625" style="71" bestFit="1" customWidth="1"/>
    <col min="5654" max="5654" width="6.109375" style="71" bestFit="1" customWidth="1"/>
    <col min="5655" max="5661" width="4.44140625" style="71" bestFit="1" customWidth="1"/>
    <col min="5662" max="5662" width="6.109375" style="71" bestFit="1" customWidth="1"/>
    <col min="5663" max="5664" width="4.44140625" style="71" bestFit="1" customWidth="1"/>
    <col min="5665" max="5665" width="15.33203125" style="71" bestFit="1" customWidth="1"/>
    <col min="5666" max="5668" width="4.44140625" style="71" bestFit="1" customWidth="1"/>
    <col min="5669" max="5669" width="8" style="71" bestFit="1" customWidth="1"/>
    <col min="5670" max="5672" width="6.109375" style="71" bestFit="1" customWidth="1"/>
    <col min="5673" max="5674" width="4.44140625" style="71" bestFit="1" customWidth="1"/>
    <col min="5675" max="5675" width="6.109375" style="71" bestFit="1" customWidth="1"/>
    <col min="5676" max="5679" width="4.44140625" style="71" bestFit="1" customWidth="1"/>
    <col min="5680" max="5680" width="8" style="71" bestFit="1" customWidth="1"/>
    <col min="5681" max="5682" width="4.44140625" style="71" bestFit="1" customWidth="1"/>
    <col min="5683" max="5683" width="6.109375" style="71" bestFit="1" customWidth="1"/>
    <col min="5684" max="5684" width="4.44140625" style="71" bestFit="1" customWidth="1"/>
    <col min="5685" max="5685" width="6.109375" style="71" bestFit="1" customWidth="1"/>
    <col min="5686" max="5686" width="9.88671875" style="71" bestFit="1" customWidth="1"/>
    <col min="5687" max="5687" width="6.109375" style="71" bestFit="1" customWidth="1"/>
    <col min="5688" max="5688" width="4.88671875" style="71" bestFit="1" customWidth="1"/>
    <col min="5689" max="5689" width="4.44140625" style="71" bestFit="1" customWidth="1"/>
    <col min="5690" max="5690" width="6.109375" style="71" bestFit="1" customWidth="1"/>
    <col min="5691" max="5691" width="8" style="71" bestFit="1" customWidth="1"/>
    <col min="5692" max="5693" width="4.44140625" style="71" bestFit="1" customWidth="1"/>
    <col min="5694" max="5694" width="6.109375" style="71" bestFit="1" customWidth="1"/>
    <col min="5695" max="5697" width="4.44140625" style="71" bestFit="1" customWidth="1"/>
    <col min="5698" max="5698" width="8" style="71" bestFit="1" customWidth="1"/>
    <col min="5699" max="5699" width="4.44140625" style="71" bestFit="1" customWidth="1"/>
    <col min="5700" max="5701" width="6.109375" style="71" bestFit="1" customWidth="1"/>
    <col min="5702" max="5702" width="8" style="71" bestFit="1" customWidth="1"/>
    <col min="5703" max="5707" width="4.44140625" style="71" bestFit="1" customWidth="1"/>
    <col min="5708" max="5708" width="6.109375" style="71" bestFit="1" customWidth="1"/>
    <col min="5709" max="5709" width="4.44140625" style="71" bestFit="1" customWidth="1"/>
    <col min="5710" max="5710" width="6.109375" style="71" bestFit="1" customWidth="1"/>
    <col min="5711" max="5711" width="4.44140625" style="71" bestFit="1" customWidth="1"/>
    <col min="5712" max="5712" width="6.109375" style="71" bestFit="1" customWidth="1"/>
    <col min="5713" max="5713" width="4.44140625" style="71" bestFit="1" customWidth="1"/>
    <col min="5714" max="5716" width="6.109375" style="71" bestFit="1" customWidth="1"/>
    <col min="5717" max="5717" width="9.44140625" style="71" customWidth="1"/>
    <col min="5718" max="5718" width="46.44140625" style="71" customWidth="1"/>
    <col min="5719" max="5729" width="9.109375" style="71"/>
    <col min="5730" max="5730" width="50.6640625" style="71" customWidth="1"/>
    <col min="5731" max="5888" width="9.109375" style="71"/>
    <col min="5889" max="5889" width="5.88671875" style="71" customWidth="1"/>
    <col min="5890" max="5890" width="37.88671875" style="71" customWidth="1"/>
    <col min="5891" max="5891" width="8" style="71" bestFit="1" customWidth="1"/>
    <col min="5892" max="5893" width="6.109375" style="71" bestFit="1" customWidth="1"/>
    <col min="5894" max="5900" width="4.44140625" style="71" bestFit="1" customWidth="1"/>
    <col min="5901" max="5901" width="8" style="71" bestFit="1" customWidth="1"/>
    <col min="5902" max="5903" width="4.44140625" style="71" bestFit="1" customWidth="1"/>
    <col min="5904" max="5904" width="8" style="71" bestFit="1" customWidth="1"/>
    <col min="5905" max="5905" width="4.44140625" style="71" bestFit="1" customWidth="1"/>
    <col min="5906" max="5906" width="6.109375" style="71" bestFit="1" customWidth="1"/>
    <col min="5907" max="5909" width="4.44140625" style="71" bestFit="1" customWidth="1"/>
    <col min="5910" max="5910" width="6.109375" style="71" bestFit="1" customWidth="1"/>
    <col min="5911" max="5917" width="4.44140625" style="71" bestFit="1" customWidth="1"/>
    <col min="5918" max="5918" width="6.109375" style="71" bestFit="1" customWidth="1"/>
    <col min="5919" max="5920" width="4.44140625" style="71" bestFit="1" customWidth="1"/>
    <col min="5921" max="5921" width="15.33203125" style="71" bestFit="1" customWidth="1"/>
    <col min="5922" max="5924" width="4.44140625" style="71" bestFit="1" customWidth="1"/>
    <col min="5925" max="5925" width="8" style="71" bestFit="1" customWidth="1"/>
    <col min="5926" max="5928" width="6.109375" style="71" bestFit="1" customWidth="1"/>
    <col min="5929" max="5930" width="4.44140625" style="71" bestFit="1" customWidth="1"/>
    <col min="5931" max="5931" width="6.109375" style="71" bestFit="1" customWidth="1"/>
    <col min="5932" max="5935" width="4.44140625" style="71" bestFit="1" customWidth="1"/>
    <col min="5936" max="5936" width="8" style="71" bestFit="1" customWidth="1"/>
    <col min="5937" max="5938" width="4.44140625" style="71" bestFit="1" customWidth="1"/>
    <col min="5939" max="5939" width="6.109375" style="71" bestFit="1" customWidth="1"/>
    <col min="5940" max="5940" width="4.44140625" style="71" bestFit="1" customWidth="1"/>
    <col min="5941" max="5941" width="6.109375" style="71" bestFit="1" customWidth="1"/>
    <col min="5942" max="5942" width="9.88671875" style="71" bestFit="1" customWidth="1"/>
    <col min="5943" max="5943" width="6.109375" style="71" bestFit="1" customWidth="1"/>
    <col min="5944" max="5944" width="4.88671875" style="71" bestFit="1" customWidth="1"/>
    <col min="5945" max="5945" width="4.44140625" style="71" bestFit="1" customWidth="1"/>
    <col min="5946" max="5946" width="6.109375" style="71" bestFit="1" customWidth="1"/>
    <col min="5947" max="5947" width="8" style="71" bestFit="1" customWidth="1"/>
    <col min="5948" max="5949" width="4.44140625" style="71" bestFit="1" customWidth="1"/>
    <col min="5950" max="5950" width="6.109375" style="71" bestFit="1" customWidth="1"/>
    <col min="5951" max="5953" width="4.44140625" style="71" bestFit="1" customWidth="1"/>
    <col min="5954" max="5954" width="8" style="71" bestFit="1" customWidth="1"/>
    <col min="5955" max="5955" width="4.44140625" style="71" bestFit="1" customWidth="1"/>
    <col min="5956" max="5957" width="6.109375" style="71" bestFit="1" customWidth="1"/>
    <col min="5958" max="5958" width="8" style="71" bestFit="1" customWidth="1"/>
    <col min="5959" max="5963" width="4.44140625" style="71" bestFit="1" customWidth="1"/>
    <col min="5964" max="5964" width="6.109375" style="71" bestFit="1" customWidth="1"/>
    <col min="5965" max="5965" width="4.44140625" style="71" bestFit="1" customWidth="1"/>
    <col min="5966" max="5966" width="6.109375" style="71" bestFit="1" customWidth="1"/>
    <col min="5967" max="5967" width="4.44140625" style="71" bestFit="1" customWidth="1"/>
    <col min="5968" max="5968" width="6.109375" style="71" bestFit="1" customWidth="1"/>
    <col min="5969" max="5969" width="4.44140625" style="71" bestFit="1" customWidth="1"/>
    <col min="5970" max="5972" width="6.109375" style="71" bestFit="1" customWidth="1"/>
    <col min="5973" max="5973" width="9.44140625" style="71" customWidth="1"/>
    <col min="5974" max="5974" width="46.44140625" style="71" customWidth="1"/>
    <col min="5975" max="5985" width="9.109375" style="71"/>
    <col min="5986" max="5986" width="50.6640625" style="71" customWidth="1"/>
    <col min="5987" max="6144" width="9.109375" style="71"/>
    <col min="6145" max="6145" width="5.88671875" style="71" customWidth="1"/>
    <col min="6146" max="6146" width="37.88671875" style="71" customWidth="1"/>
    <col min="6147" max="6147" width="8" style="71" bestFit="1" customWidth="1"/>
    <col min="6148" max="6149" width="6.109375" style="71" bestFit="1" customWidth="1"/>
    <col min="6150" max="6156" width="4.44140625" style="71" bestFit="1" customWidth="1"/>
    <col min="6157" max="6157" width="8" style="71" bestFit="1" customWidth="1"/>
    <col min="6158" max="6159" width="4.44140625" style="71" bestFit="1" customWidth="1"/>
    <col min="6160" max="6160" width="8" style="71" bestFit="1" customWidth="1"/>
    <col min="6161" max="6161" width="4.44140625" style="71" bestFit="1" customWidth="1"/>
    <col min="6162" max="6162" width="6.109375" style="71" bestFit="1" customWidth="1"/>
    <col min="6163" max="6165" width="4.44140625" style="71" bestFit="1" customWidth="1"/>
    <col min="6166" max="6166" width="6.109375" style="71" bestFit="1" customWidth="1"/>
    <col min="6167" max="6173" width="4.44140625" style="71" bestFit="1" customWidth="1"/>
    <col min="6174" max="6174" width="6.109375" style="71" bestFit="1" customWidth="1"/>
    <col min="6175" max="6176" width="4.44140625" style="71" bestFit="1" customWidth="1"/>
    <col min="6177" max="6177" width="15.33203125" style="71" bestFit="1" customWidth="1"/>
    <col min="6178" max="6180" width="4.44140625" style="71" bestFit="1" customWidth="1"/>
    <col min="6181" max="6181" width="8" style="71" bestFit="1" customWidth="1"/>
    <col min="6182" max="6184" width="6.109375" style="71" bestFit="1" customWidth="1"/>
    <col min="6185" max="6186" width="4.44140625" style="71" bestFit="1" customWidth="1"/>
    <col min="6187" max="6187" width="6.109375" style="71" bestFit="1" customWidth="1"/>
    <col min="6188" max="6191" width="4.44140625" style="71" bestFit="1" customWidth="1"/>
    <col min="6192" max="6192" width="8" style="71" bestFit="1" customWidth="1"/>
    <col min="6193" max="6194" width="4.44140625" style="71" bestFit="1" customWidth="1"/>
    <col min="6195" max="6195" width="6.109375" style="71" bestFit="1" customWidth="1"/>
    <col min="6196" max="6196" width="4.44140625" style="71" bestFit="1" customWidth="1"/>
    <col min="6197" max="6197" width="6.109375" style="71" bestFit="1" customWidth="1"/>
    <col min="6198" max="6198" width="9.88671875" style="71" bestFit="1" customWidth="1"/>
    <col min="6199" max="6199" width="6.109375" style="71" bestFit="1" customWidth="1"/>
    <col min="6200" max="6200" width="4.88671875" style="71" bestFit="1" customWidth="1"/>
    <col min="6201" max="6201" width="4.44140625" style="71" bestFit="1" customWidth="1"/>
    <col min="6202" max="6202" width="6.109375" style="71" bestFit="1" customWidth="1"/>
    <col min="6203" max="6203" width="8" style="71" bestFit="1" customWidth="1"/>
    <col min="6204" max="6205" width="4.44140625" style="71" bestFit="1" customWidth="1"/>
    <col min="6206" max="6206" width="6.109375" style="71" bestFit="1" customWidth="1"/>
    <col min="6207" max="6209" width="4.44140625" style="71" bestFit="1" customWidth="1"/>
    <col min="6210" max="6210" width="8" style="71" bestFit="1" customWidth="1"/>
    <col min="6211" max="6211" width="4.44140625" style="71" bestFit="1" customWidth="1"/>
    <col min="6212" max="6213" width="6.109375" style="71" bestFit="1" customWidth="1"/>
    <col min="6214" max="6214" width="8" style="71" bestFit="1" customWidth="1"/>
    <col min="6215" max="6219" width="4.44140625" style="71" bestFit="1" customWidth="1"/>
    <col min="6220" max="6220" width="6.109375" style="71" bestFit="1" customWidth="1"/>
    <col min="6221" max="6221" width="4.44140625" style="71" bestFit="1" customWidth="1"/>
    <col min="6222" max="6222" width="6.109375" style="71" bestFit="1" customWidth="1"/>
    <col min="6223" max="6223" width="4.44140625" style="71" bestFit="1" customWidth="1"/>
    <col min="6224" max="6224" width="6.109375" style="71" bestFit="1" customWidth="1"/>
    <col min="6225" max="6225" width="4.44140625" style="71" bestFit="1" customWidth="1"/>
    <col min="6226" max="6228" width="6.109375" style="71" bestFit="1" customWidth="1"/>
    <col min="6229" max="6229" width="9.44140625" style="71" customWidth="1"/>
    <col min="6230" max="6230" width="46.44140625" style="71" customWidth="1"/>
    <col min="6231" max="6241" width="9.109375" style="71"/>
    <col min="6242" max="6242" width="50.6640625" style="71" customWidth="1"/>
    <col min="6243" max="6400" width="9.109375" style="71"/>
    <col min="6401" max="6401" width="5.88671875" style="71" customWidth="1"/>
    <col min="6402" max="6402" width="37.88671875" style="71" customWidth="1"/>
    <col min="6403" max="6403" width="8" style="71" bestFit="1" customWidth="1"/>
    <col min="6404" max="6405" width="6.109375" style="71" bestFit="1" customWidth="1"/>
    <col min="6406" max="6412" width="4.44140625" style="71" bestFit="1" customWidth="1"/>
    <col min="6413" max="6413" width="8" style="71" bestFit="1" customWidth="1"/>
    <col min="6414" max="6415" width="4.44140625" style="71" bestFit="1" customWidth="1"/>
    <col min="6416" max="6416" width="8" style="71" bestFit="1" customWidth="1"/>
    <col min="6417" max="6417" width="4.44140625" style="71" bestFit="1" customWidth="1"/>
    <col min="6418" max="6418" width="6.109375" style="71" bestFit="1" customWidth="1"/>
    <col min="6419" max="6421" width="4.44140625" style="71" bestFit="1" customWidth="1"/>
    <col min="6422" max="6422" width="6.109375" style="71" bestFit="1" customWidth="1"/>
    <col min="6423" max="6429" width="4.44140625" style="71" bestFit="1" customWidth="1"/>
    <col min="6430" max="6430" width="6.109375" style="71" bestFit="1" customWidth="1"/>
    <col min="6431" max="6432" width="4.44140625" style="71" bestFit="1" customWidth="1"/>
    <col min="6433" max="6433" width="15.33203125" style="71" bestFit="1" customWidth="1"/>
    <col min="6434" max="6436" width="4.44140625" style="71" bestFit="1" customWidth="1"/>
    <col min="6437" max="6437" width="8" style="71" bestFit="1" customWidth="1"/>
    <col min="6438" max="6440" width="6.109375" style="71" bestFit="1" customWidth="1"/>
    <col min="6441" max="6442" width="4.44140625" style="71" bestFit="1" customWidth="1"/>
    <col min="6443" max="6443" width="6.109375" style="71" bestFit="1" customWidth="1"/>
    <col min="6444" max="6447" width="4.44140625" style="71" bestFit="1" customWidth="1"/>
    <col min="6448" max="6448" width="8" style="71" bestFit="1" customWidth="1"/>
    <col min="6449" max="6450" width="4.44140625" style="71" bestFit="1" customWidth="1"/>
    <col min="6451" max="6451" width="6.109375" style="71" bestFit="1" customWidth="1"/>
    <col min="6452" max="6452" width="4.44140625" style="71" bestFit="1" customWidth="1"/>
    <col min="6453" max="6453" width="6.109375" style="71" bestFit="1" customWidth="1"/>
    <col min="6454" max="6454" width="9.88671875" style="71" bestFit="1" customWidth="1"/>
    <col min="6455" max="6455" width="6.109375" style="71" bestFit="1" customWidth="1"/>
    <col min="6456" max="6456" width="4.88671875" style="71" bestFit="1" customWidth="1"/>
    <col min="6457" max="6457" width="4.44140625" style="71" bestFit="1" customWidth="1"/>
    <col min="6458" max="6458" width="6.109375" style="71" bestFit="1" customWidth="1"/>
    <col min="6459" max="6459" width="8" style="71" bestFit="1" customWidth="1"/>
    <col min="6460" max="6461" width="4.44140625" style="71" bestFit="1" customWidth="1"/>
    <col min="6462" max="6462" width="6.109375" style="71" bestFit="1" customWidth="1"/>
    <col min="6463" max="6465" width="4.44140625" style="71" bestFit="1" customWidth="1"/>
    <col min="6466" max="6466" width="8" style="71" bestFit="1" customWidth="1"/>
    <col min="6467" max="6467" width="4.44140625" style="71" bestFit="1" customWidth="1"/>
    <col min="6468" max="6469" width="6.109375" style="71" bestFit="1" customWidth="1"/>
    <col min="6470" max="6470" width="8" style="71" bestFit="1" customWidth="1"/>
    <col min="6471" max="6475" width="4.44140625" style="71" bestFit="1" customWidth="1"/>
    <col min="6476" max="6476" width="6.109375" style="71" bestFit="1" customWidth="1"/>
    <col min="6477" max="6477" width="4.44140625" style="71" bestFit="1" customWidth="1"/>
    <col min="6478" max="6478" width="6.109375" style="71" bestFit="1" customWidth="1"/>
    <col min="6479" max="6479" width="4.44140625" style="71" bestFit="1" customWidth="1"/>
    <col min="6480" max="6480" width="6.109375" style="71" bestFit="1" customWidth="1"/>
    <col min="6481" max="6481" width="4.44140625" style="71" bestFit="1" customWidth="1"/>
    <col min="6482" max="6484" width="6.109375" style="71" bestFit="1" customWidth="1"/>
    <col min="6485" max="6485" width="9.44140625" style="71" customWidth="1"/>
    <col min="6486" max="6486" width="46.44140625" style="71" customWidth="1"/>
    <col min="6487" max="6497" width="9.109375" style="71"/>
    <col min="6498" max="6498" width="50.6640625" style="71" customWidth="1"/>
    <col min="6499" max="6656" width="9.109375" style="71"/>
    <col min="6657" max="6657" width="5.88671875" style="71" customWidth="1"/>
    <col min="6658" max="6658" width="37.88671875" style="71" customWidth="1"/>
    <col min="6659" max="6659" width="8" style="71" bestFit="1" customWidth="1"/>
    <col min="6660" max="6661" width="6.109375" style="71" bestFit="1" customWidth="1"/>
    <col min="6662" max="6668" width="4.44140625" style="71" bestFit="1" customWidth="1"/>
    <col min="6669" max="6669" width="8" style="71" bestFit="1" customWidth="1"/>
    <col min="6670" max="6671" width="4.44140625" style="71" bestFit="1" customWidth="1"/>
    <col min="6672" max="6672" width="8" style="71" bestFit="1" customWidth="1"/>
    <col min="6673" max="6673" width="4.44140625" style="71" bestFit="1" customWidth="1"/>
    <col min="6674" max="6674" width="6.109375" style="71" bestFit="1" customWidth="1"/>
    <col min="6675" max="6677" width="4.44140625" style="71" bestFit="1" customWidth="1"/>
    <col min="6678" max="6678" width="6.109375" style="71" bestFit="1" customWidth="1"/>
    <col min="6679" max="6685" width="4.44140625" style="71" bestFit="1" customWidth="1"/>
    <col min="6686" max="6686" width="6.109375" style="71" bestFit="1" customWidth="1"/>
    <col min="6687" max="6688" width="4.44140625" style="71" bestFit="1" customWidth="1"/>
    <col min="6689" max="6689" width="15.33203125" style="71" bestFit="1" customWidth="1"/>
    <col min="6690" max="6692" width="4.44140625" style="71" bestFit="1" customWidth="1"/>
    <col min="6693" max="6693" width="8" style="71" bestFit="1" customWidth="1"/>
    <col min="6694" max="6696" width="6.109375" style="71" bestFit="1" customWidth="1"/>
    <col min="6697" max="6698" width="4.44140625" style="71" bestFit="1" customWidth="1"/>
    <col min="6699" max="6699" width="6.109375" style="71" bestFit="1" customWidth="1"/>
    <col min="6700" max="6703" width="4.44140625" style="71" bestFit="1" customWidth="1"/>
    <col min="6704" max="6704" width="8" style="71" bestFit="1" customWidth="1"/>
    <col min="6705" max="6706" width="4.44140625" style="71" bestFit="1" customWidth="1"/>
    <col min="6707" max="6707" width="6.109375" style="71" bestFit="1" customWidth="1"/>
    <col min="6708" max="6708" width="4.44140625" style="71" bestFit="1" customWidth="1"/>
    <col min="6709" max="6709" width="6.109375" style="71" bestFit="1" customWidth="1"/>
    <col min="6710" max="6710" width="9.88671875" style="71" bestFit="1" customWidth="1"/>
    <col min="6711" max="6711" width="6.109375" style="71" bestFit="1" customWidth="1"/>
    <col min="6712" max="6712" width="4.88671875" style="71" bestFit="1" customWidth="1"/>
    <col min="6713" max="6713" width="4.44140625" style="71" bestFit="1" customWidth="1"/>
    <col min="6714" max="6714" width="6.109375" style="71" bestFit="1" customWidth="1"/>
    <col min="6715" max="6715" width="8" style="71" bestFit="1" customWidth="1"/>
    <col min="6716" max="6717" width="4.44140625" style="71" bestFit="1" customWidth="1"/>
    <col min="6718" max="6718" width="6.109375" style="71" bestFit="1" customWidth="1"/>
    <col min="6719" max="6721" width="4.44140625" style="71" bestFit="1" customWidth="1"/>
    <col min="6722" max="6722" width="8" style="71" bestFit="1" customWidth="1"/>
    <col min="6723" max="6723" width="4.44140625" style="71" bestFit="1" customWidth="1"/>
    <col min="6724" max="6725" width="6.109375" style="71" bestFit="1" customWidth="1"/>
    <col min="6726" max="6726" width="8" style="71" bestFit="1" customWidth="1"/>
    <col min="6727" max="6731" width="4.44140625" style="71" bestFit="1" customWidth="1"/>
    <col min="6732" max="6732" width="6.109375" style="71" bestFit="1" customWidth="1"/>
    <col min="6733" max="6733" width="4.44140625" style="71" bestFit="1" customWidth="1"/>
    <col min="6734" max="6734" width="6.109375" style="71" bestFit="1" customWidth="1"/>
    <col min="6735" max="6735" width="4.44140625" style="71" bestFit="1" customWidth="1"/>
    <col min="6736" max="6736" width="6.109375" style="71" bestFit="1" customWidth="1"/>
    <col min="6737" max="6737" width="4.44140625" style="71" bestFit="1" customWidth="1"/>
    <col min="6738" max="6740" width="6.109375" style="71" bestFit="1" customWidth="1"/>
    <col min="6741" max="6741" width="9.44140625" style="71" customWidth="1"/>
    <col min="6742" max="6742" width="46.44140625" style="71" customWidth="1"/>
    <col min="6743" max="6753" width="9.109375" style="71"/>
    <col min="6754" max="6754" width="50.6640625" style="71" customWidth="1"/>
    <col min="6755" max="6912" width="9.109375" style="71"/>
    <col min="6913" max="6913" width="5.88671875" style="71" customWidth="1"/>
    <col min="6914" max="6914" width="37.88671875" style="71" customWidth="1"/>
    <col min="6915" max="6915" width="8" style="71" bestFit="1" customWidth="1"/>
    <col min="6916" max="6917" width="6.109375" style="71" bestFit="1" customWidth="1"/>
    <col min="6918" max="6924" width="4.44140625" style="71" bestFit="1" customWidth="1"/>
    <col min="6925" max="6925" width="8" style="71" bestFit="1" customWidth="1"/>
    <col min="6926" max="6927" width="4.44140625" style="71" bestFit="1" customWidth="1"/>
    <col min="6928" max="6928" width="8" style="71" bestFit="1" customWidth="1"/>
    <col min="6929" max="6929" width="4.44140625" style="71" bestFit="1" customWidth="1"/>
    <col min="6930" max="6930" width="6.109375" style="71" bestFit="1" customWidth="1"/>
    <col min="6931" max="6933" width="4.44140625" style="71" bestFit="1" customWidth="1"/>
    <col min="6934" max="6934" width="6.109375" style="71" bestFit="1" customWidth="1"/>
    <col min="6935" max="6941" width="4.44140625" style="71" bestFit="1" customWidth="1"/>
    <col min="6942" max="6942" width="6.109375" style="71" bestFit="1" customWidth="1"/>
    <col min="6943" max="6944" width="4.44140625" style="71" bestFit="1" customWidth="1"/>
    <col min="6945" max="6945" width="15.33203125" style="71" bestFit="1" customWidth="1"/>
    <col min="6946" max="6948" width="4.44140625" style="71" bestFit="1" customWidth="1"/>
    <col min="6949" max="6949" width="8" style="71" bestFit="1" customWidth="1"/>
    <col min="6950" max="6952" width="6.109375" style="71" bestFit="1" customWidth="1"/>
    <col min="6953" max="6954" width="4.44140625" style="71" bestFit="1" customWidth="1"/>
    <col min="6955" max="6955" width="6.109375" style="71" bestFit="1" customWidth="1"/>
    <col min="6956" max="6959" width="4.44140625" style="71" bestFit="1" customWidth="1"/>
    <col min="6960" max="6960" width="8" style="71" bestFit="1" customWidth="1"/>
    <col min="6961" max="6962" width="4.44140625" style="71" bestFit="1" customWidth="1"/>
    <col min="6963" max="6963" width="6.109375" style="71" bestFit="1" customWidth="1"/>
    <col min="6964" max="6964" width="4.44140625" style="71" bestFit="1" customWidth="1"/>
    <col min="6965" max="6965" width="6.109375" style="71" bestFit="1" customWidth="1"/>
    <col min="6966" max="6966" width="9.88671875" style="71" bestFit="1" customWidth="1"/>
    <col min="6967" max="6967" width="6.109375" style="71" bestFit="1" customWidth="1"/>
    <col min="6968" max="6968" width="4.88671875" style="71" bestFit="1" customWidth="1"/>
    <col min="6969" max="6969" width="4.44140625" style="71" bestFit="1" customWidth="1"/>
    <col min="6970" max="6970" width="6.109375" style="71" bestFit="1" customWidth="1"/>
    <col min="6971" max="6971" width="8" style="71" bestFit="1" customWidth="1"/>
    <col min="6972" max="6973" width="4.44140625" style="71" bestFit="1" customWidth="1"/>
    <col min="6974" max="6974" width="6.109375" style="71" bestFit="1" customWidth="1"/>
    <col min="6975" max="6977" width="4.44140625" style="71" bestFit="1" customWidth="1"/>
    <col min="6978" max="6978" width="8" style="71" bestFit="1" customWidth="1"/>
    <col min="6979" max="6979" width="4.44140625" style="71" bestFit="1" customWidth="1"/>
    <col min="6980" max="6981" width="6.109375" style="71" bestFit="1" customWidth="1"/>
    <col min="6982" max="6982" width="8" style="71" bestFit="1" customWidth="1"/>
    <col min="6983" max="6987" width="4.44140625" style="71" bestFit="1" customWidth="1"/>
    <col min="6988" max="6988" width="6.109375" style="71" bestFit="1" customWidth="1"/>
    <col min="6989" max="6989" width="4.44140625" style="71" bestFit="1" customWidth="1"/>
    <col min="6990" max="6990" width="6.109375" style="71" bestFit="1" customWidth="1"/>
    <col min="6991" max="6991" width="4.44140625" style="71" bestFit="1" customWidth="1"/>
    <col min="6992" max="6992" width="6.109375" style="71" bestFit="1" customWidth="1"/>
    <col min="6993" max="6993" width="4.44140625" style="71" bestFit="1" customWidth="1"/>
    <col min="6994" max="6996" width="6.109375" style="71" bestFit="1" customWidth="1"/>
    <col min="6997" max="6997" width="9.44140625" style="71" customWidth="1"/>
    <col min="6998" max="6998" width="46.44140625" style="71" customWidth="1"/>
    <col min="6999" max="7009" width="9.109375" style="71"/>
    <col min="7010" max="7010" width="50.6640625" style="71" customWidth="1"/>
    <col min="7011" max="7168" width="9.109375" style="71"/>
    <col min="7169" max="7169" width="5.88671875" style="71" customWidth="1"/>
    <col min="7170" max="7170" width="37.88671875" style="71" customWidth="1"/>
    <col min="7171" max="7171" width="8" style="71" bestFit="1" customWidth="1"/>
    <col min="7172" max="7173" width="6.109375" style="71" bestFit="1" customWidth="1"/>
    <col min="7174" max="7180" width="4.44140625" style="71" bestFit="1" customWidth="1"/>
    <col min="7181" max="7181" width="8" style="71" bestFit="1" customWidth="1"/>
    <col min="7182" max="7183" width="4.44140625" style="71" bestFit="1" customWidth="1"/>
    <col min="7184" max="7184" width="8" style="71" bestFit="1" customWidth="1"/>
    <col min="7185" max="7185" width="4.44140625" style="71" bestFit="1" customWidth="1"/>
    <col min="7186" max="7186" width="6.109375" style="71" bestFit="1" customWidth="1"/>
    <col min="7187" max="7189" width="4.44140625" style="71" bestFit="1" customWidth="1"/>
    <col min="7190" max="7190" width="6.109375" style="71" bestFit="1" customWidth="1"/>
    <col min="7191" max="7197" width="4.44140625" style="71" bestFit="1" customWidth="1"/>
    <col min="7198" max="7198" width="6.109375" style="71" bestFit="1" customWidth="1"/>
    <col min="7199" max="7200" width="4.44140625" style="71" bestFit="1" customWidth="1"/>
    <col min="7201" max="7201" width="15.33203125" style="71" bestFit="1" customWidth="1"/>
    <col min="7202" max="7204" width="4.44140625" style="71" bestFit="1" customWidth="1"/>
    <col min="7205" max="7205" width="8" style="71" bestFit="1" customWidth="1"/>
    <col min="7206" max="7208" width="6.109375" style="71" bestFit="1" customWidth="1"/>
    <col min="7209" max="7210" width="4.44140625" style="71" bestFit="1" customWidth="1"/>
    <col min="7211" max="7211" width="6.109375" style="71" bestFit="1" customWidth="1"/>
    <col min="7212" max="7215" width="4.44140625" style="71" bestFit="1" customWidth="1"/>
    <col min="7216" max="7216" width="8" style="71" bestFit="1" customWidth="1"/>
    <col min="7217" max="7218" width="4.44140625" style="71" bestFit="1" customWidth="1"/>
    <col min="7219" max="7219" width="6.109375" style="71" bestFit="1" customWidth="1"/>
    <col min="7220" max="7220" width="4.44140625" style="71" bestFit="1" customWidth="1"/>
    <col min="7221" max="7221" width="6.109375" style="71" bestFit="1" customWidth="1"/>
    <col min="7222" max="7222" width="9.88671875" style="71" bestFit="1" customWidth="1"/>
    <col min="7223" max="7223" width="6.109375" style="71" bestFit="1" customWidth="1"/>
    <col min="7224" max="7224" width="4.88671875" style="71" bestFit="1" customWidth="1"/>
    <col min="7225" max="7225" width="4.44140625" style="71" bestFit="1" customWidth="1"/>
    <col min="7226" max="7226" width="6.109375" style="71" bestFit="1" customWidth="1"/>
    <col min="7227" max="7227" width="8" style="71" bestFit="1" customWidth="1"/>
    <col min="7228" max="7229" width="4.44140625" style="71" bestFit="1" customWidth="1"/>
    <col min="7230" max="7230" width="6.109375" style="71" bestFit="1" customWidth="1"/>
    <col min="7231" max="7233" width="4.44140625" style="71" bestFit="1" customWidth="1"/>
    <col min="7234" max="7234" width="8" style="71" bestFit="1" customWidth="1"/>
    <col min="7235" max="7235" width="4.44140625" style="71" bestFit="1" customWidth="1"/>
    <col min="7236" max="7237" width="6.109375" style="71" bestFit="1" customWidth="1"/>
    <col min="7238" max="7238" width="8" style="71" bestFit="1" customWidth="1"/>
    <col min="7239" max="7243" width="4.44140625" style="71" bestFit="1" customWidth="1"/>
    <col min="7244" max="7244" width="6.109375" style="71" bestFit="1" customWidth="1"/>
    <col min="7245" max="7245" width="4.44140625" style="71" bestFit="1" customWidth="1"/>
    <col min="7246" max="7246" width="6.109375" style="71" bestFit="1" customWidth="1"/>
    <col min="7247" max="7247" width="4.44140625" style="71" bestFit="1" customWidth="1"/>
    <col min="7248" max="7248" width="6.109375" style="71" bestFit="1" customWidth="1"/>
    <col min="7249" max="7249" width="4.44140625" style="71" bestFit="1" customWidth="1"/>
    <col min="7250" max="7252" width="6.109375" style="71" bestFit="1" customWidth="1"/>
    <col min="7253" max="7253" width="9.44140625" style="71" customWidth="1"/>
    <col min="7254" max="7254" width="46.44140625" style="71" customWidth="1"/>
    <col min="7255" max="7265" width="9.109375" style="71"/>
    <col min="7266" max="7266" width="50.6640625" style="71" customWidth="1"/>
    <col min="7267" max="7424" width="9.109375" style="71"/>
    <col min="7425" max="7425" width="5.88671875" style="71" customWidth="1"/>
    <col min="7426" max="7426" width="37.88671875" style="71" customWidth="1"/>
    <col min="7427" max="7427" width="8" style="71" bestFit="1" customWidth="1"/>
    <col min="7428" max="7429" width="6.109375" style="71" bestFit="1" customWidth="1"/>
    <col min="7430" max="7436" width="4.44140625" style="71" bestFit="1" customWidth="1"/>
    <col min="7437" max="7437" width="8" style="71" bestFit="1" customWidth="1"/>
    <col min="7438" max="7439" width="4.44140625" style="71" bestFit="1" customWidth="1"/>
    <col min="7440" max="7440" width="8" style="71" bestFit="1" customWidth="1"/>
    <col min="7441" max="7441" width="4.44140625" style="71" bestFit="1" customWidth="1"/>
    <col min="7442" max="7442" width="6.109375" style="71" bestFit="1" customWidth="1"/>
    <col min="7443" max="7445" width="4.44140625" style="71" bestFit="1" customWidth="1"/>
    <col min="7446" max="7446" width="6.109375" style="71" bestFit="1" customWidth="1"/>
    <col min="7447" max="7453" width="4.44140625" style="71" bestFit="1" customWidth="1"/>
    <col min="7454" max="7454" width="6.109375" style="71" bestFit="1" customWidth="1"/>
    <col min="7455" max="7456" width="4.44140625" style="71" bestFit="1" customWidth="1"/>
    <col min="7457" max="7457" width="15.33203125" style="71" bestFit="1" customWidth="1"/>
    <col min="7458" max="7460" width="4.44140625" style="71" bestFit="1" customWidth="1"/>
    <col min="7461" max="7461" width="8" style="71" bestFit="1" customWidth="1"/>
    <col min="7462" max="7464" width="6.109375" style="71" bestFit="1" customWidth="1"/>
    <col min="7465" max="7466" width="4.44140625" style="71" bestFit="1" customWidth="1"/>
    <col min="7467" max="7467" width="6.109375" style="71" bestFit="1" customWidth="1"/>
    <col min="7468" max="7471" width="4.44140625" style="71" bestFit="1" customWidth="1"/>
    <col min="7472" max="7472" width="8" style="71" bestFit="1" customWidth="1"/>
    <col min="7473" max="7474" width="4.44140625" style="71" bestFit="1" customWidth="1"/>
    <col min="7475" max="7475" width="6.109375" style="71" bestFit="1" customWidth="1"/>
    <col min="7476" max="7476" width="4.44140625" style="71" bestFit="1" customWidth="1"/>
    <col min="7477" max="7477" width="6.109375" style="71" bestFit="1" customWidth="1"/>
    <col min="7478" max="7478" width="9.88671875" style="71" bestFit="1" customWidth="1"/>
    <col min="7479" max="7479" width="6.109375" style="71" bestFit="1" customWidth="1"/>
    <col min="7480" max="7480" width="4.88671875" style="71" bestFit="1" customWidth="1"/>
    <col min="7481" max="7481" width="4.44140625" style="71" bestFit="1" customWidth="1"/>
    <col min="7482" max="7482" width="6.109375" style="71" bestFit="1" customWidth="1"/>
    <col min="7483" max="7483" width="8" style="71" bestFit="1" customWidth="1"/>
    <col min="7484" max="7485" width="4.44140625" style="71" bestFit="1" customWidth="1"/>
    <col min="7486" max="7486" width="6.109375" style="71" bestFit="1" customWidth="1"/>
    <col min="7487" max="7489" width="4.44140625" style="71" bestFit="1" customWidth="1"/>
    <col min="7490" max="7490" width="8" style="71" bestFit="1" customWidth="1"/>
    <col min="7491" max="7491" width="4.44140625" style="71" bestFit="1" customWidth="1"/>
    <col min="7492" max="7493" width="6.109375" style="71" bestFit="1" customWidth="1"/>
    <col min="7494" max="7494" width="8" style="71" bestFit="1" customWidth="1"/>
    <col min="7495" max="7499" width="4.44140625" style="71" bestFit="1" customWidth="1"/>
    <col min="7500" max="7500" width="6.109375" style="71" bestFit="1" customWidth="1"/>
    <col min="7501" max="7501" width="4.44140625" style="71" bestFit="1" customWidth="1"/>
    <col min="7502" max="7502" width="6.109375" style="71" bestFit="1" customWidth="1"/>
    <col min="7503" max="7503" width="4.44140625" style="71" bestFit="1" customWidth="1"/>
    <col min="7504" max="7504" width="6.109375" style="71" bestFit="1" customWidth="1"/>
    <col min="7505" max="7505" width="4.44140625" style="71" bestFit="1" customWidth="1"/>
    <col min="7506" max="7508" width="6.109375" style="71" bestFit="1" customWidth="1"/>
    <col min="7509" max="7509" width="9.44140625" style="71" customWidth="1"/>
    <col min="7510" max="7510" width="46.44140625" style="71" customWidth="1"/>
    <col min="7511" max="7521" width="9.109375" style="71"/>
    <col min="7522" max="7522" width="50.6640625" style="71" customWidth="1"/>
    <col min="7523" max="7680" width="9.109375" style="71"/>
    <col min="7681" max="7681" width="5.88671875" style="71" customWidth="1"/>
    <col min="7682" max="7682" width="37.88671875" style="71" customWidth="1"/>
    <col min="7683" max="7683" width="8" style="71" bestFit="1" customWidth="1"/>
    <col min="7684" max="7685" width="6.109375" style="71" bestFit="1" customWidth="1"/>
    <col min="7686" max="7692" width="4.44140625" style="71" bestFit="1" customWidth="1"/>
    <col min="7693" max="7693" width="8" style="71" bestFit="1" customWidth="1"/>
    <col min="7694" max="7695" width="4.44140625" style="71" bestFit="1" customWidth="1"/>
    <col min="7696" max="7696" width="8" style="71" bestFit="1" customWidth="1"/>
    <col min="7697" max="7697" width="4.44140625" style="71" bestFit="1" customWidth="1"/>
    <col min="7698" max="7698" width="6.109375" style="71" bestFit="1" customWidth="1"/>
    <col min="7699" max="7701" width="4.44140625" style="71" bestFit="1" customWidth="1"/>
    <col min="7702" max="7702" width="6.109375" style="71" bestFit="1" customWidth="1"/>
    <col min="7703" max="7709" width="4.44140625" style="71" bestFit="1" customWidth="1"/>
    <col min="7710" max="7710" width="6.109375" style="71" bestFit="1" customWidth="1"/>
    <col min="7711" max="7712" width="4.44140625" style="71" bestFit="1" customWidth="1"/>
    <col min="7713" max="7713" width="15.33203125" style="71" bestFit="1" customWidth="1"/>
    <col min="7714" max="7716" width="4.44140625" style="71" bestFit="1" customWidth="1"/>
    <col min="7717" max="7717" width="8" style="71" bestFit="1" customWidth="1"/>
    <col min="7718" max="7720" width="6.109375" style="71" bestFit="1" customWidth="1"/>
    <col min="7721" max="7722" width="4.44140625" style="71" bestFit="1" customWidth="1"/>
    <col min="7723" max="7723" width="6.109375" style="71" bestFit="1" customWidth="1"/>
    <col min="7724" max="7727" width="4.44140625" style="71" bestFit="1" customWidth="1"/>
    <col min="7728" max="7728" width="8" style="71" bestFit="1" customWidth="1"/>
    <col min="7729" max="7730" width="4.44140625" style="71" bestFit="1" customWidth="1"/>
    <col min="7731" max="7731" width="6.109375" style="71" bestFit="1" customWidth="1"/>
    <col min="7732" max="7732" width="4.44140625" style="71" bestFit="1" customWidth="1"/>
    <col min="7733" max="7733" width="6.109375" style="71" bestFit="1" customWidth="1"/>
    <col min="7734" max="7734" width="9.88671875" style="71" bestFit="1" customWidth="1"/>
    <col min="7735" max="7735" width="6.109375" style="71" bestFit="1" customWidth="1"/>
    <col min="7736" max="7736" width="4.88671875" style="71" bestFit="1" customWidth="1"/>
    <col min="7737" max="7737" width="4.44140625" style="71" bestFit="1" customWidth="1"/>
    <col min="7738" max="7738" width="6.109375" style="71" bestFit="1" customWidth="1"/>
    <col min="7739" max="7739" width="8" style="71" bestFit="1" customWidth="1"/>
    <col min="7740" max="7741" width="4.44140625" style="71" bestFit="1" customWidth="1"/>
    <col min="7742" max="7742" width="6.109375" style="71" bestFit="1" customWidth="1"/>
    <col min="7743" max="7745" width="4.44140625" style="71" bestFit="1" customWidth="1"/>
    <col min="7746" max="7746" width="8" style="71" bestFit="1" customWidth="1"/>
    <col min="7747" max="7747" width="4.44140625" style="71" bestFit="1" customWidth="1"/>
    <col min="7748" max="7749" width="6.109375" style="71" bestFit="1" customWidth="1"/>
    <col min="7750" max="7750" width="8" style="71" bestFit="1" customWidth="1"/>
    <col min="7751" max="7755" width="4.44140625" style="71" bestFit="1" customWidth="1"/>
    <col min="7756" max="7756" width="6.109375" style="71" bestFit="1" customWidth="1"/>
    <col min="7757" max="7757" width="4.44140625" style="71" bestFit="1" customWidth="1"/>
    <col min="7758" max="7758" width="6.109375" style="71" bestFit="1" customWidth="1"/>
    <col min="7759" max="7759" width="4.44140625" style="71" bestFit="1" customWidth="1"/>
    <col min="7760" max="7760" width="6.109375" style="71" bestFit="1" customWidth="1"/>
    <col min="7761" max="7761" width="4.44140625" style="71" bestFit="1" customWidth="1"/>
    <col min="7762" max="7764" width="6.109375" style="71" bestFit="1" customWidth="1"/>
    <col min="7765" max="7765" width="9.44140625" style="71" customWidth="1"/>
    <col min="7766" max="7766" width="46.44140625" style="71" customWidth="1"/>
    <col min="7767" max="7777" width="9.109375" style="71"/>
    <col min="7778" max="7778" width="50.6640625" style="71" customWidth="1"/>
    <col min="7779" max="7936" width="9.109375" style="71"/>
    <col min="7937" max="7937" width="5.88671875" style="71" customWidth="1"/>
    <col min="7938" max="7938" width="37.88671875" style="71" customWidth="1"/>
    <col min="7939" max="7939" width="8" style="71" bestFit="1" customWidth="1"/>
    <col min="7940" max="7941" width="6.109375" style="71" bestFit="1" customWidth="1"/>
    <col min="7942" max="7948" width="4.44140625" style="71" bestFit="1" customWidth="1"/>
    <col min="7949" max="7949" width="8" style="71" bestFit="1" customWidth="1"/>
    <col min="7950" max="7951" width="4.44140625" style="71" bestFit="1" customWidth="1"/>
    <col min="7952" max="7952" width="8" style="71" bestFit="1" customWidth="1"/>
    <col min="7953" max="7953" width="4.44140625" style="71" bestFit="1" customWidth="1"/>
    <col min="7954" max="7954" width="6.109375" style="71" bestFit="1" customWidth="1"/>
    <col min="7955" max="7957" width="4.44140625" style="71" bestFit="1" customWidth="1"/>
    <col min="7958" max="7958" width="6.109375" style="71" bestFit="1" customWidth="1"/>
    <col min="7959" max="7965" width="4.44140625" style="71" bestFit="1" customWidth="1"/>
    <col min="7966" max="7966" width="6.109375" style="71" bestFit="1" customWidth="1"/>
    <col min="7967" max="7968" width="4.44140625" style="71" bestFit="1" customWidth="1"/>
    <col min="7969" max="7969" width="15.33203125" style="71" bestFit="1" customWidth="1"/>
    <col min="7970" max="7972" width="4.44140625" style="71" bestFit="1" customWidth="1"/>
    <col min="7973" max="7973" width="8" style="71" bestFit="1" customWidth="1"/>
    <col min="7974" max="7976" width="6.109375" style="71" bestFit="1" customWidth="1"/>
    <col min="7977" max="7978" width="4.44140625" style="71" bestFit="1" customWidth="1"/>
    <col min="7979" max="7979" width="6.109375" style="71" bestFit="1" customWidth="1"/>
    <col min="7980" max="7983" width="4.44140625" style="71" bestFit="1" customWidth="1"/>
    <col min="7984" max="7984" width="8" style="71" bestFit="1" customWidth="1"/>
    <col min="7985" max="7986" width="4.44140625" style="71" bestFit="1" customWidth="1"/>
    <col min="7987" max="7987" width="6.109375" style="71" bestFit="1" customWidth="1"/>
    <col min="7988" max="7988" width="4.44140625" style="71" bestFit="1" customWidth="1"/>
    <col min="7989" max="7989" width="6.109375" style="71" bestFit="1" customWidth="1"/>
    <col min="7990" max="7990" width="9.88671875" style="71" bestFit="1" customWidth="1"/>
    <col min="7991" max="7991" width="6.109375" style="71" bestFit="1" customWidth="1"/>
    <col min="7992" max="7992" width="4.88671875" style="71" bestFit="1" customWidth="1"/>
    <col min="7993" max="7993" width="4.44140625" style="71" bestFit="1" customWidth="1"/>
    <col min="7994" max="7994" width="6.109375" style="71" bestFit="1" customWidth="1"/>
    <col min="7995" max="7995" width="8" style="71" bestFit="1" customWidth="1"/>
    <col min="7996" max="7997" width="4.44140625" style="71" bestFit="1" customWidth="1"/>
    <col min="7998" max="7998" width="6.109375" style="71" bestFit="1" customWidth="1"/>
    <col min="7999" max="8001" width="4.44140625" style="71" bestFit="1" customWidth="1"/>
    <col min="8002" max="8002" width="8" style="71" bestFit="1" customWidth="1"/>
    <col min="8003" max="8003" width="4.44140625" style="71" bestFit="1" customWidth="1"/>
    <col min="8004" max="8005" width="6.109375" style="71" bestFit="1" customWidth="1"/>
    <col min="8006" max="8006" width="8" style="71" bestFit="1" customWidth="1"/>
    <col min="8007" max="8011" width="4.44140625" style="71" bestFit="1" customWidth="1"/>
    <col min="8012" max="8012" width="6.109375" style="71" bestFit="1" customWidth="1"/>
    <col min="8013" max="8013" width="4.44140625" style="71" bestFit="1" customWidth="1"/>
    <col min="8014" max="8014" width="6.109375" style="71" bestFit="1" customWidth="1"/>
    <col min="8015" max="8015" width="4.44140625" style="71" bestFit="1" customWidth="1"/>
    <col min="8016" max="8016" width="6.109375" style="71" bestFit="1" customWidth="1"/>
    <col min="8017" max="8017" width="4.44140625" style="71" bestFit="1" customWidth="1"/>
    <col min="8018" max="8020" width="6.109375" style="71" bestFit="1" customWidth="1"/>
    <col min="8021" max="8021" width="9.44140625" style="71" customWidth="1"/>
    <col min="8022" max="8022" width="46.44140625" style="71" customWidth="1"/>
    <col min="8023" max="8033" width="9.109375" style="71"/>
    <col min="8034" max="8034" width="50.6640625" style="71" customWidth="1"/>
    <col min="8035" max="8192" width="9.109375" style="71"/>
    <col min="8193" max="8193" width="5.88671875" style="71" customWidth="1"/>
    <col min="8194" max="8194" width="37.88671875" style="71" customWidth="1"/>
    <col min="8195" max="8195" width="8" style="71" bestFit="1" customWidth="1"/>
    <col min="8196" max="8197" width="6.109375" style="71" bestFit="1" customWidth="1"/>
    <col min="8198" max="8204" width="4.44140625" style="71" bestFit="1" customWidth="1"/>
    <col min="8205" max="8205" width="8" style="71" bestFit="1" customWidth="1"/>
    <col min="8206" max="8207" width="4.44140625" style="71" bestFit="1" customWidth="1"/>
    <col min="8208" max="8208" width="8" style="71" bestFit="1" customWidth="1"/>
    <col min="8209" max="8209" width="4.44140625" style="71" bestFit="1" customWidth="1"/>
    <col min="8210" max="8210" width="6.109375" style="71" bestFit="1" customWidth="1"/>
    <col min="8211" max="8213" width="4.44140625" style="71" bestFit="1" customWidth="1"/>
    <col min="8214" max="8214" width="6.109375" style="71" bestFit="1" customWidth="1"/>
    <col min="8215" max="8221" width="4.44140625" style="71" bestFit="1" customWidth="1"/>
    <col min="8222" max="8222" width="6.109375" style="71" bestFit="1" customWidth="1"/>
    <col min="8223" max="8224" width="4.44140625" style="71" bestFit="1" customWidth="1"/>
    <col min="8225" max="8225" width="15.33203125" style="71" bestFit="1" customWidth="1"/>
    <col min="8226" max="8228" width="4.44140625" style="71" bestFit="1" customWidth="1"/>
    <col min="8229" max="8229" width="8" style="71" bestFit="1" customWidth="1"/>
    <col min="8230" max="8232" width="6.109375" style="71" bestFit="1" customWidth="1"/>
    <col min="8233" max="8234" width="4.44140625" style="71" bestFit="1" customWidth="1"/>
    <col min="8235" max="8235" width="6.109375" style="71" bestFit="1" customWidth="1"/>
    <col min="8236" max="8239" width="4.44140625" style="71" bestFit="1" customWidth="1"/>
    <col min="8240" max="8240" width="8" style="71" bestFit="1" customWidth="1"/>
    <col min="8241" max="8242" width="4.44140625" style="71" bestFit="1" customWidth="1"/>
    <col min="8243" max="8243" width="6.109375" style="71" bestFit="1" customWidth="1"/>
    <col min="8244" max="8244" width="4.44140625" style="71" bestFit="1" customWidth="1"/>
    <col min="8245" max="8245" width="6.109375" style="71" bestFit="1" customWidth="1"/>
    <col min="8246" max="8246" width="9.88671875" style="71" bestFit="1" customWidth="1"/>
    <col min="8247" max="8247" width="6.109375" style="71" bestFit="1" customWidth="1"/>
    <col min="8248" max="8248" width="4.88671875" style="71" bestFit="1" customWidth="1"/>
    <col min="8249" max="8249" width="4.44140625" style="71" bestFit="1" customWidth="1"/>
    <col min="8250" max="8250" width="6.109375" style="71" bestFit="1" customWidth="1"/>
    <col min="8251" max="8251" width="8" style="71" bestFit="1" customWidth="1"/>
    <col min="8252" max="8253" width="4.44140625" style="71" bestFit="1" customWidth="1"/>
    <col min="8254" max="8254" width="6.109375" style="71" bestFit="1" customWidth="1"/>
    <col min="8255" max="8257" width="4.44140625" style="71" bestFit="1" customWidth="1"/>
    <col min="8258" max="8258" width="8" style="71" bestFit="1" customWidth="1"/>
    <col min="8259" max="8259" width="4.44140625" style="71" bestFit="1" customWidth="1"/>
    <col min="8260" max="8261" width="6.109375" style="71" bestFit="1" customWidth="1"/>
    <col min="8262" max="8262" width="8" style="71" bestFit="1" customWidth="1"/>
    <col min="8263" max="8267" width="4.44140625" style="71" bestFit="1" customWidth="1"/>
    <col min="8268" max="8268" width="6.109375" style="71" bestFit="1" customWidth="1"/>
    <col min="8269" max="8269" width="4.44140625" style="71" bestFit="1" customWidth="1"/>
    <col min="8270" max="8270" width="6.109375" style="71" bestFit="1" customWidth="1"/>
    <col min="8271" max="8271" width="4.44140625" style="71" bestFit="1" customWidth="1"/>
    <col min="8272" max="8272" width="6.109375" style="71" bestFit="1" customWidth="1"/>
    <col min="8273" max="8273" width="4.44140625" style="71" bestFit="1" customWidth="1"/>
    <col min="8274" max="8276" width="6.109375" style="71" bestFit="1" customWidth="1"/>
    <col min="8277" max="8277" width="9.44140625" style="71" customWidth="1"/>
    <col min="8278" max="8278" width="46.44140625" style="71" customWidth="1"/>
    <col min="8279" max="8289" width="9.109375" style="71"/>
    <col min="8290" max="8290" width="50.6640625" style="71" customWidth="1"/>
    <col min="8291" max="8448" width="9.109375" style="71"/>
    <col min="8449" max="8449" width="5.88671875" style="71" customWidth="1"/>
    <col min="8450" max="8450" width="37.88671875" style="71" customWidth="1"/>
    <col min="8451" max="8451" width="8" style="71" bestFit="1" customWidth="1"/>
    <col min="8452" max="8453" width="6.109375" style="71" bestFit="1" customWidth="1"/>
    <col min="8454" max="8460" width="4.44140625" style="71" bestFit="1" customWidth="1"/>
    <col min="8461" max="8461" width="8" style="71" bestFit="1" customWidth="1"/>
    <col min="8462" max="8463" width="4.44140625" style="71" bestFit="1" customWidth="1"/>
    <col min="8464" max="8464" width="8" style="71" bestFit="1" customWidth="1"/>
    <col min="8465" max="8465" width="4.44140625" style="71" bestFit="1" customWidth="1"/>
    <col min="8466" max="8466" width="6.109375" style="71" bestFit="1" customWidth="1"/>
    <col min="8467" max="8469" width="4.44140625" style="71" bestFit="1" customWidth="1"/>
    <col min="8470" max="8470" width="6.109375" style="71" bestFit="1" customWidth="1"/>
    <col min="8471" max="8477" width="4.44140625" style="71" bestFit="1" customWidth="1"/>
    <col min="8478" max="8478" width="6.109375" style="71" bestFit="1" customWidth="1"/>
    <col min="8479" max="8480" width="4.44140625" style="71" bestFit="1" customWidth="1"/>
    <col min="8481" max="8481" width="15.33203125" style="71" bestFit="1" customWidth="1"/>
    <col min="8482" max="8484" width="4.44140625" style="71" bestFit="1" customWidth="1"/>
    <col min="8485" max="8485" width="8" style="71" bestFit="1" customWidth="1"/>
    <col min="8486" max="8488" width="6.109375" style="71" bestFit="1" customWidth="1"/>
    <col min="8489" max="8490" width="4.44140625" style="71" bestFit="1" customWidth="1"/>
    <col min="8491" max="8491" width="6.109375" style="71" bestFit="1" customWidth="1"/>
    <col min="8492" max="8495" width="4.44140625" style="71" bestFit="1" customWidth="1"/>
    <col min="8496" max="8496" width="8" style="71" bestFit="1" customWidth="1"/>
    <col min="8497" max="8498" width="4.44140625" style="71" bestFit="1" customWidth="1"/>
    <col min="8499" max="8499" width="6.109375" style="71" bestFit="1" customWidth="1"/>
    <col min="8500" max="8500" width="4.44140625" style="71" bestFit="1" customWidth="1"/>
    <col min="8501" max="8501" width="6.109375" style="71" bestFit="1" customWidth="1"/>
    <col min="8502" max="8502" width="9.88671875" style="71" bestFit="1" customWidth="1"/>
    <col min="8503" max="8503" width="6.109375" style="71" bestFit="1" customWidth="1"/>
    <col min="8504" max="8504" width="4.88671875" style="71" bestFit="1" customWidth="1"/>
    <col min="8505" max="8505" width="4.44140625" style="71" bestFit="1" customWidth="1"/>
    <col min="8506" max="8506" width="6.109375" style="71" bestFit="1" customWidth="1"/>
    <col min="8507" max="8507" width="8" style="71" bestFit="1" customWidth="1"/>
    <col min="8508" max="8509" width="4.44140625" style="71" bestFit="1" customWidth="1"/>
    <col min="8510" max="8510" width="6.109375" style="71" bestFit="1" customWidth="1"/>
    <col min="8511" max="8513" width="4.44140625" style="71" bestFit="1" customWidth="1"/>
    <col min="8514" max="8514" width="8" style="71" bestFit="1" customWidth="1"/>
    <col min="8515" max="8515" width="4.44140625" style="71" bestFit="1" customWidth="1"/>
    <col min="8516" max="8517" width="6.109375" style="71" bestFit="1" customWidth="1"/>
    <col min="8518" max="8518" width="8" style="71" bestFit="1" customWidth="1"/>
    <col min="8519" max="8523" width="4.44140625" style="71" bestFit="1" customWidth="1"/>
    <col min="8524" max="8524" width="6.109375" style="71" bestFit="1" customWidth="1"/>
    <col min="8525" max="8525" width="4.44140625" style="71" bestFit="1" customWidth="1"/>
    <col min="8526" max="8526" width="6.109375" style="71" bestFit="1" customWidth="1"/>
    <col min="8527" max="8527" width="4.44140625" style="71" bestFit="1" customWidth="1"/>
    <col min="8528" max="8528" width="6.109375" style="71" bestFit="1" customWidth="1"/>
    <col min="8529" max="8529" width="4.44140625" style="71" bestFit="1" customWidth="1"/>
    <col min="8530" max="8532" width="6.109375" style="71" bestFit="1" customWidth="1"/>
    <col min="8533" max="8533" width="9.44140625" style="71" customWidth="1"/>
    <col min="8534" max="8534" width="46.44140625" style="71" customWidth="1"/>
    <col min="8535" max="8545" width="9.109375" style="71"/>
    <col min="8546" max="8546" width="50.6640625" style="71" customWidth="1"/>
    <col min="8547" max="8704" width="9.109375" style="71"/>
    <col min="8705" max="8705" width="5.88671875" style="71" customWidth="1"/>
    <col min="8706" max="8706" width="37.88671875" style="71" customWidth="1"/>
    <col min="8707" max="8707" width="8" style="71" bestFit="1" customWidth="1"/>
    <col min="8708" max="8709" width="6.109375" style="71" bestFit="1" customWidth="1"/>
    <col min="8710" max="8716" width="4.44140625" style="71" bestFit="1" customWidth="1"/>
    <col min="8717" max="8717" width="8" style="71" bestFit="1" customWidth="1"/>
    <col min="8718" max="8719" width="4.44140625" style="71" bestFit="1" customWidth="1"/>
    <col min="8720" max="8720" width="8" style="71" bestFit="1" customWidth="1"/>
    <col min="8721" max="8721" width="4.44140625" style="71" bestFit="1" customWidth="1"/>
    <col min="8722" max="8722" width="6.109375" style="71" bestFit="1" customWidth="1"/>
    <col min="8723" max="8725" width="4.44140625" style="71" bestFit="1" customWidth="1"/>
    <col min="8726" max="8726" width="6.109375" style="71" bestFit="1" customWidth="1"/>
    <col min="8727" max="8733" width="4.44140625" style="71" bestFit="1" customWidth="1"/>
    <col min="8734" max="8734" width="6.109375" style="71" bestFit="1" customWidth="1"/>
    <col min="8735" max="8736" width="4.44140625" style="71" bestFit="1" customWidth="1"/>
    <col min="8737" max="8737" width="15.33203125" style="71" bestFit="1" customWidth="1"/>
    <col min="8738" max="8740" width="4.44140625" style="71" bestFit="1" customWidth="1"/>
    <col min="8741" max="8741" width="8" style="71" bestFit="1" customWidth="1"/>
    <col min="8742" max="8744" width="6.109375" style="71" bestFit="1" customWidth="1"/>
    <col min="8745" max="8746" width="4.44140625" style="71" bestFit="1" customWidth="1"/>
    <col min="8747" max="8747" width="6.109375" style="71" bestFit="1" customWidth="1"/>
    <col min="8748" max="8751" width="4.44140625" style="71" bestFit="1" customWidth="1"/>
    <col min="8752" max="8752" width="8" style="71" bestFit="1" customWidth="1"/>
    <col min="8753" max="8754" width="4.44140625" style="71" bestFit="1" customWidth="1"/>
    <col min="8755" max="8755" width="6.109375" style="71" bestFit="1" customWidth="1"/>
    <col min="8756" max="8756" width="4.44140625" style="71" bestFit="1" customWidth="1"/>
    <col min="8757" max="8757" width="6.109375" style="71" bestFit="1" customWidth="1"/>
    <col min="8758" max="8758" width="9.88671875" style="71" bestFit="1" customWidth="1"/>
    <col min="8759" max="8759" width="6.109375" style="71" bestFit="1" customWidth="1"/>
    <col min="8760" max="8760" width="4.88671875" style="71" bestFit="1" customWidth="1"/>
    <col min="8761" max="8761" width="4.44140625" style="71" bestFit="1" customWidth="1"/>
    <col min="8762" max="8762" width="6.109375" style="71" bestFit="1" customWidth="1"/>
    <col min="8763" max="8763" width="8" style="71" bestFit="1" customWidth="1"/>
    <col min="8764" max="8765" width="4.44140625" style="71" bestFit="1" customWidth="1"/>
    <col min="8766" max="8766" width="6.109375" style="71" bestFit="1" customWidth="1"/>
    <col min="8767" max="8769" width="4.44140625" style="71" bestFit="1" customWidth="1"/>
    <col min="8770" max="8770" width="8" style="71" bestFit="1" customWidth="1"/>
    <col min="8771" max="8771" width="4.44140625" style="71" bestFit="1" customWidth="1"/>
    <col min="8772" max="8773" width="6.109375" style="71" bestFit="1" customWidth="1"/>
    <col min="8774" max="8774" width="8" style="71" bestFit="1" customWidth="1"/>
    <col min="8775" max="8779" width="4.44140625" style="71" bestFit="1" customWidth="1"/>
    <col min="8780" max="8780" width="6.109375" style="71" bestFit="1" customWidth="1"/>
    <col min="8781" max="8781" width="4.44140625" style="71" bestFit="1" customWidth="1"/>
    <col min="8782" max="8782" width="6.109375" style="71" bestFit="1" customWidth="1"/>
    <col min="8783" max="8783" width="4.44140625" style="71" bestFit="1" customWidth="1"/>
    <col min="8784" max="8784" width="6.109375" style="71" bestFit="1" customWidth="1"/>
    <col min="8785" max="8785" width="4.44140625" style="71" bestFit="1" customWidth="1"/>
    <col min="8786" max="8788" width="6.109375" style="71" bestFit="1" customWidth="1"/>
    <col min="8789" max="8789" width="9.44140625" style="71" customWidth="1"/>
    <col min="8790" max="8790" width="46.44140625" style="71" customWidth="1"/>
    <col min="8791" max="8801" width="9.109375" style="71"/>
    <col min="8802" max="8802" width="50.6640625" style="71" customWidth="1"/>
    <col min="8803" max="8960" width="9.109375" style="71"/>
    <col min="8961" max="8961" width="5.88671875" style="71" customWidth="1"/>
    <col min="8962" max="8962" width="37.88671875" style="71" customWidth="1"/>
    <col min="8963" max="8963" width="8" style="71" bestFit="1" customWidth="1"/>
    <col min="8964" max="8965" width="6.109375" style="71" bestFit="1" customWidth="1"/>
    <col min="8966" max="8972" width="4.44140625" style="71" bestFit="1" customWidth="1"/>
    <col min="8973" max="8973" width="8" style="71" bestFit="1" customWidth="1"/>
    <col min="8974" max="8975" width="4.44140625" style="71" bestFit="1" customWidth="1"/>
    <col min="8976" max="8976" width="8" style="71" bestFit="1" customWidth="1"/>
    <col min="8977" max="8977" width="4.44140625" style="71" bestFit="1" customWidth="1"/>
    <col min="8978" max="8978" width="6.109375" style="71" bestFit="1" customWidth="1"/>
    <col min="8979" max="8981" width="4.44140625" style="71" bestFit="1" customWidth="1"/>
    <col min="8982" max="8982" width="6.109375" style="71" bestFit="1" customWidth="1"/>
    <col min="8983" max="8989" width="4.44140625" style="71" bestFit="1" customWidth="1"/>
    <col min="8990" max="8990" width="6.109375" style="71" bestFit="1" customWidth="1"/>
    <col min="8991" max="8992" width="4.44140625" style="71" bestFit="1" customWidth="1"/>
    <col min="8993" max="8993" width="15.33203125" style="71" bestFit="1" customWidth="1"/>
    <col min="8994" max="8996" width="4.44140625" style="71" bestFit="1" customWidth="1"/>
    <col min="8997" max="8997" width="8" style="71" bestFit="1" customWidth="1"/>
    <col min="8998" max="9000" width="6.109375" style="71" bestFit="1" customWidth="1"/>
    <col min="9001" max="9002" width="4.44140625" style="71" bestFit="1" customWidth="1"/>
    <col min="9003" max="9003" width="6.109375" style="71" bestFit="1" customWidth="1"/>
    <col min="9004" max="9007" width="4.44140625" style="71" bestFit="1" customWidth="1"/>
    <col min="9008" max="9008" width="8" style="71" bestFit="1" customWidth="1"/>
    <col min="9009" max="9010" width="4.44140625" style="71" bestFit="1" customWidth="1"/>
    <col min="9011" max="9011" width="6.109375" style="71" bestFit="1" customWidth="1"/>
    <col min="9012" max="9012" width="4.44140625" style="71" bestFit="1" customWidth="1"/>
    <col min="9013" max="9013" width="6.109375" style="71" bestFit="1" customWidth="1"/>
    <col min="9014" max="9014" width="9.88671875" style="71" bestFit="1" customWidth="1"/>
    <col min="9015" max="9015" width="6.109375" style="71" bestFit="1" customWidth="1"/>
    <col min="9016" max="9016" width="4.88671875" style="71" bestFit="1" customWidth="1"/>
    <col min="9017" max="9017" width="4.44140625" style="71" bestFit="1" customWidth="1"/>
    <col min="9018" max="9018" width="6.109375" style="71" bestFit="1" customWidth="1"/>
    <col min="9019" max="9019" width="8" style="71" bestFit="1" customWidth="1"/>
    <col min="9020" max="9021" width="4.44140625" style="71" bestFit="1" customWidth="1"/>
    <col min="9022" max="9022" width="6.109375" style="71" bestFit="1" customWidth="1"/>
    <col min="9023" max="9025" width="4.44140625" style="71" bestFit="1" customWidth="1"/>
    <col min="9026" max="9026" width="8" style="71" bestFit="1" customWidth="1"/>
    <col min="9027" max="9027" width="4.44140625" style="71" bestFit="1" customWidth="1"/>
    <col min="9028" max="9029" width="6.109375" style="71" bestFit="1" customWidth="1"/>
    <col min="9030" max="9030" width="8" style="71" bestFit="1" customWidth="1"/>
    <col min="9031" max="9035" width="4.44140625" style="71" bestFit="1" customWidth="1"/>
    <col min="9036" max="9036" width="6.109375" style="71" bestFit="1" customWidth="1"/>
    <col min="9037" max="9037" width="4.44140625" style="71" bestFit="1" customWidth="1"/>
    <col min="9038" max="9038" width="6.109375" style="71" bestFit="1" customWidth="1"/>
    <col min="9039" max="9039" width="4.44140625" style="71" bestFit="1" customWidth="1"/>
    <col min="9040" max="9040" width="6.109375" style="71" bestFit="1" customWidth="1"/>
    <col min="9041" max="9041" width="4.44140625" style="71" bestFit="1" customWidth="1"/>
    <col min="9042" max="9044" width="6.109375" style="71" bestFit="1" customWidth="1"/>
    <col min="9045" max="9045" width="9.44140625" style="71" customWidth="1"/>
    <col min="9046" max="9046" width="46.44140625" style="71" customWidth="1"/>
    <col min="9047" max="9057" width="9.109375" style="71"/>
    <col min="9058" max="9058" width="50.6640625" style="71" customWidth="1"/>
    <col min="9059" max="9216" width="9.109375" style="71"/>
    <col min="9217" max="9217" width="5.88671875" style="71" customWidth="1"/>
    <col min="9218" max="9218" width="37.88671875" style="71" customWidth="1"/>
    <col min="9219" max="9219" width="8" style="71" bestFit="1" customWidth="1"/>
    <col min="9220" max="9221" width="6.109375" style="71" bestFit="1" customWidth="1"/>
    <col min="9222" max="9228" width="4.44140625" style="71" bestFit="1" customWidth="1"/>
    <col min="9229" max="9229" width="8" style="71" bestFit="1" customWidth="1"/>
    <col min="9230" max="9231" width="4.44140625" style="71" bestFit="1" customWidth="1"/>
    <col min="9232" max="9232" width="8" style="71" bestFit="1" customWidth="1"/>
    <col min="9233" max="9233" width="4.44140625" style="71" bestFit="1" customWidth="1"/>
    <col min="9234" max="9234" width="6.109375" style="71" bestFit="1" customWidth="1"/>
    <col min="9235" max="9237" width="4.44140625" style="71" bestFit="1" customWidth="1"/>
    <col min="9238" max="9238" width="6.109375" style="71" bestFit="1" customWidth="1"/>
    <col min="9239" max="9245" width="4.44140625" style="71" bestFit="1" customWidth="1"/>
    <col min="9246" max="9246" width="6.109375" style="71" bestFit="1" customWidth="1"/>
    <col min="9247" max="9248" width="4.44140625" style="71" bestFit="1" customWidth="1"/>
    <col min="9249" max="9249" width="15.33203125" style="71" bestFit="1" customWidth="1"/>
    <col min="9250" max="9252" width="4.44140625" style="71" bestFit="1" customWidth="1"/>
    <col min="9253" max="9253" width="8" style="71" bestFit="1" customWidth="1"/>
    <col min="9254" max="9256" width="6.109375" style="71" bestFit="1" customWidth="1"/>
    <col min="9257" max="9258" width="4.44140625" style="71" bestFit="1" customWidth="1"/>
    <col min="9259" max="9259" width="6.109375" style="71" bestFit="1" customWidth="1"/>
    <col min="9260" max="9263" width="4.44140625" style="71" bestFit="1" customWidth="1"/>
    <col min="9264" max="9264" width="8" style="71" bestFit="1" customWidth="1"/>
    <col min="9265" max="9266" width="4.44140625" style="71" bestFit="1" customWidth="1"/>
    <col min="9267" max="9267" width="6.109375" style="71" bestFit="1" customWidth="1"/>
    <col min="9268" max="9268" width="4.44140625" style="71" bestFit="1" customWidth="1"/>
    <col min="9269" max="9269" width="6.109375" style="71" bestFit="1" customWidth="1"/>
    <col min="9270" max="9270" width="9.88671875" style="71" bestFit="1" customWidth="1"/>
    <col min="9271" max="9271" width="6.109375" style="71" bestFit="1" customWidth="1"/>
    <col min="9272" max="9272" width="4.88671875" style="71" bestFit="1" customWidth="1"/>
    <col min="9273" max="9273" width="4.44140625" style="71" bestFit="1" customWidth="1"/>
    <col min="9274" max="9274" width="6.109375" style="71" bestFit="1" customWidth="1"/>
    <col min="9275" max="9275" width="8" style="71" bestFit="1" customWidth="1"/>
    <col min="9276" max="9277" width="4.44140625" style="71" bestFit="1" customWidth="1"/>
    <col min="9278" max="9278" width="6.109375" style="71" bestFit="1" customWidth="1"/>
    <col min="9279" max="9281" width="4.44140625" style="71" bestFit="1" customWidth="1"/>
    <col min="9282" max="9282" width="8" style="71" bestFit="1" customWidth="1"/>
    <col min="9283" max="9283" width="4.44140625" style="71" bestFit="1" customWidth="1"/>
    <col min="9284" max="9285" width="6.109375" style="71" bestFit="1" customWidth="1"/>
    <col min="9286" max="9286" width="8" style="71" bestFit="1" customWidth="1"/>
    <col min="9287" max="9291" width="4.44140625" style="71" bestFit="1" customWidth="1"/>
    <col min="9292" max="9292" width="6.109375" style="71" bestFit="1" customWidth="1"/>
    <col min="9293" max="9293" width="4.44140625" style="71" bestFit="1" customWidth="1"/>
    <col min="9294" max="9294" width="6.109375" style="71" bestFit="1" customWidth="1"/>
    <col min="9295" max="9295" width="4.44140625" style="71" bestFit="1" customWidth="1"/>
    <col min="9296" max="9296" width="6.109375" style="71" bestFit="1" customWidth="1"/>
    <col min="9297" max="9297" width="4.44140625" style="71" bestFit="1" customWidth="1"/>
    <col min="9298" max="9300" width="6.109375" style="71" bestFit="1" customWidth="1"/>
    <col min="9301" max="9301" width="9.44140625" style="71" customWidth="1"/>
    <col min="9302" max="9302" width="46.44140625" style="71" customWidth="1"/>
    <col min="9303" max="9313" width="9.109375" style="71"/>
    <col min="9314" max="9314" width="50.6640625" style="71" customWidth="1"/>
    <col min="9315" max="9472" width="9.109375" style="71"/>
    <col min="9473" max="9473" width="5.88671875" style="71" customWidth="1"/>
    <col min="9474" max="9474" width="37.88671875" style="71" customWidth="1"/>
    <col min="9475" max="9475" width="8" style="71" bestFit="1" customWidth="1"/>
    <col min="9476" max="9477" width="6.109375" style="71" bestFit="1" customWidth="1"/>
    <col min="9478" max="9484" width="4.44140625" style="71" bestFit="1" customWidth="1"/>
    <col min="9485" max="9485" width="8" style="71" bestFit="1" customWidth="1"/>
    <col min="9486" max="9487" width="4.44140625" style="71" bestFit="1" customWidth="1"/>
    <col min="9488" max="9488" width="8" style="71" bestFit="1" customWidth="1"/>
    <col min="9489" max="9489" width="4.44140625" style="71" bestFit="1" customWidth="1"/>
    <col min="9490" max="9490" width="6.109375" style="71" bestFit="1" customWidth="1"/>
    <col min="9491" max="9493" width="4.44140625" style="71" bestFit="1" customWidth="1"/>
    <col min="9494" max="9494" width="6.109375" style="71" bestFit="1" customWidth="1"/>
    <col min="9495" max="9501" width="4.44140625" style="71" bestFit="1" customWidth="1"/>
    <col min="9502" max="9502" width="6.109375" style="71" bestFit="1" customWidth="1"/>
    <col min="9503" max="9504" width="4.44140625" style="71" bestFit="1" customWidth="1"/>
    <col min="9505" max="9505" width="15.33203125" style="71" bestFit="1" customWidth="1"/>
    <col min="9506" max="9508" width="4.44140625" style="71" bestFit="1" customWidth="1"/>
    <col min="9509" max="9509" width="8" style="71" bestFit="1" customWidth="1"/>
    <col min="9510" max="9512" width="6.109375" style="71" bestFit="1" customWidth="1"/>
    <col min="9513" max="9514" width="4.44140625" style="71" bestFit="1" customWidth="1"/>
    <col min="9515" max="9515" width="6.109375" style="71" bestFit="1" customWidth="1"/>
    <col min="9516" max="9519" width="4.44140625" style="71" bestFit="1" customWidth="1"/>
    <col min="9520" max="9520" width="8" style="71" bestFit="1" customWidth="1"/>
    <col min="9521" max="9522" width="4.44140625" style="71" bestFit="1" customWidth="1"/>
    <col min="9523" max="9523" width="6.109375" style="71" bestFit="1" customWidth="1"/>
    <col min="9524" max="9524" width="4.44140625" style="71" bestFit="1" customWidth="1"/>
    <col min="9525" max="9525" width="6.109375" style="71" bestFit="1" customWidth="1"/>
    <col min="9526" max="9526" width="9.88671875" style="71" bestFit="1" customWidth="1"/>
    <col min="9527" max="9527" width="6.109375" style="71" bestFit="1" customWidth="1"/>
    <col min="9528" max="9528" width="4.88671875" style="71" bestFit="1" customWidth="1"/>
    <col min="9529" max="9529" width="4.44140625" style="71" bestFit="1" customWidth="1"/>
    <col min="9530" max="9530" width="6.109375" style="71" bestFit="1" customWidth="1"/>
    <col min="9531" max="9531" width="8" style="71" bestFit="1" customWidth="1"/>
    <col min="9532" max="9533" width="4.44140625" style="71" bestFit="1" customWidth="1"/>
    <col min="9534" max="9534" width="6.109375" style="71" bestFit="1" customWidth="1"/>
    <col min="9535" max="9537" width="4.44140625" style="71" bestFit="1" customWidth="1"/>
    <col min="9538" max="9538" width="8" style="71" bestFit="1" customWidth="1"/>
    <col min="9539" max="9539" width="4.44140625" style="71" bestFit="1" customWidth="1"/>
    <col min="9540" max="9541" width="6.109375" style="71" bestFit="1" customWidth="1"/>
    <col min="9542" max="9542" width="8" style="71" bestFit="1" customWidth="1"/>
    <col min="9543" max="9547" width="4.44140625" style="71" bestFit="1" customWidth="1"/>
    <col min="9548" max="9548" width="6.109375" style="71" bestFit="1" customWidth="1"/>
    <col min="9549" max="9549" width="4.44140625" style="71" bestFit="1" customWidth="1"/>
    <col min="9550" max="9550" width="6.109375" style="71" bestFit="1" customWidth="1"/>
    <col min="9551" max="9551" width="4.44140625" style="71" bestFit="1" customWidth="1"/>
    <col min="9552" max="9552" width="6.109375" style="71" bestFit="1" customWidth="1"/>
    <col min="9553" max="9553" width="4.44140625" style="71" bestFit="1" customWidth="1"/>
    <col min="9554" max="9556" width="6.109375" style="71" bestFit="1" customWidth="1"/>
    <col min="9557" max="9557" width="9.44140625" style="71" customWidth="1"/>
    <col min="9558" max="9558" width="46.44140625" style="71" customWidth="1"/>
    <col min="9559" max="9569" width="9.109375" style="71"/>
    <col min="9570" max="9570" width="50.6640625" style="71" customWidth="1"/>
    <col min="9571" max="9728" width="9.109375" style="71"/>
    <col min="9729" max="9729" width="5.88671875" style="71" customWidth="1"/>
    <col min="9730" max="9730" width="37.88671875" style="71" customWidth="1"/>
    <col min="9731" max="9731" width="8" style="71" bestFit="1" customWidth="1"/>
    <col min="9732" max="9733" width="6.109375" style="71" bestFit="1" customWidth="1"/>
    <col min="9734" max="9740" width="4.44140625" style="71" bestFit="1" customWidth="1"/>
    <col min="9741" max="9741" width="8" style="71" bestFit="1" customWidth="1"/>
    <col min="9742" max="9743" width="4.44140625" style="71" bestFit="1" customWidth="1"/>
    <col min="9744" max="9744" width="8" style="71" bestFit="1" customWidth="1"/>
    <col min="9745" max="9745" width="4.44140625" style="71" bestFit="1" customWidth="1"/>
    <col min="9746" max="9746" width="6.109375" style="71" bestFit="1" customWidth="1"/>
    <col min="9747" max="9749" width="4.44140625" style="71" bestFit="1" customWidth="1"/>
    <col min="9750" max="9750" width="6.109375" style="71" bestFit="1" customWidth="1"/>
    <col min="9751" max="9757" width="4.44140625" style="71" bestFit="1" customWidth="1"/>
    <col min="9758" max="9758" width="6.109375" style="71" bestFit="1" customWidth="1"/>
    <col min="9759" max="9760" width="4.44140625" style="71" bestFit="1" customWidth="1"/>
    <col min="9761" max="9761" width="15.33203125" style="71" bestFit="1" customWidth="1"/>
    <col min="9762" max="9764" width="4.44140625" style="71" bestFit="1" customWidth="1"/>
    <col min="9765" max="9765" width="8" style="71" bestFit="1" customWidth="1"/>
    <col min="9766" max="9768" width="6.109375" style="71" bestFit="1" customWidth="1"/>
    <col min="9769" max="9770" width="4.44140625" style="71" bestFit="1" customWidth="1"/>
    <col min="9771" max="9771" width="6.109375" style="71" bestFit="1" customWidth="1"/>
    <col min="9772" max="9775" width="4.44140625" style="71" bestFit="1" customWidth="1"/>
    <col min="9776" max="9776" width="8" style="71" bestFit="1" customWidth="1"/>
    <col min="9777" max="9778" width="4.44140625" style="71" bestFit="1" customWidth="1"/>
    <col min="9779" max="9779" width="6.109375" style="71" bestFit="1" customWidth="1"/>
    <col min="9780" max="9780" width="4.44140625" style="71" bestFit="1" customWidth="1"/>
    <col min="9781" max="9781" width="6.109375" style="71" bestFit="1" customWidth="1"/>
    <col min="9782" max="9782" width="9.88671875" style="71" bestFit="1" customWidth="1"/>
    <col min="9783" max="9783" width="6.109375" style="71" bestFit="1" customWidth="1"/>
    <col min="9784" max="9784" width="4.88671875" style="71" bestFit="1" customWidth="1"/>
    <col min="9785" max="9785" width="4.44140625" style="71" bestFit="1" customWidth="1"/>
    <col min="9786" max="9786" width="6.109375" style="71" bestFit="1" customWidth="1"/>
    <col min="9787" max="9787" width="8" style="71" bestFit="1" customWidth="1"/>
    <col min="9788" max="9789" width="4.44140625" style="71" bestFit="1" customWidth="1"/>
    <col min="9790" max="9790" width="6.109375" style="71" bestFit="1" customWidth="1"/>
    <col min="9791" max="9793" width="4.44140625" style="71" bestFit="1" customWidth="1"/>
    <col min="9794" max="9794" width="8" style="71" bestFit="1" customWidth="1"/>
    <col min="9795" max="9795" width="4.44140625" style="71" bestFit="1" customWidth="1"/>
    <col min="9796" max="9797" width="6.109375" style="71" bestFit="1" customWidth="1"/>
    <col min="9798" max="9798" width="8" style="71" bestFit="1" customWidth="1"/>
    <col min="9799" max="9803" width="4.44140625" style="71" bestFit="1" customWidth="1"/>
    <col min="9804" max="9804" width="6.109375" style="71" bestFit="1" customWidth="1"/>
    <col min="9805" max="9805" width="4.44140625" style="71" bestFit="1" customWidth="1"/>
    <col min="9806" max="9806" width="6.109375" style="71" bestFit="1" customWidth="1"/>
    <col min="9807" max="9807" width="4.44140625" style="71" bestFit="1" customWidth="1"/>
    <col min="9808" max="9808" width="6.109375" style="71" bestFit="1" customWidth="1"/>
    <col min="9809" max="9809" width="4.44140625" style="71" bestFit="1" customWidth="1"/>
    <col min="9810" max="9812" width="6.109375" style="71" bestFit="1" customWidth="1"/>
    <col min="9813" max="9813" width="9.44140625" style="71" customWidth="1"/>
    <col min="9814" max="9814" width="46.44140625" style="71" customWidth="1"/>
    <col min="9815" max="9825" width="9.109375" style="71"/>
    <col min="9826" max="9826" width="50.6640625" style="71" customWidth="1"/>
    <col min="9827" max="9984" width="9.109375" style="71"/>
    <col min="9985" max="9985" width="5.88671875" style="71" customWidth="1"/>
    <col min="9986" max="9986" width="37.88671875" style="71" customWidth="1"/>
    <col min="9987" max="9987" width="8" style="71" bestFit="1" customWidth="1"/>
    <col min="9988" max="9989" width="6.109375" style="71" bestFit="1" customWidth="1"/>
    <col min="9990" max="9996" width="4.44140625" style="71" bestFit="1" customWidth="1"/>
    <col min="9997" max="9997" width="8" style="71" bestFit="1" customWidth="1"/>
    <col min="9998" max="9999" width="4.44140625" style="71" bestFit="1" customWidth="1"/>
    <col min="10000" max="10000" width="8" style="71" bestFit="1" customWidth="1"/>
    <col min="10001" max="10001" width="4.44140625" style="71" bestFit="1" customWidth="1"/>
    <col min="10002" max="10002" width="6.109375" style="71" bestFit="1" customWidth="1"/>
    <col min="10003" max="10005" width="4.44140625" style="71" bestFit="1" customWidth="1"/>
    <col min="10006" max="10006" width="6.109375" style="71" bestFit="1" customWidth="1"/>
    <col min="10007" max="10013" width="4.44140625" style="71" bestFit="1" customWidth="1"/>
    <col min="10014" max="10014" width="6.109375" style="71" bestFit="1" customWidth="1"/>
    <col min="10015" max="10016" width="4.44140625" style="71" bestFit="1" customWidth="1"/>
    <col min="10017" max="10017" width="15.33203125" style="71" bestFit="1" customWidth="1"/>
    <col min="10018" max="10020" width="4.44140625" style="71" bestFit="1" customWidth="1"/>
    <col min="10021" max="10021" width="8" style="71" bestFit="1" customWidth="1"/>
    <col min="10022" max="10024" width="6.109375" style="71" bestFit="1" customWidth="1"/>
    <col min="10025" max="10026" width="4.44140625" style="71" bestFit="1" customWidth="1"/>
    <col min="10027" max="10027" width="6.109375" style="71" bestFit="1" customWidth="1"/>
    <col min="10028" max="10031" width="4.44140625" style="71" bestFit="1" customWidth="1"/>
    <col min="10032" max="10032" width="8" style="71" bestFit="1" customWidth="1"/>
    <col min="10033" max="10034" width="4.44140625" style="71" bestFit="1" customWidth="1"/>
    <col min="10035" max="10035" width="6.109375" style="71" bestFit="1" customWidth="1"/>
    <col min="10036" max="10036" width="4.44140625" style="71" bestFit="1" customWidth="1"/>
    <col min="10037" max="10037" width="6.109375" style="71" bestFit="1" customWidth="1"/>
    <col min="10038" max="10038" width="9.88671875" style="71" bestFit="1" customWidth="1"/>
    <col min="10039" max="10039" width="6.109375" style="71" bestFit="1" customWidth="1"/>
    <col min="10040" max="10040" width="4.88671875" style="71" bestFit="1" customWidth="1"/>
    <col min="10041" max="10041" width="4.44140625" style="71" bestFit="1" customWidth="1"/>
    <col min="10042" max="10042" width="6.109375" style="71" bestFit="1" customWidth="1"/>
    <col min="10043" max="10043" width="8" style="71" bestFit="1" customWidth="1"/>
    <col min="10044" max="10045" width="4.44140625" style="71" bestFit="1" customWidth="1"/>
    <col min="10046" max="10046" width="6.109375" style="71" bestFit="1" customWidth="1"/>
    <col min="10047" max="10049" width="4.44140625" style="71" bestFit="1" customWidth="1"/>
    <col min="10050" max="10050" width="8" style="71" bestFit="1" customWidth="1"/>
    <col min="10051" max="10051" width="4.44140625" style="71" bestFit="1" customWidth="1"/>
    <col min="10052" max="10053" width="6.109375" style="71" bestFit="1" customWidth="1"/>
    <col min="10054" max="10054" width="8" style="71" bestFit="1" customWidth="1"/>
    <col min="10055" max="10059" width="4.44140625" style="71" bestFit="1" customWidth="1"/>
    <col min="10060" max="10060" width="6.109375" style="71" bestFit="1" customWidth="1"/>
    <col min="10061" max="10061" width="4.44140625" style="71" bestFit="1" customWidth="1"/>
    <col min="10062" max="10062" width="6.109375" style="71" bestFit="1" customWidth="1"/>
    <col min="10063" max="10063" width="4.44140625" style="71" bestFit="1" customWidth="1"/>
    <col min="10064" max="10064" width="6.109375" style="71" bestFit="1" customWidth="1"/>
    <col min="10065" max="10065" width="4.44140625" style="71" bestFit="1" customWidth="1"/>
    <col min="10066" max="10068" width="6.109375" style="71" bestFit="1" customWidth="1"/>
    <col min="10069" max="10069" width="9.44140625" style="71" customWidth="1"/>
    <col min="10070" max="10070" width="46.44140625" style="71" customWidth="1"/>
    <col min="10071" max="10081" width="9.109375" style="71"/>
    <col min="10082" max="10082" width="50.6640625" style="71" customWidth="1"/>
    <col min="10083" max="10240" width="9.109375" style="71"/>
    <col min="10241" max="10241" width="5.88671875" style="71" customWidth="1"/>
    <col min="10242" max="10242" width="37.88671875" style="71" customWidth="1"/>
    <col min="10243" max="10243" width="8" style="71" bestFit="1" customWidth="1"/>
    <col min="10244" max="10245" width="6.109375" style="71" bestFit="1" customWidth="1"/>
    <col min="10246" max="10252" width="4.44140625" style="71" bestFit="1" customWidth="1"/>
    <col min="10253" max="10253" width="8" style="71" bestFit="1" customWidth="1"/>
    <col min="10254" max="10255" width="4.44140625" style="71" bestFit="1" customWidth="1"/>
    <col min="10256" max="10256" width="8" style="71" bestFit="1" customWidth="1"/>
    <col min="10257" max="10257" width="4.44140625" style="71" bestFit="1" customWidth="1"/>
    <col min="10258" max="10258" width="6.109375" style="71" bestFit="1" customWidth="1"/>
    <col min="10259" max="10261" width="4.44140625" style="71" bestFit="1" customWidth="1"/>
    <col min="10262" max="10262" width="6.109375" style="71" bestFit="1" customWidth="1"/>
    <col min="10263" max="10269" width="4.44140625" style="71" bestFit="1" customWidth="1"/>
    <col min="10270" max="10270" width="6.109375" style="71" bestFit="1" customWidth="1"/>
    <col min="10271" max="10272" width="4.44140625" style="71" bestFit="1" customWidth="1"/>
    <col min="10273" max="10273" width="15.33203125" style="71" bestFit="1" customWidth="1"/>
    <col min="10274" max="10276" width="4.44140625" style="71" bestFit="1" customWidth="1"/>
    <col min="10277" max="10277" width="8" style="71" bestFit="1" customWidth="1"/>
    <col min="10278" max="10280" width="6.109375" style="71" bestFit="1" customWidth="1"/>
    <col min="10281" max="10282" width="4.44140625" style="71" bestFit="1" customWidth="1"/>
    <col min="10283" max="10283" width="6.109375" style="71" bestFit="1" customWidth="1"/>
    <col min="10284" max="10287" width="4.44140625" style="71" bestFit="1" customWidth="1"/>
    <col min="10288" max="10288" width="8" style="71" bestFit="1" customWidth="1"/>
    <col min="10289" max="10290" width="4.44140625" style="71" bestFit="1" customWidth="1"/>
    <col min="10291" max="10291" width="6.109375" style="71" bestFit="1" customWidth="1"/>
    <col min="10292" max="10292" width="4.44140625" style="71" bestFit="1" customWidth="1"/>
    <col min="10293" max="10293" width="6.109375" style="71" bestFit="1" customWidth="1"/>
    <col min="10294" max="10294" width="9.88671875" style="71" bestFit="1" customWidth="1"/>
    <col min="10295" max="10295" width="6.109375" style="71" bestFit="1" customWidth="1"/>
    <col min="10296" max="10296" width="4.88671875" style="71" bestFit="1" customWidth="1"/>
    <col min="10297" max="10297" width="4.44140625" style="71" bestFit="1" customWidth="1"/>
    <col min="10298" max="10298" width="6.109375" style="71" bestFit="1" customWidth="1"/>
    <col min="10299" max="10299" width="8" style="71" bestFit="1" customWidth="1"/>
    <col min="10300" max="10301" width="4.44140625" style="71" bestFit="1" customWidth="1"/>
    <col min="10302" max="10302" width="6.109375" style="71" bestFit="1" customWidth="1"/>
    <col min="10303" max="10305" width="4.44140625" style="71" bestFit="1" customWidth="1"/>
    <col min="10306" max="10306" width="8" style="71" bestFit="1" customWidth="1"/>
    <col min="10307" max="10307" width="4.44140625" style="71" bestFit="1" customWidth="1"/>
    <col min="10308" max="10309" width="6.109375" style="71" bestFit="1" customWidth="1"/>
    <col min="10310" max="10310" width="8" style="71" bestFit="1" customWidth="1"/>
    <col min="10311" max="10315" width="4.44140625" style="71" bestFit="1" customWidth="1"/>
    <col min="10316" max="10316" width="6.109375" style="71" bestFit="1" customWidth="1"/>
    <col min="10317" max="10317" width="4.44140625" style="71" bestFit="1" customWidth="1"/>
    <col min="10318" max="10318" width="6.109375" style="71" bestFit="1" customWidth="1"/>
    <col min="10319" max="10319" width="4.44140625" style="71" bestFit="1" customWidth="1"/>
    <col min="10320" max="10320" width="6.109375" style="71" bestFit="1" customWidth="1"/>
    <col min="10321" max="10321" width="4.44140625" style="71" bestFit="1" customWidth="1"/>
    <col min="10322" max="10324" width="6.109375" style="71" bestFit="1" customWidth="1"/>
    <col min="10325" max="10325" width="9.44140625" style="71" customWidth="1"/>
    <col min="10326" max="10326" width="46.44140625" style="71" customWidth="1"/>
    <col min="10327" max="10337" width="9.109375" style="71"/>
    <col min="10338" max="10338" width="50.6640625" style="71" customWidth="1"/>
    <col min="10339" max="10496" width="9.109375" style="71"/>
    <col min="10497" max="10497" width="5.88671875" style="71" customWidth="1"/>
    <col min="10498" max="10498" width="37.88671875" style="71" customWidth="1"/>
    <col min="10499" max="10499" width="8" style="71" bestFit="1" customWidth="1"/>
    <col min="10500" max="10501" width="6.109375" style="71" bestFit="1" customWidth="1"/>
    <col min="10502" max="10508" width="4.44140625" style="71" bestFit="1" customWidth="1"/>
    <col min="10509" max="10509" width="8" style="71" bestFit="1" customWidth="1"/>
    <col min="10510" max="10511" width="4.44140625" style="71" bestFit="1" customWidth="1"/>
    <col min="10512" max="10512" width="8" style="71" bestFit="1" customWidth="1"/>
    <col min="10513" max="10513" width="4.44140625" style="71" bestFit="1" customWidth="1"/>
    <col min="10514" max="10514" width="6.109375" style="71" bestFit="1" customWidth="1"/>
    <col min="10515" max="10517" width="4.44140625" style="71" bestFit="1" customWidth="1"/>
    <col min="10518" max="10518" width="6.109375" style="71" bestFit="1" customWidth="1"/>
    <col min="10519" max="10525" width="4.44140625" style="71" bestFit="1" customWidth="1"/>
    <col min="10526" max="10526" width="6.109375" style="71" bestFit="1" customWidth="1"/>
    <col min="10527" max="10528" width="4.44140625" style="71" bestFit="1" customWidth="1"/>
    <col min="10529" max="10529" width="15.33203125" style="71" bestFit="1" customWidth="1"/>
    <col min="10530" max="10532" width="4.44140625" style="71" bestFit="1" customWidth="1"/>
    <col min="10533" max="10533" width="8" style="71" bestFit="1" customWidth="1"/>
    <col min="10534" max="10536" width="6.109375" style="71" bestFit="1" customWidth="1"/>
    <col min="10537" max="10538" width="4.44140625" style="71" bestFit="1" customWidth="1"/>
    <col min="10539" max="10539" width="6.109375" style="71" bestFit="1" customWidth="1"/>
    <col min="10540" max="10543" width="4.44140625" style="71" bestFit="1" customWidth="1"/>
    <col min="10544" max="10544" width="8" style="71" bestFit="1" customWidth="1"/>
    <col min="10545" max="10546" width="4.44140625" style="71" bestFit="1" customWidth="1"/>
    <col min="10547" max="10547" width="6.109375" style="71" bestFit="1" customWidth="1"/>
    <col min="10548" max="10548" width="4.44140625" style="71" bestFit="1" customWidth="1"/>
    <col min="10549" max="10549" width="6.109375" style="71" bestFit="1" customWidth="1"/>
    <col min="10550" max="10550" width="9.88671875" style="71" bestFit="1" customWidth="1"/>
    <col min="10551" max="10551" width="6.109375" style="71" bestFit="1" customWidth="1"/>
    <col min="10552" max="10552" width="4.88671875" style="71" bestFit="1" customWidth="1"/>
    <col min="10553" max="10553" width="4.44140625" style="71" bestFit="1" customWidth="1"/>
    <col min="10554" max="10554" width="6.109375" style="71" bestFit="1" customWidth="1"/>
    <col min="10555" max="10555" width="8" style="71" bestFit="1" customWidth="1"/>
    <col min="10556" max="10557" width="4.44140625" style="71" bestFit="1" customWidth="1"/>
    <col min="10558" max="10558" width="6.109375" style="71" bestFit="1" customWidth="1"/>
    <col min="10559" max="10561" width="4.44140625" style="71" bestFit="1" customWidth="1"/>
    <col min="10562" max="10562" width="8" style="71" bestFit="1" customWidth="1"/>
    <col min="10563" max="10563" width="4.44140625" style="71" bestFit="1" customWidth="1"/>
    <col min="10564" max="10565" width="6.109375" style="71" bestFit="1" customWidth="1"/>
    <col min="10566" max="10566" width="8" style="71" bestFit="1" customWidth="1"/>
    <col min="10567" max="10571" width="4.44140625" style="71" bestFit="1" customWidth="1"/>
    <col min="10572" max="10572" width="6.109375" style="71" bestFit="1" customWidth="1"/>
    <col min="10573" max="10573" width="4.44140625" style="71" bestFit="1" customWidth="1"/>
    <col min="10574" max="10574" width="6.109375" style="71" bestFit="1" customWidth="1"/>
    <col min="10575" max="10575" width="4.44140625" style="71" bestFit="1" customWidth="1"/>
    <col min="10576" max="10576" width="6.109375" style="71" bestFit="1" customWidth="1"/>
    <col min="10577" max="10577" width="4.44140625" style="71" bestFit="1" customWidth="1"/>
    <col min="10578" max="10580" width="6.109375" style="71" bestFit="1" customWidth="1"/>
    <col min="10581" max="10581" width="9.44140625" style="71" customWidth="1"/>
    <col min="10582" max="10582" width="46.44140625" style="71" customWidth="1"/>
    <col min="10583" max="10593" width="9.109375" style="71"/>
    <col min="10594" max="10594" width="50.6640625" style="71" customWidth="1"/>
    <col min="10595" max="10752" width="9.109375" style="71"/>
    <col min="10753" max="10753" width="5.88671875" style="71" customWidth="1"/>
    <col min="10754" max="10754" width="37.88671875" style="71" customWidth="1"/>
    <col min="10755" max="10755" width="8" style="71" bestFit="1" customWidth="1"/>
    <col min="10756" max="10757" width="6.109375" style="71" bestFit="1" customWidth="1"/>
    <col min="10758" max="10764" width="4.44140625" style="71" bestFit="1" customWidth="1"/>
    <col min="10765" max="10765" width="8" style="71" bestFit="1" customWidth="1"/>
    <col min="10766" max="10767" width="4.44140625" style="71" bestFit="1" customWidth="1"/>
    <col min="10768" max="10768" width="8" style="71" bestFit="1" customWidth="1"/>
    <col min="10769" max="10769" width="4.44140625" style="71" bestFit="1" customWidth="1"/>
    <col min="10770" max="10770" width="6.109375" style="71" bestFit="1" customWidth="1"/>
    <col min="10771" max="10773" width="4.44140625" style="71" bestFit="1" customWidth="1"/>
    <col min="10774" max="10774" width="6.109375" style="71" bestFit="1" customWidth="1"/>
    <col min="10775" max="10781" width="4.44140625" style="71" bestFit="1" customWidth="1"/>
    <col min="10782" max="10782" width="6.109375" style="71" bestFit="1" customWidth="1"/>
    <col min="10783" max="10784" width="4.44140625" style="71" bestFit="1" customWidth="1"/>
    <col min="10785" max="10785" width="15.33203125" style="71" bestFit="1" customWidth="1"/>
    <col min="10786" max="10788" width="4.44140625" style="71" bestFit="1" customWidth="1"/>
    <col min="10789" max="10789" width="8" style="71" bestFit="1" customWidth="1"/>
    <col min="10790" max="10792" width="6.109375" style="71" bestFit="1" customWidth="1"/>
    <col min="10793" max="10794" width="4.44140625" style="71" bestFit="1" customWidth="1"/>
    <col min="10795" max="10795" width="6.109375" style="71" bestFit="1" customWidth="1"/>
    <col min="10796" max="10799" width="4.44140625" style="71" bestFit="1" customWidth="1"/>
    <col min="10800" max="10800" width="8" style="71" bestFit="1" customWidth="1"/>
    <col min="10801" max="10802" width="4.44140625" style="71" bestFit="1" customWidth="1"/>
    <col min="10803" max="10803" width="6.109375" style="71" bestFit="1" customWidth="1"/>
    <col min="10804" max="10804" width="4.44140625" style="71" bestFit="1" customWidth="1"/>
    <col min="10805" max="10805" width="6.109375" style="71" bestFit="1" customWidth="1"/>
    <col min="10806" max="10806" width="9.88671875" style="71" bestFit="1" customWidth="1"/>
    <col min="10807" max="10807" width="6.109375" style="71" bestFit="1" customWidth="1"/>
    <col min="10808" max="10808" width="4.88671875" style="71" bestFit="1" customWidth="1"/>
    <col min="10809" max="10809" width="4.44140625" style="71" bestFit="1" customWidth="1"/>
    <col min="10810" max="10810" width="6.109375" style="71" bestFit="1" customWidth="1"/>
    <col min="10811" max="10811" width="8" style="71" bestFit="1" customWidth="1"/>
    <col min="10812" max="10813" width="4.44140625" style="71" bestFit="1" customWidth="1"/>
    <col min="10814" max="10814" width="6.109375" style="71" bestFit="1" customWidth="1"/>
    <col min="10815" max="10817" width="4.44140625" style="71" bestFit="1" customWidth="1"/>
    <col min="10818" max="10818" width="8" style="71" bestFit="1" customWidth="1"/>
    <col min="10819" max="10819" width="4.44140625" style="71" bestFit="1" customWidth="1"/>
    <col min="10820" max="10821" width="6.109375" style="71" bestFit="1" customWidth="1"/>
    <col min="10822" max="10822" width="8" style="71" bestFit="1" customWidth="1"/>
    <col min="10823" max="10827" width="4.44140625" style="71" bestFit="1" customWidth="1"/>
    <col min="10828" max="10828" width="6.109375" style="71" bestFit="1" customWidth="1"/>
    <col min="10829" max="10829" width="4.44140625" style="71" bestFit="1" customWidth="1"/>
    <col min="10830" max="10830" width="6.109375" style="71" bestFit="1" customWidth="1"/>
    <col min="10831" max="10831" width="4.44140625" style="71" bestFit="1" customWidth="1"/>
    <col min="10832" max="10832" width="6.109375" style="71" bestFit="1" customWidth="1"/>
    <col min="10833" max="10833" width="4.44140625" style="71" bestFit="1" customWidth="1"/>
    <col min="10834" max="10836" width="6.109375" style="71" bestFit="1" customWidth="1"/>
    <col min="10837" max="10837" width="9.44140625" style="71" customWidth="1"/>
    <col min="10838" max="10838" width="46.44140625" style="71" customWidth="1"/>
    <col min="10839" max="10849" width="9.109375" style="71"/>
    <col min="10850" max="10850" width="50.6640625" style="71" customWidth="1"/>
    <col min="10851" max="11008" width="9.109375" style="71"/>
    <col min="11009" max="11009" width="5.88671875" style="71" customWidth="1"/>
    <col min="11010" max="11010" width="37.88671875" style="71" customWidth="1"/>
    <col min="11011" max="11011" width="8" style="71" bestFit="1" customWidth="1"/>
    <col min="11012" max="11013" width="6.109375" style="71" bestFit="1" customWidth="1"/>
    <col min="11014" max="11020" width="4.44140625" style="71" bestFit="1" customWidth="1"/>
    <col min="11021" max="11021" width="8" style="71" bestFit="1" customWidth="1"/>
    <col min="11022" max="11023" width="4.44140625" style="71" bestFit="1" customWidth="1"/>
    <col min="11024" max="11024" width="8" style="71" bestFit="1" customWidth="1"/>
    <col min="11025" max="11025" width="4.44140625" style="71" bestFit="1" customWidth="1"/>
    <col min="11026" max="11026" width="6.109375" style="71" bestFit="1" customWidth="1"/>
    <col min="11027" max="11029" width="4.44140625" style="71" bestFit="1" customWidth="1"/>
    <col min="11030" max="11030" width="6.109375" style="71" bestFit="1" customWidth="1"/>
    <col min="11031" max="11037" width="4.44140625" style="71" bestFit="1" customWidth="1"/>
    <col min="11038" max="11038" width="6.109375" style="71" bestFit="1" customWidth="1"/>
    <col min="11039" max="11040" width="4.44140625" style="71" bestFit="1" customWidth="1"/>
    <col min="11041" max="11041" width="15.33203125" style="71" bestFit="1" customWidth="1"/>
    <col min="11042" max="11044" width="4.44140625" style="71" bestFit="1" customWidth="1"/>
    <col min="11045" max="11045" width="8" style="71" bestFit="1" customWidth="1"/>
    <col min="11046" max="11048" width="6.109375" style="71" bestFit="1" customWidth="1"/>
    <col min="11049" max="11050" width="4.44140625" style="71" bestFit="1" customWidth="1"/>
    <col min="11051" max="11051" width="6.109375" style="71" bestFit="1" customWidth="1"/>
    <col min="11052" max="11055" width="4.44140625" style="71" bestFit="1" customWidth="1"/>
    <col min="11056" max="11056" width="8" style="71" bestFit="1" customWidth="1"/>
    <col min="11057" max="11058" width="4.44140625" style="71" bestFit="1" customWidth="1"/>
    <col min="11059" max="11059" width="6.109375" style="71" bestFit="1" customWidth="1"/>
    <col min="11060" max="11060" width="4.44140625" style="71" bestFit="1" customWidth="1"/>
    <col min="11061" max="11061" width="6.109375" style="71" bestFit="1" customWidth="1"/>
    <col min="11062" max="11062" width="9.88671875" style="71" bestFit="1" customWidth="1"/>
    <col min="11063" max="11063" width="6.109375" style="71" bestFit="1" customWidth="1"/>
    <col min="11064" max="11064" width="4.88671875" style="71" bestFit="1" customWidth="1"/>
    <col min="11065" max="11065" width="4.44140625" style="71" bestFit="1" customWidth="1"/>
    <col min="11066" max="11066" width="6.109375" style="71" bestFit="1" customWidth="1"/>
    <col min="11067" max="11067" width="8" style="71" bestFit="1" customWidth="1"/>
    <col min="11068" max="11069" width="4.44140625" style="71" bestFit="1" customWidth="1"/>
    <col min="11070" max="11070" width="6.109375" style="71" bestFit="1" customWidth="1"/>
    <col min="11071" max="11073" width="4.44140625" style="71" bestFit="1" customWidth="1"/>
    <col min="11074" max="11074" width="8" style="71" bestFit="1" customWidth="1"/>
    <col min="11075" max="11075" width="4.44140625" style="71" bestFit="1" customWidth="1"/>
    <col min="11076" max="11077" width="6.109375" style="71" bestFit="1" customWidth="1"/>
    <col min="11078" max="11078" width="8" style="71" bestFit="1" customWidth="1"/>
    <col min="11079" max="11083" width="4.44140625" style="71" bestFit="1" customWidth="1"/>
    <col min="11084" max="11084" width="6.109375" style="71" bestFit="1" customWidth="1"/>
    <col min="11085" max="11085" width="4.44140625" style="71" bestFit="1" customWidth="1"/>
    <col min="11086" max="11086" width="6.109375" style="71" bestFit="1" customWidth="1"/>
    <col min="11087" max="11087" width="4.44140625" style="71" bestFit="1" customWidth="1"/>
    <col min="11088" max="11088" width="6.109375" style="71" bestFit="1" customWidth="1"/>
    <col min="11089" max="11089" width="4.44140625" style="71" bestFit="1" customWidth="1"/>
    <col min="11090" max="11092" width="6.109375" style="71" bestFit="1" customWidth="1"/>
    <col min="11093" max="11093" width="9.44140625" style="71" customWidth="1"/>
    <col min="11094" max="11094" width="46.44140625" style="71" customWidth="1"/>
    <col min="11095" max="11105" width="9.109375" style="71"/>
    <col min="11106" max="11106" width="50.6640625" style="71" customWidth="1"/>
    <col min="11107" max="11264" width="9.109375" style="71"/>
    <col min="11265" max="11265" width="5.88671875" style="71" customWidth="1"/>
    <col min="11266" max="11266" width="37.88671875" style="71" customWidth="1"/>
    <col min="11267" max="11267" width="8" style="71" bestFit="1" customWidth="1"/>
    <col min="11268" max="11269" width="6.109375" style="71" bestFit="1" customWidth="1"/>
    <col min="11270" max="11276" width="4.44140625" style="71" bestFit="1" customWidth="1"/>
    <col min="11277" max="11277" width="8" style="71" bestFit="1" customWidth="1"/>
    <col min="11278" max="11279" width="4.44140625" style="71" bestFit="1" customWidth="1"/>
    <col min="11280" max="11280" width="8" style="71" bestFit="1" customWidth="1"/>
    <col min="11281" max="11281" width="4.44140625" style="71" bestFit="1" customWidth="1"/>
    <col min="11282" max="11282" width="6.109375" style="71" bestFit="1" customWidth="1"/>
    <col min="11283" max="11285" width="4.44140625" style="71" bestFit="1" customWidth="1"/>
    <col min="11286" max="11286" width="6.109375" style="71" bestFit="1" customWidth="1"/>
    <col min="11287" max="11293" width="4.44140625" style="71" bestFit="1" customWidth="1"/>
    <col min="11294" max="11294" width="6.109375" style="71" bestFit="1" customWidth="1"/>
    <col min="11295" max="11296" width="4.44140625" style="71" bestFit="1" customWidth="1"/>
    <col min="11297" max="11297" width="15.33203125" style="71" bestFit="1" customWidth="1"/>
    <col min="11298" max="11300" width="4.44140625" style="71" bestFit="1" customWidth="1"/>
    <col min="11301" max="11301" width="8" style="71" bestFit="1" customWidth="1"/>
    <col min="11302" max="11304" width="6.109375" style="71" bestFit="1" customWidth="1"/>
    <col min="11305" max="11306" width="4.44140625" style="71" bestFit="1" customWidth="1"/>
    <col min="11307" max="11307" width="6.109375" style="71" bestFit="1" customWidth="1"/>
    <col min="11308" max="11311" width="4.44140625" style="71" bestFit="1" customWidth="1"/>
    <col min="11312" max="11312" width="8" style="71" bestFit="1" customWidth="1"/>
    <col min="11313" max="11314" width="4.44140625" style="71" bestFit="1" customWidth="1"/>
    <col min="11315" max="11315" width="6.109375" style="71" bestFit="1" customWidth="1"/>
    <col min="11316" max="11316" width="4.44140625" style="71" bestFit="1" customWidth="1"/>
    <col min="11317" max="11317" width="6.109375" style="71" bestFit="1" customWidth="1"/>
    <col min="11318" max="11318" width="9.88671875" style="71" bestFit="1" customWidth="1"/>
    <col min="11319" max="11319" width="6.109375" style="71" bestFit="1" customWidth="1"/>
    <col min="11320" max="11320" width="4.88671875" style="71" bestFit="1" customWidth="1"/>
    <col min="11321" max="11321" width="4.44140625" style="71" bestFit="1" customWidth="1"/>
    <col min="11322" max="11322" width="6.109375" style="71" bestFit="1" customWidth="1"/>
    <col min="11323" max="11323" width="8" style="71" bestFit="1" customWidth="1"/>
    <col min="11324" max="11325" width="4.44140625" style="71" bestFit="1" customWidth="1"/>
    <col min="11326" max="11326" width="6.109375" style="71" bestFit="1" customWidth="1"/>
    <col min="11327" max="11329" width="4.44140625" style="71" bestFit="1" customWidth="1"/>
    <col min="11330" max="11330" width="8" style="71" bestFit="1" customWidth="1"/>
    <col min="11331" max="11331" width="4.44140625" style="71" bestFit="1" customWidth="1"/>
    <col min="11332" max="11333" width="6.109375" style="71" bestFit="1" customWidth="1"/>
    <col min="11334" max="11334" width="8" style="71" bestFit="1" customWidth="1"/>
    <col min="11335" max="11339" width="4.44140625" style="71" bestFit="1" customWidth="1"/>
    <col min="11340" max="11340" width="6.109375" style="71" bestFit="1" customWidth="1"/>
    <col min="11341" max="11341" width="4.44140625" style="71" bestFit="1" customWidth="1"/>
    <col min="11342" max="11342" width="6.109375" style="71" bestFit="1" customWidth="1"/>
    <col min="11343" max="11343" width="4.44140625" style="71" bestFit="1" customWidth="1"/>
    <col min="11344" max="11344" width="6.109375" style="71" bestFit="1" customWidth="1"/>
    <col min="11345" max="11345" width="4.44140625" style="71" bestFit="1" customWidth="1"/>
    <col min="11346" max="11348" width="6.109375" style="71" bestFit="1" customWidth="1"/>
    <col min="11349" max="11349" width="9.44140625" style="71" customWidth="1"/>
    <col min="11350" max="11350" width="46.44140625" style="71" customWidth="1"/>
    <col min="11351" max="11361" width="9.109375" style="71"/>
    <col min="11362" max="11362" width="50.6640625" style="71" customWidth="1"/>
    <col min="11363" max="11520" width="9.109375" style="71"/>
    <col min="11521" max="11521" width="5.88671875" style="71" customWidth="1"/>
    <col min="11522" max="11522" width="37.88671875" style="71" customWidth="1"/>
    <col min="11523" max="11523" width="8" style="71" bestFit="1" customWidth="1"/>
    <col min="11524" max="11525" width="6.109375" style="71" bestFit="1" customWidth="1"/>
    <col min="11526" max="11532" width="4.44140625" style="71" bestFit="1" customWidth="1"/>
    <col min="11533" max="11533" width="8" style="71" bestFit="1" customWidth="1"/>
    <col min="11534" max="11535" width="4.44140625" style="71" bestFit="1" customWidth="1"/>
    <col min="11536" max="11536" width="8" style="71" bestFit="1" customWidth="1"/>
    <col min="11537" max="11537" width="4.44140625" style="71" bestFit="1" customWidth="1"/>
    <col min="11538" max="11538" width="6.109375" style="71" bestFit="1" customWidth="1"/>
    <col min="11539" max="11541" width="4.44140625" style="71" bestFit="1" customWidth="1"/>
    <col min="11542" max="11542" width="6.109375" style="71" bestFit="1" customWidth="1"/>
    <col min="11543" max="11549" width="4.44140625" style="71" bestFit="1" customWidth="1"/>
    <col min="11550" max="11550" width="6.109375" style="71" bestFit="1" customWidth="1"/>
    <col min="11551" max="11552" width="4.44140625" style="71" bestFit="1" customWidth="1"/>
    <col min="11553" max="11553" width="15.33203125" style="71" bestFit="1" customWidth="1"/>
    <col min="11554" max="11556" width="4.44140625" style="71" bestFit="1" customWidth="1"/>
    <col min="11557" max="11557" width="8" style="71" bestFit="1" customWidth="1"/>
    <col min="11558" max="11560" width="6.109375" style="71" bestFit="1" customWidth="1"/>
    <col min="11561" max="11562" width="4.44140625" style="71" bestFit="1" customWidth="1"/>
    <col min="11563" max="11563" width="6.109375" style="71" bestFit="1" customWidth="1"/>
    <col min="11564" max="11567" width="4.44140625" style="71" bestFit="1" customWidth="1"/>
    <col min="11568" max="11568" width="8" style="71" bestFit="1" customWidth="1"/>
    <col min="11569" max="11570" width="4.44140625" style="71" bestFit="1" customWidth="1"/>
    <col min="11571" max="11571" width="6.109375" style="71" bestFit="1" customWidth="1"/>
    <col min="11572" max="11572" width="4.44140625" style="71" bestFit="1" customWidth="1"/>
    <col min="11573" max="11573" width="6.109375" style="71" bestFit="1" customWidth="1"/>
    <col min="11574" max="11574" width="9.88671875" style="71" bestFit="1" customWidth="1"/>
    <col min="11575" max="11575" width="6.109375" style="71" bestFit="1" customWidth="1"/>
    <col min="11576" max="11576" width="4.88671875" style="71" bestFit="1" customWidth="1"/>
    <col min="11577" max="11577" width="4.44140625" style="71" bestFit="1" customWidth="1"/>
    <col min="11578" max="11578" width="6.109375" style="71" bestFit="1" customWidth="1"/>
    <col min="11579" max="11579" width="8" style="71" bestFit="1" customWidth="1"/>
    <col min="11580" max="11581" width="4.44140625" style="71" bestFit="1" customWidth="1"/>
    <col min="11582" max="11582" width="6.109375" style="71" bestFit="1" customWidth="1"/>
    <col min="11583" max="11585" width="4.44140625" style="71" bestFit="1" customWidth="1"/>
    <col min="11586" max="11586" width="8" style="71" bestFit="1" customWidth="1"/>
    <col min="11587" max="11587" width="4.44140625" style="71" bestFit="1" customWidth="1"/>
    <col min="11588" max="11589" width="6.109375" style="71" bestFit="1" customWidth="1"/>
    <col min="11590" max="11590" width="8" style="71" bestFit="1" customWidth="1"/>
    <col min="11591" max="11595" width="4.44140625" style="71" bestFit="1" customWidth="1"/>
    <col min="11596" max="11596" width="6.109375" style="71" bestFit="1" customWidth="1"/>
    <col min="11597" max="11597" width="4.44140625" style="71" bestFit="1" customWidth="1"/>
    <col min="11598" max="11598" width="6.109375" style="71" bestFit="1" customWidth="1"/>
    <col min="11599" max="11599" width="4.44140625" style="71" bestFit="1" customWidth="1"/>
    <col min="11600" max="11600" width="6.109375" style="71" bestFit="1" customWidth="1"/>
    <col min="11601" max="11601" width="4.44140625" style="71" bestFit="1" customWidth="1"/>
    <col min="11602" max="11604" width="6.109375" style="71" bestFit="1" customWidth="1"/>
    <col min="11605" max="11605" width="9.44140625" style="71" customWidth="1"/>
    <col min="11606" max="11606" width="46.44140625" style="71" customWidth="1"/>
    <col min="11607" max="11617" width="9.109375" style="71"/>
    <col min="11618" max="11618" width="50.6640625" style="71" customWidth="1"/>
    <col min="11619" max="11776" width="9.109375" style="71"/>
    <col min="11777" max="11777" width="5.88671875" style="71" customWidth="1"/>
    <col min="11778" max="11778" width="37.88671875" style="71" customWidth="1"/>
    <col min="11779" max="11779" width="8" style="71" bestFit="1" customWidth="1"/>
    <col min="11780" max="11781" width="6.109375" style="71" bestFit="1" customWidth="1"/>
    <col min="11782" max="11788" width="4.44140625" style="71" bestFit="1" customWidth="1"/>
    <col min="11789" max="11789" width="8" style="71" bestFit="1" customWidth="1"/>
    <col min="11790" max="11791" width="4.44140625" style="71" bestFit="1" customWidth="1"/>
    <col min="11792" max="11792" width="8" style="71" bestFit="1" customWidth="1"/>
    <col min="11793" max="11793" width="4.44140625" style="71" bestFit="1" customWidth="1"/>
    <col min="11794" max="11794" width="6.109375" style="71" bestFit="1" customWidth="1"/>
    <col min="11795" max="11797" width="4.44140625" style="71" bestFit="1" customWidth="1"/>
    <col min="11798" max="11798" width="6.109375" style="71" bestFit="1" customWidth="1"/>
    <col min="11799" max="11805" width="4.44140625" style="71" bestFit="1" customWidth="1"/>
    <col min="11806" max="11806" width="6.109375" style="71" bestFit="1" customWidth="1"/>
    <col min="11807" max="11808" width="4.44140625" style="71" bestFit="1" customWidth="1"/>
    <col min="11809" max="11809" width="15.33203125" style="71" bestFit="1" customWidth="1"/>
    <col min="11810" max="11812" width="4.44140625" style="71" bestFit="1" customWidth="1"/>
    <col min="11813" max="11813" width="8" style="71" bestFit="1" customWidth="1"/>
    <col min="11814" max="11816" width="6.109375" style="71" bestFit="1" customWidth="1"/>
    <col min="11817" max="11818" width="4.44140625" style="71" bestFit="1" customWidth="1"/>
    <col min="11819" max="11819" width="6.109375" style="71" bestFit="1" customWidth="1"/>
    <col min="11820" max="11823" width="4.44140625" style="71" bestFit="1" customWidth="1"/>
    <col min="11824" max="11824" width="8" style="71" bestFit="1" customWidth="1"/>
    <col min="11825" max="11826" width="4.44140625" style="71" bestFit="1" customWidth="1"/>
    <col min="11827" max="11827" width="6.109375" style="71" bestFit="1" customWidth="1"/>
    <col min="11828" max="11828" width="4.44140625" style="71" bestFit="1" customWidth="1"/>
    <col min="11829" max="11829" width="6.109375" style="71" bestFit="1" customWidth="1"/>
    <col min="11830" max="11830" width="9.88671875" style="71" bestFit="1" customWidth="1"/>
    <col min="11831" max="11831" width="6.109375" style="71" bestFit="1" customWidth="1"/>
    <col min="11832" max="11832" width="4.88671875" style="71" bestFit="1" customWidth="1"/>
    <col min="11833" max="11833" width="4.44140625" style="71" bestFit="1" customWidth="1"/>
    <col min="11834" max="11834" width="6.109375" style="71" bestFit="1" customWidth="1"/>
    <col min="11835" max="11835" width="8" style="71" bestFit="1" customWidth="1"/>
    <col min="11836" max="11837" width="4.44140625" style="71" bestFit="1" customWidth="1"/>
    <col min="11838" max="11838" width="6.109375" style="71" bestFit="1" customWidth="1"/>
    <col min="11839" max="11841" width="4.44140625" style="71" bestFit="1" customWidth="1"/>
    <col min="11842" max="11842" width="8" style="71" bestFit="1" customWidth="1"/>
    <col min="11843" max="11843" width="4.44140625" style="71" bestFit="1" customWidth="1"/>
    <col min="11844" max="11845" width="6.109375" style="71" bestFit="1" customWidth="1"/>
    <col min="11846" max="11846" width="8" style="71" bestFit="1" customWidth="1"/>
    <col min="11847" max="11851" width="4.44140625" style="71" bestFit="1" customWidth="1"/>
    <col min="11852" max="11852" width="6.109375" style="71" bestFit="1" customWidth="1"/>
    <col min="11853" max="11853" width="4.44140625" style="71" bestFit="1" customWidth="1"/>
    <col min="11854" max="11854" width="6.109375" style="71" bestFit="1" customWidth="1"/>
    <col min="11855" max="11855" width="4.44140625" style="71" bestFit="1" customWidth="1"/>
    <col min="11856" max="11856" width="6.109375" style="71" bestFit="1" customWidth="1"/>
    <col min="11857" max="11857" width="4.44140625" style="71" bestFit="1" customWidth="1"/>
    <col min="11858" max="11860" width="6.109375" style="71" bestFit="1" customWidth="1"/>
    <col min="11861" max="11861" width="9.44140625" style="71" customWidth="1"/>
    <col min="11862" max="11862" width="46.44140625" style="71" customWidth="1"/>
    <col min="11863" max="11873" width="9.109375" style="71"/>
    <col min="11874" max="11874" width="50.6640625" style="71" customWidth="1"/>
    <col min="11875" max="12032" width="9.109375" style="71"/>
    <col min="12033" max="12033" width="5.88671875" style="71" customWidth="1"/>
    <col min="12034" max="12034" width="37.88671875" style="71" customWidth="1"/>
    <col min="12035" max="12035" width="8" style="71" bestFit="1" customWidth="1"/>
    <col min="12036" max="12037" width="6.109375" style="71" bestFit="1" customWidth="1"/>
    <col min="12038" max="12044" width="4.44140625" style="71" bestFit="1" customWidth="1"/>
    <col min="12045" max="12045" width="8" style="71" bestFit="1" customWidth="1"/>
    <col min="12046" max="12047" width="4.44140625" style="71" bestFit="1" customWidth="1"/>
    <col min="12048" max="12048" width="8" style="71" bestFit="1" customWidth="1"/>
    <col min="12049" max="12049" width="4.44140625" style="71" bestFit="1" customWidth="1"/>
    <col min="12050" max="12050" width="6.109375" style="71" bestFit="1" customWidth="1"/>
    <col min="12051" max="12053" width="4.44140625" style="71" bestFit="1" customWidth="1"/>
    <col min="12054" max="12054" width="6.109375" style="71" bestFit="1" customWidth="1"/>
    <col min="12055" max="12061" width="4.44140625" style="71" bestFit="1" customWidth="1"/>
    <col min="12062" max="12062" width="6.109375" style="71" bestFit="1" customWidth="1"/>
    <col min="12063" max="12064" width="4.44140625" style="71" bestFit="1" customWidth="1"/>
    <col min="12065" max="12065" width="15.33203125" style="71" bestFit="1" customWidth="1"/>
    <col min="12066" max="12068" width="4.44140625" style="71" bestFit="1" customWidth="1"/>
    <col min="12069" max="12069" width="8" style="71" bestFit="1" customWidth="1"/>
    <col min="12070" max="12072" width="6.109375" style="71" bestFit="1" customWidth="1"/>
    <col min="12073" max="12074" width="4.44140625" style="71" bestFit="1" customWidth="1"/>
    <col min="12075" max="12075" width="6.109375" style="71" bestFit="1" customWidth="1"/>
    <col min="12076" max="12079" width="4.44140625" style="71" bestFit="1" customWidth="1"/>
    <col min="12080" max="12080" width="8" style="71" bestFit="1" customWidth="1"/>
    <col min="12081" max="12082" width="4.44140625" style="71" bestFit="1" customWidth="1"/>
    <col min="12083" max="12083" width="6.109375" style="71" bestFit="1" customWidth="1"/>
    <col min="12084" max="12084" width="4.44140625" style="71" bestFit="1" customWidth="1"/>
    <col min="12085" max="12085" width="6.109375" style="71" bestFit="1" customWidth="1"/>
    <col min="12086" max="12086" width="9.88671875" style="71" bestFit="1" customWidth="1"/>
    <col min="12087" max="12087" width="6.109375" style="71" bestFit="1" customWidth="1"/>
    <col min="12088" max="12088" width="4.88671875" style="71" bestFit="1" customWidth="1"/>
    <col min="12089" max="12089" width="4.44140625" style="71" bestFit="1" customWidth="1"/>
    <col min="12090" max="12090" width="6.109375" style="71" bestFit="1" customWidth="1"/>
    <col min="12091" max="12091" width="8" style="71" bestFit="1" customWidth="1"/>
    <col min="12092" max="12093" width="4.44140625" style="71" bestFit="1" customWidth="1"/>
    <col min="12094" max="12094" width="6.109375" style="71" bestFit="1" customWidth="1"/>
    <col min="12095" max="12097" width="4.44140625" style="71" bestFit="1" customWidth="1"/>
    <col min="12098" max="12098" width="8" style="71" bestFit="1" customWidth="1"/>
    <col min="12099" max="12099" width="4.44140625" style="71" bestFit="1" customWidth="1"/>
    <col min="12100" max="12101" width="6.109375" style="71" bestFit="1" customWidth="1"/>
    <col min="12102" max="12102" width="8" style="71" bestFit="1" customWidth="1"/>
    <col min="12103" max="12107" width="4.44140625" style="71" bestFit="1" customWidth="1"/>
    <col min="12108" max="12108" width="6.109375" style="71" bestFit="1" customWidth="1"/>
    <col min="12109" max="12109" width="4.44140625" style="71" bestFit="1" customWidth="1"/>
    <col min="12110" max="12110" width="6.109375" style="71" bestFit="1" customWidth="1"/>
    <col min="12111" max="12111" width="4.44140625" style="71" bestFit="1" customWidth="1"/>
    <col min="12112" max="12112" width="6.109375" style="71" bestFit="1" customWidth="1"/>
    <col min="12113" max="12113" width="4.44140625" style="71" bestFit="1" customWidth="1"/>
    <col min="12114" max="12116" width="6.109375" style="71" bestFit="1" customWidth="1"/>
    <col min="12117" max="12117" width="9.44140625" style="71" customWidth="1"/>
    <col min="12118" max="12118" width="46.44140625" style="71" customWidth="1"/>
    <col min="12119" max="12129" width="9.109375" style="71"/>
    <col min="12130" max="12130" width="50.6640625" style="71" customWidth="1"/>
    <col min="12131" max="12288" width="9.109375" style="71"/>
    <col min="12289" max="12289" width="5.88671875" style="71" customWidth="1"/>
    <col min="12290" max="12290" width="37.88671875" style="71" customWidth="1"/>
    <col min="12291" max="12291" width="8" style="71" bestFit="1" customWidth="1"/>
    <col min="12292" max="12293" width="6.109375" style="71" bestFit="1" customWidth="1"/>
    <col min="12294" max="12300" width="4.44140625" style="71" bestFit="1" customWidth="1"/>
    <col min="12301" max="12301" width="8" style="71" bestFit="1" customWidth="1"/>
    <col min="12302" max="12303" width="4.44140625" style="71" bestFit="1" customWidth="1"/>
    <col min="12304" max="12304" width="8" style="71" bestFit="1" customWidth="1"/>
    <col min="12305" max="12305" width="4.44140625" style="71" bestFit="1" customWidth="1"/>
    <col min="12306" max="12306" width="6.109375" style="71" bestFit="1" customWidth="1"/>
    <col min="12307" max="12309" width="4.44140625" style="71" bestFit="1" customWidth="1"/>
    <col min="12310" max="12310" width="6.109375" style="71" bestFit="1" customWidth="1"/>
    <col min="12311" max="12317" width="4.44140625" style="71" bestFit="1" customWidth="1"/>
    <col min="12318" max="12318" width="6.109375" style="71" bestFit="1" customWidth="1"/>
    <col min="12319" max="12320" width="4.44140625" style="71" bestFit="1" customWidth="1"/>
    <col min="12321" max="12321" width="15.33203125" style="71" bestFit="1" customWidth="1"/>
    <col min="12322" max="12324" width="4.44140625" style="71" bestFit="1" customWidth="1"/>
    <col min="12325" max="12325" width="8" style="71" bestFit="1" customWidth="1"/>
    <col min="12326" max="12328" width="6.109375" style="71" bestFit="1" customWidth="1"/>
    <col min="12329" max="12330" width="4.44140625" style="71" bestFit="1" customWidth="1"/>
    <col min="12331" max="12331" width="6.109375" style="71" bestFit="1" customWidth="1"/>
    <col min="12332" max="12335" width="4.44140625" style="71" bestFit="1" customWidth="1"/>
    <col min="12336" max="12336" width="8" style="71" bestFit="1" customWidth="1"/>
    <col min="12337" max="12338" width="4.44140625" style="71" bestFit="1" customWidth="1"/>
    <col min="12339" max="12339" width="6.109375" style="71" bestFit="1" customWidth="1"/>
    <col min="12340" max="12340" width="4.44140625" style="71" bestFit="1" customWidth="1"/>
    <col min="12341" max="12341" width="6.109375" style="71" bestFit="1" customWidth="1"/>
    <col min="12342" max="12342" width="9.88671875" style="71" bestFit="1" customWidth="1"/>
    <col min="12343" max="12343" width="6.109375" style="71" bestFit="1" customWidth="1"/>
    <col min="12344" max="12344" width="4.88671875" style="71" bestFit="1" customWidth="1"/>
    <col min="12345" max="12345" width="4.44140625" style="71" bestFit="1" customWidth="1"/>
    <col min="12346" max="12346" width="6.109375" style="71" bestFit="1" customWidth="1"/>
    <col min="12347" max="12347" width="8" style="71" bestFit="1" customWidth="1"/>
    <col min="12348" max="12349" width="4.44140625" style="71" bestFit="1" customWidth="1"/>
    <col min="12350" max="12350" width="6.109375" style="71" bestFit="1" customWidth="1"/>
    <col min="12351" max="12353" width="4.44140625" style="71" bestFit="1" customWidth="1"/>
    <col min="12354" max="12354" width="8" style="71" bestFit="1" customWidth="1"/>
    <col min="12355" max="12355" width="4.44140625" style="71" bestFit="1" customWidth="1"/>
    <col min="12356" max="12357" width="6.109375" style="71" bestFit="1" customWidth="1"/>
    <col min="12358" max="12358" width="8" style="71" bestFit="1" customWidth="1"/>
    <col min="12359" max="12363" width="4.44140625" style="71" bestFit="1" customWidth="1"/>
    <col min="12364" max="12364" width="6.109375" style="71" bestFit="1" customWidth="1"/>
    <col min="12365" max="12365" width="4.44140625" style="71" bestFit="1" customWidth="1"/>
    <col min="12366" max="12366" width="6.109375" style="71" bestFit="1" customWidth="1"/>
    <col min="12367" max="12367" width="4.44140625" style="71" bestFit="1" customWidth="1"/>
    <col min="12368" max="12368" width="6.109375" style="71" bestFit="1" customWidth="1"/>
    <col min="12369" max="12369" width="4.44140625" style="71" bestFit="1" customWidth="1"/>
    <col min="12370" max="12372" width="6.109375" style="71" bestFit="1" customWidth="1"/>
    <col min="12373" max="12373" width="9.44140625" style="71" customWidth="1"/>
    <col min="12374" max="12374" width="46.44140625" style="71" customWidth="1"/>
    <col min="12375" max="12385" width="9.109375" style="71"/>
    <col min="12386" max="12386" width="50.6640625" style="71" customWidth="1"/>
    <col min="12387" max="12544" width="9.109375" style="71"/>
    <col min="12545" max="12545" width="5.88671875" style="71" customWidth="1"/>
    <col min="12546" max="12546" width="37.88671875" style="71" customWidth="1"/>
    <col min="12547" max="12547" width="8" style="71" bestFit="1" customWidth="1"/>
    <col min="12548" max="12549" width="6.109375" style="71" bestFit="1" customWidth="1"/>
    <col min="12550" max="12556" width="4.44140625" style="71" bestFit="1" customWidth="1"/>
    <col min="12557" max="12557" width="8" style="71" bestFit="1" customWidth="1"/>
    <col min="12558" max="12559" width="4.44140625" style="71" bestFit="1" customWidth="1"/>
    <col min="12560" max="12560" width="8" style="71" bestFit="1" customWidth="1"/>
    <col min="12561" max="12561" width="4.44140625" style="71" bestFit="1" customWidth="1"/>
    <col min="12562" max="12562" width="6.109375" style="71" bestFit="1" customWidth="1"/>
    <col min="12563" max="12565" width="4.44140625" style="71" bestFit="1" customWidth="1"/>
    <col min="12566" max="12566" width="6.109375" style="71" bestFit="1" customWidth="1"/>
    <col min="12567" max="12573" width="4.44140625" style="71" bestFit="1" customWidth="1"/>
    <col min="12574" max="12574" width="6.109375" style="71" bestFit="1" customWidth="1"/>
    <col min="12575" max="12576" width="4.44140625" style="71" bestFit="1" customWidth="1"/>
    <col min="12577" max="12577" width="15.33203125" style="71" bestFit="1" customWidth="1"/>
    <col min="12578" max="12580" width="4.44140625" style="71" bestFit="1" customWidth="1"/>
    <col min="12581" max="12581" width="8" style="71" bestFit="1" customWidth="1"/>
    <col min="12582" max="12584" width="6.109375" style="71" bestFit="1" customWidth="1"/>
    <col min="12585" max="12586" width="4.44140625" style="71" bestFit="1" customWidth="1"/>
    <col min="12587" max="12587" width="6.109375" style="71" bestFit="1" customWidth="1"/>
    <col min="12588" max="12591" width="4.44140625" style="71" bestFit="1" customWidth="1"/>
    <col min="12592" max="12592" width="8" style="71" bestFit="1" customWidth="1"/>
    <col min="12593" max="12594" width="4.44140625" style="71" bestFit="1" customWidth="1"/>
    <col min="12595" max="12595" width="6.109375" style="71" bestFit="1" customWidth="1"/>
    <col min="12596" max="12596" width="4.44140625" style="71" bestFit="1" customWidth="1"/>
    <col min="12597" max="12597" width="6.109375" style="71" bestFit="1" customWidth="1"/>
    <col min="12598" max="12598" width="9.88671875" style="71" bestFit="1" customWidth="1"/>
    <col min="12599" max="12599" width="6.109375" style="71" bestFit="1" customWidth="1"/>
    <col min="12600" max="12600" width="4.88671875" style="71" bestFit="1" customWidth="1"/>
    <col min="12601" max="12601" width="4.44140625" style="71" bestFit="1" customWidth="1"/>
    <col min="12602" max="12602" width="6.109375" style="71" bestFit="1" customWidth="1"/>
    <col min="12603" max="12603" width="8" style="71" bestFit="1" customWidth="1"/>
    <col min="12604" max="12605" width="4.44140625" style="71" bestFit="1" customWidth="1"/>
    <col min="12606" max="12606" width="6.109375" style="71" bestFit="1" customWidth="1"/>
    <col min="12607" max="12609" width="4.44140625" style="71" bestFit="1" customWidth="1"/>
    <col min="12610" max="12610" width="8" style="71" bestFit="1" customWidth="1"/>
    <col min="12611" max="12611" width="4.44140625" style="71" bestFit="1" customWidth="1"/>
    <col min="12612" max="12613" width="6.109375" style="71" bestFit="1" customWidth="1"/>
    <col min="12614" max="12614" width="8" style="71" bestFit="1" customWidth="1"/>
    <col min="12615" max="12619" width="4.44140625" style="71" bestFit="1" customWidth="1"/>
    <col min="12620" max="12620" width="6.109375" style="71" bestFit="1" customWidth="1"/>
    <col min="12621" max="12621" width="4.44140625" style="71" bestFit="1" customWidth="1"/>
    <col min="12622" max="12622" width="6.109375" style="71" bestFit="1" customWidth="1"/>
    <col min="12623" max="12623" width="4.44140625" style="71" bestFit="1" customWidth="1"/>
    <col min="12624" max="12624" width="6.109375" style="71" bestFit="1" customWidth="1"/>
    <col min="12625" max="12625" width="4.44140625" style="71" bestFit="1" customWidth="1"/>
    <col min="12626" max="12628" width="6.109375" style="71" bestFit="1" customWidth="1"/>
    <col min="12629" max="12629" width="9.44140625" style="71" customWidth="1"/>
    <col min="12630" max="12630" width="46.44140625" style="71" customWidth="1"/>
    <col min="12631" max="12641" width="9.109375" style="71"/>
    <col min="12642" max="12642" width="50.6640625" style="71" customWidth="1"/>
    <col min="12643" max="12800" width="9.109375" style="71"/>
    <col min="12801" max="12801" width="5.88671875" style="71" customWidth="1"/>
    <col min="12802" max="12802" width="37.88671875" style="71" customWidth="1"/>
    <col min="12803" max="12803" width="8" style="71" bestFit="1" customWidth="1"/>
    <col min="12804" max="12805" width="6.109375" style="71" bestFit="1" customWidth="1"/>
    <col min="12806" max="12812" width="4.44140625" style="71" bestFit="1" customWidth="1"/>
    <col min="12813" max="12813" width="8" style="71" bestFit="1" customWidth="1"/>
    <col min="12814" max="12815" width="4.44140625" style="71" bestFit="1" customWidth="1"/>
    <col min="12816" max="12816" width="8" style="71" bestFit="1" customWidth="1"/>
    <col min="12817" max="12817" width="4.44140625" style="71" bestFit="1" customWidth="1"/>
    <col min="12818" max="12818" width="6.109375" style="71" bestFit="1" customWidth="1"/>
    <col min="12819" max="12821" width="4.44140625" style="71" bestFit="1" customWidth="1"/>
    <col min="12822" max="12822" width="6.109375" style="71" bestFit="1" customWidth="1"/>
    <col min="12823" max="12829" width="4.44140625" style="71" bestFit="1" customWidth="1"/>
    <col min="12830" max="12830" width="6.109375" style="71" bestFit="1" customWidth="1"/>
    <col min="12831" max="12832" width="4.44140625" style="71" bestFit="1" customWidth="1"/>
    <col min="12833" max="12833" width="15.33203125" style="71" bestFit="1" customWidth="1"/>
    <col min="12834" max="12836" width="4.44140625" style="71" bestFit="1" customWidth="1"/>
    <col min="12837" max="12837" width="8" style="71" bestFit="1" customWidth="1"/>
    <col min="12838" max="12840" width="6.109375" style="71" bestFit="1" customWidth="1"/>
    <col min="12841" max="12842" width="4.44140625" style="71" bestFit="1" customWidth="1"/>
    <col min="12843" max="12843" width="6.109375" style="71" bestFit="1" customWidth="1"/>
    <col min="12844" max="12847" width="4.44140625" style="71" bestFit="1" customWidth="1"/>
    <col min="12848" max="12848" width="8" style="71" bestFit="1" customWidth="1"/>
    <col min="12849" max="12850" width="4.44140625" style="71" bestFit="1" customWidth="1"/>
    <col min="12851" max="12851" width="6.109375" style="71" bestFit="1" customWidth="1"/>
    <col min="12852" max="12852" width="4.44140625" style="71" bestFit="1" customWidth="1"/>
    <col min="12853" max="12853" width="6.109375" style="71" bestFit="1" customWidth="1"/>
    <col min="12854" max="12854" width="9.88671875" style="71" bestFit="1" customWidth="1"/>
    <col min="12855" max="12855" width="6.109375" style="71" bestFit="1" customWidth="1"/>
    <col min="12856" max="12856" width="4.88671875" style="71" bestFit="1" customWidth="1"/>
    <col min="12857" max="12857" width="4.44140625" style="71" bestFit="1" customWidth="1"/>
    <col min="12858" max="12858" width="6.109375" style="71" bestFit="1" customWidth="1"/>
    <col min="12859" max="12859" width="8" style="71" bestFit="1" customWidth="1"/>
    <col min="12860" max="12861" width="4.44140625" style="71" bestFit="1" customWidth="1"/>
    <col min="12862" max="12862" width="6.109375" style="71" bestFit="1" customWidth="1"/>
    <col min="12863" max="12865" width="4.44140625" style="71" bestFit="1" customWidth="1"/>
    <col min="12866" max="12866" width="8" style="71" bestFit="1" customWidth="1"/>
    <col min="12867" max="12867" width="4.44140625" style="71" bestFit="1" customWidth="1"/>
    <col min="12868" max="12869" width="6.109375" style="71" bestFit="1" customWidth="1"/>
    <col min="12870" max="12870" width="8" style="71" bestFit="1" customWidth="1"/>
    <col min="12871" max="12875" width="4.44140625" style="71" bestFit="1" customWidth="1"/>
    <col min="12876" max="12876" width="6.109375" style="71" bestFit="1" customWidth="1"/>
    <col min="12877" max="12877" width="4.44140625" style="71" bestFit="1" customWidth="1"/>
    <col min="12878" max="12878" width="6.109375" style="71" bestFit="1" customWidth="1"/>
    <col min="12879" max="12879" width="4.44140625" style="71" bestFit="1" customWidth="1"/>
    <col min="12880" max="12880" width="6.109375" style="71" bestFit="1" customWidth="1"/>
    <col min="12881" max="12881" width="4.44140625" style="71" bestFit="1" customWidth="1"/>
    <col min="12882" max="12884" width="6.109375" style="71" bestFit="1" customWidth="1"/>
    <col min="12885" max="12885" width="9.44140625" style="71" customWidth="1"/>
    <col min="12886" max="12886" width="46.44140625" style="71" customWidth="1"/>
    <col min="12887" max="12897" width="9.109375" style="71"/>
    <col min="12898" max="12898" width="50.6640625" style="71" customWidth="1"/>
    <col min="12899" max="13056" width="9.109375" style="71"/>
    <col min="13057" max="13057" width="5.88671875" style="71" customWidth="1"/>
    <col min="13058" max="13058" width="37.88671875" style="71" customWidth="1"/>
    <col min="13059" max="13059" width="8" style="71" bestFit="1" customWidth="1"/>
    <col min="13060" max="13061" width="6.109375" style="71" bestFit="1" customWidth="1"/>
    <col min="13062" max="13068" width="4.44140625" style="71" bestFit="1" customWidth="1"/>
    <col min="13069" max="13069" width="8" style="71" bestFit="1" customWidth="1"/>
    <col min="13070" max="13071" width="4.44140625" style="71" bestFit="1" customWidth="1"/>
    <col min="13072" max="13072" width="8" style="71" bestFit="1" customWidth="1"/>
    <col min="13073" max="13073" width="4.44140625" style="71" bestFit="1" customWidth="1"/>
    <col min="13074" max="13074" width="6.109375" style="71" bestFit="1" customWidth="1"/>
    <col min="13075" max="13077" width="4.44140625" style="71" bestFit="1" customWidth="1"/>
    <col min="13078" max="13078" width="6.109375" style="71" bestFit="1" customWidth="1"/>
    <col min="13079" max="13085" width="4.44140625" style="71" bestFit="1" customWidth="1"/>
    <col min="13086" max="13086" width="6.109375" style="71" bestFit="1" customWidth="1"/>
    <col min="13087" max="13088" width="4.44140625" style="71" bestFit="1" customWidth="1"/>
    <col min="13089" max="13089" width="15.33203125" style="71" bestFit="1" customWidth="1"/>
    <col min="13090" max="13092" width="4.44140625" style="71" bestFit="1" customWidth="1"/>
    <col min="13093" max="13093" width="8" style="71" bestFit="1" customWidth="1"/>
    <col min="13094" max="13096" width="6.109375" style="71" bestFit="1" customWidth="1"/>
    <col min="13097" max="13098" width="4.44140625" style="71" bestFit="1" customWidth="1"/>
    <col min="13099" max="13099" width="6.109375" style="71" bestFit="1" customWidth="1"/>
    <col min="13100" max="13103" width="4.44140625" style="71" bestFit="1" customWidth="1"/>
    <col min="13104" max="13104" width="8" style="71" bestFit="1" customWidth="1"/>
    <col min="13105" max="13106" width="4.44140625" style="71" bestFit="1" customWidth="1"/>
    <col min="13107" max="13107" width="6.109375" style="71" bestFit="1" customWidth="1"/>
    <col min="13108" max="13108" width="4.44140625" style="71" bestFit="1" customWidth="1"/>
    <col min="13109" max="13109" width="6.109375" style="71" bestFit="1" customWidth="1"/>
    <col min="13110" max="13110" width="9.88671875" style="71" bestFit="1" customWidth="1"/>
    <col min="13111" max="13111" width="6.109375" style="71" bestFit="1" customWidth="1"/>
    <col min="13112" max="13112" width="4.88671875" style="71" bestFit="1" customWidth="1"/>
    <col min="13113" max="13113" width="4.44140625" style="71" bestFit="1" customWidth="1"/>
    <col min="13114" max="13114" width="6.109375" style="71" bestFit="1" customWidth="1"/>
    <col min="13115" max="13115" width="8" style="71" bestFit="1" customWidth="1"/>
    <col min="13116" max="13117" width="4.44140625" style="71" bestFit="1" customWidth="1"/>
    <col min="13118" max="13118" width="6.109375" style="71" bestFit="1" customWidth="1"/>
    <col min="13119" max="13121" width="4.44140625" style="71" bestFit="1" customWidth="1"/>
    <col min="13122" max="13122" width="8" style="71" bestFit="1" customWidth="1"/>
    <col min="13123" max="13123" width="4.44140625" style="71" bestFit="1" customWidth="1"/>
    <col min="13124" max="13125" width="6.109375" style="71" bestFit="1" customWidth="1"/>
    <col min="13126" max="13126" width="8" style="71" bestFit="1" customWidth="1"/>
    <col min="13127" max="13131" width="4.44140625" style="71" bestFit="1" customWidth="1"/>
    <col min="13132" max="13132" width="6.109375" style="71" bestFit="1" customWidth="1"/>
    <col min="13133" max="13133" width="4.44140625" style="71" bestFit="1" customWidth="1"/>
    <col min="13134" max="13134" width="6.109375" style="71" bestFit="1" customWidth="1"/>
    <col min="13135" max="13135" width="4.44140625" style="71" bestFit="1" customWidth="1"/>
    <col min="13136" max="13136" width="6.109375" style="71" bestFit="1" customWidth="1"/>
    <col min="13137" max="13137" width="4.44140625" style="71" bestFit="1" customWidth="1"/>
    <col min="13138" max="13140" width="6.109375" style="71" bestFit="1" customWidth="1"/>
    <col min="13141" max="13141" width="9.44140625" style="71" customWidth="1"/>
    <col min="13142" max="13142" width="46.44140625" style="71" customWidth="1"/>
    <col min="13143" max="13153" width="9.109375" style="71"/>
    <col min="13154" max="13154" width="50.6640625" style="71" customWidth="1"/>
    <col min="13155" max="13312" width="9.109375" style="71"/>
    <col min="13313" max="13313" width="5.88671875" style="71" customWidth="1"/>
    <col min="13314" max="13314" width="37.88671875" style="71" customWidth="1"/>
    <col min="13315" max="13315" width="8" style="71" bestFit="1" customWidth="1"/>
    <col min="13316" max="13317" width="6.109375" style="71" bestFit="1" customWidth="1"/>
    <col min="13318" max="13324" width="4.44140625" style="71" bestFit="1" customWidth="1"/>
    <col min="13325" max="13325" width="8" style="71" bestFit="1" customWidth="1"/>
    <col min="13326" max="13327" width="4.44140625" style="71" bestFit="1" customWidth="1"/>
    <col min="13328" max="13328" width="8" style="71" bestFit="1" customWidth="1"/>
    <col min="13329" max="13329" width="4.44140625" style="71" bestFit="1" customWidth="1"/>
    <col min="13330" max="13330" width="6.109375" style="71" bestFit="1" customWidth="1"/>
    <col min="13331" max="13333" width="4.44140625" style="71" bestFit="1" customWidth="1"/>
    <col min="13334" max="13334" width="6.109375" style="71" bestFit="1" customWidth="1"/>
    <col min="13335" max="13341" width="4.44140625" style="71" bestFit="1" customWidth="1"/>
    <col min="13342" max="13342" width="6.109375" style="71" bestFit="1" customWidth="1"/>
    <col min="13343" max="13344" width="4.44140625" style="71" bestFit="1" customWidth="1"/>
    <col min="13345" max="13345" width="15.33203125" style="71" bestFit="1" customWidth="1"/>
    <col min="13346" max="13348" width="4.44140625" style="71" bestFit="1" customWidth="1"/>
    <col min="13349" max="13349" width="8" style="71" bestFit="1" customWidth="1"/>
    <col min="13350" max="13352" width="6.109375" style="71" bestFit="1" customWidth="1"/>
    <col min="13353" max="13354" width="4.44140625" style="71" bestFit="1" customWidth="1"/>
    <col min="13355" max="13355" width="6.109375" style="71" bestFit="1" customWidth="1"/>
    <col min="13356" max="13359" width="4.44140625" style="71" bestFit="1" customWidth="1"/>
    <col min="13360" max="13360" width="8" style="71" bestFit="1" customWidth="1"/>
    <col min="13361" max="13362" width="4.44140625" style="71" bestFit="1" customWidth="1"/>
    <col min="13363" max="13363" width="6.109375" style="71" bestFit="1" customWidth="1"/>
    <col min="13364" max="13364" width="4.44140625" style="71" bestFit="1" customWidth="1"/>
    <col min="13365" max="13365" width="6.109375" style="71" bestFit="1" customWidth="1"/>
    <col min="13366" max="13366" width="9.88671875" style="71" bestFit="1" customWidth="1"/>
    <col min="13367" max="13367" width="6.109375" style="71" bestFit="1" customWidth="1"/>
    <col min="13368" max="13368" width="4.88671875" style="71" bestFit="1" customWidth="1"/>
    <col min="13369" max="13369" width="4.44140625" style="71" bestFit="1" customWidth="1"/>
    <col min="13370" max="13370" width="6.109375" style="71" bestFit="1" customWidth="1"/>
    <col min="13371" max="13371" width="8" style="71" bestFit="1" customWidth="1"/>
    <col min="13372" max="13373" width="4.44140625" style="71" bestFit="1" customWidth="1"/>
    <col min="13374" max="13374" width="6.109375" style="71" bestFit="1" customWidth="1"/>
    <col min="13375" max="13377" width="4.44140625" style="71" bestFit="1" customWidth="1"/>
    <col min="13378" max="13378" width="8" style="71" bestFit="1" customWidth="1"/>
    <col min="13379" max="13379" width="4.44140625" style="71" bestFit="1" customWidth="1"/>
    <col min="13380" max="13381" width="6.109375" style="71" bestFit="1" customWidth="1"/>
    <col min="13382" max="13382" width="8" style="71" bestFit="1" customWidth="1"/>
    <col min="13383" max="13387" width="4.44140625" style="71" bestFit="1" customWidth="1"/>
    <col min="13388" max="13388" width="6.109375" style="71" bestFit="1" customWidth="1"/>
    <col min="13389" max="13389" width="4.44140625" style="71" bestFit="1" customWidth="1"/>
    <col min="13390" max="13390" width="6.109375" style="71" bestFit="1" customWidth="1"/>
    <col min="13391" max="13391" width="4.44140625" style="71" bestFit="1" customWidth="1"/>
    <col min="13392" max="13392" width="6.109375" style="71" bestFit="1" customWidth="1"/>
    <col min="13393" max="13393" width="4.44140625" style="71" bestFit="1" customWidth="1"/>
    <col min="13394" max="13396" width="6.109375" style="71" bestFit="1" customWidth="1"/>
    <col min="13397" max="13397" width="9.44140625" style="71" customWidth="1"/>
    <col min="13398" max="13398" width="46.44140625" style="71" customWidth="1"/>
    <col min="13399" max="13409" width="9.109375" style="71"/>
    <col min="13410" max="13410" width="50.6640625" style="71" customWidth="1"/>
    <col min="13411" max="13568" width="9.109375" style="71"/>
    <col min="13569" max="13569" width="5.88671875" style="71" customWidth="1"/>
    <col min="13570" max="13570" width="37.88671875" style="71" customWidth="1"/>
    <col min="13571" max="13571" width="8" style="71" bestFit="1" customWidth="1"/>
    <col min="13572" max="13573" width="6.109375" style="71" bestFit="1" customWidth="1"/>
    <col min="13574" max="13580" width="4.44140625" style="71" bestFit="1" customWidth="1"/>
    <col min="13581" max="13581" width="8" style="71" bestFit="1" customWidth="1"/>
    <col min="13582" max="13583" width="4.44140625" style="71" bestFit="1" customWidth="1"/>
    <col min="13584" max="13584" width="8" style="71" bestFit="1" customWidth="1"/>
    <col min="13585" max="13585" width="4.44140625" style="71" bestFit="1" customWidth="1"/>
    <col min="13586" max="13586" width="6.109375" style="71" bestFit="1" customWidth="1"/>
    <col min="13587" max="13589" width="4.44140625" style="71" bestFit="1" customWidth="1"/>
    <col min="13590" max="13590" width="6.109375" style="71" bestFit="1" customWidth="1"/>
    <col min="13591" max="13597" width="4.44140625" style="71" bestFit="1" customWidth="1"/>
    <col min="13598" max="13598" width="6.109375" style="71" bestFit="1" customWidth="1"/>
    <col min="13599" max="13600" width="4.44140625" style="71" bestFit="1" customWidth="1"/>
    <col min="13601" max="13601" width="15.33203125" style="71" bestFit="1" customWidth="1"/>
    <col min="13602" max="13604" width="4.44140625" style="71" bestFit="1" customWidth="1"/>
    <col min="13605" max="13605" width="8" style="71" bestFit="1" customWidth="1"/>
    <col min="13606" max="13608" width="6.109375" style="71" bestFit="1" customWidth="1"/>
    <col min="13609" max="13610" width="4.44140625" style="71" bestFit="1" customWidth="1"/>
    <col min="13611" max="13611" width="6.109375" style="71" bestFit="1" customWidth="1"/>
    <col min="13612" max="13615" width="4.44140625" style="71" bestFit="1" customWidth="1"/>
    <col min="13616" max="13616" width="8" style="71" bestFit="1" customWidth="1"/>
    <col min="13617" max="13618" width="4.44140625" style="71" bestFit="1" customWidth="1"/>
    <col min="13619" max="13619" width="6.109375" style="71" bestFit="1" customWidth="1"/>
    <col min="13620" max="13620" width="4.44140625" style="71" bestFit="1" customWidth="1"/>
    <col min="13621" max="13621" width="6.109375" style="71" bestFit="1" customWidth="1"/>
    <col min="13622" max="13622" width="9.88671875" style="71" bestFit="1" customWidth="1"/>
    <col min="13623" max="13623" width="6.109375" style="71" bestFit="1" customWidth="1"/>
    <col min="13624" max="13624" width="4.88671875" style="71" bestFit="1" customWidth="1"/>
    <col min="13625" max="13625" width="4.44140625" style="71" bestFit="1" customWidth="1"/>
    <col min="13626" max="13626" width="6.109375" style="71" bestFit="1" customWidth="1"/>
    <col min="13627" max="13627" width="8" style="71" bestFit="1" customWidth="1"/>
    <col min="13628" max="13629" width="4.44140625" style="71" bestFit="1" customWidth="1"/>
    <col min="13630" max="13630" width="6.109375" style="71" bestFit="1" customWidth="1"/>
    <col min="13631" max="13633" width="4.44140625" style="71" bestFit="1" customWidth="1"/>
    <col min="13634" max="13634" width="8" style="71" bestFit="1" customWidth="1"/>
    <col min="13635" max="13635" width="4.44140625" style="71" bestFit="1" customWidth="1"/>
    <col min="13636" max="13637" width="6.109375" style="71" bestFit="1" customWidth="1"/>
    <col min="13638" max="13638" width="8" style="71" bestFit="1" customWidth="1"/>
    <col min="13639" max="13643" width="4.44140625" style="71" bestFit="1" customWidth="1"/>
    <col min="13644" max="13644" width="6.109375" style="71" bestFit="1" customWidth="1"/>
    <col min="13645" max="13645" width="4.44140625" style="71" bestFit="1" customWidth="1"/>
    <col min="13646" max="13646" width="6.109375" style="71" bestFit="1" customWidth="1"/>
    <col min="13647" max="13647" width="4.44140625" style="71" bestFit="1" customWidth="1"/>
    <col min="13648" max="13648" width="6.109375" style="71" bestFit="1" customWidth="1"/>
    <col min="13649" max="13649" width="4.44140625" style="71" bestFit="1" customWidth="1"/>
    <col min="13650" max="13652" width="6.109375" style="71" bestFit="1" customWidth="1"/>
    <col min="13653" max="13653" width="9.44140625" style="71" customWidth="1"/>
    <col min="13654" max="13654" width="46.44140625" style="71" customWidth="1"/>
    <col min="13655" max="13665" width="9.109375" style="71"/>
    <col min="13666" max="13666" width="50.6640625" style="71" customWidth="1"/>
    <col min="13667" max="13824" width="9.109375" style="71"/>
    <col min="13825" max="13825" width="5.88671875" style="71" customWidth="1"/>
    <col min="13826" max="13826" width="37.88671875" style="71" customWidth="1"/>
    <col min="13827" max="13827" width="8" style="71" bestFit="1" customWidth="1"/>
    <col min="13828" max="13829" width="6.109375" style="71" bestFit="1" customWidth="1"/>
    <col min="13830" max="13836" width="4.44140625" style="71" bestFit="1" customWidth="1"/>
    <col min="13837" max="13837" width="8" style="71" bestFit="1" customWidth="1"/>
    <col min="13838" max="13839" width="4.44140625" style="71" bestFit="1" customWidth="1"/>
    <col min="13840" max="13840" width="8" style="71" bestFit="1" customWidth="1"/>
    <col min="13841" max="13841" width="4.44140625" style="71" bestFit="1" customWidth="1"/>
    <col min="13842" max="13842" width="6.109375" style="71" bestFit="1" customWidth="1"/>
    <col min="13843" max="13845" width="4.44140625" style="71" bestFit="1" customWidth="1"/>
    <col min="13846" max="13846" width="6.109375" style="71" bestFit="1" customWidth="1"/>
    <col min="13847" max="13853" width="4.44140625" style="71" bestFit="1" customWidth="1"/>
    <col min="13854" max="13854" width="6.109375" style="71" bestFit="1" customWidth="1"/>
    <col min="13855" max="13856" width="4.44140625" style="71" bestFit="1" customWidth="1"/>
    <col min="13857" max="13857" width="15.33203125" style="71" bestFit="1" customWidth="1"/>
    <col min="13858" max="13860" width="4.44140625" style="71" bestFit="1" customWidth="1"/>
    <col min="13861" max="13861" width="8" style="71" bestFit="1" customWidth="1"/>
    <col min="13862" max="13864" width="6.109375" style="71" bestFit="1" customWidth="1"/>
    <col min="13865" max="13866" width="4.44140625" style="71" bestFit="1" customWidth="1"/>
    <col min="13867" max="13867" width="6.109375" style="71" bestFit="1" customWidth="1"/>
    <col min="13868" max="13871" width="4.44140625" style="71" bestFit="1" customWidth="1"/>
    <col min="13872" max="13872" width="8" style="71" bestFit="1" customWidth="1"/>
    <col min="13873" max="13874" width="4.44140625" style="71" bestFit="1" customWidth="1"/>
    <col min="13875" max="13875" width="6.109375" style="71" bestFit="1" customWidth="1"/>
    <col min="13876" max="13876" width="4.44140625" style="71" bestFit="1" customWidth="1"/>
    <col min="13877" max="13877" width="6.109375" style="71" bestFit="1" customWidth="1"/>
    <col min="13878" max="13878" width="9.88671875" style="71" bestFit="1" customWidth="1"/>
    <col min="13879" max="13879" width="6.109375" style="71" bestFit="1" customWidth="1"/>
    <col min="13880" max="13880" width="4.88671875" style="71" bestFit="1" customWidth="1"/>
    <col min="13881" max="13881" width="4.44140625" style="71" bestFit="1" customWidth="1"/>
    <col min="13882" max="13882" width="6.109375" style="71" bestFit="1" customWidth="1"/>
    <col min="13883" max="13883" width="8" style="71" bestFit="1" customWidth="1"/>
    <col min="13884" max="13885" width="4.44140625" style="71" bestFit="1" customWidth="1"/>
    <col min="13886" max="13886" width="6.109375" style="71" bestFit="1" customWidth="1"/>
    <col min="13887" max="13889" width="4.44140625" style="71" bestFit="1" customWidth="1"/>
    <col min="13890" max="13890" width="8" style="71" bestFit="1" customWidth="1"/>
    <col min="13891" max="13891" width="4.44140625" style="71" bestFit="1" customWidth="1"/>
    <col min="13892" max="13893" width="6.109375" style="71" bestFit="1" customWidth="1"/>
    <col min="13894" max="13894" width="8" style="71" bestFit="1" customWidth="1"/>
    <col min="13895" max="13899" width="4.44140625" style="71" bestFit="1" customWidth="1"/>
    <col min="13900" max="13900" width="6.109375" style="71" bestFit="1" customWidth="1"/>
    <col min="13901" max="13901" width="4.44140625" style="71" bestFit="1" customWidth="1"/>
    <col min="13902" max="13902" width="6.109375" style="71" bestFit="1" customWidth="1"/>
    <col min="13903" max="13903" width="4.44140625" style="71" bestFit="1" customWidth="1"/>
    <col min="13904" max="13904" width="6.109375" style="71" bestFit="1" customWidth="1"/>
    <col min="13905" max="13905" width="4.44140625" style="71" bestFit="1" customWidth="1"/>
    <col min="13906" max="13908" width="6.109375" style="71" bestFit="1" customWidth="1"/>
    <col min="13909" max="13909" width="9.44140625" style="71" customWidth="1"/>
    <col min="13910" max="13910" width="46.44140625" style="71" customWidth="1"/>
    <col min="13911" max="13921" width="9.109375" style="71"/>
    <col min="13922" max="13922" width="50.6640625" style="71" customWidth="1"/>
    <col min="13923" max="14080" width="9.109375" style="71"/>
    <col min="14081" max="14081" width="5.88671875" style="71" customWidth="1"/>
    <col min="14082" max="14082" width="37.88671875" style="71" customWidth="1"/>
    <col min="14083" max="14083" width="8" style="71" bestFit="1" customWidth="1"/>
    <col min="14084" max="14085" width="6.109375" style="71" bestFit="1" customWidth="1"/>
    <col min="14086" max="14092" width="4.44140625" style="71" bestFit="1" customWidth="1"/>
    <col min="14093" max="14093" width="8" style="71" bestFit="1" customWidth="1"/>
    <col min="14094" max="14095" width="4.44140625" style="71" bestFit="1" customWidth="1"/>
    <col min="14096" max="14096" width="8" style="71" bestFit="1" customWidth="1"/>
    <col min="14097" max="14097" width="4.44140625" style="71" bestFit="1" customWidth="1"/>
    <col min="14098" max="14098" width="6.109375" style="71" bestFit="1" customWidth="1"/>
    <col min="14099" max="14101" width="4.44140625" style="71" bestFit="1" customWidth="1"/>
    <col min="14102" max="14102" width="6.109375" style="71" bestFit="1" customWidth="1"/>
    <col min="14103" max="14109" width="4.44140625" style="71" bestFit="1" customWidth="1"/>
    <col min="14110" max="14110" width="6.109375" style="71" bestFit="1" customWidth="1"/>
    <col min="14111" max="14112" width="4.44140625" style="71" bestFit="1" customWidth="1"/>
    <col min="14113" max="14113" width="15.33203125" style="71" bestFit="1" customWidth="1"/>
    <col min="14114" max="14116" width="4.44140625" style="71" bestFit="1" customWidth="1"/>
    <col min="14117" max="14117" width="8" style="71" bestFit="1" customWidth="1"/>
    <col min="14118" max="14120" width="6.109375" style="71" bestFit="1" customWidth="1"/>
    <col min="14121" max="14122" width="4.44140625" style="71" bestFit="1" customWidth="1"/>
    <col min="14123" max="14123" width="6.109375" style="71" bestFit="1" customWidth="1"/>
    <col min="14124" max="14127" width="4.44140625" style="71" bestFit="1" customWidth="1"/>
    <col min="14128" max="14128" width="8" style="71" bestFit="1" customWidth="1"/>
    <col min="14129" max="14130" width="4.44140625" style="71" bestFit="1" customWidth="1"/>
    <col min="14131" max="14131" width="6.109375" style="71" bestFit="1" customWidth="1"/>
    <col min="14132" max="14132" width="4.44140625" style="71" bestFit="1" customWidth="1"/>
    <col min="14133" max="14133" width="6.109375" style="71" bestFit="1" customWidth="1"/>
    <col min="14134" max="14134" width="9.88671875" style="71" bestFit="1" customWidth="1"/>
    <col min="14135" max="14135" width="6.109375" style="71" bestFit="1" customWidth="1"/>
    <col min="14136" max="14136" width="4.88671875" style="71" bestFit="1" customWidth="1"/>
    <col min="14137" max="14137" width="4.44140625" style="71" bestFit="1" customWidth="1"/>
    <col min="14138" max="14138" width="6.109375" style="71" bestFit="1" customWidth="1"/>
    <col min="14139" max="14139" width="8" style="71" bestFit="1" customWidth="1"/>
    <col min="14140" max="14141" width="4.44140625" style="71" bestFit="1" customWidth="1"/>
    <col min="14142" max="14142" width="6.109375" style="71" bestFit="1" customWidth="1"/>
    <col min="14143" max="14145" width="4.44140625" style="71" bestFit="1" customWidth="1"/>
    <col min="14146" max="14146" width="8" style="71" bestFit="1" customWidth="1"/>
    <col min="14147" max="14147" width="4.44140625" style="71" bestFit="1" customWidth="1"/>
    <col min="14148" max="14149" width="6.109375" style="71" bestFit="1" customWidth="1"/>
    <col min="14150" max="14150" width="8" style="71" bestFit="1" customWidth="1"/>
    <col min="14151" max="14155" width="4.44140625" style="71" bestFit="1" customWidth="1"/>
    <col min="14156" max="14156" width="6.109375" style="71" bestFit="1" customWidth="1"/>
    <col min="14157" max="14157" width="4.44140625" style="71" bestFit="1" customWidth="1"/>
    <col min="14158" max="14158" width="6.109375" style="71" bestFit="1" customWidth="1"/>
    <col min="14159" max="14159" width="4.44140625" style="71" bestFit="1" customWidth="1"/>
    <col min="14160" max="14160" width="6.109375" style="71" bestFit="1" customWidth="1"/>
    <col min="14161" max="14161" width="4.44140625" style="71" bestFit="1" customWidth="1"/>
    <col min="14162" max="14164" width="6.109375" style="71" bestFit="1" customWidth="1"/>
    <col min="14165" max="14165" width="9.44140625" style="71" customWidth="1"/>
    <col min="14166" max="14166" width="46.44140625" style="71" customWidth="1"/>
    <col min="14167" max="14177" width="9.109375" style="71"/>
    <col min="14178" max="14178" width="50.6640625" style="71" customWidth="1"/>
    <col min="14179" max="14336" width="9.109375" style="71"/>
    <col min="14337" max="14337" width="5.88671875" style="71" customWidth="1"/>
    <col min="14338" max="14338" width="37.88671875" style="71" customWidth="1"/>
    <col min="14339" max="14339" width="8" style="71" bestFit="1" customWidth="1"/>
    <col min="14340" max="14341" width="6.109375" style="71" bestFit="1" customWidth="1"/>
    <col min="14342" max="14348" width="4.44140625" style="71" bestFit="1" customWidth="1"/>
    <col min="14349" max="14349" width="8" style="71" bestFit="1" customWidth="1"/>
    <col min="14350" max="14351" width="4.44140625" style="71" bestFit="1" customWidth="1"/>
    <col min="14352" max="14352" width="8" style="71" bestFit="1" customWidth="1"/>
    <col min="14353" max="14353" width="4.44140625" style="71" bestFit="1" customWidth="1"/>
    <col min="14354" max="14354" width="6.109375" style="71" bestFit="1" customWidth="1"/>
    <col min="14355" max="14357" width="4.44140625" style="71" bestFit="1" customWidth="1"/>
    <col min="14358" max="14358" width="6.109375" style="71" bestFit="1" customWidth="1"/>
    <col min="14359" max="14365" width="4.44140625" style="71" bestFit="1" customWidth="1"/>
    <col min="14366" max="14366" width="6.109375" style="71" bestFit="1" customWidth="1"/>
    <col min="14367" max="14368" width="4.44140625" style="71" bestFit="1" customWidth="1"/>
    <col min="14369" max="14369" width="15.33203125" style="71" bestFit="1" customWidth="1"/>
    <col min="14370" max="14372" width="4.44140625" style="71" bestFit="1" customWidth="1"/>
    <col min="14373" max="14373" width="8" style="71" bestFit="1" customWidth="1"/>
    <col min="14374" max="14376" width="6.109375" style="71" bestFit="1" customWidth="1"/>
    <col min="14377" max="14378" width="4.44140625" style="71" bestFit="1" customWidth="1"/>
    <col min="14379" max="14379" width="6.109375" style="71" bestFit="1" customWidth="1"/>
    <col min="14380" max="14383" width="4.44140625" style="71" bestFit="1" customWidth="1"/>
    <col min="14384" max="14384" width="8" style="71" bestFit="1" customWidth="1"/>
    <col min="14385" max="14386" width="4.44140625" style="71" bestFit="1" customWidth="1"/>
    <col min="14387" max="14387" width="6.109375" style="71" bestFit="1" customWidth="1"/>
    <col min="14388" max="14388" width="4.44140625" style="71" bestFit="1" customWidth="1"/>
    <col min="14389" max="14389" width="6.109375" style="71" bestFit="1" customWidth="1"/>
    <col min="14390" max="14390" width="9.88671875" style="71" bestFit="1" customWidth="1"/>
    <col min="14391" max="14391" width="6.109375" style="71" bestFit="1" customWidth="1"/>
    <col min="14392" max="14392" width="4.88671875" style="71" bestFit="1" customWidth="1"/>
    <col min="14393" max="14393" width="4.44140625" style="71" bestFit="1" customWidth="1"/>
    <col min="14394" max="14394" width="6.109375" style="71" bestFit="1" customWidth="1"/>
    <col min="14395" max="14395" width="8" style="71" bestFit="1" customWidth="1"/>
    <col min="14396" max="14397" width="4.44140625" style="71" bestFit="1" customWidth="1"/>
    <col min="14398" max="14398" width="6.109375" style="71" bestFit="1" customWidth="1"/>
    <col min="14399" max="14401" width="4.44140625" style="71" bestFit="1" customWidth="1"/>
    <col min="14402" max="14402" width="8" style="71" bestFit="1" customWidth="1"/>
    <col min="14403" max="14403" width="4.44140625" style="71" bestFit="1" customWidth="1"/>
    <col min="14404" max="14405" width="6.109375" style="71" bestFit="1" customWidth="1"/>
    <col min="14406" max="14406" width="8" style="71" bestFit="1" customWidth="1"/>
    <col min="14407" max="14411" width="4.44140625" style="71" bestFit="1" customWidth="1"/>
    <col min="14412" max="14412" width="6.109375" style="71" bestFit="1" customWidth="1"/>
    <col min="14413" max="14413" width="4.44140625" style="71" bestFit="1" customWidth="1"/>
    <col min="14414" max="14414" width="6.109375" style="71" bestFit="1" customWidth="1"/>
    <col min="14415" max="14415" width="4.44140625" style="71" bestFit="1" customWidth="1"/>
    <col min="14416" max="14416" width="6.109375" style="71" bestFit="1" customWidth="1"/>
    <col min="14417" max="14417" width="4.44140625" style="71" bestFit="1" customWidth="1"/>
    <col min="14418" max="14420" width="6.109375" style="71" bestFit="1" customWidth="1"/>
    <col min="14421" max="14421" width="9.44140625" style="71" customWidth="1"/>
    <col min="14422" max="14422" width="46.44140625" style="71" customWidth="1"/>
    <col min="14423" max="14433" width="9.109375" style="71"/>
    <col min="14434" max="14434" width="50.6640625" style="71" customWidth="1"/>
    <col min="14435" max="14592" width="9.109375" style="71"/>
    <col min="14593" max="14593" width="5.88671875" style="71" customWidth="1"/>
    <col min="14594" max="14594" width="37.88671875" style="71" customWidth="1"/>
    <col min="14595" max="14595" width="8" style="71" bestFit="1" customWidth="1"/>
    <col min="14596" max="14597" width="6.109375" style="71" bestFit="1" customWidth="1"/>
    <col min="14598" max="14604" width="4.44140625" style="71" bestFit="1" customWidth="1"/>
    <col min="14605" max="14605" width="8" style="71" bestFit="1" customWidth="1"/>
    <col min="14606" max="14607" width="4.44140625" style="71" bestFit="1" customWidth="1"/>
    <col min="14608" max="14608" width="8" style="71" bestFit="1" customWidth="1"/>
    <col min="14609" max="14609" width="4.44140625" style="71" bestFit="1" customWidth="1"/>
    <col min="14610" max="14610" width="6.109375" style="71" bestFit="1" customWidth="1"/>
    <col min="14611" max="14613" width="4.44140625" style="71" bestFit="1" customWidth="1"/>
    <col min="14614" max="14614" width="6.109375" style="71" bestFit="1" customWidth="1"/>
    <col min="14615" max="14621" width="4.44140625" style="71" bestFit="1" customWidth="1"/>
    <col min="14622" max="14622" width="6.109375" style="71" bestFit="1" customWidth="1"/>
    <col min="14623" max="14624" width="4.44140625" style="71" bestFit="1" customWidth="1"/>
    <col min="14625" max="14625" width="15.33203125" style="71" bestFit="1" customWidth="1"/>
    <col min="14626" max="14628" width="4.44140625" style="71" bestFit="1" customWidth="1"/>
    <col min="14629" max="14629" width="8" style="71" bestFit="1" customWidth="1"/>
    <col min="14630" max="14632" width="6.109375" style="71" bestFit="1" customWidth="1"/>
    <col min="14633" max="14634" width="4.44140625" style="71" bestFit="1" customWidth="1"/>
    <col min="14635" max="14635" width="6.109375" style="71" bestFit="1" customWidth="1"/>
    <col min="14636" max="14639" width="4.44140625" style="71" bestFit="1" customWidth="1"/>
    <col min="14640" max="14640" width="8" style="71" bestFit="1" customWidth="1"/>
    <col min="14641" max="14642" width="4.44140625" style="71" bestFit="1" customWidth="1"/>
    <col min="14643" max="14643" width="6.109375" style="71" bestFit="1" customWidth="1"/>
    <col min="14644" max="14644" width="4.44140625" style="71" bestFit="1" customWidth="1"/>
    <col min="14645" max="14645" width="6.109375" style="71" bestFit="1" customWidth="1"/>
    <col min="14646" max="14646" width="9.88671875" style="71" bestFit="1" customWidth="1"/>
    <col min="14647" max="14647" width="6.109375" style="71" bestFit="1" customWidth="1"/>
    <col min="14648" max="14648" width="4.88671875" style="71" bestFit="1" customWidth="1"/>
    <col min="14649" max="14649" width="4.44140625" style="71" bestFit="1" customWidth="1"/>
    <col min="14650" max="14650" width="6.109375" style="71" bestFit="1" customWidth="1"/>
    <col min="14651" max="14651" width="8" style="71" bestFit="1" customWidth="1"/>
    <col min="14652" max="14653" width="4.44140625" style="71" bestFit="1" customWidth="1"/>
    <col min="14654" max="14654" width="6.109375" style="71" bestFit="1" customWidth="1"/>
    <col min="14655" max="14657" width="4.44140625" style="71" bestFit="1" customWidth="1"/>
    <col min="14658" max="14658" width="8" style="71" bestFit="1" customWidth="1"/>
    <col min="14659" max="14659" width="4.44140625" style="71" bestFit="1" customWidth="1"/>
    <col min="14660" max="14661" width="6.109375" style="71" bestFit="1" customWidth="1"/>
    <col min="14662" max="14662" width="8" style="71" bestFit="1" customWidth="1"/>
    <col min="14663" max="14667" width="4.44140625" style="71" bestFit="1" customWidth="1"/>
    <col min="14668" max="14668" width="6.109375" style="71" bestFit="1" customWidth="1"/>
    <col min="14669" max="14669" width="4.44140625" style="71" bestFit="1" customWidth="1"/>
    <col min="14670" max="14670" width="6.109375" style="71" bestFit="1" customWidth="1"/>
    <col min="14671" max="14671" width="4.44140625" style="71" bestFit="1" customWidth="1"/>
    <col min="14672" max="14672" width="6.109375" style="71" bestFit="1" customWidth="1"/>
    <col min="14673" max="14673" width="4.44140625" style="71" bestFit="1" customWidth="1"/>
    <col min="14674" max="14676" width="6.109375" style="71" bestFit="1" customWidth="1"/>
    <col min="14677" max="14677" width="9.44140625" style="71" customWidth="1"/>
    <col min="14678" max="14678" width="46.44140625" style="71" customWidth="1"/>
    <col min="14679" max="14689" width="9.109375" style="71"/>
    <col min="14690" max="14690" width="50.6640625" style="71" customWidth="1"/>
    <col min="14691" max="14848" width="9.109375" style="71"/>
    <col min="14849" max="14849" width="5.88671875" style="71" customWidth="1"/>
    <col min="14850" max="14850" width="37.88671875" style="71" customWidth="1"/>
    <col min="14851" max="14851" width="8" style="71" bestFit="1" customWidth="1"/>
    <col min="14852" max="14853" width="6.109375" style="71" bestFit="1" customWidth="1"/>
    <col min="14854" max="14860" width="4.44140625" style="71" bestFit="1" customWidth="1"/>
    <col min="14861" max="14861" width="8" style="71" bestFit="1" customWidth="1"/>
    <col min="14862" max="14863" width="4.44140625" style="71" bestFit="1" customWidth="1"/>
    <col min="14864" max="14864" width="8" style="71" bestFit="1" customWidth="1"/>
    <col min="14865" max="14865" width="4.44140625" style="71" bestFit="1" customWidth="1"/>
    <col min="14866" max="14866" width="6.109375" style="71" bestFit="1" customWidth="1"/>
    <col min="14867" max="14869" width="4.44140625" style="71" bestFit="1" customWidth="1"/>
    <col min="14870" max="14870" width="6.109375" style="71" bestFit="1" customWidth="1"/>
    <col min="14871" max="14877" width="4.44140625" style="71" bestFit="1" customWidth="1"/>
    <col min="14878" max="14878" width="6.109375" style="71" bestFit="1" customWidth="1"/>
    <col min="14879" max="14880" width="4.44140625" style="71" bestFit="1" customWidth="1"/>
    <col min="14881" max="14881" width="15.33203125" style="71" bestFit="1" customWidth="1"/>
    <col min="14882" max="14884" width="4.44140625" style="71" bestFit="1" customWidth="1"/>
    <col min="14885" max="14885" width="8" style="71" bestFit="1" customWidth="1"/>
    <col min="14886" max="14888" width="6.109375" style="71" bestFit="1" customWidth="1"/>
    <col min="14889" max="14890" width="4.44140625" style="71" bestFit="1" customWidth="1"/>
    <col min="14891" max="14891" width="6.109375" style="71" bestFit="1" customWidth="1"/>
    <col min="14892" max="14895" width="4.44140625" style="71" bestFit="1" customWidth="1"/>
    <col min="14896" max="14896" width="8" style="71" bestFit="1" customWidth="1"/>
    <col min="14897" max="14898" width="4.44140625" style="71" bestFit="1" customWidth="1"/>
    <col min="14899" max="14899" width="6.109375" style="71" bestFit="1" customWidth="1"/>
    <col min="14900" max="14900" width="4.44140625" style="71" bestFit="1" customWidth="1"/>
    <col min="14901" max="14901" width="6.109375" style="71" bestFit="1" customWidth="1"/>
    <col min="14902" max="14902" width="9.88671875" style="71" bestFit="1" customWidth="1"/>
    <col min="14903" max="14903" width="6.109375" style="71" bestFit="1" customWidth="1"/>
    <col min="14904" max="14904" width="4.88671875" style="71" bestFit="1" customWidth="1"/>
    <col min="14905" max="14905" width="4.44140625" style="71" bestFit="1" customWidth="1"/>
    <col min="14906" max="14906" width="6.109375" style="71" bestFit="1" customWidth="1"/>
    <col min="14907" max="14907" width="8" style="71" bestFit="1" customWidth="1"/>
    <col min="14908" max="14909" width="4.44140625" style="71" bestFit="1" customWidth="1"/>
    <col min="14910" max="14910" width="6.109375" style="71" bestFit="1" customWidth="1"/>
    <col min="14911" max="14913" width="4.44140625" style="71" bestFit="1" customWidth="1"/>
    <col min="14914" max="14914" width="8" style="71" bestFit="1" customWidth="1"/>
    <col min="14915" max="14915" width="4.44140625" style="71" bestFit="1" customWidth="1"/>
    <col min="14916" max="14917" width="6.109375" style="71" bestFit="1" customWidth="1"/>
    <col min="14918" max="14918" width="8" style="71" bestFit="1" customWidth="1"/>
    <col min="14919" max="14923" width="4.44140625" style="71" bestFit="1" customWidth="1"/>
    <col min="14924" max="14924" width="6.109375" style="71" bestFit="1" customWidth="1"/>
    <col min="14925" max="14925" width="4.44140625" style="71" bestFit="1" customWidth="1"/>
    <col min="14926" max="14926" width="6.109375" style="71" bestFit="1" customWidth="1"/>
    <col min="14927" max="14927" width="4.44140625" style="71" bestFit="1" customWidth="1"/>
    <col min="14928" max="14928" width="6.109375" style="71" bestFit="1" customWidth="1"/>
    <col min="14929" max="14929" width="4.44140625" style="71" bestFit="1" customWidth="1"/>
    <col min="14930" max="14932" width="6.109375" style="71" bestFit="1" customWidth="1"/>
    <col min="14933" max="14933" width="9.44140625" style="71" customWidth="1"/>
    <col min="14934" max="14934" width="46.44140625" style="71" customWidth="1"/>
    <col min="14935" max="14945" width="9.109375" style="71"/>
    <col min="14946" max="14946" width="50.6640625" style="71" customWidth="1"/>
    <col min="14947" max="15104" width="9.109375" style="71"/>
    <col min="15105" max="15105" width="5.88671875" style="71" customWidth="1"/>
    <col min="15106" max="15106" width="37.88671875" style="71" customWidth="1"/>
    <col min="15107" max="15107" width="8" style="71" bestFit="1" customWidth="1"/>
    <col min="15108" max="15109" width="6.109375" style="71" bestFit="1" customWidth="1"/>
    <col min="15110" max="15116" width="4.44140625" style="71" bestFit="1" customWidth="1"/>
    <col min="15117" max="15117" width="8" style="71" bestFit="1" customWidth="1"/>
    <col min="15118" max="15119" width="4.44140625" style="71" bestFit="1" customWidth="1"/>
    <col min="15120" max="15120" width="8" style="71" bestFit="1" customWidth="1"/>
    <col min="15121" max="15121" width="4.44140625" style="71" bestFit="1" customWidth="1"/>
    <col min="15122" max="15122" width="6.109375" style="71" bestFit="1" customWidth="1"/>
    <col min="15123" max="15125" width="4.44140625" style="71" bestFit="1" customWidth="1"/>
    <col min="15126" max="15126" width="6.109375" style="71" bestFit="1" customWidth="1"/>
    <col min="15127" max="15133" width="4.44140625" style="71" bestFit="1" customWidth="1"/>
    <col min="15134" max="15134" width="6.109375" style="71" bestFit="1" customWidth="1"/>
    <col min="15135" max="15136" width="4.44140625" style="71" bestFit="1" customWidth="1"/>
    <col min="15137" max="15137" width="15.33203125" style="71" bestFit="1" customWidth="1"/>
    <col min="15138" max="15140" width="4.44140625" style="71" bestFit="1" customWidth="1"/>
    <col min="15141" max="15141" width="8" style="71" bestFit="1" customWidth="1"/>
    <col min="15142" max="15144" width="6.109375" style="71" bestFit="1" customWidth="1"/>
    <col min="15145" max="15146" width="4.44140625" style="71" bestFit="1" customWidth="1"/>
    <col min="15147" max="15147" width="6.109375" style="71" bestFit="1" customWidth="1"/>
    <col min="15148" max="15151" width="4.44140625" style="71" bestFit="1" customWidth="1"/>
    <col min="15152" max="15152" width="8" style="71" bestFit="1" customWidth="1"/>
    <col min="15153" max="15154" width="4.44140625" style="71" bestFit="1" customWidth="1"/>
    <col min="15155" max="15155" width="6.109375" style="71" bestFit="1" customWidth="1"/>
    <col min="15156" max="15156" width="4.44140625" style="71" bestFit="1" customWidth="1"/>
    <col min="15157" max="15157" width="6.109375" style="71" bestFit="1" customWidth="1"/>
    <col min="15158" max="15158" width="9.88671875" style="71" bestFit="1" customWidth="1"/>
    <col min="15159" max="15159" width="6.109375" style="71" bestFit="1" customWidth="1"/>
    <col min="15160" max="15160" width="4.88671875" style="71" bestFit="1" customWidth="1"/>
    <col min="15161" max="15161" width="4.44140625" style="71" bestFit="1" customWidth="1"/>
    <col min="15162" max="15162" width="6.109375" style="71" bestFit="1" customWidth="1"/>
    <col min="15163" max="15163" width="8" style="71" bestFit="1" customWidth="1"/>
    <col min="15164" max="15165" width="4.44140625" style="71" bestFit="1" customWidth="1"/>
    <col min="15166" max="15166" width="6.109375" style="71" bestFit="1" customWidth="1"/>
    <col min="15167" max="15169" width="4.44140625" style="71" bestFit="1" customWidth="1"/>
    <col min="15170" max="15170" width="8" style="71" bestFit="1" customWidth="1"/>
    <col min="15171" max="15171" width="4.44140625" style="71" bestFit="1" customWidth="1"/>
    <col min="15172" max="15173" width="6.109375" style="71" bestFit="1" customWidth="1"/>
    <col min="15174" max="15174" width="8" style="71" bestFit="1" customWidth="1"/>
    <col min="15175" max="15179" width="4.44140625" style="71" bestFit="1" customWidth="1"/>
    <col min="15180" max="15180" width="6.109375" style="71" bestFit="1" customWidth="1"/>
    <col min="15181" max="15181" width="4.44140625" style="71" bestFit="1" customWidth="1"/>
    <col min="15182" max="15182" width="6.109375" style="71" bestFit="1" customWidth="1"/>
    <col min="15183" max="15183" width="4.44140625" style="71" bestFit="1" customWidth="1"/>
    <col min="15184" max="15184" width="6.109375" style="71" bestFit="1" customWidth="1"/>
    <col min="15185" max="15185" width="4.44140625" style="71" bestFit="1" customWidth="1"/>
    <col min="15186" max="15188" width="6.109375" style="71" bestFit="1" customWidth="1"/>
    <col min="15189" max="15189" width="9.44140625" style="71" customWidth="1"/>
    <col min="15190" max="15190" width="46.44140625" style="71" customWidth="1"/>
    <col min="15191" max="15201" width="9.109375" style="71"/>
    <col min="15202" max="15202" width="50.6640625" style="71" customWidth="1"/>
    <col min="15203" max="15360" width="9.109375" style="71"/>
    <col min="15361" max="15361" width="5.88671875" style="71" customWidth="1"/>
    <col min="15362" max="15362" width="37.88671875" style="71" customWidth="1"/>
    <col min="15363" max="15363" width="8" style="71" bestFit="1" customWidth="1"/>
    <col min="15364" max="15365" width="6.109375" style="71" bestFit="1" customWidth="1"/>
    <col min="15366" max="15372" width="4.44140625" style="71" bestFit="1" customWidth="1"/>
    <col min="15373" max="15373" width="8" style="71" bestFit="1" customWidth="1"/>
    <col min="15374" max="15375" width="4.44140625" style="71" bestFit="1" customWidth="1"/>
    <col min="15376" max="15376" width="8" style="71" bestFit="1" customWidth="1"/>
    <col min="15377" max="15377" width="4.44140625" style="71" bestFit="1" customWidth="1"/>
    <col min="15378" max="15378" width="6.109375" style="71" bestFit="1" customWidth="1"/>
    <col min="15379" max="15381" width="4.44140625" style="71" bestFit="1" customWidth="1"/>
    <col min="15382" max="15382" width="6.109375" style="71" bestFit="1" customWidth="1"/>
    <col min="15383" max="15389" width="4.44140625" style="71" bestFit="1" customWidth="1"/>
    <col min="15390" max="15390" width="6.109375" style="71" bestFit="1" customWidth="1"/>
    <col min="15391" max="15392" width="4.44140625" style="71" bestFit="1" customWidth="1"/>
    <col min="15393" max="15393" width="15.33203125" style="71" bestFit="1" customWidth="1"/>
    <col min="15394" max="15396" width="4.44140625" style="71" bestFit="1" customWidth="1"/>
    <col min="15397" max="15397" width="8" style="71" bestFit="1" customWidth="1"/>
    <col min="15398" max="15400" width="6.109375" style="71" bestFit="1" customWidth="1"/>
    <col min="15401" max="15402" width="4.44140625" style="71" bestFit="1" customWidth="1"/>
    <col min="15403" max="15403" width="6.109375" style="71" bestFit="1" customWidth="1"/>
    <col min="15404" max="15407" width="4.44140625" style="71" bestFit="1" customWidth="1"/>
    <col min="15408" max="15408" width="8" style="71" bestFit="1" customWidth="1"/>
    <col min="15409" max="15410" width="4.44140625" style="71" bestFit="1" customWidth="1"/>
    <col min="15411" max="15411" width="6.109375" style="71" bestFit="1" customWidth="1"/>
    <col min="15412" max="15412" width="4.44140625" style="71" bestFit="1" customWidth="1"/>
    <col min="15413" max="15413" width="6.109375" style="71" bestFit="1" customWidth="1"/>
    <col min="15414" max="15414" width="9.88671875" style="71" bestFit="1" customWidth="1"/>
    <col min="15415" max="15415" width="6.109375" style="71" bestFit="1" customWidth="1"/>
    <col min="15416" max="15416" width="4.88671875" style="71" bestFit="1" customWidth="1"/>
    <col min="15417" max="15417" width="4.44140625" style="71" bestFit="1" customWidth="1"/>
    <col min="15418" max="15418" width="6.109375" style="71" bestFit="1" customWidth="1"/>
    <col min="15419" max="15419" width="8" style="71" bestFit="1" customWidth="1"/>
    <col min="15420" max="15421" width="4.44140625" style="71" bestFit="1" customWidth="1"/>
    <col min="15422" max="15422" width="6.109375" style="71" bestFit="1" customWidth="1"/>
    <col min="15423" max="15425" width="4.44140625" style="71" bestFit="1" customWidth="1"/>
    <col min="15426" max="15426" width="8" style="71" bestFit="1" customWidth="1"/>
    <col min="15427" max="15427" width="4.44140625" style="71" bestFit="1" customWidth="1"/>
    <col min="15428" max="15429" width="6.109375" style="71" bestFit="1" customWidth="1"/>
    <col min="15430" max="15430" width="8" style="71" bestFit="1" customWidth="1"/>
    <col min="15431" max="15435" width="4.44140625" style="71" bestFit="1" customWidth="1"/>
    <col min="15436" max="15436" width="6.109375" style="71" bestFit="1" customWidth="1"/>
    <col min="15437" max="15437" width="4.44140625" style="71" bestFit="1" customWidth="1"/>
    <col min="15438" max="15438" width="6.109375" style="71" bestFit="1" customWidth="1"/>
    <col min="15439" max="15439" width="4.44140625" style="71" bestFit="1" customWidth="1"/>
    <col min="15440" max="15440" width="6.109375" style="71" bestFit="1" customWidth="1"/>
    <col min="15441" max="15441" width="4.44140625" style="71" bestFit="1" customWidth="1"/>
    <col min="15442" max="15444" width="6.109375" style="71" bestFit="1" customWidth="1"/>
    <col min="15445" max="15445" width="9.44140625" style="71" customWidth="1"/>
    <col min="15446" max="15446" width="46.44140625" style="71" customWidth="1"/>
    <col min="15447" max="15457" width="9.109375" style="71"/>
    <col min="15458" max="15458" width="50.6640625" style="71" customWidth="1"/>
    <col min="15459" max="15616" width="9.109375" style="71"/>
    <col min="15617" max="15617" width="5.88671875" style="71" customWidth="1"/>
    <col min="15618" max="15618" width="37.88671875" style="71" customWidth="1"/>
    <col min="15619" max="15619" width="8" style="71" bestFit="1" customWidth="1"/>
    <col min="15620" max="15621" width="6.109375" style="71" bestFit="1" customWidth="1"/>
    <col min="15622" max="15628" width="4.44140625" style="71" bestFit="1" customWidth="1"/>
    <col min="15629" max="15629" width="8" style="71" bestFit="1" customWidth="1"/>
    <col min="15630" max="15631" width="4.44140625" style="71" bestFit="1" customWidth="1"/>
    <col min="15632" max="15632" width="8" style="71" bestFit="1" customWidth="1"/>
    <col min="15633" max="15633" width="4.44140625" style="71" bestFit="1" customWidth="1"/>
    <col min="15634" max="15634" width="6.109375" style="71" bestFit="1" customWidth="1"/>
    <col min="15635" max="15637" width="4.44140625" style="71" bestFit="1" customWidth="1"/>
    <col min="15638" max="15638" width="6.109375" style="71" bestFit="1" customWidth="1"/>
    <col min="15639" max="15645" width="4.44140625" style="71" bestFit="1" customWidth="1"/>
    <col min="15646" max="15646" width="6.109375" style="71" bestFit="1" customWidth="1"/>
    <col min="15647" max="15648" width="4.44140625" style="71" bestFit="1" customWidth="1"/>
    <col min="15649" max="15649" width="15.33203125" style="71" bestFit="1" customWidth="1"/>
    <col min="15650" max="15652" width="4.44140625" style="71" bestFit="1" customWidth="1"/>
    <col min="15653" max="15653" width="8" style="71" bestFit="1" customWidth="1"/>
    <col min="15654" max="15656" width="6.109375" style="71" bestFit="1" customWidth="1"/>
    <col min="15657" max="15658" width="4.44140625" style="71" bestFit="1" customWidth="1"/>
    <col min="15659" max="15659" width="6.109375" style="71" bestFit="1" customWidth="1"/>
    <col min="15660" max="15663" width="4.44140625" style="71" bestFit="1" customWidth="1"/>
    <col min="15664" max="15664" width="8" style="71" bestFit="1" customWidth="1"/>
    <col min="15665" max="15666" width="4.44140625" style="71" bestFit="1" customWidth="1"/>
    <col min="15667" max="15667" width="6.109375" style="71" bestFit="1" customWidth="1"/>
    <col min="15668" max="15668" width="4.44140625" style="71" bestFit="1" customWidth="1"/>
    <col min="15669" max="15669" width="6.109375" style="71" bestFit="1" customWidth="1"/>
    <col min="15670" max="15670" width="9.88671875" style="71" bestFit="1" customWidth="1"/>
    <col min="15671" max="15671" width="6.109375" style="71" bestFit="1" customWidth="1"/>
    <col min="15672" max="15672" width="4.88671875" style="71" bestFit="1" customWidth="1"/>
    <col min="15673" max="15673" width="4.44140625" style="71" bestFit="1" customWidth="1"/>
    <col min="15674" max="15674" width="6.109375" style="71" bestFit="1" customWidth="1"/>
    <col min="15675" max="15675" width="8" style="71" bestFit="1" customWidth="1"/>
    <col min="15676" max="15677" width="4.44140625" style="71" bestFit="1" customWidth="1"/>
    <col min="15678" max="15678" width="6.109375" style="71" bestFit="1" customWidth="1"/>
    <col min="15679" max="15681" width="4.44140625" style="71" bestFit="1" customWidth="1"/>
    <col min="15682" max="15682" width="8" style="71" bestFit="1" customWidth="1"/>
    <col min="15683" max="15683" width="4.44140625" style="71" bestFit="1" customWidth="1"/>
    <col min="15684" max="15685" width="6.109375" style="71" bestFit="1" customWidth="1"/>
    <col min="15686" max="15686" width="8" style="71" bestFit="1" customWidth="1"/>
    <col min="15687" max="15691" width="4.44140625" style="71" bestFit="1" customWidth="1"/>
    <col min="15692" max="15692" width="6.109375" style="71" bestFit="1" customWidth="1"/>
    <col min="15693" max="15693" width="4.44140625" style="71" bestFit="1" customWidth="1"/>
    <col min="15694" max="15694" width="6.109375" style="71" bestFit="1" customWidth="1"/>
    <col min="15695" max="15695" width="4.44140625" style="71" bestFit="1" customWidth="1"/>
    <col min="15696" max="15696" width="6.109375" style="71" bestFit="1" customWidth="1"/>
    <col min="15697" max="15697" width="4.44140625" style="71" bestFit="1" customWidth="1"/>
    <col min="15698" max="15700" width="6.109375" style="71" bestFit="1" customWidth="1"/>
    <col min="15701" max="15701" width="9.44140625" style="71" customWidth="1"/>
    <col min="15702" max="15702" width="46.44140625" style="71" customWidth="1"/>
    <col min="15703" max="15713" width="9.109375" style="71"/>
    <col min="15714" max="15714" width="50.6640625" style="71" customWidth="1"/>
    <col min="15715" max="15872" width="9.109375" style="71"/>
    <col min="15873" max="15873" width="5.88671875" style="71" customWidth="1"/>
    <col min="15874" max="15874" width="37.88671875" style="71" customWidth="1"/>
    <col min="15875" max="15875" width="8" style="71" bestFit="1" customWidth="1"/>
    <col min="15876" max="15877" width="6.109375" style="71" bestFit="1" customWidth="1"/>
    <col min="15878" max="15884" width="4.44140625" style="71" bestFit="1" customWidth="1"/>
    <col min="15885" max="15885" width="8" style="71" bestFit="1" customWidth="1"/>
    <col min="15886" max="15887" width="4.44140625" style="71" bestFit="1" customWidth="1"/>
    <col min="15888" max="15888" width="8" style="71" bestFit="1" customWidth="1"/>
    <col min="15889" max="15889" width="4.44140625" style="71" bestFit="1" customWidth="1"/>
    <col min="15890" max="15890" width="6.109375" style="71" bestFit="1" customWidth="1"/>
    <col min="15891" max="15893" width="4.44140625" style="71" bestFit="1" customWidth="1"/>
    <col min="15894" max="15894" width="6.109375" style="71" bestFit="1" customWidth="1"/>
    <col min="15895" max="15901" width="4.44140625" style="71" bestFit="1" customWidth="1"/>
    <col min="15902" max="15902" width="6.109375" style="71" bestFit="1" customWidth="1"/>
    <col min="15903" max="15904" width="4.44140625" style="71" bestFit="1" customWidth="1"/>
    <col min="15905" max="15905" width="15.33203125" style="71" bestFit="1" customWidth="1"/>
    <col min="15906" max="15908" width="4.44140625" style="71" bestFit="1" customWidth="1"/>
    <col min="15909" max="15909" width="8" style="71" bestFit="1" customWidth="1"/>
    <col min="15910" max="15912" width="6.109375" style="71" bestFit="1" customWidth="1"/>
    <col min="15913" max="15914" width="4.44140625" style="71" bestFit="1" customWidth="1"/>
    <col min="15915" max="15915" width="6.109375" style="71" bestFit="1" customWidth="1"/>
    <col min="15916" max="15919" width="4.44140625" style="71" bestFit="1" customWidth="1"/>
    <col min="15920" max="15920" width="8" style="71" bestFit="1" customWidth="1"/>
    <col min="15921" max="15922" width="4.44140625" style="71" bestFit="1" customWidth="1"/>
    <col min="15923" max="15923" width="6.109375" style="71" bestFit="1" customWidth="1"/>
    <col min="15924" max="15924" width="4.44140625" style="71" bestFit="1" customWidth="1"/>
    <col min="15925" max="15925" width="6.109375" style="71" bestFit="1" customWidth="1"/>
    <col min="15926" max="15926" width="9.88671875" style="71" bestFit="1" customWidth="1"/>
    <col min="15927" max="15927" width="6.109375" style="71" bestFit="1" customWidth="1"/>
    <col min="15928" max="15928" width="4.88671875" style="71" bestFit="1" customWidth="1"/>
    <col min="15929" max="15929" width="4.44140625" style="71" bestFit="1" customWidth="1"/>
    <col min="15930" max="15930" width="6.109375" style="71" bestFit="1" customWidth="1"/>
    <col min="15931" max="15931" width="8" style="71" bestFit="1" customWidth="1"/>
    <col min="15932" max="15933" width="4.44140625" style="71" bestFit="1" customWidth="1"/>
    <col min="15934" max="15934" width="6.109375" style="71" bestFit="1" customWidth="1"/>
    <col min="15935" max="15937" width="4.44140625" style="71" bestFit="1" customWidth="1"/>
    <col min="15938" max="15938" width="8" style="71" bestFit="1" customWidth="1"/>
    <col min="15939" max="15939" width="4.44140625" style="71" bestFit="1" customWidth="1"/>
    <col min="15940" max="15941" width="6.109375" style="71" bestFit="1" customWidth="1"/>
    <col min="15942" max="15942" width="8" style="71" bestFit="1" customWidth="1"/>
    <col min="15943" max="15947" width="4.44140625" style="71" bestFit="1" customWidth="1"/>
    <col min="15948" max="15948" width="6.109375" style="71" bestFit="1" customWidth="1"/>
    <col min="15949" max="15949" width="4.44140625" style="71" bestFit="1" customWidth="1"/>
    <col min="15950" max="15950" width="6.109375" style="71" bestFit="1" customWidth="1"/>
    <col min="15951" max="15951" width="4.44140625" style="71" bestFit="1" customWidth="1"/>
    <col min="15952" max="15952" width="6.109375" style="71" bestFit="1" customWidth="1"/>
    <col min="15953" max="15953" width="4.44140625" style="71" bestFit="1" customWidth="1"/>
    <col min="15954" max="15956" width="6.109375" style="71" bestFit="1" customWidth="1"/>
    <col min="15957" max="15957" width="9.44140625" style="71" customWidth="1"/>
    <col min="15958" max="15958" width="46.44140625" style="71" customWidth="1"/>
    <col min="15959" max="15969" width="9.109375" style="71"/>
    <col min="15970" max="15970" width="50.6640625" style="71" customWidth="1"/>
    <col min="15971" max="16128" width="9.109375" style="71"/>
    <col min="16129" max="16129" width="5.88671875" style="71" customWidth="1"/>
    <col min="16130" max="16130" width="37.88671875" style="71" customWidth="1"/>
    <col min="16131" max="16131" width="8" style="71" bestFit="1" customWidth="1"/>
    <col min="16132" max="16133" width="6.109375" style="71" bestFit="1" customWidth="1"/>
    <col min="16134" max="16140" width="4.44140625" style="71" bestFit="1" customWidth="1"/>
    <col min="16141" max="16141" width="8" style="71" bestFit="1" customWidth="1"/>
    <col min="16142" max="16143" width="4.44140625" style="71" bestFit="1" customWidth="1"/>
    <col min="16144" max="16144" width="8" style="71" bestFit="1" customWidth="1"/>
    <col min="16145" max="16145" width="4.44140625" style="71" bestFit="1" customWidth="1"/>
    <col min="16146" max="16146" width="6.109375" style="71" bestFit="1" customWidth="1"/>
    <col min="16147" max="16149" width="4.44140625" style="71" bestFit="1" customWidth="1"/>
    <col min="16150" max="16150" width="6.109375" style="71" bestFit="1" customWidth="1"/>
    <col min="16151" max="16157" width="4.44140625" style="71" bestFit="1" customWidth="1"/>
    <col min="16158" max="16158" width="6.109375" style="71" bestFit="1" customWidth="1"/>
    <col min="16159" max="16160" width="4.44140625" style="71" bestFit="1" customWidth="1"/>
    <col min="16161" max="16161" width="15.33203125" style="71" bestFit="1" customWidth="1"/>
    <col min="16162" max="16164" width="4.44140625" style="71" bestFit="1" customWidth="1"/>
    <col min="16165" max="16165" width="8" style="71" bestFit="1" customWidth="1"/>
    <col min="16166" max="16168" width="6.109375" style="71" bestFit="1" customWidth="1"/>
    <col min="16169" max="16170" width="4.44140625" style="71" bestFit="1" customWidth="1"/>
    <col min="16171" max="16171" width="6.109375" style="71" bestFit="1" customWidth="1"/>
    <col min="16172" max="16175" width="4.44140625" style="71" bestFit="1" customWidth="1"/>
    <col min="16176" max="16176" width="8" style="71" bestFit="1" customWidth="1"/>
    <col min="16177" max="16178" width="4.44140625" style="71" bestFit="1" customWidth="1"/>
    <col min="16179" max="16179" width="6.109375" style="71" bestFit="1" customWidth="1"/>
    <col min="16180" max="16180" width="4.44140625" style="71" bestFit="1" customWidth="1"/>
    <col min="16181" max="16181" width="6.109375" style="71" bestFit="1" customWidth="1"/>
    <col min="16182" max="16182" width="9.88671875" style="71" bestFit="1" customWidth="1"/>
    <col min="16183" max="16183" width="6.109375" style="71" bestFit="1" customWidth="1"/>
    <col min="16184" max="16184" width="4.88671875" style="71" bestFit="1" customWidth="1"/>
    <col min="16185" max="16185" width="4.44140625" style="71" bestFit="1" customWidth="1"/>
    <col min="16186" max="16186" width="6.109375" style="71" bestFit="1" customWidth="1"/>
    <col min="16187" max="16187" width="8" style="71" bestFit="1" customWidth="1"/>
    <col min="16188" max="16189" width="4.44140625" style="71" bestFit="1" customWidth="1"/>
    <col min="16190" max="16190" width="6.109375" style="71" bestFit="1" customWidth="1"/>
    <col min="16191" max="16193" width="4.44140625" style="71" bestFit="1" customWidth="1"/>
    <col min="16194" max="16194" width="8" style="71" bestFit="1" customWidth="1"/>
    <col min="16195" max="16195" width="4.44140625" style="71" bestFit="1" customWidth="1"/>
    <col min="16196" max="16197" width="6.109375" style="71" bestFit="1" customWidth="1"/>
    <col min="16198" max="16198" width="8" style="71" bestFit="1" customWidth="1"/>
    <col min="16199" max="16203" width="4.44140625" style="71" bestFit="1" customWidth="1"/>
    <col min="16204" max="16204" width="6.109375" style="71" bestFit="1" customWidth="1"/>
    <col min="16205" max="16205" width="4.44140625" style="71" bestFit="1" customWidth="1"/>
    <col min="16206" max="16206" width="6.109375" style="71" bestFit="1" customWidth="1"/>
    <col min="16207" max="16207" width="4.44140625" style="71" bestFit="1" customWidth="1"/>
    <col min="16208" max="16208" width="6.109375" style="71" bestFit="1" customWidth="1"/>
    <col min="16209" max="16209" width="4.44140625" style="71" bestFit="1" customWidth="1"/>
    <col min="16210" max="16212" width="6.109375" style="71" bestFit="1" customWidth="1"/>
    <col min="16213" max="16213" width="9.44140625" style="71" customWidth="1"/>
    <col min="16214" max="16214" width="46.44140625" style="71" customWidth="1"/>
    <col min="16215" max="16225" width="9.109375" style="71"/>
    <col min="16226" max="16226" width="50.6640625" style="71" customWidth="1"/>
    <col min="16227" max="16384" width="9.109375" style="71"/>
  </cols>
  <sheetData>
    <row r="1" spans="1:86" s="138" customFormat="1" ht="7.5" customHeight="1">
      <c r="A1" s="137"/>
      <c r="B1" s="137"/>
    </row>
    <row r="2" spans="1:86" s="140" customFormat="1" ht="13.5" customHeight="1">
      <c r="A2" s="144" t="s">
        <v>370</v>
      </c>
      <c r="B2" s="139"/>
    </row>
    <row r="3" spans="1:86" s="140" customFormat="1" ht="13.5" customHeight="1">
      <c r="A3" s="144" t="s">
        <v>371</v>
      </c>
      <c r="B3" s="139"/>
    </row>
    <row r="4" spans="1:86" s="140" customFormat="1" ht="3.75" customHeight="1">
      <c r="A4" s="147"/>
      <c r="B4" s="141"/>
    </row>
    <row r="5" spans="1:86" s="140" customFormat="1" ht="11.25" customHeight="1">
      <c r="A5" s="129" t="s">
        <v>349</v>
      </c>
    </row>
    <row r="6" spans="1:86" s="140" customFormat="1" ht="3.75" customHeight="1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</row>
    <row r="7" spans="1:86" s="75" customFormat="1" ht="15.75" customHeight="1" thickBot="1">
      <c r="A7" s="296" t="s">
        <v>1</v>
      </c>
      <c r="B7" s="273" t="s">
        <v>2</v>
      </c>
      <c r="C7" s="84" t="s">
        <v>3</v>
      </c>
      <c r="D7" s="84" t="s">
        <v>4</v>
      </c>
      <c r="E7" s="84" t="s">
        <v>5</v>
      </c>
      <c r="F7" s="84" t="s">
        <v>6</v>
      </c>
      <c r="G7" s="84" t="s">
        <v>7</v>
      </c>
      <c r="H7" s="84" t="s">
        <v>8</v>
      </c>
      <c r="I7" s="84" t="s">
        <v>9</v>
      </c>
      <c r="J7" s="84" t="s">
        <v>10</v>
      </c>
      <c r="K7" s="84" t="s">
        <v>11</v>
      </c>
      <c r="L7" s="84" t="s">
        <v>12</v>
      </c>
      <c r="M7" s="84" t="s">
        <v>13</v>
      </c>
      <c r="N7" s="25" t="s">
        <v>14</v>
      </c>
      <c r="O7" s="84" t="s">
        <v>15</v>
      </c>
      <c r="P7" s="84" t="s">
        <v>16</v>
      </c>
      <c r="Q7" s="84" t="s">
        <v>17</v>
      </c>
      <c r="R7" s="34" t="s">
        <v>18</v>
      </c>
      <c r="S7" s="34" t="s">
        <v>19</v>
      </c>
      <c r="T7" s="34" t="s">
        <v>20</v>
      </c>
      <c r="U7" s="34" t="s">
        <v>21</v>
      </c>
      <c r="V7" s="34" t="s">
        <v>22</v>
      </c>
      <c r="W7" s="84" t="s">
        <v>23</v>
      </c>
      <c r="X7" s="34" t="s">
        <v>24</v>
      </c>
      <c r="Y7" s="34" t="s">
        <v>25</v>
      </c>
      <c r="Z7" s="34" t="s">
        <v>26</v>
      </c>
      <c r="AA7" s="84" t="s">
        <v>27</v>
      </c>
      <c r="AB7" s="34" t="s">
        <v>28</v>
      </c>
      <c r="AC7" s="34" t="s">
        <v>29</v>
      </c>
      <c r="AD7" s="84" t="s">
        <v>30</v>
      </c>
      <c r="AE7" s="84" t="s">
        <v>31</v>
      </c>
      <c r="AF7" s="84" t="s">
        <v>32</v>
      </c>
      <c r="AG7" s="84" t="s">
        <v>33</v>
      </c>
      <c r="AH7" s="84" t="s">
        <v>34</v>
      </c>
      <c r="AI7" s="84" t="s">
        <v>35</v>
      </c>
      <c r="AJ7" s="25" t="s">
        <v>36</v>
      </c>
      <c r="AK7" s="84" t="s">
        <v>37</v>
      </c>
      <c r="AL7" s="34" t="s">
        <v>38</v>
      </c>
      <c r="AM7" s="34" t="s">
        <v>39</v>
      </c>
      <c r="AN7" s="34" t="s">
        <v>40</v>
      </c>
      <c r="AO7" s="25" t="s">
        <v>41</v>
      </c>
      <c r="AP7" s="84" t="s">
        <v>42</v>
      </c>
      <c r="AQ7" s="84" t="s">
        <v>43</v>
      </c>
      <c r="AR7" s="84" t="s">
        <v>44</v>
      </c>
      <c r="AS7" s="84" t="s">
        <v>45</v>
      </c>
      <c r="AT7" s="34" t="s">
        <v>46</v>
      </c>
      <c r="AU7" s="34" t="s">
        <v>47</v>
      </c>
      <c r="AV7" s="84" t="s">
        <v>48</v>
      </c>
      <c r="AW7" s="84" t="s">
        <v>49</v>
      </c>
      <c r="AX7" s="84" t="s">
        <v>50</v>
      </c>
      <c r="AY7" s="84" t="s">
        <v>51</v>
      </c>
      <c r="AZ7" s="84" t="s">
        <v>52</v>
      </c>
      <c r="BA7" s="84" t="s">
        <v>53</v>
      </c>
      <c r="BB7" s="34" t="s">
        <v>54</v>
      </c>
      <c r="BC7" s="34" t="s">
        <v>55</v>
      </c>
      <c r="BD7" s="34" t="s">
        <v>56</v>
      </c>
      <c r="BE7" s="34" t="s">
        <v>57</v>
      </c>
      <c r="BF7" s="34" t="s">
        <v>58</v>
      </c>
      <c r="BG7" s="34" t="s">
        <v>59</v>
      </c>
      <c r="BH7" s="25" t="s">
        <v>60</v>
      </c>
      <c r="BI7" s="84" t="s">
        <v>61</v>
      </c>
      <c r="BJ7" s="34" t="s">
        <v>62</v>
      </c>
      <c r="BK7" s="34" t="s">
        <v>63</v>
      </c>
      <c r="BL7" s="34" t="s">
        <v>64</v>
      </c>
      <c r="BM7" s="34" t="s">
        <v>65</v>
      </c>
      <c r="BN7" s="34" t="s">
        <v>66</v>
      </c>
      <c r="BO7" s="34" t="s">
        <v>67</v>
      </c>
      <c r="BP7" s="25" t="s">
        <v>68</v>
      </c>
      <c r="BQ7" s="84" t="s">
        <v>69</v>
      </c>
      <c r="BR7" s="25" t="s">
        <v>70</v>
      </c>
      <c r="BS7" s="84" t="s">
        <v>71</v>
      </c>
      <c r="BT7" s="34" t="s">
        <v>72</v>
      </c>
      <c r="BU7" s="34" t="s">
        <v>73</v>
      </c>
      <c r="BV7" s="34" t="s">
        <v>74</v>
      </c>
      <c r="BW7" s="34" t="s">
        <v>75</v>
      </c>
      <c r="BX7" s="34" t="s">
        <v>76</v>
      </c>
      <c r="BY7" s="34" t="s">
        <v>77</v>
      </c>
      <c r="BZ7" s="25" t="s">
        <v>78</v>
      </c>
      <c r="CA7" s="145" t="s">
        <v>79</v>
      </c>
      <c r="CB7" s="84" t="s">
        <v>80</v>
      </c>
      <c r="CC7" s="84" t="s">
        <v>81</v>
      </c>
      <c r="CD7" s="84" t="s">
        <v>82</v>
      </c>
      <c r="CE7" s="25" t="s">
        <v>83</v>
      </c>
      <c r="CF7" s="84" t="s">
        <v>84</v>
      </c>
      <c r="CG7" s="297" t="s">
        <v>357</v>
      </c>
      <c r="CH7" s="273" t="s">
        <v>88</v>
      </c>
    </row>
    <row r="8" spans="1:86" s="75" customFormat="1" ht="75.75" customHeight="1">
      <c r="A8" s="288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4"/>
    </row>
    <row r="9" spans="1:86">
      <c r="A9" s="13" t="s">
        <v>3</v>
      </c>
      <c r="B9" s="114" t="s">
        <v>89</v>
      </c>
      <c r="C9" s="142">
        <v>-0.10944192606265153</v>
      </c>
      <c r="D9" s="142">
        <v>-1.6772880818693227E-4</v>
      </c>
      <c r="E9" s="142">
        <v>-3.5123509871181545E-4</v>
      </c>
      <c r="F9" s="142">
        <v>-5.276897925868302E-5</v>
      </c>
      <c r="G9" s="142">
        <v>-2.4177012022195771E-2</v>
      </c>
      <c r="H9" s="142">
        <v>-8.4144901027102138E-3</v>
      </c>
      <c r="I9" s="142">
        <v>-2.0036049778040933E-4</v>
      </c>
      <c r="J9" s="142">
        <v>-1.3981693694493764E-4</v>
      </c>
      <c r="K9" s="142">
        <v>-7.4291178730213176E-5</v>
      </c>
      <c r="L9" s="142">
        <v>-2.7418462376117229E-4</v>
      </c>
      <c r="M9" s="142">
        <v>-1.8667588006746462E-4</v>
      </c>
      <c r="N9" s="142">
        <v>-1.2188214159470696E-4</v>
      </c>
      <c r="O9" s="142">
        <v>-5.5662118341176671E-5</v>
      </c>
      <c r="P9" s="142">
        <v>-1.4238731008119515E-5</v>
      </c>
      <c r="Q9" s="142">
        <v>-3.6818159184820535E-4</v>
      </c>
      <c r="R9" s="142">
        <v>-2.6147378220583794E-4</v>
      </c>
      <c r="S9" s="142">
        <v>-6.4066704773280158E-4</v>
      </c>
      <c r="T9" s="142">
        <v>-6.1023967103631147E-5</v>
      </c>
      <c r="U9" s="142">
        <v>-3.5392949334593957E-5</v>
      </c>
      <c r="V9" s="142">
        <v>-4.7157944654541124E-5</v>
      </c>
      <c r="W9" s="142">
        <v>-3.9483987309918779E-5</v>
      </c>
      <c r="X9" s="142">
        <v>-4.5592370982526545E-5</v>
      </c>
      <c r="Y9" s="142">
        <v>-5.5777855829528534E-5</v>
      </c>
      <c r="Z9" s="142">
        <v>-1.3455158776765741E-4</v>
      </c>
      <c r="AA9" s="142">
        <v>-3.8793401108581129E-5</v>
      </c>
      <c r="AB9" s="142">
        <v>-7.1001240057697712E-5</v>
      </c>
      <c r="AC9" s="142">
        <v>-1.0726986600566797E-4</v>
      </c>
      <c r="AD9" s="142">
        <v>-5.8209639002904489E-5</v>
      </c>
      <c r="AE9" s="142">
        <v>-1.6189003338234532E-5</v>
      </c>
      <c r="AF9" s="142">
        <v>-3.0402575403479788E-5</v>
      </c>
      <c r="AG9" s="142">
        <v>-7.1013314044830986E-5</v>
      </c>
      <c r="AH9" s="142">
        <v>-5.6076980969516145E-5</v>
      </c>
      <c r="AI9" s="142">
        <v>-7.7618519047799588E-5</v>
      </c>
      <c r="AJ9" s="142">
        <v>-5.1634901762741248E-5</v>
      </c>
      <c r="AK9" s="142">
        <v>-5.0415803194093623E-5</v>
      </c>
      <c r="AL9" s="142">
        <v>-2.0411548587565378E-4</v>
      </c>
      <c r="AM9" s="142">
        <v>-1.4383587124031311E-4</v>
      </c>
      <c r="AN9" s="142">
        <v>-4.2645290371098242E-5</v>
      </c>
      <c r="AO9" s="142">
        <v>-8.8272808229273355E-5</v>
      </c>
      <c r="AP9" s="142">
        <v>-1.3727456057383448E-4</v>
      </c>
      <c r="AQ9" s="142">
        <v>-6.8420973948746046E-5</v>
      </c>
      <c r="AR9" s="142">
        <v>-3.5960437515857976E-5</v>
      </c>
      <c r="AS9" s="142">
        <v>-5.4486115510391094E-4</v>
      </c>
      <c r="AT9" s="142">
        <v>-3.6619643483775119E-3</v>
      </c>
      <c r="AU9" s="142">
        <v>-7.3962176253407371E-5</v>
      </c>
      <c r="AV9" s="142">
        <v>-1.1028097424004974E-4</v>
      </c>
      <c r="AW9" s="142">
        <v>-3.0665337157431834E-4</v>
      </c>
      <c r="AX9" s="142">
        <v>-3.3990561718757518E-5</v>
      </c>
      <c r="AY9" s="142">
        <v>-4.5521138870901534E-5</v>
      </c>
      <c r="AZ9" s="142">
        <v>-9.4611327996225008E-5</v>
      </c>
      <c r="BA9" s="142">
        <v>-3.4926078660861215E-5</v>
      </c>
      <c r="BB9" s="142">
        <v>-5.2086438753258682E-5</v>
      </c>
      <c r="BC9" s="142">
        <v>-1.0770739664781517E-4</v>
      </c>
      <c r="BD9" s="142">
        <v>-1.2293848604464053E-5</v>
      </c>
      <c r="BE9" s="142">
        <v>-4.7311240140444932E-5</v>
      </c>
      <c r="BF9" s="142">
        <v>-7.1900111694146092E-5</v>
      </c>
      <c r="BG9" s="142">
        <v>-1.6219611102982019E-4</v>
      </c>
      <c r="BH9" s="142">
        <v>-1.9220934609350538E-4</v>
      </c>
      <c r="BI9" s="142">
        <v>-1.4095126866757338E-4</v>
      </c>
      <c r="BJ9" s="142">
        <v>-4.66851936195477E-4</v>
      </c>
      <c r="BK9" s="142">
        <v>-4.9605336194104071E-4</v>
      </c>
      <c r="BL9" s="142">
        <v>-4.5966942005316179E-5</v>
      </c>
      <c r="BM9" s="142">
        <v>-1.5676690648870187E-5</v>
      </c>
      <c r="BN9" s="142">
        <v>-1.1295890491802635E-4</v>
      </c>
      <c r="BO9" s="142">
        <v>-2.4402041383231658E-5</v>
      </c>
      <c r="BP9" s="142">
        <v>-2.3838373816285224E-3</v>
      </c>
      <c r="BQ9" s="142">
        <v>-1.2751866600748819E-4</v>
      </c>
      <c r="BR9" s="142">
        <v>-1.6142010810195784E-4</v>
      </c>
      <c r="BS9" s="142">
        <v>-6.4344085068945058E-5</v>
      </c>
      <c r="BT9" s="142">
        <v>-9.6662747700085728E-5</v>
      </c>
      <c r="BU9" s="142">
        <v>-2.4996472718091839E-3</v>
      </c>
      <c r="BV9" s="142">
        <v>-1.2552391387238868E-3</v>
      </c>
      <c r="BW9" s="142">
        <v>-1.6123903126303042E-4</v>
      </c>
      <c r="BX9" s="142">
        <v>-2.3017214189237684E-4</v>
      </c>
      <c r="BY9" s="142">
        <v>-1.2896530219870631E-4</v>
      </c>
      <c r="BZ9" s="142">
        <v>-2.1960112822442537E-4</v>
      </c>
      <c r="CA9" s="142">
        <v>-9.3936516630572202E-5</v>
      </c>
      <c r="CB9" s="142">
        <v>-4.0871901069067765E-5</v>
      </c>
      <c r="CC9" s="142">
        <v>-1.4044364448137724E-3</v>
      </c>
      <c r="CD9" s="142">
        <v>0</v>
      </c>
      <c r="CE9" s="142">
        <v>0</v>
      </c>
      <c r="CF9" s="142">
        <v>0</v>
      </c>
      <c r="CG9" s="142">
        <f>SUM(C9:CF9)</f>
        <v>-0.16243395557505372</v>
      </c>
      <c r="CH9" s="114" t="s">
        <v>182</v>
      </c>
    </row>
    <row r="10" spans="1:86">
      <c r="A10" s="13" t="s">
        <v>4</v>
      </c>
      <c r="B10" s="114" t="s">
        <v>90</v>
      </c>
      <c r="C10" s="142">
        <v>-2.5656262641977119E-5</v>
      </c>
      <c r="D10" s="142">
        <v>-1.3678417740545141E-2</v>
      </c>
      <c r="E10" s="142">
        <v>-5.0123936743691643E-6</v>
      </c>
      <c r="F10" s="142">
        <v>-5.3579810531998904E-6</v>
      </c>
      <c r="G10" s="142">
        <v>-3.6109649750659258E-5</v>
      </c>
      <c r="H10" s="142">
        <v>-8.1415808030168348E-5</v>
      </c>
      <c r="I10" s="142">
        <v>-1.9674856498943738E-6</v>
      </c>
      <c r="J10" s="142">
        <v>-4.3983112376193487E-6</v>
      </c>
      <c r="K10" s="142">
        <v>-4.2916850891780484E-6</v>
      </c>
      <c r="L10" s="142">
        <v>-9.1039694024954823E-6</v>
      </c>
      <c r="M10" s="142">
        <v>-1.9896027545132158E-3</v>
      </c>
      <c r="N10" s="142">
        <v>-1.8925227131737041E-3</v>
      </c>
      <c r="O10" s="142">
        <v>-5.064592712237664E-5</v>
      </c>
      <c r="P10" s="142">
        <v>-7.4133277295252971E-7</v>
      </c>
      <c r="Q10" s="142">
        <v>-1.652056399004489E-5</v>
      </c>
      <c r="R10" s="142">
        <v>-1.5664015793410394E-5</v>
      </c>
      <c r="S10" s="142">
        <v>-9.2795155665067304E-6</v>
      </c>
      <c r="T10" s="142">
        <v>-2.7071523000516117E-5</v>
      </c>
      <c r="U10" s="142">
        <v>-8.0940871381409063E-6</v>
      </c>
      <c r="V10" s="142">
        <v>-7.8509854336928178E-6</v>
      </c>
      <c r="W10" s="142">
        <v>-5.3766153732078001E-6</v>
      </c>
      <c r="X10" s="142">
        <v>-1.4260692629740577E-5</v>
      </c>
      <c r="Y10" s="142">
        <v>-6.749174255926167E-6</v>
      </c>
      <c r="Z10" s="142">
        <v>-3.3531595437026602E-6</v>
      </c>
      <c r="AA10" s="142">
        <v>-9.4068242363476271E-6</v>
      </c>
      <c r="AB10" s="142">
        <v>-1.9405659213014899E-4</v>
      </c>
      <c r="AC10" s="142">
        <v>-2.6517726027067331E-5</v>
      </c>
      <c r="AD10" s="142">
        <v>-7.6205988077451653E-6</v>
      </c>
      <c r="AE10" s="142">
        <v>-1.6578781842038547E-6</v>
      </c>
      <c r="AF10" s="142">
        <v>-2.2653309107717269E-6</v>
      </c>
      <c r="AG10" s="142">
        <v>-5.173774542850569E-6</v>
      </c>
      <c r="AH10" s="142">
        <v>-6.1485073686298055E-5</v>
      </c>
      <c r="AI10" s="142">
        <v>-3.8432950364161263E-5</v>
      </c>
      <c r="AJ10" s="142">
        <v>-6.5315993832646611E-5</v>
      </c>
      <c r="AK10" s="142">
        <v>-3.4196513241180553E-6</v>
      </c>
      <c r="AL10" s="142">
        <v>-7.550455922667074E-6</v>
      </c>
      <c r="AM10" s="142">
        <v>-8.3049409026031148E-6</v>
      </c>
      <c r="AN10" s="142">
        <v>-4.1320870268779174E-6</v>
      </c>
      <c r="AO10" s="142">
        <v>-8.5194797582767129E-6</v>
      </c>
      <c r="AP10" s="142">
        <v>-3.3772066796369838E-6</v>
      </c>
      <c r="AQ10" s="142">
        <v>-7.3888275268774622E-6</v>
      </c>
      <c r="AR10" s="142">
        <v>-3.4335611651847702E-6</v>
      </c>
      <c r="AS10" s="142">
        <v>-6.1618091016085482E-6</v>
      </c>
      <c r="AT10" s="142">
        <v>-1.0836787517681818E-5</v>
      </c>
      <c r="AU10" s="142">
        <v>-2.9636973708758055E-5</v>
      </c>
      <c r="AV10" s="142">
        <v>-5.1777191657537648E-6</v>
      </c>
      <c r="AW10" s="142">
        <v>-7.4184749101349942E-6</v>
      </c>
      <c r="AX10" s="142">
        <v>-2.5021031740724861E-6</v>
      </c>
      <c r="AY10" s="142">
        <v>-6.0443823755821804E-6</v>
      </c>
      <c r="AZ10" s="142">
        <v>-5.7615664648239711E-6</v>
      </c>
      <c r="BA10" s="142">
        <v>-3.5560845480570688E-6</v>
      </c>
      <c r="BB10" s="142">
        <v>-6.057515345235355E-6</v>
      </c>
      <c r="BC10" s="142">
        <v>-6.3935173243231325E-6</v>
      </c>
      <c r="BD10" s="142">
        <v>-2.4860457669183364E-6</v>
      </c>
      <c r="BE10" s="142">
        <v>-7.1976547873908254E-6</v>
      </c>
      <c r="BF10" s="142">
        <v>-8.3044423838344195E-6</v>
      </c>
      <c r="BG10" s="142">
        <v>-1.4244173038677955E-5</v>
      </c>
      <c r="BH10" s="142">
        <v>-1.4061484809293137E-5</v>
      </c>
      <c r="BI10" s="142">
        <v>-7.1447324470727254E-6</v>
      </c>
      <c r="BJ10" s="142">
        <v>-9.6757868277835694E-6</v>
      </c>
      <c r="BK10" s="142">
        <v>-7.3890885537977242E-6</v>
      </c>
      <c r="BL10" s="142">
        <v>-8.9524153605120372E-6</v>
      </c>
      <c r="BM10" s="142">
        <v>-8.2992681304324098E-7</v>
      </c>
      <c r="BN10" s="142">
        <v>-9.6745271380454258E-6</v>
      </c>
      <c r="BO10" s="142">
        <v>-2.8458596466957254E-6</v>
      </c>
      <c r="BP10" s="142">
        <v>-1.3763688590281979E-5</v>
      </c>
      <c r="BQ10" s="142">
        <v>-1.0965763568682411E-5</v>
      </c>
      <c r="BR10" s="142">
        <v>-6.7133068724209619E-6</v>
      </c>
      <c r="BS10" s="142">
        <v>-4.6764847583611782E-6</v>
      </c>
      <c r="BT10" s="142">
        <v>-3.9153789173095832E-6</v>
      </c>
      <c r="BU10" s="142">
        <v>-4.9599407786157219E-6</v>
      </c>
      <c r="BV10" s="142">
        <v>-3.4195904382399412E-6</v>
      </c>
      <c r="BW10" s="142">
        <v>-3.7026226462604352E-6</v>
      </c>
      <c r="BX10" s="142">
        <v>-4.59489243805788E-6</v>
      </c>
      <c r="BY10" s="142">
        <v>-4.5539502865788634E-6</v>
      </c>
      <c r="BZ10" s="142">
        <v>-5.2378880700561994E-6</v>
      </c>
      <c r="CA10" s="142">
        <v>-8.096815600378733E-6</v>
      </c>
      <c r="CB10" s="142">
        <v>-8.325173582725895E-6</v>
      </c>
      <c r="CC10" s="142">
        <v>-4.0869932428305182E-6</v>
      </c>
      <c r="CD10" s="142">
        <v>0</v>
      </c>
      <c r="CE10" s="142">
        <v>0</v>
      </c>
      <c r="CF10" s="142">
        <v>0</v>
      </c>
      <c r="CG10" s="142">
        <f t="shared" ref="CG10:CG73" si="0">SUM(C10:CF10)</f>
        <v>-1.8626888861410229E-2</v>
      </c>
      <c r="CH10" s="114" t="s">
        <v>183</v>
      </c>
    </row>
    <row r="11" spans="1:86">
      <c r="A11" s="13" t="s">
        <v>5</v>
      </c>
      <c r="B11" s="114" t="s">
        <v>91</v>
      </c>
      <c r="C11" s="142">
        <v>4.7179003664139668E-7</v>
      </c>
      <c r="D11" s="142">
        <v>1.2605666709338035E-8</v>
      </c>
      <c r="E11" s="142">
        <v>1.6450487587192691E-3</v>
      </c>
      <c r="F11" s="142">
        <v>1.0655469984089935E-8</v>
      </c>
      <c r="G11" s="142">
        <v>2.4056788281583401E-6</v>
      </c>
      <c r="H11" s="142">
        <v>9.6426341540112305E-8</v>
      </c>
      <c r="I11" s="142">
        <v>7.1087113074394605E-9</v>
      </c>
      <c r="J11" s="142">
        <v>1.0367834035085268E-8</v>
      </c>
      <c r="K11" s="142">
        <v>9.9222199003866127E-9</v>
      </c>
      <c r="L11" s="142">
        <v>3.2163211292667273E-8</v>
      </c>
      <c r="M11" s="142">
        <v>1.5412835879796927E-8</v>
      </c>
      <c r="N11" s="142">
        <v>1.6858045418726845E-8</v>
      </c>
      <c r="O11" s="142">
        <v>1.6854990808905368E-8</v>
      </c>
      <c r="P11" s="142">
        <v>5.5956520118269457E-9</v>
      </c>
      <c r="Q11" s="142">
        <v>3.4371766389436622E-8</v>
      </c>
      <c r="R11" s="142">
        <v>3.7078559344554824E-8</v>
      </c>
      <c r="S11" s="142">
        <v>1.277156547081089E-8</v>
      </c>
      <c r="T11" s="142">
        <v>1.5136565898004709E-8</v>
      </c>
      <c r="U11" s="142">
        <v>1.0933158365450673E-8</v>
      </c>
      <c r="V11" s="142">
        <v>5.2920673772472594E-9</v>
      </c>
      <c r="W11" s="142">
        <v>1.4241503554865203E-8</v>
      </c>
      <c r="X11" s="142">
        <v>8.738729298344141E-9</v>
      </c>
      <c r="Y11" s="142">
        <v>7.2509421023418579E-9</v>
      </c>
      <c r="Z11" s="142">
        <v>6.3928026886477829E-9</v>
      </c>
      <c r="AA11" s="142">
        <v>1.1233121886146713E-8</v>
      </c>
      <c r="AB11" s="142">
        <v>1.7032811381595093E-8</v>
      </c>
      <c r="AC11" s="142">
        <v>1.8080881049800826E-8</v>
      </c>
      <c r="AD11" s="142">
        <v>2.0006482518629259E-8</v>
      </c>
      <c r="AE11" s="142">
        <v>5.3133582436461728E-9</v>
      </c>
      <c r="AF11" s="142">
        <v>1.6437150913471057E-8</v>
      </c>
      <c r="AG11" s="142">
        <v>2.9792071994837592E-8</v>
      </c>
      <c r="AH11" s="142">
        <v>9.4476617293570264E-9</v>
      </c>
      <c r="AI11" s="142">
        <v>1.2949347833369026E-8</v>
      </c>
      <c r="AJ11" s="142">
        <v>7.1500613881421095E-9</v>
      </c>
      <c r="AK11" s="142">
        <v>1.0759393487928189E-8</v>
      </c>
      <c r="AL11" s="142">
        <v>3.2162283016741455E-8</v>
      </c>
      <c r="AM11" s="142">
        <v>1.0120235505787096E-8</v>
      </c>
      <c r="AN11" s="142">
        <v>1.2831693201246244E-8</v>
      </c>
      <c r="AO11" s="142">
        <v>4.6022854384170226E-8</v>
      </c>
      <c r="AP11" s="142">
        <v>1.3465251752458392E-7</v>
      </c>
      <c r="AQ11" s="142">
        <v>1.84596377451011E-8</v>
      </c>
      <c r="AR11" s="142">
        <v>2.4106595216869047E-8</v>
      </c>
      <c r="AS11" s="142">
        <v>6.3257221906828368E-8</v>
      </c>
      <c r="AT11" s="142">
        <v>4.8381418785434648E-6</v>
      </c>
      <c r="AU11" s="142">
        <v>3.9304263854700177E-8</v>
      </c>
      <c r="AV11" s="142">
        <v>5.2335418486914017E-8</v>
      </c>
      <c r="AW11" s="142">
        <v>4.1028164434581531E-8</v>
      </c>
      <c r="AX11" s="142">
        <v>8.8574126688032475E-9</v>
      </c>
      <c r="AY11" s="142">
        <v>2.0176606309596673E-8</v>
      </c>
      <c r="AZ11" s="142">
        <v>3.6851338207819294E-8</v>
      </c>
      <c r="BA11" s="142">
        <v>2.1304517103140938E-8</v>
      </c>
      <c r="BB11" s="142">
        <v>5.1137099075656081E-8</v>
      </c>
      <c r="BC11" s="142">
        <v>1.053812356773085E-7</v>
      </c>
      <c r="BD11" s="142">
        <v>3.2682368520448977E-9</v>
      </c>
      <c r="BE11" s="142">
        <v>1.9678188661347241E-8</v>
      </c>
      <c r="BF11" s="142">
        <v>1.6009098196232036E-8</v>
      </c>
      <c r="BG11" s="142">
        <v>1.1914151750070594E-8</v>
      </c>
      <c r="BH11" s="142">
        <v>1.2717669178821682E-7</v>
      </c>
      <c r="BI11" s="142">
        <v>1.5423225065906721E-8</v>
      </c>
      <c r="BJ11" s="142">
        <v>5.4997882336323401E-8</v>
      </c>
      <c r="BK11" s="142">
        <v>3.0047095646939702E-8</v>
      </c>
      <c r="BL11" s="142">
        <v>1.6834984576825671E-8</v>
      </c>
      <c r="BM11" s="142">
        <v>8.8368905391732255E-9</v>
      </c>
      <c r="BN11" s="142">
        <v>6.1666451891332121E-8</v>
      </c>
      <c r="BO11" s="142">
        <v>1.4446842466168288E-8</v>
      </c>
      <c r="BP11" s="142">
        <v>2.584962025435794E-8</v>
      </c>
      <c r="BQ11" s="142">
        <v>1.6585741339862468E-8</v>
      </c>
      <c r="BR11" s="142">
        <v>1.0177064913862229E-7</v>
      </c>
      <c r="BS11" s="142">
        <v>5.148800951785499E-8</v>
      </c>
      <c r="BT11" s="142">
        <v>6.0428541565143447E-8</v>
      </c>
      <c r="BU11" s="142">
        <v>5.6217271262629214E-7</v>
      </c>
      <c r="BV11" s="142">
        <v>2.5975352212884107E-7</v>
      </c>
      <c r="BW11" s="142">
        <v>7.6485030245212481E-8</v>
      </c>
      <c r="BX11" s="142">
        <v>7.7369624165660517E-8</v>
      </c>
      <c r="BY11" s="142">
        <v>2.6520225082094037E-8</v>
      </c>
      <c r="BZ11" s="142">
        <v>6.0146724505115731E-8</v>
      </c>
      <c r="CA11" s="142">
        <v>4.8964073581289378E-8</v>
      </c>
      <c r="CB11" s="142">
        <v>1.5169667624882476E-8</v>
      </c>
      <c r="CC11" s="142">
        <v>3.1344298041517441E-8</v>
      </c>
      <c r="CD11" s="142">
        <v>0</v>
      </c>
      <c r="CE11" s="142">
        <v>0</v>
      </c>
      <c r="CF11" s="142">
        <v>0</v>
      </c>
      <c r="CG11" s="142">
        <f t="shared" si="0"/>
        <v>1.6558210877183248E-3</v>
      </c>
      <c r="CH11" s="114" t="s">
        <v>184</v>
      </c>
    </row>
    <row r="12" spans="1:86">
      <c r="A12" s="13" t="s">
        <v>6</v>
      </c>
      <c r="B12" s="114" t="s">
        <v>92</v>
      </c>
      <c r="C12" s="142">
        <v>6.4132032447699159E-6</v>
      </c>
      <c r="D12" s="142">
        <v>8.8363613432327795E-7</v>
      </c>
      <c r="E12" s="142">
        <v>2.327445447926733E-6</v>
      </c>
      <c r="F12" s="142">
        <v>6.4833960683991984E-3</v>
      </c>
      <c r="G12" s="142">
        <v>5.3959423316032389E-6</v>
      </c>
      <c r="H12" s="142">
        <v>2.44518056912007E-5</v>
      </c>
      <c r="I12" s="142">
        <v>3.1411045221277631E-7</v>
      </c>
      <c r="J12" s="142">
        <v>8.500348953012629E-7</v>
      </c>
      <c r="K12" s="142">
        <v>6.1809413339986134E-7</v>
      </c>
      <c r="L12" s="142">
        <v>1.2031675040855948E-6</v>
      </c>
      <c r="M12" s="142">
        <v>3.428081934102708E-6</v>
      </c>
      <c r="N12" s="142">
        <v>3.4996961174095243E-6</v>
      </c>
      <c r="O12" s="142">
        <v>2.4854847659512314E-6</v>
      </c>
      <c r="P12" s="142">
        <v>7.6284302162033953E-7</v>
      </c>
      <c r="Q12" s="142">
        <v>2.20097314777628E-5</v>
      </c>
      <c r="R12" s="142">
        <v>4.1571248720281274E-6</v>
      </c>
      <c r="S12" s="142">
        <v>2.1702952792871011E-6</v>
      </c>
      <c r="T12" s="142">
        <v>5.3627576489386332E-4</v>
      </c>
      <c r="U12" s="142">
        <v>2.0890856545062523E-5</v>
      </c>
      <c r="V12" s="142">
        <v>9.9072493347671309E-6</v>
      </c>
      <c r="W12" s="142">
        <v>1.2427169813131704E-6</v>
      </c>
      <c r="X12" s="142">
        <v>5.7791042423793016E-6</v>
      </c>
      <c r="Y12" s="142">
        <v>3.2665316055555233E-6</v>
      </c>
      <c r="Z12" s="142">
        <v>2.8975525476875289E-6</v>
      </c>
      <c r="AA12" s="142">
        <v>2.9182742971615575E-6</v>
      </c>
      <c r="AB12" s="142">
        <v>4.2972880865522957E-6</v>
      </c>
      <c r="AC12" s="142">
        <v>5.0544340307409203E-6</v>
      </c>
      <c r="AD12" s="142">
        <v>3.4717211894597151E-6</v>
      </c>
      <c r="AE12" s="142">
        <v>9.1609259983891355E-7</v>
      </c>
      <c r="AF12" s="142">
        <v>1.0331565702215625E-5</v>
      </c>
      <c r="AG12" s="142">
        <v>9.8080801016556805E-6</v>
      </c>
      <c r="AH12" s="142">
        <v>8.9821834603464172E-5</v>
      </c>
      <c r="AI12" s="142">
        <v>8.4007159257105574E-5</v>
      </c>
      <c r="AJ12" s="142">
        <v>8.8931077470711981E-5</v>
      </c>
      <c r="AK12" s="142">
        <v>3.5777763801559135E-6</v>
      </c>
      <c r="AL12" s="142">
        <v>2.6922220592654774E-6</v>
      </c>
      <c r="AM12" s="142">
        <v>1.5926249785861317E-6</v>
      </c>
      <c r="AN12" s="142">
        <v>3.3143032962354907E-6</v>
      </c>
      <c r="AO12" s="142">
        <v>6.4603943842149854E-6</v>
      </c>
      <c r="AP12" s="142">
        <v>2.5153383128674375E-6</v>
      </c>
      <c r="AQ12" s="142">
        <v>4.8401602365982306E-6</v>
      </c>
      <c r="AR12" s="142">
        <v>2.024530961696836E-6</v>
      </c>
      <c r="AS12" s="142">
        <v>2.7267859791720446E-6</v>
      </c>
      <c r="AT12" s="142">
        <v>3.700099100671543E-6</v>
      </c>
      <c r="AU12" s="142">
        <v>1.2939729336220218E-6</v>
      </c>
      <c r="AV12" s="142">
        <v>1.1902574725990638E-6</v>
      </c>
      <c r="AW12" s="142">
        <v>1.3010317627519863E-6</v>
      </c>
      <c r="AX12" s="142">
        <v>1.153510968130333E-6</v>
      </c>
      <c r="AY12" s="142">
        <v>1.4712667627706339E-6</v>
      </c>
      <c r="AZ12" s="142">
        <v>1.4713935720345528E-6</v>
      </c>
      <c r="BA12" s="142">
        <v>7.9764877260184898E-7</v>
      </c>
      <c r="BB12" s="142">
        <v>9.2703219102244771E-7</v>
      </c>
      <c r="BC12" s="142">
        <v>8.5783076529379515E-7</v>
      </c>
      <c r="BD12" s="142">
        <v>1.4610771570877712E-6</v>
      </c>
      <c r="BE12" s="142">
        <v>1.8488021790322891E-6</v>
      </c>
      <c r="BF12" s="142">
        <v>1.1692946119297586E-6</v>
      </c>
      <c r="BG12" s="142">
        <v>4.2405944610862447E-6</v>
      </c>
      <c r="BH12" s="142">
        <v>8.0221915594382731E-6</v>
      </c>
      <c r="BI12" s="142">
        <v>1.2226840519634322E-6</v>
      </c>
      <c r="BJ12" s="142">
        <v>1.1472236904501901E-6</v>
      </c>
      <c r="BK12" s="142">
        <v>1.1002138755069349E-6</v>
      </c>
      <c r="BL12" s="142">
        <v>2.2130169456897446E-6</v>
      </c>
      <c r="BM12" s="142">
        <v>2.1080673490372987E-7</v>
      </c>
      <c r="BN12" s="142">
        <v>1.6954024769759732E-6</v>
      </c>
      <c r="BO12" s="142">
        <v>3.9745024102071618E-7</v>
      </c>
      <c r="BP12" s="142">
        <v>4.9441406955851513E-6</v>
      </c>
      <c r="BQ12" s="142">
        <v>1.6920624467100537E-6</v>
      </c>
      <c r="BR12" s="142">
        <v>2.586868390158488E-6</v>
      </c>
      <c r="BS12" s="142">
        <v>8.3127985556104886E-7</v>
      </c>
      <c r="BT12" s="142">
        <v>1.4405193047265342E-6</v>
      </c>
      <c r="BU12" s="142">
        <v>1.1013221167171459E-6</v>
      </c>
      <c r="BV12" s="142">
        <v>8.3119603198329374E-7</v>
      </c>
      <c r="BW12" s="142">
        <v>1.2359359888335844E-6</v>
      </c>
      <c r="BX12" s="142">
        <v>2.9175229499857919E-6</v>
      </c>
      <c r="BY12" s="142">
        <v>1.5653256164810231E-6</v>
      </c>
      <c r="BZ12" s="142">
        <v>2.4153438702948705E-6</v>
      </c>
      <c r="CA12" s="142">
        <v>2.2612264095815652E-6</v>
      </c>
      <c r="CB12" s="142">
        <v>1.3109677528265385E-6</v>
      </c>
      <c r="CC12" s="142">
        <v>9.6779889537257103E-7</v>
      </c>
      <c r="CD12" s="142">
        <v>0</v>
      </c>
      <c r="CE12" s="142">
        <v>0</v>
      </c>
      <c r="CF12" s="142">
        <v>0</v>
      </c>
      <c r="CG12" s="142">
        <f t="shared" si="0"/>
        <v>7.5389225183919101E-3</v>
      </c>
      <c r="CH12" s="114" t="s">
        <v>185</v>
      </c>
    </row>
    <row r="13" spans="1:86">
      <c r="A13" s="13" t="s">
        <v>7</v>
      </c>
      <c r="B13" s="114" t="s">
        <v>93</v>
      </c>
      <c r="C13" s="142">
        <v>5.0787399575853861E-4</v>
      </c>
      <c r="D13" s="142">
        <v>1.5159889600408761E-6</v>
      </c>
      <c r="E13" s="142">
        <v>3.5956288733852507E-5</v>
      </c>
      <c r="F13" s="142">
        <v>1.719436065381931E-6</v>
      </c>
      <c r="G13" s="142">
        <v>2.618188874271051E-3</v>
      </c>
      <c r="H13" s="142">
        <v>8.7638494128908977E-5</v>
      </c>
      <c r="I13" s="142">
        <v>3.6701628985807291E-6</v>
      </c>
      <c r="J13" s="142">
        <v>1.7158241096973275E-6</v>
      </c>
      <c r="K13" s="142">
        <v>1.7564232468939347E-6</v>
      </c>
      <c r="L13" s="142">
        <v>2.4779123707024589E-5</v>
      </c>
      <c r="M13" s="142">
        <v>2.1921006558046153E-6</v>
      </c>
      <c r="N13" s="142">
        <v>7.9123996345049993E-6</v>
      </c>
      <c r="O13" s="142">
        <v>2.1989356319955627E-6</v>
      </c>
      <c r="P13" s="142">
        <v>7.500872364479701E-7</v>
      </c>
      <c r="Q13" s="142">
        <v>2.4802089644892171E-5</v>
      </c>
      <c r="R13" s="142">
        <v>1.6254842765810159E-5</v>
      </c>
      <c r="S13" s="142">
        <v>5.0744701966697551E-6</v>
      </c>
      <c r="T13" s="142">
        <v>2.001253943351905E-6</v>
      </c>
      <c r="U13" s="142">
        <v>1.0483009390158693E-6</v>
      </c>
      <c r="V13" s="142">
        <v>1.1140898589952302E-6</v>
      </c>
      <c r="W13" s="142">
        <v>1.1965077202434868E-6</v>
      </c>
      <c r="X13" s="142">
        <v>1.2672924809554707E-6</v>
      </c>
      <c r="Y13" s="142">
        <v>9.4312516858298233E-7</v>
      </c>
      <c r="Z13" s="142">
        <v>1.103324254061427E-6</v>
      </c>
      <c r="AA13" s="142">
        <v>1.3831700604484601E-6</v>
      </c>
      <c r="AB13" s="142">
        <v>2.0021203516926028E-6</v>
      </c>
      <c r="AC13" s="142">
        <v>3.6811462812872122E-6</v>
      </c>
      <c r="AD13" s="142">
        <v>1.676852238799764E-6</v>
      </c>
      <c r="AE13" s="142">
        <v>5.4612435072050388E-7</v>
      </c>
      <c r="AF13" s="142">
        <v>1.1995747591766196E-6</v>
      </c>
      <c r="AG13" s="142">
        <v>2.2378765907608192E-6</v>
      </c>
      <c r="AH13" s="142">
        <v>1.4607291672573456E-6</v>
      </c>
      <c r="AI13" s="142">
        <v>1.5471553690446691E-6</v>
      </c>
      <c r="AJ13" s="142">
        <v>1.1882839188188244E-6</v>
      </c>
      <c r="AK13" s="142">
        <v>1.1184987950820474E-6</v>
      </c>
      <c r="AL13" s="142">
        <v>5.1674802258831985E-6</v>
      </c>
      <c r="AM13" s="142">
        <v>2.6158722692442389E-6</v>
      </c>
      <c r="AN13" s="142">
        <v>1.2694606646906456E-6</v>
      </c>
      <c r="AO13" s="142">
        <v>3.4885042987299246E-6</v>
      </c>
      <c r="AP13" s="142">
        <v>7.7577631966038849E-6</v>
      </c>
      <c r="AQ13" s="142">
        <v>1.5581051457312877E-6</v>
      </c>
      <c r="AR13" s="142">
        <v>1.6317789051113935E-6</v>
      </c>
      <c r="AS13" s="142">
        <v>2.1266168488980969E-5</v>
      </c>
      <c r="AT13" s="142">
        <v>2.5529876082478939E-4</v>
      </c>
      <c r="AU13" s="142">
        <v>2.8502801782438836E-6</v>
      </c>
      <c r="AV13" s="142">
        <v>4.5019247137580574E-6</v>
      </c>
      <c r="AW13" s="142">
        <v>4.0270319802409564E-6</v>
      </c>
      <c r="AX13" s="142">
        <v>7.4751012661578282E-7</v>
      </c>
      <c r="AY13" s="142">
        <v>1.5392760287426157E-6</v>
      </c>
      <c r="AZ13" s="142">
        <v>2.5614528614424612E-6</v>
      </c>
      <c r="BA13" s="142">
        <v>1.3144676587322232E-6</v>
      </c>
      <c r="BB13" s="142">
        <v>2.9011848091539475E-6</v>
      </c>
      <c r="BC13" s="142">
        <v>5.927786668961754E-6</v>
      </c>
      <c r="BD13" s="142">
        <v>3.3633873934468083E-7</v>
      </c>
      <c r="BE13" s="142">
        <v>1.3830145365635062E-6</v>
      </c>
      <c r="BF13" s="142">
        <v>1.6090926402703223E-6</v>
      </c>
      <c r="BG13" s="142">
        <v>1.8860508773408857E-6</v>
      </c>
      <c r="BH13" s="142">
        <v>6.4714535811363832E-6</v>
      </c>
      <c r="BI13" s="142">
        <v>1.842565637712531E-6</v>
      </c>
      <c r="BJ13" s="142">
        <v>6.8536151161581954E-6</v>
      </c>
      <c r="BK13" s="142">
        <v>1.3830557719469828E-5</v>
      </c>
      <c r="BL13" s="142">
        <v>1.397784801396947E-6</v>
      </c>
      <c r="BM13" s="142">
        <v>6.5343729127242583E-7</v>
      </c>
      <c r="BN13" s="142">
        <v>4.1537231168253296E-6</v>
      </c>
      <c r="BO13" s="142">
        <v>9.669685686221488E-7</v>
      </c>
      <c r="BP13" s="142">
        <v>1.2250312348021696E-5</v>
      </c>
      <c r="BQ13" s="142">
        <v>2.7373139879571621E-6</v>
      </c>
      <c r="BR13" s="142">
        <v>5.3698034766877596E-6</v>
      </c>
      <c r="BS13" s="142">
        <v>3.4958129320993429E-6</v>
      </c>
      <c r="BT13" s="142">
        <v>4.4941291168742211E-6</v>
      </c>
      <c r="BU13" s="142">
        <v>1.8107100959603682E-4</v>
      </c>
      <c r="BV13" s="142">
        <v>8.7323537148671995E-5</v>
      </c>
      <c r="BW13" s="142">
        <v>4.9794842185501043E-6</v>
      </c>
      <c r="BX13" s="142">
        <v>3.6514548655598987E-6</v>
      </c>
      <c r="BY13" s="142">
        <v>2.955750961636525E-6</v>
      </c>
      <c r="BZ13" s="142">
        <v>4.3863477639188702E-6</v>
      </c>
      <c r="CA13" s="142">
        <v>3.1463148004994349E-6</v>
      </c>
      <c r="CB13" s="142">
        <v>1.3633968548171318E-6</v>
      </c>
      <c r="CC13" s="142">
        <v>8.2101979901221331E-6</v>
      </c>
      <c r="CD13" s="142">
        <v>0</v>
      </c>
      <c r="CE13" s="142">
        <v>0</v>
      </c>
      <c r="CF13" s="142">
        <v>0</v>
      </c>
      <c r="CG13" s="142">
        <f t="shared" si="0"/>
        <v>4.0639592416276153E-3</v>
      </c>
      <c r="CH13" s="114" t="s">
        <v>186</v>
      </c>
    </row>
    <row r="14" spans="1:86">
      <c r="A14" s="13" t="s">
        <v>8</v>
      </c>
      <c r="B14" s="114" t="s">
        <v>94</v>
      </c>
      <c r="C14" s="142">
        <v>7.6560039164355446E-6</v>
      </c>
      <c r="D14" s="142">
        <v>1.4789574702672258E-6</v>
      </c>
      <c r="E14" s="142">
        <v>1.7272989712224875E-6</v>
      </c>
      <c r="F14" s="142">
        <v>8.2063402466742062E-6</v>
      </c>
      <c r="G14" s="142">
        <v>9.2432125269923336E-6</v>
      </c>
      <c r="H14" s="142">
        <v>3.7598540090577216E-3</v>
      </c>
      <c r="I14" s="142">
        <v>8.6814312219175665E-7</v>
      </c>
      <c r="J14" s="142">
        <v>3.1286405357788449E-6</v>
      </c>
      <c r="K14" s="142">
        <v>4.3202436231986734E-6</v>
      </c>
      <c r="L14" s="142">
        <v>4.3547297453833542E-6</v>
      </c>
      <c r="M14" s="142">
        <v>4.8282248414888985E-6</v>
      </c>
      <c r="N14" s="142">
        <v>3.6220153013531392E-6</v>
      </c>
      <c r="O14" s="142">
        <v>6.9590372535813163E-6</v>
      </c>
      <c r="P14" s="142">
        <v>8.5104850811355935E-7</v>
      </c>
      <c r="Q14" s="142">
        <v>7.3723501346092044E-6</v>
      </c>
      <c r="R14" s="142">
        <v>1.7041914409706152E-5</v>
      </c>
      <c r="S14" s="142">
        <v>3.0733449081342815E-6</v>
      </c>
      <c r="T14" s="142">
        <v>4.6240274547893923E-6</v>
      </c>
      <c r="U14" s="142">
        <v>3.4523175045385875E-6</v>
      </c>
      <c r="V14" s="142">
        <v>5.295440403677248E-6</v>
      </c>
      <c r="W14" s="142">
        <v>4.2406753265567679E-6</v>
      </c>
      <c r="X14" s="142">
        <v>3.0358307836878955E-6</v>
      </c>
      <c r="Y14" s="142">
        <v>3.5692223369995406E-6</v>
      </c>
      <c r="Z14" s="142">
        <v>1.7615843495417552E-6</v>
      </c>
      <c r="AA14" s="142">
        <v>3.2935334599949239E-6</v>
      </c>
      <c r="AB14" s="142">
        <v>4.8316277967507897E-6</v>
      </c>
      <c r="AC14" s="142">
        <v>4.9913813283189335E-6</v>
      </c>
      <c r="AD14" s="142">
        <v>6.1784844494864324E-6</v>
      </c>
      <c r="AE14" s="142">
        <v>1.1478461498703052E-6</v>
      </c>
      <c r="AF14" s="142">
        <v>2.379190776392388E-6</v>
      </c>
      <c r="AG14" s="142">
        <v>6.6883240407111807E-6</v>
      </c>
      <c r="AH14" s="142">
        <v>6.4823069780947181E-6</v>
      </c>
      <c r="AI14" s="142">
        <v>4.0386038498633066E-6</v>
      </c>
      <c r="AJ14" s="142">
        <v>4.9711706102903881E-6</v>
      </c>
      <c r="AK14" s="142">
        <v>5.9308248647911936E-6</v>
      </c>
      <c r="AL14" s="142">
        <v>9.9713560354153407E-6</v>
      </c>
      <c r="AM14" s="142">
        <v>5.4103880259535329E-6</v>
      </c>
      <c r="AN14" s="142">
        <v>3.9555977558029765E-6</v>
      </c>
      <c r="AO14" s="142">
        <v>7.1201323047579176E-6</v>
      </c>
      <c r="AP14" s="142">
        <v>8.3715019472862308E-6</v>
      </c>
      <c r="AQ14" s="142">
        <v>3.2751985149232019E-6</v>
      </c>
      <c r="AR14" s="142">
        <v>2.4102239955194948E-6</v>
      </c>
      <c r="AS14" s="142">
        <v>4.549304893679138E-6</v>
      </c>
      <c r="AT14" s="142">
        <v>2.3564898174634682E-4</v>
      </c>
      <c r="AU14" s="142">
        <v>7.043400949507699E-6</v>
      </c>
      <c r="AV14" s="142">
        <v>6.7879547620760797E-6</v>
      </c>
      <c r="AW14" s="142">
        <v>2.3317733208739532E-5</v>
      </c>
      <c r="AX14" s="142">
        <v>2.6825865758478483E-6</v>
      </c>
      <c r="AY14" s="142">
        <v>4.5955068887667112E-6</v>
      </c>
      <c r="AZ14" s="142">
        <v>5.5492022470324206E-6</v>
      </c>
      <c r="BA14" s="142">
        <v>2.1198240765599325E-6</v>
      </c>
      <c r="BB14" s="142">
        <v>4.0510237716979168E-6</v>
      </c>
      <c r="BC14" s="142">
        <v>9.5986645597259462E-6</v>
      </c>
      <c r="BD14" s="142">
        <v>1.9897273995442874E-6</v>
      </c>
      <c r="BE14" s="142">
        <v>4.731929242545659E-6</v>
      </c>
      <c r="BF14" s="142">
        <v>7.1050824715286659E-6</v>
      </c>
      <c r="BG14" s="142">
        <v>1.2037435167009222E-5</v>
      </c>
      <c r="BH14" s="142">
        <v>5.1514824962693401E-6</v>
      </c>
      <c r="BI14" s="142">
        <v>9.5876136342814424E-6</v>
      </c>
      <c r="BJ14" s="142">
        <v>8.1646530924569646E-6</v>
      </c>
      <c r="BK14" s="142">
        <v>5.0827267772682152E-6</v>
      </c>
      <c r="BL14" s="142">
        <v>4.1283205497111263E-6</v>
      </c>
      <c r="BM14" s="142">
        <v>1.7752713397298155E-6</v>
      </c>
      <c r="BN14" s="142">
        <v>1.1632262201252045E-5</v>
      </c>
      <c r="BO14" s="142">
        <v>3.1778449206472837E-6</v>
      </c>
      <c r="BP14" s="142">
        <v>4.8347607266647954E-6</v>
      </c>
      <c r="BQ14" s="142">
        <v>5.883206121012888E-6</v>
      </c>
      <c r="BR14" s="142">
        <v>3.4766653896428165E-6</v>
      </c>
      <c r="BS14" s="142">
        <v>3.0303708089633719E-6</v>
      </c>
      <c r="BT14" s="142">
        <v>6.1334551986700379E-6</v>
      </c>
      <c r="BU14" s="142">
        <v>1.2656190106215409E-5</v>
      </c>
      <c r="BV14" s="142">
        <v>6.2363284089332707E-6</v>
      </c>
      <c r="BW14" s="142">
        <v>7.7624597314405007E-6</v>
      </c>
      <c r="BX14" s="142">
        <v>4.2878724097295514E-6</v>
      </c>
      <c r="BY14" s="142">
        <v>1.9248186192601318E-5</v>
      </c>
      <c r="BZ14" s="142">
        <v>8.267403329687786E-6</v>
      </c>
      <c r="CA14" s="142">
        <v>5.0314351265683874E-6</v>
      </c>
      <c r="CB14" s="142">
        <v>5.0406871099691764E-6</v>
      </c>
      <c r="CC14" s="142">
        <v>4.1811783764282745E-6</v>
      </c>
      <c r="CD14" s="142">
        <v>0</v>
      </c>
      <c r="CE14" s="142">
        <v>0</v>
      </c>
      <c r="CF14" s="142">
        <v>0</v>
      </c>
      <c r="CG14" s="142">
        <f t="shared" si="0"/>
        <v>4.4385910376256183E-3</v>
      </c>
      <c r="CH14" s="114" t="s">
        <v>187</v>
      </c>
    </row>
    <row r="15" spans="1:86">
      <c r="A15" s="13" t="s">
        <v>9</v>
      </c>
      <c r="B15" s="114" t="s">
        <v>95</v>
      </c>
      <c r="C15" s="142">
        <v>0</v>
      </c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2.5560531563403803E-3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  <c r="BC15" s="142">
        <v>0</v>
      </c>
      <c r="BD15" s="142">
        <v>0</v>
      </c>
      <c r="BE15" s="142">
        <v>0</v>
      </c>
      <c r="BF15" s="142">
        <v>0</v>
      </c>
      <c r="BG15" s="142">
        <v>0</v>
      </c>
      <c r="BH15" s="142">
        <v>0</v>
      </c>
      <c r="BI15" s="142">
        <v>0</v>
      </c>
      <c r="BJ15" s="142">
        <v>0</v>
      </c>
      <c r="BK15" s="142">
        <v>0</v>
      </c>
      <c r="BL15" s="142">
        <v>0</v>
      </c>
      <c r="BM15" s="142">
        <v>0</v>
      </c>
      <c r="BN15" s="142">
        <v>0</v>
      </c>
      <c r="BO15" s="142">
        <v>0</v>
      </c>
      <c r="BP15" s="142">
        <v>0</v>
      </c>
      <c r="BQ15" s="142">
        <v>0</v>
      </c>
      <c r="BR15" s="142">
        <v>0</v>
      </c>
      <c r="BS15" s="142">
        <v>0</v>
      </c>
      <c r="BT15" s="142">
        <v>0</v>
      </c>
      <c r="BU15" s="142">
        <v>0</v>
      </c>
      <c r="BV15" s="142">
        <v>0</v>
      </c>
      <c r="BW15" s="142">
        <v>0</v>
      </c>
      <c r="BX15" s="142">
        <v>0</v>
      </c>
      <c r="BY15" s="142">
        <v>0</v>
      </c>
      <c r="BZ15" s="142">
        <v>0</v>
      </c>
      <c r="CA15" s="142">
        <v>0</v>
      </c>
      <c r="CB15" s="142">
        <v>0</v>
      </c>
      <c r="CC15" s="142">
        <v>0</v>
      </c>
      <c r="CD15" s="142">
        <v>0</v>
      </c>
      <c r="CE15" s="142">
        <v>0</v>
      </c>
      <c r="CF15" s="142">
        <v>0</v>
      </c>
      <c r="CG15" s="142">
        <f t="shared" si="0"/>
        <v>2.5560531563403803E-3</v>
      </c>
      <c r="CH15" s="114" t="s">
        <v>188</v>
      </c>
    </row>
    <row r="16" spans="1:86">
      <c r="A16" s="13" t="s">
        <v>10</v>
      </c>
      <c r="B16" s="114" t="s">
        <v>96</v>
      </c>
      <c r="C16" s="142">
        <v>1.4077304462223261E-5</v>
      </c>
      <c r="D16" s="142">
        <v>1.2778771664565789E-7</v>
      </c>
      <c r="E16" s="142">
        <v>2.055283684782581E-5</v>
      </c>
      <c r="F16" s="142">
        <v>7.7399294336512241E-6</v>
      </c>
      <c r="G16" s="142">
        <v>3.8701469192087361E-6</v>
      </c>
      <c r="H16" s="142">
        <v>3.3045118837089809E-6</v>
      </c>
      <c r="I16" s="142">
        <v>1.0841927347755421E-7</v>
      </c>
      <c r="J16" s="142">
        <v>3.5230464199551459E-3</v>
      </c>
      <c r="K16" s="142">
        <v>6.154906663563064E-4</v>
      </c>
      <c r="L16" s="142">
        <v>4.1742851242133335E-5</v>
      </c>
      <c r="M16" s="142">
        <v>4.4557717169460021E-7</v>
      </c>
      <c r="N16" s="142">
        <v>1.1016142393240001E-6</v>
      </c>
      <c r="O16" s="142">
        <v>3.9725386999724709E-7</v>
      </c>
      <c r="P16" s="142">
        <v>7.7630612756844238E-8</v>
      </c>
      <c r="Q16" s="142">
        <v>2.0708607554444915E-6</v>
      </c>
      <c r="R16" s="142">
        <v>1.0336993654710061E-5</v>
      </c>
      <c r="S16" s="142">
        <v>2.338201231653957E-5</v>
      </c>
      <c r="T16" s="142">
        <v>5.0073423551596538E-6</v>
      </c>
      <c r="U16" s="142">
        <v>8.5103857133885408E-7</v>
      </c>
      <c r="V16" s="142">
        <v>7.7741775021898721E-7</v>
      </c>
      <c r="W16" s="142">
        <v>4.3278556717752854E-7</v>
      </c>
      <c r="X16" s="142">
        <v>9.7488571825151526E-7</v>
      </c>
      <c r="Y16" s="142">
        <v>9.5208401707470545E-6</v>
      </c>
      <c r="Z16" s="142">
        <v>3.768440336756419E-5</v>
      </c>
      <c r="AA16" s="142">
        <v>5.7293483652392643E-6</v>
      </c>
      <c r="AB16" s="142">
        <v>1.0548469927501033E-4</v>
      </c>
      <c r="AC16" s="142">
        <v>2.1993216029658732E-5</v>
      </c>
      <c r="AD16" s="142">
        <v>2.3019168932795773E-6</v>
      </c>
      <c r="AE16" s="142">
        <v>1.0799686609964011E-7</v>
      </c>
      <c r="AF16" s="142">
        <v>2.0150501137100402E-7</v>
      </c>
      <c r="AG16" s="142">
        <v>4.308217483314391E-7</v>
      </c>
      <c r="AH16" s="142">
        <v>4.9146987356360683E-6</v>
      </c>
      <c r="AI16" s="142">
        <v>2.0116156867069154E-6</v>
      </c>
      <c r="AJ16" s="142">
        <v>3.0736188242218843E-6</v>
      </c>
      <c r="AK16" s="142">
        <v>3.0707340245960358E-6</v>
      </c>
      <c r="AL16" s="142">
        <v>5.1510501565750036E-7</v>
      </c>
      <c r="AM16" s="142">
        <v>9.7976744031871179E-7</v>
      </c>
      <c r="AN16" s="142">
        <v>4.7098622290039053E-7</v>
      </c>
      <c r="AO16" s="142">
        <v>5.3083503381469205E-7</v>
      </c>
      <c r="AP16" s="142">
        <v>3.9168003986656193E-7</v>
      </c>
      <c r="AQ16" s="142">
        <v>3.5019467309996444E-7</v>
      </c>
      <c r="AR16" s="142">
        <v>2.4230350540610942E-7</v>
      </c>
      <c r="AS16" s="142">
        <v>8.266992618107269E-6</v>
      </c>
      <c r="AT16" s="142">
        <v>2.720644174192751E-6</v>
      </c>
      <c r="AU16" s="142">
        <v>4.4315556031958785E-7</v>
      </c>
      <c r="AV16" s="142">
        <v>1.4333523628166663E-6</v>
      </c>
      <c r="AW16" s="142">
        <v>1.2016243737580124E-6</v>
      </c>
      <c r="AX16" s="142">
        <v>1.9414596391250033E-7</v>
      </c>
      <c r="AY16" s="142">
        <v>3.1890034438795285E-7</v>
      </c>
      <c r="AZ16" s="142">
        <v>3.5861818170880181E-7</v>
      </c>
      <c r="BA16" s="142">
        <v>1.8005058817518565E-7</v>
      </c>
      <c r="BB16" s="142">
        <v>1.7749026018930511E-7</v>
      </c>
      <c r="BC16" s="142">
        <v>2.9496307057615341E-7</v>
      </c>
      <c r="BD16" s="142">
        <v>2.7286531741423965E-7</v>
      </c>
      <c r="BE16" s="142">
        <v>2.7776186251700281E-7</v>
      </c>
      <c r="BF16" s="142">
        <v>4.4061652027842694E-7</v>
      </c>
      <c r="BG16" s="142">
        <v>6.0323122173092513E-7</v>
      </c>
      <c r="BH16" s="142">
        <v>3.7967667115721401E-6</v>
      </c>
      <c r="BI16" s="142">
        <v>5.028597839902821E-7</v>
      </c>
      <c r="BJ16" s="142">
        <v>9.7977325527106049E-7</v>
      </c>
      <c r="BK16" s="142">
        <v>9.0422581965537493E-7</v>
      </c>
      <c r="BL16" s="142">
        <v>3.4971164300812125E-7</v>
      </c>
      <c r="BM16" s="142">
        <v>1.2482023029402972E-7</v>
      </c>
      <c r="BN16" s="142">
        <v>4.0104373302810734E-7</v>
      </c>
      <c r="BO16" s="142">
        <v>9.4085899825264969E-7</v>
      </c>
      <c r="BP16" s="142">
        <v>1.3223646138624918E-6</v>
      </c>
      <c r="BQ16" s="142">
        <v>1.0572005414292398E-6</v>
      </c>
      <c r="BR16" s="142">
        <v>3.3391552282081063E-7</v>
      </c>
      <c r="BS16" s="142">
        <v>3.8473285512889455E-7</v>
      </c>
      <c r="BT16" s="142">
        <v>3.4629248597896426E-6</v>
      </c>
      <c r="BU16" s="142">
        <v>5.0794212607815485E-6</v>
      </c>
      <c r="BV16" s="142">
        <v>2.7090944189500833E-6</v>
      </c>
      <c r="BW16" s="142">
        <v>2.1976597836337493E-6</v>
      </c>
      <c r="BX16" s="142">
        <v>2.8612016466907351E-6</v>
      </c>
      <c r="BY16" s="142">
        <v>5.486436270427723E-7</v>
      </c>
      <c r="BZ16" s="142">
        <v>5.5076676541436919E-6</v>
      </c>
      <c r="CA16" s="142">
        <v>7.1968921549312386E-7</v>
      </c>
      <c r="CB16" s="142">
        <v>3.7906112768104521E-6</v>
      </c>
      <c r="CC16" s="142">
        <v>1.3285489109125709E-6</v>
      </c>
      <c r="CD16" s="142">
        <v>0</v>
      </c>
      <c r="CE16" s="142">
        <v>0</v>
      </c>
      <c r="CF16" s="142">
        <v>0</v>
      </c>
      <c r="CG16" s="142">
        <f t="shared" si="0"/>
        <v>4.5324107223851107E-3</v>
      </c>
      <c r="CH16" s="114" t="s">
        <v>189</v>
      </c>
    </row>
    <row r="17" spans="1:86">
      <c r="A17" s="13" t="s">
        <v>11</v>
      </c>
      <c r="B17" s="114" t="s">
        <v>97</v>
      </c>
      <c r="C17" s="142">
        <v>-1.5139149432182701E-8</v>
      </c>
      <c r="D17" s="142">
        <v>-5.3180488439500853E-9</v>
      </c>
      <c r="E17" s="142">
        <v>-1.398227561350459E-8</v>
      </c>
      <c r="F17" s="142">
        <v>-2.2451993078815134E-8</v>
      </c>
      <c r="G17" s="142">
        <v>-2.9746892156381443E-8</v>
      </c>
      <c r="H17" s="142">
        <v>-2.8711056478584699E-8</v>
      </c>
      <c r="I17" s="142">
        <v>-4.2578987250847103E-9</v>
      </c>
      <c r="J17" s="142">
        <v>-1.9580975630124649E-7</v>
      </c>
      <c r="K17" s="142">
        <v>-3.5846616079370446E-4</v>
      </c>
      <c r="L17" s="142">
        <v>-1.7851894076097057E-7</v>
      </c>
      <c r="M17" s="142">
        <v>-2.0356084760900652E-8</v>
      </c>
      <c r="N17" s="142">
        <v>-1.498978537251586E-8</v>
      </c>
      <c r="O17" s="142">
        <v>-2.5967731913578028E-8</v>
      </c>
      <c r="P17" s="142">
        <v>-2.4613776485816931E-9</v>
      </c>
      <c r="Q17" s="142">
        <v>-1.6232818883318216E-8</v>
      </c>
      <c r="R17" s="142">
        <v>-7.3616281513602718E-8</v>
      </c>
      <c r="S17" s="142">
        <v>-3.3902372138585338E-8</v>
      </c>
      <c r="T17" s="142">
        <v>-3.4717042497136547E-8</v>
      </c>
      <c r="U17" s="142">
        <v>-3.0849313914899157E-8</v>
      </c>
      <c r="V17" s="142">
        <v>-4.459992405696929E-8</v>
      </c>
      <c r="W17" s="142">
        <v>-2.7823161491304843E-8</v>
      </c>
      <c r="X17" s="142">
        <v>-2.2803580855338008E-8</v>
      </c>
      <c r="Y17" s="142">
        <v>-1.5547578085319672E-8</v>
      </c>
      <c r="Z17" s="142">
        <v>-3.5372122432429179E-8</v>
      </c>
      <c r="AA17" s="142">
        <v>-4.0886887012799873E-8</v>
      </c>
      <c r="AB17" s="142">
        <v>-2.5452976399613398E-8</v>
      </c>
      <c r="AC17" s="142">
        <v>-2.1004369994415988E-7</v>
      </c>
      <c r="AD17" s="142">
        <v>-5.6137279526466282E-8</v>
      </c>
      <c r="AE17" s="142">
        <v>-9.6394881200805005E-9</v>
      </c>
      <c r="AF17" s="142">
        <v>-3.313945080607688E-8</v>
      </c>
      <c r="AG17" s="142">
        <v>-8.099135325305735E-8</v>
      </c>
      <c r="AH17" s="142">
        <v>-3.2463512760961994E-8</v>
      </c>
      <c r="AI17" s="142">
        <v>-1.8719069072590094E-8</v>
      </c>
      <c r="AJ17" s="142">
        <v>-1.8987622305880442E-8</v>
      </c>
      <c r="AK17" s="142">
        <v>-3.517533960196444E-8</v>
      </c>
      <c r="AL17" s="142">
        <v>-2.9597001577156515E-8</v>
      </c>
      <c r="AM17" s="142">
        <v>-1.6484338775064268E-7</v>
      </c>
      <c r="AN17" s="142">
        <v>-3.708321809436111E-8</v>
      </c>
      <c r="AO17" s="142">
        <v>-4.0762934038513964E-8</v>
      </c>
      <c r="AP17" s="142">
        <v>-5.1178166980458533E-8</v>
      </c>
      <c r="AQ17" s="142">
        <v>-4.4051307400798511E-8</v>
      </c>
      <c r="AR17" s="142">
        <v>-1.8452662588945368E-8</v>
      </c>
      <c r="AS17" s="142">
        <v>-6.6804595601939419E-8</v>
      </c>
      <c r="AT17" s="142">
        <v>-4.7950623455405715E-8</v>
      </c>
      <c r="AU17" s="142">
        <v>-6.4370883479650485E-8</v>
      </c>
      <c r="AV17" s="142">
        <v>-3.3212770277815093E-7</v>
      </c>
      <c r="AW17" s="142">
        <v>-1.8837145472113155E-7</v>
      </c>
      <c r="AX17" s="142">
        <v>-1.6974702776246621E-8</v>
      </c>
      <c r="AY17" s="142">
        <v>-1.5409643264952428E-8</v>
      </c>
      <c r="AZ17" s="142">
        <v>-2.6108332585930907E-8</v>
      </c>
      <c r="BA17" s="142">
        <v>-9.0521317616357549E-9</v>
      </c>
      <c r="BB17" s="142">
        <v>-1.0603649279426805E-8</v>
      </c>
      <c r="BC17" s="142">
        <v>-1.7729044418460961E-8</v>
      </c>
      <c r="BD17" s="142">
        <v>-4.4406527754252184E-9</v>
      </c>
      <c r="BE17" s="142">
        <v>-2.5657530334428999E-8</v>
      </c>
      <c r="BF17" s="142">
        <v>-2.9992658298314687E-8</v>
      </c>
      <c r="BG17" s="142">
        <v>-2.8775988147785093E-8</v>
      </c>
      <c r="BH17" s="142">
        <v>-5.6912325210645157E-8</v>
      </c>
      <c r="BI17" s="142">
        <v>-7.4302570184730424E-8</v>
      </c>
      <c r="BJ17" s="142">
        <v>-2.3940615701090122E-8</v>
      </c>
      <c r="BK17" s="142">
        <v>-1.2898147970607118E-8</v>
      </c>
      <c r="BL17" s="142">
        <v>-2.1153527816890863E-8</v>
      </c>
      <c r="BM17" s="142">
        <v>-4.5838567664829935E-8</v>
      </c>
      <c r="BN17" s="142">
        <v>-3.6139131966456952E-8</v>
      </c>
      <c r="BO17" s="142">
        <v>-4.7221687396646921E-7</v>
      </c>
      <c r="BP17" s="142">
        <v>-5.4882301515333225E-8</v>
      </c>
      <c r="BQ17" s="142">
        <v>-4.2828227339470345E-8</v>
      </c>
      <c r="BR17" s="142">
        <v>-5.4971791615895305E-8</v>
      </c>
      <c r="BS17" s="142">
        <v>-3.1613909958556563E-8</v>
      </c>
      <c r="BT17" s="142">
        <v>-4.7322228526151375E-8</v>
      </c>
      <c r="BU17" s="142">
        <v>-4.1067519233614799E-7</v>
      </c>
      <c r="BV17" s="142">
        <v>-2.0388247672186536E-7</v>
      </c>
      <c r="BW17" s="142">
        <v>-1.013659490541754E-6</v>
      </c>
      <c r="BX17" s="142">
        <v>-1.413730675792676E-6</v>
      </c>
      <c r="BY17" s="142">
        <v>-3.8928531605878488E-8</v>
      </c>
      <c r="BZ17" s="142">
        <v>-2.8894926269352414E-6</v>
      </c>
      <c r="CA17" s="142">
        <v>-1.7665356515535794E-7</v>
      </c>
      <c r="CB17" s="142">
        <v>-2.470563553543799E-8</v>
      </c>
      <c r="CC17" s="142">
        <v>-2.1566858368491795E-8</v>
      </c>
      <c r="CD17" s="142">
        <v>0</v>
      </c>
      <c r="CE17" s="142">
        <v>0</v>
      </c>
      <c r="CF17" s="142">
        <v>0</v>
      </c>
      <c r="CG17" s="142">
        <f t="shared" si="0"/>
        <v>-3.6835962620400333E-4</v>
      </c>
      <c r="CH17" s="114" t="s">
        <v>190</v>
      </c>
    </row>
    <row r="18" spans="1:86">
      <c r="A18" s="13" t="s">
        <v>12</v>
      </c>
      <c r="B18" s="114" t="s">
        <v>98</v>
      </c>
      <c r="C18" s="142">
        <v>4.0972628005609747E-8</v>
      </c>
      <c r="D18" s="142">
        <v>4.34433727124834E-9</v>
      </c>
      <c r="E18" s="142">
        <v>1.1095945905452166E-8</v>
      </c>
      <c r="F18" s="142">
        <v>1.4662963730914506E-8</v>
      </c>
      <c r="G18" s="142">
        <v>3.1435005392635394E-8</v>
      </c>
      <c r="H18" s="142">
        <v>6.6112456220043056E-8</v>
      </c>
      <c r="I18" s="142">
        <v>3.7625604372389879E-9</v>
      </c>
      <c r="J18" s="142">
        <v>1.9243763626819805E-7</v>
      </c>
      <c r="K18" s="142">
        <v>2.8402067727703112E-7</v>
      </c>
      <c r="L18" s="142">
        <v>6.4049933267759044E-4</v>
      </c>
      <c r="M18" s="142">
        <v>6.6400528558768162E-8</v>
      </c>
      <c r="N18" s="142">
        <v>1.4061027397983358E-8</v>
      </c>
      <c r="O18" s="142">
        <v>5.7128373053111041E-8</v>
      </c>
      <c r="P18" s="142">
        <v>2.1163363046577128E-9</v>
      </c>
      <c r="Q18" s="142">
        <v>1.3244257731266185E-8</v>
      </c>
      <c r="R18" s="142">
        <v>1.5718585933821485E-8</v>
      </c>
      <c r="S18" s="142">
        <v>3.5806329828034786E-7</v>
      </c>
      <c r="T18" s="142">
        <v>1.9396512345776648E-8</v>
      </c>
      <c r="U18" s="142">
        <v>2.080281644918082E-8</v>
      </c>
      <c r="V18" s="142">
        <v>1.3715254264934074E-8</v>
      </c>
      <c r="W18" s="142">
        <v>1.0380310475378339E-8</v>
      </c>
      <c r="X18" s="142">
        <v>1.6102084657163711E-8</v>
      </c>
      <c r="Y18" s="142">
        <v>1.4189783083248839E-8</v>
      </c>
      <c r="Z18" s="142">
        <v>3.825869541264031E-8</v>
      </c>
      <c r="AA18" s="142">
        <v>1.0928166493000362E-8</v>
      </c>
      <c r="AB18" s="142">
        <v>3.2747342195562477E-6</v>
      </c>
      <c r="AC18" s="142">
        <v>4.0874344697224051E-7</v>
      </c>
      <c r="AD18" s="142">
        <v>6.2758249551725685E-8</v>
      </c>
      <c r="AE18" s="142">
        <v>5.6155718156713152E-9</v>
      </c>
      <c r="AF18" s="142">
        <v>9.7271306215198352E-9</v>
      </c>
      <c r="AG18" s="142">
        <v>1.5646732171503461E-8</v>
      </c>
      <c r="AH18" s="142">
        <v>3.7130914720968778E-8</v>
      </c>
      <c r="AI18" s="142">
        <v>1.8730807530054E-8</v>
      </c>
      <c r="AJ18" s="142">
        <v>3.2415489378005721E-8</v>
      </c>
      <c r="AK18" s="142">
        <v>1.6314737650810231E-8</v>
      </c>
      <c r="AL18" s="142">
        <v>8.6127970681400272E-8</v>
      </c>
      <c r="AM18" s="142">
        <v>3.8380094940185879E-8</v>
      </c>
      <c r="AN18" s="142">
        <v>1.4114193174622231E-8</v>
      </c>
      <c r="AO18" s="142">
        <v>2.8198179649441806E-8</v>
      </c>
      <c r="AP18" s="142">
        <v>1.7080450592219876E-8</v>
      </c>
      <c r="AQ18" s="142">
        <v>5.9511293676584924E-8</v>
      </c>
      <c r="AR18" s="142">
        <v>5.8568412110831868E-9</v>
      </c>
      <c r="AS18" s="142">
        <v>2.168980480704858E-8</v>
      </c>
      <c r="AT18" s="142">
        <v>2.0471282887764488E-8</v>
      </c>
      <c r="AU18" s="142">
        <v>2.6693923758600305E-8</v>
      </c>
      <c r="AV18" s="142">
        <v>2.2151136503004624E-8</v>
      </c>
      <c r="AW18" s="142">
        <v>7.2285140458985906E-8</v>
      </c>
      <c r="AX18" s="142">
        <v>1.3685530456689695E-8</v>
      </c>
      <c r="AY18" s="142">
        <v>1.4797642325335637E-8</v>
      </c>
      <c r="AZ18" s="142">
        <v>1.4353632143272825E-8</v>
      </c>
      <c r="BA18" s="142">
        <v>2.4484671400660165E-8</v>
      </c>
      <c r="BB18" s="142">
        <v>9.1006801300509361E-9</v>
      </c>
      <c r="BC18" s="142">
        <v>1.8025485912913602E-8</v>
      </c>
      <c r="BD18" s="142">
        <v>3.493442528747779E-9</v>
      </c>
      <c r="BE18" s="142">
        <v>8.2500415793328323E-9</v>
      </c>
      <c r="BF18" s="142">
        <v>2.9233567630468999E-8</v>
      </c>
      <c r="BG18" s="142">
        <v>1.5195600165376828E-8</v>
      </c>
      <c r="BH18" s="142">
        <v>1.5908012003867947E-7</v>
      </c>
      <c r="BI18" s="142">
        <v>1.5461374355846847E-7</v>
      </c>
      <c r="BJ18" s="142">
        <v>2.4246699855393214E-8</v>
      </c>
      <c r="BK18" s="142">
        <v>2.0915682826428032E-8</v>
      </c>
      <c r="BL18" s="142">
        <v>1.6592549109578886E-8</v>
      </c>
      <c r="BM18" s="142">
        <v>1.5534564185583033E-9</v>
      </c>
      <c r="BN18" s="142">
        <v>2.3276354300776516E-8</v>
      </c>
      <c r="BO18" s="142">
        <v>1.117998879130162E-8</v>
      </c>
      <c r="BP18" s="142">
        <v>1.3318465211262034E-8</v>
      </c>
      <c r="BQ18" s="142">
        <v>2.9958573545280143E-8</v>
      </c>
      <c r="BR18" s="142">
        <v>6.7595880074206778E-9</v>
      </c>
      <c r="BS18" s="142">
        <v>3.7585782479365288E-9</v>
      </c>
      <c r="BT18" s="142">
        <v>1.252733645192099E-8</v>
      </c>
      <c r="BU18" s="142">
        <v>1.1783309668417002E-8</v>
      </c>
      <c r="BV18" s="142">
        <v>7.6782752001058289E-9</v>
      </c>
      <c r="BW18" s="142">
        <v>1.55307628556743E-8</v>
      </c>
      <c r="BX18" s="142">
        <v>2.1760773679499977E-8</v>
      </c>
      <c r="BY18" s="142">
        <v>1.4953405841003985E-7</v>
      </c>
      <c r="BZ18" s="142">
        <v>2.0425919872881701E-7</v>
      </c>
      <c r="CA18" s="142">
        <v>3.1039352280663762E-8</v>
      </c>
      <c r="CB18" s="142">
        <v>1.7275124799705039E-6</v>
      </c>
      <c r="CC18" s="142">
        <v>9.5149724104889469E-9</v>
      </c>
      <c r="CD18" s="142">
        <v>0</v>
      </c>
      <c r="CE18" s="142">
        <v>0</v>
      </c>
      <c r="CF18" s="142">
        <v>0</v>
      </c>
      <c r="CG18" s="142">
        <f t="shared" si="0"/>
        <v>6.4892007514468994E-4</v>
      </c>
      <c r="CH18" s="114" t="s">
        <v>191</v>
      </c>
    </row>
    <row r="19" spans="1:86">
      <c r="A19" s="13" t="s">
        <v>13</v>
      </c>
      <c r="B19" s="114" t="s">
        <v>99</v>
      </c>
      <c r="C19" s="142">
        <v>2.6383085764725858E-5</v>
      </c>
      <c r="D19" s="142">
        <v>7.9282879592727726E-7</v>
      </c>
      <c r="E19" s="142">
        <v>2.225917511273677E-6</v>
      </c>
      <c r="F19" s="142">
        <v>4.0167643690892197E-6</v>
      </c>
      <c r="G19" s="142">
        <v>1.022519874354105E-5</v>
      </c>
      <c r="H19" s="142">
        <v>8.7895890324774257E-5</v>
      </c>
      <c r="I19" s="142">
        <v>4.121146283391925E-7</v>
      </c>
      <c r="J19" s="142">
        <v>1.5830529142954455E-6</v>
      </c>
      <c r="K19" s="142">
        <v>1.0872921745240798E-6</v>
      </c>
      <c r="L19" s="142">
        <v>2.5958417054527922E-6</v>
      </c>
      <c r="M19" s="142">
        <v>3.4352557529104201E-3</v>
      </c>
      <c r="N19" s="142">
        <v>3.5207951490433843E-5</v>
      </c>
      <c r="O19" s="142">
        <v>2.6407715835216301E-6</v>
      </c>
      <c r="P19" s="142">
        <v>4.8201425991325065E-7</v>
      </c>
      <c r="Q19" s="142">
        <v>5.8347010781317188E-6</v>
      </c>
      <c r="R19" s="142">
        <v>2.5323582427968547E-6</v>
      </c>
      <c r="S19" s="142">
        <v>5.4615686086064942E-6</v>
      </c>
      <c r="T19" s="142">
        <v>2.4971341932222454E-5</v>
      </c>
      <c r="U19" s="142">
        <v>7.1504569722300632E-6</v>
      </c>
      <c r="V19" s="142">
        <v>7.9126407757286657E-6</v>
      </c>
      <c r="W19" s="142">
        <v>1.4916325678513771E-6</v>
      </c>
      <c r="X19" s="142">
        <v>1.7655872597885211E-5</v>
      </c>
      <c r="Y19" s="142">
        <v>3.6218154746974438E-6</v>
      </c>
      <c r="Z19" s="142">
        <v>1.957902701554607E-6</v>
      </c>
      <c r="AA19" s="142">
        <v>6.46464072526642E-6</v>
      </c>
      <c r="AB19" s="142">
        <v>3.0227067640198579E-4</v>
      </c>
      <c r="AC19" s="142">
        <v>2.8462360541328241E-5</v>
      </c>
      <c r="AD19" s="142">
        <v>3.9133041501388061E-6</v>
      </c>
      <c r="AE19" s="142">
        <v>7.543348007121321E-7</v>
      </c>
      <c r="AF19" s="142">
        <v>1.9607884547237178E-6</v>
      </c>
      <c r="AG19" s="142">
        <v>4.6956311459250017E-6</v>
      </c>
      <c r="AH19" s="142">
        <v>1.0066161415834003E-4</v>
      </c>
      <c r="AI19" s="142">
        <v>6.1000944674331895E-5</v>
      </c>
      <c r="AJ19" s="142">
        <v>1.0653914064076912E-4</v>
      </c>
      <c r="AK19" s="142">
        <v>1.4814171045819319E-6</v>
      </c>
      <c r="AL19" s="142">
        <v>4.8658772449265265E-6</v>
      </c>
      <c r="AM19" s="142">
        <v>7.3295762501494608E-6</v>
      </c>
      <c r="AN19" s="142">
        <v>3.2324185901548936E-6</v>
      </c>
      <c r="AO19" s="142">
        <v>7.1608033029557213E-6</v>
      </c>
      <c r="AP19" s="142">
        <v>3.0343514424327393E-6</v>
      </c>
      <c r="AQ19" s="142">
        <v>8.8976612539208344E-6</v>
      </c>
      <c r="AR19" s="142">
        <v>2.5331195690498048E-6</v>
      </c>
      <c r="AS19" s="142">
        <v>4.3790850124341429E-6</v>
      </c>
      <c r="AT19" s="142">
        <v>8.3829894314928346E-6</v>
      </c>
      <c r="AU19" s="142">
        <v>2.1500884401897048E-6</v>
      </c>
      <c r="AV19" s="142">
        <v>2.0425117967143172E-6</v>
      </c>
      <c r="AW19" s="142">
        <v>1.9997296964910511E-6</v>
      </c>
      <c r="AX19" s="142">
        <v>1.3491592126080873E-6</v>
      </c>
      <c r="AY19" s="142">
        <v>2.1278246623495236E-6</v>
      </c>
      <c r="AZ19" s="142">
        <v>2.0924327034800227E-6</v>
      </c>
      <c r="BA19" s="142">
        <v>1.0947835247386109E-6</v>
      </c>
      <c r="BB19" s="142">
        <v>1.3417156562603083E-6</v>
      </c>
      <c r="BC19" s="142">
        <v>1.4824023610256223E-6</v>
      </c>
      <c r="BD19" s="142">
        <v>2.5971588639035515E-6</v>
      </c>
      <c r="BE19" s="142">
        <v>1.7510326355583334E-6</v>
      </c>
      <c r="BF19" s="142">
        <v>2.2029073382679642E-6</v>
      </c>
      <c r="BG19" s="142">
        <v>4.1969010429222314E-6</v>
      </c>
      <c r="BH19" s="142">
        <v>4.3046560010795699E-6</v>
      </c>
      <c r="BI19" s="142">
        <v>1.9721145764920847E-6</v>
      </c>
      <c r="BJ19" s="142">
        <v>3.6458869822787786E-6</v>
      </c>
      <c r="BK19" s="142">
        <v>2.2283143316747497E-6</v>
      </c>
      <c r="BL19" s="142">
        <v>1.0885232361505405E-5</v>
      </c>
      <c r="BM19" s="142">
        <v>2.7513375441594894E-7</v>
      </c>
      <c r="BN19" s="142">
        <v>2.3662524527073369E-6</v>
      </c>
      <c r="BO19" s="142">
        <v>6.6383836439940085E-7</v>
      </c>
      <c r="BP19" s="142">
        <v>2.222038932660943E-6</v>
      </c>
      <c r="BQ19" s="142">
        <v>5.9979032152641202E-6</v>
      </c>
      <c r="BR19" s="142">
        <v>2.5863127915588067E-6</v>
      </c>
      <c r="BS19" s="142">
        <v>1.1053924635058742E-6</v>
      </c>
      <c r="BT19" s="142">
        <v>1.5608121325733743E-6</v>
      </c>
      <c r="BU19" s="142">
        <v>1.93325198811894E-6</v>
      </c>
      <c r="BV19" s="142">
        <v>2.2186773167126778E-6</v>
      </c>
      <c r="BW19" s="142">
        <v>1.8994488673307925E-6</v>
      </c>
      <c r="BX19" s="142">
        <v>4.0501650366616382E-6</v>
      </c>
      <c r="BY19" s="142">
        <v>3.9829111908934298E-6</v>
      </c>
      <c r="BZ19" s="142">
        <v>3.9337457918963234E-6</v>
      </c>
      <c r="CA19" s="142">
        <v>3.181169530733832E-6</v>
      </c>
      <c r="CB19" s="142">
        <v>3.0395516893726285E-6</v>
      </c>
      <c r="CC19" s="142">
        <v>3.6842607030937885E-6</v>
      </c>
      <c r="CD19" s="142">
        <v>0</v>
      </c>
      <c r="CE19" s="142">
        <v>0</v>
      </c>
      <c r="CF19" s="142">
        <v>0</v>
      </c>
      <c r="CG19" s="142">
        <f t="shared" si="0"/>
        <v>4.4515812214329948E-3</v>
      </c>
      <c r="CH19" s="114" t="s">
        <v>192</v>
      </c>
    </row>
    <row r="20" spans="1:86">
      <c r="A20" s="13" t="s">
        <v>14</v>
      </c>
      <c r="B20" s="114" t="s">
        <v>100</v>
      </c>
      <c r="C20" s="142">
        <v>1.7559711224915654E-5</v>
      </c>
      <c r="D20" s="142">
        <v>1.2172295802513593E-6</v>
      </c>
      <c r="E20" s="142">
        <v>6.6529919872484622E-6</v>
      </c>
      <c r="F20" s="142">
        <v>5.1201348731774272E-6</v>
      </c>
      <c r="G20" s="142">
        <v>5.4934509088748526E-5</v>
      </c>
      <c r="H20" s="142">
        <v>5.5938265870096676E-5</v>
      </c>
      <c r="I20" s="142">
        <v>3.1409912262821956E-6</v>
      </c>
      <c r="J20" s="142">
        <v>6.1912717046267766E-6</v>
      </c>
      <c r="K20" s="142">
        <v>6.5853242391626513E-6</v>
      </c>
      <c r="L20" s="142">
        <v>1.3599766577468744E-5</v>
      </c>
      <c r="M20" s="142">
        <v>1.6849181591437299E-5</v>
      </c>
      <c r="N20" s="142">
        <v>3.450027124320851E-3</v>
      </c>
      <c r="O20" s="142">
        <v>9.0029094898332277E-5</v>
      </c>
      <c r="P20" s="142">
        <v>6.5457631483935565E-7</v>
      </c>
      <c r="Q20" s="142">
        <v>1.480086681665338E-5</v>
      </c>
      <c r="R20" s="142">
        <v>2.5576655563865475E-5</v>
      </c>
      <c r="S20" s="142">
        <v>1.0581210523148862E-5</v>
      </c>
      <c r="T20" s="142">
        <v>2.2608249593757366E-5</v>
      </c>
      <c r="U20" s="142">
        <v>7.0591572890884943E-6</v>
      </c>
      <c r="V20" s="142">
        <v>5.6976651518097914E-6</v>
      </c>
      <c r="W20" s="142">
        <v>8.1246937363784768E-6</v>
      </c>
      <c r="X20" s="142">
        <v>7.1538605299067815E-6</v>
      </c>
      <c r="Y20" s="142">
        <v>8.3547182335989076E-6</v>
      </c>
      <c r="Z20" s="142">
        <v>3.9743012695046703E-6</v>
      </c>
      <c r="AA20" s="142">
        <v>1.0058903137694295E-5</v>
      </c>
      <c r="AB20" s="142">
        <v>2.3293992005171003E-5</v>
      </c>
      <c r="AC20" s="142">
        <v>1.815763924291671E-5</v>
      </c>
      <c r="AD20" s="142">
        <v>8.9872529663162484E-6</v>
      </c>
      <c r="AE20" s="142">
        <v>2.1389758752504643E-6</v>
      </c>
      <c r="AF20" s="142">
        <v>1.9208798792497579E-6</v>
      </c>
      <c r="AG20" s="142">
        <v>4.1284630986006998E-6</v>
      </c>
      <c r="AH20" s="142">
        <v>5.5158082324519547E-6</v>
      </c>
      <c r="AI20" s="142">
        <v>4.9001230990620078E-6</v>
      </c>
      <c r="AJ20" s="142">
        <v>5.228430309651029E-6</v>
      </c>
      <c r="AK20" s="142">
        <v>4.5166978119297788E-6</v>
      </c>
      <c r="AL20" s="142">
        <v>5.8028935850305905E-6</v>
      </c>
      <c r="AM20" s="142">
        <v>6.6726169807086062E-6</v>
      </c>
      <c r="AN20" s="142">
        <v>3.820916821505295E-6</v>
      </c>
      <c r="AO20" s="142">
        <v>7.4566837671053821E-6</v>
      </c>
      <c r="AP20" s="142">
        <v>2.7054956280640683E-6</v>
      </c>
      <c r="AQ20" s="142">
        <v>3.6934594921341555E-6</v>
      </c>
      <c r="AR20" s="142">
        <v>3.4866761294883146E-6</v>
      </c>
      <c r="AS20" s="142">
        <v>6.3481041468535219E-6</v>
      </c>
      <c r="AT20" s="142">
        <v>1.0566072897034026E-5</v>
      </c>
      <c r="AU20" s="142">
        <v>5.200230508958035E-5</v>
      </c>
      <c r="AV20" s="142">
        <v>7.058248534838913E-6</v>
      </c>
      <c r="AW20" s="142">
        <v>1.1295856654888122E-5</v>
      </c>
      <c r="AX20" s="142">
        <v>2.8851233607263974E-6</v>
      </c>
      <c r="AY20" s="142">
        <v>8.6580834014285762E-6</v>
      </c>
      <c r="AZ20" s="142">
        <v>8.1019476746585387E-6</v>
      </c>
      <c r="BA20" s="142">
        <v>5.1910077075729882E-6</v>
      </c>
      <c r="BB20" s="142">
        <v>9.6412101378993753E-6</v>
      </c>
      <c r="BC20" s="142">
        <v>1.003524330139533E-5</v>
      </c>
      <c r="BD20" s="142">
        <v>1.7620404504454515E-6</v>
      </c>
      <c r="BE20" s="142">
        <v>9.4008065087121211E-6</v>
      </c>
      <c r="BF20" s="142">
        <v>1.2608088729099782E-5</v>
      </c>
      <c r="BG20" s="142">
        <v>2.1488454312078715E-5</v>
      </c>
      <c r="BH20" s="142">
        <v>9.5076087809673967E-6</v>
      </c>
      <c r="BI20" s="142">
        <v>1.0796783984913687E-5</v>
      </c>
      <c r="BJ20" s="142">
        <v>1.3408548523553855E-5</v>
      </c>
      <c r="BK20" s="142">
        <v>1.089130654887883E-5</v>
      </c>
      <c r="BL20" s="142">
        <v>4.6847076121879849E-6</v>
      </c>
      <c r="BM20" s="142">
        <v>1.1929780192255003E-6</v>
      </c>
      <c r="BN20" s="142">
        <v>1.4976773008060392E-5</v>
      </c>
      <c r="BO20" s="142">
        <v>4.4568783915309081E-6</v>
      </c>
      <c r="BP20" s="142">
        <v>4.0278851645797059E-6</v>
      </c>
      <c r="BQ20" s="142">
        <v>1.2076073692055153E-5</v>
      </c>
      <c r="BR20" s="142">
        <v>2.909630172878661E-6</v>
      </c>
      <c r="BS20" s="142">
        <v>7.2958172711733387E-6</v>
      </c>
      <c r="BT20" s="142">
        <v>5.1040321804859962E-6</v>
      </c>
      <c r="BU20" s="142">
        <v>6.5548335817140497E-6</v>
      </c>
      <c r="BV20" s="142">
        <v>3.6872411049908842E-6</v>
      </c>
      <c r="BW20" s="142">
        <v>4.4356950245883672E-6</v>
      </c>
      <c r="BX20" s="142">
        <v>3.4912336693443547E-6</v>
      </c>
      <c r="BY20" s="142">
        <v>3.8594736126020613E-6</v>
      </c>
      <c r="BZ20" s="142">
        <v>4.6539873761597942E-6</v>
      </c>
      <c r="CA20" s="142">
        <v>1.1178654079499586E-5</v>
      </c>
      <c r="CB20" s="142">
        <v>1.1954708061774194E-5</v>
      </c>
      <c r="CC20" s="142">
        <v>3.3106407423300946E-6</v>
      </c>
      <c r="CD20" s="142">
        <v>0</v>
      </c>
      <c r="CE20" s="142">
        <v>0</v>
      </c>
      <c r="CF20" s="142">
        <v>0</v>
      </c>
      <c r="CG20" s="142">
        <f t="shared" si="0"/>
        <v>4.2964155437781888E-3</v>
      </c>
      <c r="CH20" s="114" t="s">
        <v>193</v>
      </c>
    </row>
    <row r="21" spans="1:86">
      <c r="A21" s="13" t="s">
        <v>15</v>
      </c>
      <c r="B21" s="114" t="s">
        <v>101</v>
      </c>
      <c r="C21" s="142">
        <v>9.0385888565207368E-6</v>
      </c>
      <c r="D21" s="142">
        <v>2.715190749597163E-6</v>
      </c>
      <c r="E21" s="142">
        <v>1.0368188612436948E-5</v>
      </c>
      <c r="F21" s="142">
        <v>9.974820561808161E-6</v>
      </c>
      <c r="G21" s="142">
        <v>1.4259395966834108E-5</v>
      </c>
      <c r="H21" s="142">
        <v>3.5435665160441879E-5</v>
      </c>
      <c r="I21" s="142">
        <v>2.1361449304445567E-6</v>
      </c>
      <c r="J21" s="142">
        <v>3.6841185445667442E-6</v>
      </c>
      <c r="K21" s="142">
        <v>3.4185906405277224E-6</v>
      </c>
      <c r="L21" s="142">
        <v>5.2866631155497505E-6</v>
      </c>
      <c r="M21" s="142">
        <v>3.4826468408554728E-6</v>
      </c>
      <c r="N21" s="142">
        <v>1.250347457969999E-5</v>
      </c>
      <c r="O21" s="142">
        <v>2.6637227382463359E-3</v>
      </c>
      <c r="P21" s="142">
        <v>1.3043188927069556E-6</v>
      </c>
      <c r="Q21" s="142">
        <v>7.8952534138611114E-6</v>
      </c>
      <c r="R21" s="142">
        <v>2.6170924133732654E-5</v>
      </c>
      <c r="S21" s="142">
        <v>5.2400683099335169E-6</v>
      </c>
      <c r="T21" s="142">
        <v>1.1605170818285177E-5</v>
      </c>
      <c r="U21" s="142">
        <v>3.2484009885114587E-6</v>
      </c>
      <c r="V21" s="142">
        <v>6.7714753201226806E-6</v>
      </c>
      <c r="W21" s="142">
        <v>3.4707577534234202E-6</v>
      </c>
      <c r="X21" s="142">
        <v>3.2810987827525615E-6</v>
      </c>
      <c r="Y21" s="142">
        <v>3.7110949952476653E-6</v>
      </c>
      <c r="Z21" s="142">
        <v>1.7048813541629872E-6</v>
      </c>
      <c r="AA21" s="142">
        <v>6.564800345243351E-6</v>
      </c>
      <c r="AB21" s="142">
        <v>7.116013491326959E-6</v>
      </c>
      <c r="AC21" s="142">
        <v>1.2240197604042373E-5</v>
      </c>
      <c r="AD21" s="142">
        <v>5.8391773663434805E-6</v>
      </c>
      <c r="AE21" s="142">
        <v>8.4574158512143109E-6</v>
      </c>
      <c r="AF21" s="142">
        <v>3.1372114863033388E-6</v>
      </c>
      <c r="AG21" s="142">
        <v>5.9186338907453537E-6</v>
      </c>
      <c r="AH21" s="142">
        <v>4.3837250790250943E-6</v>
      </c>
      <c r="AI21" s="142">
        <v>3.9561907292649842E-6</v>
      </c>
      <c r="AJ21" s="142">
        <v>3.1566946685533428E-6</v>
      </c>
      <c r="AK21" s="142">
        <v>1.0200961380590122E-5</v>
      </c>
      <c r="AL21" s="142">
        <v>1.5722755327826729E-5</v>
      </c>
      <c r="AM21" s="142">
        <v>1.0320907318136036E-5</v>
      </c>
      <c r="AN21" s="142">
        <v>5.8891466196226547E-6</v>
      </c>
      <c r="AO21" s="142">
        <v>1.6804606624151577E-5</v>
      </c>
      <c r="AP21" s="142">
        <v>1.3162507085453445E-5</v>
      </c>
      <c r="AQ21" s="142">
        <v>5.4805739344728386E-6</v>
      </c>
      <c r="AR21" s="142">
        <v>8.2391441066339645E-6</v>
      </c>
      <c r="AS21" s="142">
        <v>8.0669203008077274E-6</v>
      </c>
      <c r="AT21" s="142">
        <v>7.1544122672103795E-6</v>
      </c>
      <c r="AU21" s="142">
        <v>3.073342178903133E-4</v>
      </c>
      <c r="AV21" s="142">
        <v>2.7334621630830347E-5</v>
      </c>
      <c r="AW21" s="142">
        <v>1.5957014263479469E-5</v>
      </c>
      <c r="AX21" s="142">
        <v>1.0627052540700177E-5</v>
      </c>
      <c r="AY21" s="142">
        <v>1.8466136571144146E-5</v>
      </c>
      <c r="AZ21" s="142">
        <v>1.3423270025005243E-5</v>
      </c>
      <c r="BA21" s="142">
        <v>5.1256779297168268E-6</v>
      </c>
      <c r="BB21" s="142">
        <v>1.0386117986732198E-5</v>
      </c>
      <c r="BC21" s="142">
        <v>1.255186732918832E-5</v>
      </c>
      <c r="BD21" s="142">
        <v>6.6051313586653428E-6</v>
      </c>
      <c r="BE21" s="142">
        <v>5.9325323487370766E-6</v>
      </c>
      <c r="BF21" s="142">
        <v>3.1628553095418291E-5</v>
      </c>
      <c r="BG21" s="142">
        <v>8.8336140975969264E-6</v>
      </c>
      <c r="BH21" s="142">
        <v>9.8315081621605809E-6</v>
      </c>
      <c r="BI21" s="142">
        <v>9.3129147931192655E-5</v>
      </c>
      <c r="BJ21" s="142">
        <v>2.2086720359601171E-5</v>
      </c>
      <c r="BK21" s="142">
        <v>3.5220920064129185E-6</v>
      </c>
      <c r="BL21" s="142">
        <v>1.8783137841493343E-5</v>
      </c>
      <c r="BM21" s="142">
        <v>2.3151549656934924E-6</v>
      </c>
      <c r="BN21" s="142">
        <v>2.7141173038140254E-4</v>
      </c>
      <c r="BO21" s="142">
        <v>5.4029730416669289E-6</v>
      </c>
      <c r="BP21" s="142">
        <v>4.2796733661969521E-6</v>
      </c>
      <c r="BQ21" s="142">
        <v>2.2452282671994516E-5</v>
      </c>
      <c r="BR21" s="142">
        <v>3.7955320147350478E-6</v>
      </c>
      <c r="BS21" s="142">
        <v>5.3981795463062638E-6</v>
      </c>
      <c r="BT21" s="142">
        <v>9.0809400576558056E-6</v>
      </c>
      <c r="BU21" s="142">
        <v>5.2953300986655956E-6</v>
      </c>
      <c r="BV21" s="142">
        <v>4.6502860322360032E-6</v>
      </c>
      <c r="BW21" s="142">
        <v>9.3509687578136641E-6</v>
      </c>
      <c r="BX21" s="142">
        <v>7.5929322102731558E-6</v>
      </c>
      <c r="BY21" s="142">
        <v>2.3666934479868625E-5</v>
      </c>
      <c r="BZ21" s="142">
        <v>2.1294247468301659E-5</v>
      </c>
      <c r="CA21" s="142">
        <v>3.0015948771514806E-5</v>
      </c>
      <c r="CB21" s="142">
        <v>8.1078999595107349E-6</v>
      </c>
      <c r="CC21" s="142">
        <v>1.395080124326338E-5</v>
      </c>
      <c r="CD21" s="142">
        <v>0</v>
      </c>
      <c r="CE21" s="142">
        <v>0</v>
      </c>
      <c r="CF21" s="142">
        <v>0</v>
      </c>
      <c r="CG21" s="142">
        <f t="shared" si="0"/>
        <v>4.0818618954808162E-3</v>
      </c>
      <c r="CH21" s="114" t="s">
        <v>194</v>
      </c>
    </row>
    <row r="22" spans="1:86">
      <c r="A22" s="13" t="s">
        <v>16</v>
      </c>
      <c r="B22" s="114" t="s">
        <v>102</v>
      </c>
      <c r="C22" s="142">
        <v>6.7426449913842281E-5</v>
      </c>
      <c r="D22" s="142">
        <v>2.962580015194052E-5</v>
      </c>
      <c r="E22" s="142">
        <v>1.0910250870907457E-4</v>
      </c>
      <c r="F22" s="142">
        <v>8.1265857863984306E-5</v>
      </c>
      <c r="G22" s="142">
        <v>3.8275196172019515E-5</v>
      </c>
      <c r="H22" s="142">
        <v>2.6147719004457608E-5</v>
      </c>
      <c r="I22" s="142">
        <v>4.4681105401311302E-6</v>
      </c>
      <c r="J22" s="142">
        <v>1.555661050885152E-5</v>
      </c>
      <c r="K22" s="142">
        <v>1.339126739747348E-5</v>
      </c>
      <c r="L22" s="142">
        <v>1.2357608756715222E-5</v>
      </c>
      <c r="M22" s="142">
        <v>2.9952656826279808E-5</v>
      </c>
      <c r="N22" s="142">
        <v>3.2627337452790542E-5</v>
      </c>
      <c r="O22" s="142">
        <v>1.5833592349030255E-5</v>
      </c>
      <c r="P22" s="142">
        <v>2.8394881059783847E-3</v>
      </c>
      <c r="Q22" s="142">
        <v>7.9436316249875357E-5</v>
      </c>
      <c r="R22" s="142">
        <v>1.2524152513267195E-5</v>
      </c>
      <c r="S22" s="142">
        <v>2.2496098340474269E-5</v>
      </c>
      <c r="T22" s="142">
        <v>6.2908171405295314E-5</v>
      </c>
      <c r="U22" s="142">
        <v>1.8679400753930107E-5</v>
      </c>
      <c r="V22" s="142">
        <v>2.4123459198510491E-5</v>
      </c>
      <c r="W22" s="142">
        <v>7.2492648739761828E-6</v>
      </c>
      <c r="X22" s="142">
        <v>1.5768700344573823E-5</v>
      </c>
      <c r="Y22" s="142">
        <v>1.3307888433256589E-5</v>
      </c>
      <c r="Z22" s="142">
        <v>6.8048902663939473E-6</v>
      </c>
      <c r="AA22" s="142">
        <v>1.2956047483137843E-5</v>
      </c>
      <c r="AB22" s="142">
        <v>2.306562618276463E-5</v>
      </c>
      <c r="AC22" s="142">
        <v>3.0879780987815678E-5</v>
      </c>
      <c r="AD22" s="142">
        <v>2.4516176139614833E-5</v>
      </c>
      <c r="AE22" s="142">
        <v>1.3966991824599438E-5</v>
      </c>
      <c r="AF22" s="142">
        <v>1.1490665224593038E-5</v>
      </c>
      <c r="AG22" s="142">
        <v>3.2057655906297024E-5</v>
      </c>
      <c r="AH22" s="142">
        <v>3.5900341811818879E-5</v>
      </c>
      <c r="AI22" s="142">
        <v>4.2557341341871211E-5</v>
      </c>
      <c r="AJ22" s="142">
        <v>5.244858027374611E-5</v>
      </c>
      <c r="AK22" s="142">
        <v>2.1755030208650263E-5</v>
      </c>
      <c r="AL22" s="142">
        <v>3.2892366387288106E-5</v>
      </c>
      <c r="AM22" s="142">
        <v>2.1726786689010862E-5</v>
      </c>
      <c r="AN22" s="142">
        <v>2.5869120939643874E-4</v>
      </c>
      <c r="AO22" s="142">
        <v>5.6850576644649517E-5</v>
      </c>
      <c r="AP22" s="142">
        <v>3.266829838997894E-4</v>
      </c>
      <c r="AQ22" s="142">
        <v>1.7034618765218598E-5</v>
      </c>
      <c r="AR22" s="142">
        <v>1.8904672552499112E-5</v>
      </c>
      <c r="AS22" s="142">
        <v>7.6741609727777503E-6</v>
      </c>
      <c r="AT22" s="142">
        <v>1.2094057799724737E-5</v>
      </c>
      <c r="AU22" s="142">
        <v>1.1620689100789081E-5</v>
      </c>
      <c r="AV22" s="142">
        <v>1.1672957024961391E-5</v>
      </c>
      <c r="AW22" s="142">
        <v>6.7222500059872099E-6</v>
      </c>
      <c r="AX22" s="142">
        <v>5.2827032502976431E-6</v>
      </c>
      <c r="AY22" s="142">
        <v>7.9171075539697627E-6</v>
      </c>
      <c r="AZ22" s="142">
        <v>6.6231077345458759E-6</v>
      </c>
      <c r="BA22" s="142">
        <v>4.6900157289250086E-6</v>
      </c>
      <c r="BB22" s="142">
        <v>6.498585535336702E-6</v>
      </c>
      <c r="BC22" s="142">
        <v>9.1918285256867572E-6</v>
      </c>
      <c r="BD22" s="142">
        <v>1.3700003751135971E-6</v>
      </c>
      <c r="BE22" s="142">
        <v>1.0531413359037657E-5</v>
      </c>
      <c r="BF22" s="142">
        <v>1.3513277868847119E-5</v>
      </c>
      <c r="BG22" s="142">
        <v>1.7749164570189506E-5</v>
      </c>
      <c r="BH22" s="142">
        <v>1.0996619357556967E-5</v>
      </c>
      <c r="BI22" s="142">
        <v>8.2180593821042532E-6</v>
      </c>
      <c r="BJ22" s="142">
        <v>1.5975036386729406E-5</v>
      </c>
      <c r="BK22" s="142">
        <v>1.7406484631026393E-5</v>
      </c>
      <c r="BL22" s="142">
        <v>2.6298489403625852E-5</v>
      </c>
      <c r="BM22" s="142">
        <v>3.4078535427832186E-6</v>
      </c>
      <c r="BN22" s="142">
        <v>7.6162701328124773E-5</v>
      </c>
      <c r="BO22" s="142">
        <v>9.1061459007767682E-6</v>
      </c>
      <c r="BP22" s="142">
        <v>2.6408767420233354E-5</v>
      </c>
      <c r="BQ22" s="142">
        <v>1.4302575082196485E-5</v>
      </c>
      <c r="BR22" s="142">
        <v>1.5267405856336374E-5</v>
      </c>
      <c r="BS22" s="142">
        <v>4.9335015215423571E-6</v>
      </c>
      <c r="BT22" s="142">
        <v>1.0952399013823907E-5</v>
      </c>
      <c r="BU22" s="142">
        <v>3.9251477604197979E-5</v>
      </c>
      <c r="BV22" s="142">
        <v>2.6716403330075182E-5</v>
      </c>
      <c r="BW22" s="142">
        <v>1.2304392035824388E-5</v>
      </c>
      <c r="BX22" s="142">
        <v>2.1029040398900426E-5</v>
      </c>
      <c r="BY22" s="142">
        <v>6.8887101250769572E-6</v>
      </c>
      <c r="BZ22" s="142">
        <v>2.4309629242574235E-5</v>
      </c>
      <c r="CA22" s="142">
        <v>1.8382013377916411E-5</v>
      </c>
      <c r="CB22" s="142">
        <v>2.1405538700901987E-5</v>
      </c>
      <c r="CC22" s="142">
        <v>9.2409370712229054E-6</v>
      </c>
      <c r="CD22" s="142">
        <v>0</v>
      </c>
      <c r="CE22" s="142">
        <v>0</v>
      </c>
      <c r="CF22" s="142">
        <v>0</v>
      </c>
      <c r="CG22" s="142">
        <f t="shared" si="0"/>
        <v>5.1653101158440724E-3</v>
      </c>
      <c r="CH22" s="114" t="s">
        <v>195</v>
      </c>
    </row>
    <row r="23" spans="1:86">
      <c r="A23" s="13" t="s">
        <v>17</v>
      </c>
      <c r="B23" s="114" t="s">
        <v>103</v>
      </c>
      <c r="C23" s="142">
        <v>9.0494258911526934E-5</v>
      </c>
      <c r="D23" s="142">
        <v>1.4122264729246311E-5</v>
      </c>
      <c r="E23" s="142">
        <v>1.4030590432200586E-5</v>
      </c>
      <c r="F23" s="142">
        <v>1.3557466728586026E-4</v>
      </c>
      <c r="G23" s="142">
        <v>3.8276249320093316E-5</v>
      </c>
      <c r="H23" s="142">
        <v>6.023132792833342E-5</v>
      </c>
      <c r="I23" s="142">
        <v>1.6921678393102627E-6</v>
      </c>
      <c r="J23" s="142">
        <v>4.565738015047812E-5</v>
      </c>
      <c r="K23" s="142">
        <v>1.2636711122005698E-5</v>
      </c>
      <c r="L23" s="142">
        <v>5.7499426016143701E-5</v>
      </c>
      <c r="M23" s="142">
        <v>6.956518258907979E-5</v>
      </c>
      <c r="N23" s="142">
        <v>7.9968623010042702E-5</v>
      </c>
      <c r="O23" s="142">
        <v>1.640413891392032E-4</v>
      </c>
      <c r="P23" s="142">
        <v>7.3291161224612396E-5</v>
      </c>
      <c r="Q23" s="142">
        <v>4.6943198953707339E-3</v>
      </c>
      <c r="R23" s="142">
        <v>1.8704264500179192E-4</v>
      </c>
      <c r="S23" s="142">
        <v>2.7479109977881296E-4</v>
      </c>
      <c r="T23" s="142">
        <v>1.0499554151064006E-4</v>
      </c>
      <c r="U23" s="142">
        <v>1.8811480855602464E-5</v>
      </c>
      <c r="V23" s="142">
        <v>7.4519211627469003E-5</v>
      </c>
      <c r="W23" s="142">
        <v>1.4345373813883226E-5</v>
      </c>
      <c r="X23" s="142">
        <v>9.383325787812545E-5</v>
      </c>
      <c r="Y23" s="142">
        <v>2.1365789813392835E-5</v>
      </c>
      <c r="Z23" s="142">
        <v>2.0953749189202393E-5</v>
      </c>
      <c r="AA23" s="142">
        <v>9.4523956832391086E-5</v>
      </c>
      <c r="AB23" s="142">
        <v>7.7903652350767741E-5</v>
      </c>
      <c r="AC23" s="142">
        <v>8.6769445102872456E-5</v>
      </c>
      <c r="AD23" s="142">
        <v>3.1368843856618868E-5</v>
      </c>
      <c r="AE23" s="142">
        <v>4.5703779567943496E-6</v>
      </c>
      <c r="AF23" s="142">
        <v>2.2397505193624248E-5</v>
      </c>
      <c r="AG23" s="142">
        <v>2.7620087740991915E-5</v>
      </c>
      <c r="AH23" s="142">
        <v>7.4618360899446825E-5</v>
      </c>
      <c r="AI23" s="142">
        <v>4.9792269696020284E-5</v>
      </c>
      <c r="AJ23" s="142">
        <v>6.1386713608871333E-5</v>
      </c>
      <c r="AK23" s="142">
        <v>2.3164314151908965E-5</v>
      </c>
      <c r="AL23" s="142">
        <v>8.773355421049214E-6</v>
      </c>
      <c r="AM23" s="142">
        <v>9.5949114078423071E-6</v>
      </c>
      <c r="AN23" s="142">
        <v>1.9313379336723999E-5</v>
      </c>
      <c r="AO23" s="142">
        <v>1.3673336419869975E-5</v>
      </c>
      <c r="AP23" s="142">
        <v>1.2971882730266433E-5</v>
      </c>
      <c r="AQ23" s="142">
        <v>7.9643253352379013E-6</v>
      </c>
      <c r="AR23" s="142">
        <v>4.9874848774418329E-6</v>
      </c>
      <c r="AS23" s="142">
        <v>1.5945739497770261E-5</v>
      </c>
      <c r="AT23" s="142">
        <v>1.2703474442643662E-5</v>
      </c>
      <c r="AU23" s="142">
        <v>4.6281844995111852E-5</v>
      </c>
      <c r="AV23" s="142">
        <v>1.8284477244570489E-5</v>
      </c>
      <c r="AW23" s="142">
        <v>1.9915127155757212E-5</v>
      </c>
      <c r="AX23" s="142">
        <v>4.7394506836398631E-6</v>
      </c>
      <c r="AY23" s="142">
        <v>1.6654561889339734E-5</v>
      </c>
      <c r="AZ23" s="142">
        <v>9.147428579014687E-6</v>
      </c>
      <c r="BA23" s="142">
        <v>2.9950055970634584E-6</v>
      </c>
      <c r="BB23" s="142">
        <v>3.6348669069981095E-6</v>
      </c>
      <c r="BC23" s="142">
        <v>4.1810379370317258E-6</v>
      </c>
      <c r="BD23" s="142">
        <v>2.0806810567688329E-6</v>
      </c>
      <c r="BE23" s="142">
        <v>6.915088425970072E-6</v>
      </c>
      <c r="BF23" s="142">
        <v>1.0300743422183908E-5</v>
      </c>
      <c r="BG23" s="142">
        <v>2.1199636799136559E-5</v>
      </c>
      <c r="BH23" s="142">
        <v>2.4467588780892728E-5</v>
      </c>
      <c r="BI23" s="142">
        <v>1.3976801679817541E-5</v>
      </c>
      <c r="BJ23" s="142">
        <v>1.3637750592878933E-5</v>
      </c>
      <c r="BK23" s="142">
        <v>1.6432809155053024E-5</v>
      </c>
      <c r="BL23" s="142">
        <v>7.4890318363050035E-6</v>
      </c>
      <c r="BM23" s="142">
        <v>1.0880329017306966E-6</v>
      </c>
      <c r="BN23" s="142">
        <v>2.4266122543746656E-5</v>
      </c>
      <c r="BO23" s="142">
        <v>4.9657629434009243E-6</v>
      </c>
      <c r="BP23" s="142">
        <v>4.3528377373949629E-5</v>
      </c>
      <c r="BQ23" s="142">
        <v>1.0535913174685737E-5</v>
      </c>
      <c r="BR23" s="142">
        <v>5.1017674904323396E-6</v>
      </c>
      <c r="BS23" s="142">
        <v>7.2690497926513222E-6</v>
      </c>
      <c r="BT23" s="142">
        <v>7.6983452561395549E-5</v>
      </c>
      <c r="BU23" s="142">
        <v>1.1325324033348787E-5</v>
      </c>
      <c r="BV23" s="142">
        <v>5.8621381860211999E-6</v>
      </c>
      <c r="BW23" s="142">
        <v>1.9334172545875565E-5</v>
      </c>
      <c r="BX23" s="142">
        <v>7.8481277737787012E-6</v>
      </c>
      <c r="BY23" s="142">
        <v>1.2823157051383883E-5</v>
      </c>
      <c r="BZ23" s="142">
        <v>1.5377329528029547E-5</v>
      </c>
      <c r="CA23" s="142">
        <v>1.5604602143989209E-5</v>
      </c>
      <c r="CB23" s="142">
        <v>1.7683179229037786E-5</v>
      </c>
      <c r="CC23" s="142">
        <v>3.9103889483936554E-5</v>
      </c>
      <c r="CD23" s="142">
        <v>0</v>
      </c>
      <c r="CE23" s="142">
        <v>0</v>
      </c>
      <c r="CF23" s="142">
        <v>0</v>
      </c>
      <c r="CG23" s="142">
        <f t="shared" si="0"/>
        <v>7.5831371928918746E-3</v>
      </c>
      <c r="CH23" s="114" t="s">
        <v>196</v>
      </c>
    </row>
    <row r="24" spans="1:86">
      <c r="A24" s="13" t="s">
        <v>18</v>
      </c>
      <c r="B24" s="114" t="s">
        <v>104</v>
      </c>
      <c r="C24" s="142">
        <v>1.7952224015254751E-5</v>
      </c>
      <c r="D24" s="142">
        <v>2.6548354931449857E-6</v>
      </c>
      <c r="E24" s="142">
        <v>4.7247210665914414E-6</v>
      </c>
      <c r="F24" s="142">
        <v>4.9184626806077493E-6</v>
      </c>
      <c r="G24" s="142">
        <v>4.2085652544243136E-5</v>
      </c>
      <c r="H24" s="142">
        <v>1.7313985650578607E-5</v>
      </c>
      <c r="I24" s="142">
        <v>1.2124068685683504E-6</v>
      </c>
      <c r="J24" s="142">
        <v>4.6917849039981984E-6</v>
      </c>
      <c r="K24" s="142">
        <v>4.1736044120712385E-6</v>
      </c>
      <c r="L24" s="142">
        <v>1.0424210350229508E-5</v>
      </c>
      <c r="M24" s="142">
        <v>7.0049456635251102E-6</v>
      </c>
      <c r="N24" s="142">
        <v>8.1413702513790679E-6</v>
      </c>
      <c r="O24" s="142">
        <v>5.5701527916443066E-6</v>
      </c>
      <c r="P24" s="142">
        <v>1.1084375395302151E-6</v>
      </c>
      <c r="Q24" s="142">
        <v>2.9137899174172266E-5</v>
      </c>
      <c r="R24" s="142">
        <v>7.3723823275101769E-2</v>
      </c>
      <c r="S24" s="142">
        <v>6.0208822458080856E-6</v>
      </c>
      <c r="T24" s="142">
        <v>9.2351824116475109E-6</v>
      </c>
      <c r="U24" s="142">
        <v>5.4815742440091347E-6</v>
      </c>
      <c r="V24" s="142">
        <v>7.0375099835587854E-6</v>
      </c>
      <c r="W24" s="142">
        <v>5.1830665237040853E-6</v>
      </c>
      <c r="X24" s="142">
        <v>5.0915824021641872E-6</v>
      </c>
      <c r="Y24" s="142">
        <v>5.5919416933589346E-6</v>
      </c>
      <c r="Z24" s="142">
        <v>2.1531286736758674E-6</v>
      </c>
      <c r="AA24" s="142">
        <v>6.4346755495466468E-6</v>
      </c>
      <c r="AB24" s="142">
        <v>1.0015948117132163E-5</v>
      </c>
      <c r="AC24" s="142">
        <v>8.7821858246581376E-6</v>
      </c>
      <c r="AD24" s="142">
        <v>6.0535320975410986E-6</v>
      </c>
      <c r="AE24" s="142">
        <v>2.0572655981970746E-6</v>
      </c>
      <c r="AF24" s="142">
        <v>2.8102816439415623E-6</v>
      </c>
      <c r="AG24" s="142">
        <v>6.0839167870252368E-6</v>
      </c>
      <c r="AH24" s="142">
        <v>9.4330576669457198E-6</v>
      </c>
      <c r="AI24" s="142">
        <v>7.0699686049750443E-6</v>
      </c>
      <c r="AJ24" s="142">
        <v>7.9422343729323212E-6</v>
      </c>
      <c r="AK24" s="142">
        <v>3.0912152801995509E-6</v>
      </c>
      <c r="AL24" s="142">
        <v>1.0887761559314042E-4</v>
      </c>
      <c r="AM24" s="142">
        <v>8.6885379415766501E-6</v>
      </c>
      <c r="AN24" s="142">
        <v>3.5158111467864716E-6</v>
      </c>
      <c r="AO24" s="142">
        <v>1.0752636192824536E-5</v>
      </c>
      <c r="AP24" s="142">
        <v>3.9869393732634225E-6</v>
      </c>
      <c r="AQ24" s="142">
        <v>4.6761824161614233E-6</v>
      </c>
      <c r="AR24" s="142">
        <v>7.534160003730026E-6</v>
      </c>
      <c r="AS24" s="142">
        <v>6.9920407848281948E-6</v>
      </c>
      <c r="AT24" s="142">
        <v>1.5636525236975194E-5</v>
      </c>
      <c r="AU24" s="142">
        <v>7.8039389777103754E-6</v>
      </c>
      <c r="AV24" s="142">
        <v>1.5614798828198898E-5</v>
      </c>
      <c r="AW24" s="142">
        <v>6.1721329885091638E-6</v>
      </c>
      <c r="AX24" s="142">
        <v>3.2070963394527159E-6</v>
      </c>
      <c r="AY24" s="142">
        <v>5.5708030615784025E-6</v>
      </c>
      <c r="AZ24" s="142">
        <v>6.0680605088830131E-6</v>
      </c>
      <c r="BA24" s="142">
        <v>5.0085193522914178E-6</v>
      </c>
      <c r="BB24" s="142">
        <v>1.7553329193724951E-6</v>
      </c>
      <c r="BC24" s="142">
        <v>4.0728168819269293E-6</v>
      </c>
      <c r="BD24" s="142">
        <v>1.0066192446872914E-6</v>
      </c>
      <c r="BE24" s="142">
        <v>1.2424753714843645E-5</v>
      </c>
      <c r="BF24" s="142">
        <v>7.3037559924657613E-6</v>
      </c>
      <c r="BG24" s="142">
        <v>8.970569768665422E-6</v>
      </c>
      <c r="BH24" s="142">
        <v>1.0797616328643861E-4</v>
      </c>
      <c r="BI24" s="142">
        <v>3.9508360154404582E-6</v>
      </c>
      <c r="BJ24" s="142">
        <v>1.0152649446165258E-5</v>
      </c>
      <c r="BK24" s="142">
        <v>6.0767628868155544E-5</v>
      </c>
      <c r="BL24" s="142">
        <v>4.3578989384599749E-6</v>
      </c>
      <c r="BM24" s="142">
        <v>1.6656964824956205E-6</v>
      </c>
      <c r="BN24" s="142">
        <v>6.7565234160703408E-6</v>
      </c>
      <c r="BO24" s="142">
        <v>1.8236312141135928E-6</v>
      </c>
      <c r="BP24" s="142">
        <v>5.8845874967513342E-6</v>
      </c>
      <c r="BQ24" s="142">
        <v>5.1515016032535167E-6</v>
      </c>
      <c r="BR24" s="142">
        <v>3.8681189547155542E-6</v>
      </c>
      <c r="BS24" s="142">
        <v>3.6955803194219381E-6</v>
      </c>
      <c r="BT24" s="142">
        <v>8.1622624575679271E-4</v>
      </c>
      <c r="BU24" s="142">
        <v>6.7847902824042999E-5</v>
      </c>
      <c r="BV24" s="142">
        <v>2.859630748074195E-5</v>
      </c>
      <c r="BW24" s="142">
        <v>1.5898165213617373E-5</v>
      </c>
      <c r="BX24" s="142">
        <v>4.9473149388951595E-6</v>
      </c>
      <c r="BY24" s="142">
        <v>3.6387821967383654E-6</v>
      </c>
      <c r="BZ24" s="142">
        <v>1.0529532397813902E-5</v>
      </c>
      <c r="CA24" s="142">
        <v>6.7495913560575721E-6</v>
      </c>
      <c r="CB24" s="142">
        <v>4.0049416124317269E-6</v>
      </c>
      <c r="CC24" s="142">
        <v>1.1953320094862983E-5</v>
      </c>
      <c r="CD24" s="142">
        <v>0</v>
      </c>
      <c r="CE24" s="142">
        <v>0</v>
      </c>
      <c r="CF24" s="142">
        <v>0</v>
      </c>
      <c r="CG24" s="142">
        <f t="shared" si="0"/>
        <v>7.5442589685409678E-2</v>
      </c>
      <c r="CH24" s="114" t="s">
        <v>197</v>
      </c>
    </row>
    <row r="25" spans="1:86">
      <c r="A25" s="13" t="s">
        <v>19</v>
      </c>
      <c r="B25" s="114" t="s">
        <v>105</v>
      </c>
      <c r="C25" s="142">
        <v>5.4162185601380354E-6</v>
      </c>
      <c r="D25" s="142">
        <v>7.0993725886199528E-7</v>
      </c>
      <c r="E25" s="142">
        <v>2.3787179662510177E-6</v>
      </c>
      <c r="F25" s="142">
        <v>2.4765909264243017E-6</v>
      </c>
      <c r="G25" s="142">
        <v>1.7249708210821012E-5</v>
      </c>
      <c r="H25" s="142">
        <v>3.57132954987284E-5</v>
      </c>
      <c r="I25" s="142">
        <v>1.5623767339282878E-6</v>
      </c>
      <c r="J25" s="142">
        <v>4.1335916745089277E-6</v>
      </c>
      <c r="K25" s="142">
        <v>3.0859343470577119E-6</v>
      </c>
      <c r="L25" s="142">
        <v>1.2139554301140029E-5</v>
      </c>
      <c r="M25" s="142">
        <v>8.0807505597766789E-6</v>
      </c>
      <c r="N25" s="142">
        <v>2.7624625374608568E-6</v>
      </c>
      <c r="O25" s="142">
        <v>5.094413871153777E-6</v>
      </c>
      <c r="P25" s="142">
        <v>4.4194441160885047E-7</v>
      </c>
      <c r="Q25" s="142">
        <v>9.745000268378492E-6</v>
      </c>
      <c r="R25" s="142">
        <v>1.0412849443155741E-5</v>
      </c>
      <c r="S25" s="142">
        <v>1.3157134011586944E-3</v>
      </c>
      <c r="T25" s="142">
        <v>1.4179920861515392E-5</v>
      </c>
      <c r="U25" s="142">
        <v>4.4222225182025336E-6</v>
      </c>
      <c r="V25" s="142">
        <v>1.4248267359633428E-5</v>
      </c>
      <c r="W25" s="142">
        <v>1.4537994228332445E-5</v>
      </c>
      <c r="X25" s="142">
        <v>2.7151606200372724E-5</v>
      </c>
      <c r="Y25" s="142">
        <v>1.7806572932337025E-5</v>
      </c>
      <c r="Z25" s="142">
        <v>1.8560374806340337E-5</v>
      </c>
      <c r="AA25" s="142">
        <v>4.9670278699383154E-6</v>
      </c>
      <c r="AB25" s="142">
        <v>1.3383261053662466E-5</v>
      </c>
      <c r="AC25" s="142">
        <v>8.1587757681050676E-5</v>
      </c>
      <c r="AD25" s="142">
        <v>1.0922723238735661E-5</v>
      </c>
      <c r="AE25" s="142">
        <v>8.7567137452996984E-7</v>
      </c>
      <c r="AF25" s="142">
        <v>1.6660027421843635E-6</v>
      </c>
      <c r="AG25" s="142">
        <v>2.7984178228934294E-6</v>
      </c>
      <c r="AH25" s="142">
        <v>1.3249557986559625E-5</v>
      </c>
      <c r="AI25" s="142">
        <v>1.2205400411419024E-5</v>
      </c>
      <c r="AJ25" s="142">
        <v>1.4467470616848415E-5</v>
      </c>
      <c r="AK25" s="142">
        <v>1.0383935018678059E-5</v>
      </c>
      <c r="AL25" s="142">
        <v>2.3167218837404233E-6</v>
      </c>
      <c r="AM25" s="142">
        <v>5.5910624189092776E-6</v>
      </c>
      <c r="AN25" s="142">
        <v>2.7350207971578582E-6</v>
      </c>
      <c r="AO25" s="142">
        <v>3.1329198207026693E-6</v>
      </c>
      <c r="AP25" s="142">
        <v>1.5504879823448699E-6</v>
      </c>
      <c r="AQ25" s="142">
        <v>2.7351873968477509E-6</v>
      </c>
      <c r="AR25" s="142">
        <v>1.0838075512782989E-6</v>
      </c>
      <c r="AS25" s="142">
        <v>1.4519519726722139E-6</v>
      </c>
      <c r="AT25" s="142">
        <v>6.0372611428564245E-6</v>
      </c>
      <c r="AU25" s="142">
        <v>2.6667862198124436E-6</v>
      </c>
      <c r="AV25" s="142">
        <v>7.286134793566172E-6</v>
      </c>
      <c r="AW25" s="142">
        <v>8.3334730547025315E-6</v>
      </c>
      <c r="AX25" s="142">
        <v>1.7115203256297571E-6</v>
      </c>
      <c r="AY25" s="142">
        <v>3.5735601024715745E-6</v>
      </c>
      <c r="AZ25" s="142">
        <v>3.1652347706444526E-6</v>
      </c>
      <c r="BA25" s="142">
        <v>9.172986694644066E-7</v>
      </c>
      <c r="BB25" s="142">
        <v>6.8283669536244102E-7</v>
      </c>
      <c r="BC25" s="142">
        <v>1.0550378210991962E-6</v>
      </c>
      <c r="BD25" s="142">
        <v>5.1619672530144548E-7</v>
      </c>
      <c r="BE25" s="142">
        <v>1.3017751871115634E-6</v>
      </c>
      <c r="BF25" s="142">
        <v>3.549496155420242E-6</v>
      </c>
      <c r="BG25" s="142">
        <v>1.5675446235513132E-5</v>
      </c>
      <c r="BH25" s="142">
        <v>2.2781161225054158E-6</v>
      </c>
      <c r="BI25" s="142">
        <v>4.6898125572669383E-6</v>
      </c>
      <c r="BJ25" s="142">
        <v>1.457970400524415E-5</v>
      </c>
      <c r="BK25" s="142">
        <v>2.8579161193481948E-6</v>
      </c>
      <c r="BL25" s="142">
        <v>2.1017855919207374E-6</v>
      </c>
      <c r="BM25" s="142">
        <v>2.2149396484538553E-7</v>
      </c>
      <c r="BN25" s="142">
        <v>2.4974076995964091E-6</v>
      </c>
      <c r="BO25" s="142">
        <v>1.6493646503438358E-6</v>
      </c>
      <c r="BP25" s="142">
        <v>1.5366105899396523E-5</v>
      </c>
      <c r="BQ25" s="142">
        <v>1.4204403349136724E-5</v>
      </c>
      <c r="BR25" s="142">
        <v>1.0926361763724758E-6</v>
      </c>
      <c r="BS25" s="142">
        <v>4.9305922939097718E-7</v>
      </c>
      <c r="BT25" s="142">
        <v>2.3930276214333454E-6</v>
      </c>
      <c r="BU25" s="142">
        <v>2.5050543076116077E-6</v>
      </c>
      <c r="BV25" s="142">
        <v>1.2906848413335971E-6</v>
      </c>
      <c r="BW25" s="142">
        <v>2.3025904450920205E-6</v>
      </c>
      <c r="BX25" s="142">
        <v>2.2788804363562854E-6</v>
      </c>
      <c r="BY25" s="142">
        <v>3.3216323756507935E-6</v>
      </c>
      <c r="BZ25" s="142">
        <v>2.8110872161717176E-6</v>
      </c>
      <c r="CA25" s="142">
        <v>1.9561686896985805E-6</v>
      </c>
      <c r="CB25" s="142">
        <v>1.3924563286582028E-5</v>
      </c>
      <c r="CC25" s="142">
        <v>1.4239306632640426E-6</v>
      </c>
      <c r="CD25" s="142">
        <v>0</v>
      </c>
      <c r="CE25" s="142">
        <v>0</v>
      </c>
      <c r="CF25" s="142">
        <v>0</v>
      </c>
      <c r="CG25" s="142">
        <f t="shared" si="0"/>
        <v>1.8878395754224934E-3</v>
      </c>
      <c r="CH25" s="114" t="s">
        <v>198</v>
      </c>
    </row>
    <row r="26" spans="1:86">
      <c r="A26" s="13" t="s">
        <v>20</v>
      </c>
      <c r="B26" s="114" t="s">
        <v>106</v>
      </c>
      <c r="C26" s="142">
        <v>6.5061685036041611E-5</v>
      </c>
      <c r="D26" s="142">
        <v>5.2216415401971008E-6</v>
      </c>
      <c r="E26" s="142">
        <v>1.4660345495195145E-5</v>
      </c>
      <c r="F26" s="142">
        <v>2.744648534551377E-5</v>
      </c>
      <c r="G26" s="142">
        <v>4.6352057163608671E-5</v>
      </c>
      <c r="H26" s="142">
        <v>3.5377282100189567E-4</v>
      </c>
      <c r="I26" s="142">
        <v>2.3296292732808959E-6</v>
      </c>
      <c r="J26" s="142">
        <v>5.3455180353163357E-6</v>
      </c>
      <c r="K26" s="142">
        <v>4.555203212933677E-6</v>
      </c>
      <c r="L26" s="142">
        <v>7.834080787342297E-6</v>
      </c>
      <c r="M26" s="142">
        <v>3.021373880384399E-5</v>
      </c>
      <c r="N26" s="142">
        <v>2.0498094480469661E-5</v>
      </c>
      <c r="O26" s="142">
        <v>1.8762152800992336E-5</v>
      </c>
      <c r="P26" s="142">
        <v>3.4455223996125661E-6</v>
      </c>
      <c r="Q26" s="142">
        <v>5.195108247181256E-5</v>
      </c>
      <c r="R26" s="142">
        <v>4.2509980802491886E-5</v>
      </c>
      <c r="S26" s="142">
        <v>1.08978398991891E-5</v>
      </c>
      <c r="T26" s="142">
        <v>8.1109445459450428E-3</v>
      </c>
      <c r="U26" s="142">
        <v>3.801674757989323E-5</v>
      </c>
      <c r="V26" s="142">
        <v>9.7141473006125001E-5</v>
      </c>
      <c r="W26" s="142">
        <v>1.2707457867151468E-5</v>
      </c>
      <c r="X26" s="142">
        <v>4.8791680259883946E-5</v>
      </c>
      <c r="Y26" s="142">
        <v>2.4084732578074065E-5</v>
      </c>
      <c r="Z26" s="142">
        <v>3.3725758946759991E-5</v>
      </c>
      <c r="AA26" s="142">
        <v>2.0095612632304214E-5</v>
      </c>
      <c r="AB26" s="142">
        <v>5.0442460969421254E-5</v>
      </c>
      <c r="AC26" s="142">
        <v>4.5335749047670704E-5</v>
      </c>
      <c r="AD26" s="142">
        <v>3.1461468172230166E-5</v>
      </c>
      <c r="AE26" s="142">
        <v>4.356359919389649E-6</v>
      </c>
      <c r="AF26" s="142">
        <v>1.9121064888305695E-5</v>
      </c>
      <c r="AG26" s="142">
        <v>3.0427710605193529E-5</v>
      </c>
      <c r="AH26" s="142">
        <v>6.8091419518391755E-4</v>
      </c>
      <c r="AI26" s="142">
        <v>4.9290452999083188E-4</v>
      </c>
      <c r="AJ26" s="142">
        <v>5.4857342192673921E-4</v>
      </c>
      <c r="AK26" s="142">
        <v>4.5491588452261042E-5</v>
      </c>
      <c r="AL26" s="142">
        <v>1.6061050978168705E-5</v>
      </c>
      <c r="AM26" s="142">
        <v>1.4556521997294923E-5</v>
      </c>
      <c r="AN26" s="142">
        <v>2.2674732702514987E-5</v>
      </c>
      <c r="AO26" s="142">
        <v>4.3521421123520034E-5</v>
      </c>
      <c r="AP26" s="142">
        <v>1.6844752434262629E-5</v>
      </c>
      <c r="AQ26" s="142">
        <v>3.6659375972978861E-5</v>
      </c>
      <c r="AR26" s="142">
        <v>1.5298591702826203E-5</v>
      </c>
      <c r="AS26" s="142">
        <v>2.55910439295061E-5</v>
      </c>
      <c r="AT26" s="142">
        <v>4.5723876285224337E-5</v>
      </c>
      <c r="AU26" s="142">
        <v>9.6567351272831863E-6</v>
      </c>
      <c r="AV26" s="142">
        <v>8.5964993914901278E-6</v>
      </c>
      <c r="AW26" s="142">
        <v>1.1546227630279635E-5</v>
      </c>
      <c r="AX26" s="142">
        <v>7.4108499062765654E-6</v>
      </c>
      <c r="AY26" s="142">
        <v>1.1004268479990313E-5</v>
      </c>
      <c r="AZ26" s="142">
        <v>1.1079658097838757E-5</v>
      </c>
      <c r="BA26" s="142">
        <v>5.8468570543714072E-6</v>
      </c>
      <c r="BB26" s="142">
        <v>7.1120910658700131E-6</v>
      </c>
      <c r="BC26" s="142">
        <v>7.0091353738997089E-6</v>
      </c>
      <c r="BD26" s="142">
        <v>1.0315751011091889E-5</v>
      </c>
      <c r="BE26" s="142">
        <v>1.1577456849571581E-5</v>
      </c>
      <c r="BF26" s="142">
        <v>9.175804495111341E-6</v>
      </c>
      <c r="BG26" s="142">
        <v>1.9698810981850996E-5</v>
      </c>
      <c r="BH26" s="142">
        <v>1.5703568568446927E-5</v>
      </c>
      <c r="BI26" s="142">
        <v>9.3235410925731238E-6</v>
      </c>
      <c r="BJ26" s="142">
        <v>8.8375491432536717E-6</v>
      </c>
      <c r="BK26" s="142">
        <v>8.0019825317950887E-6</v>
      </c>
      <c r="BL26" s="142">
        <v>1.7727385631979588E-5</v>
      </c>
      <c r="BM26" s="142">
        <v>1.390736527947095E-6</v>
      </c>
      <c r="BN26" s="142">
        <v>1.2732158981973329E-5</v>
      </c>
      <c r="BO26" s="142">
        <v>3.1389073329342109E-6</v>
      </c>
      <c r="BP26" s="142">
        <v>1.0862907999308769E-5</v>
      </c>
      <c r="BQ26" s="142">
        <v>1.1947094002596164E-5</v>
      </c>
      <c r="BR26" s="142">
        <v>1.6881128109705708E-5</v>
      </c>
      <c r="BS26" s="142">
        <v>5.1836071148879378E-6</v>
      </c>
      <c r="BT26" s="142">
        <v>8.9271997341949895E-6</v>
      </c>
      <c r="BU26" s="142">
        <v>8.606278347279689E-6</v>
      </c>
      <c r="BV26" s="142">
        <v>6.268646606230561E-6</v>
      </c>
      <c r="BW26" s="142">
        <v>8.6488506682308034E-6</v>
      </c>
      <c r="BX26" s="142">
        <v>1.9218691041252492E-5</v>
      </c>
      <c r="BY26" s="142">
        <v>1.3126211594974831E-5</v>
      </c>
      <c r="BZ26" s="142">
        <v>1.6134763623914957E-5</v>
      </c>
      <c r="CA26" s="142">
        <v>1.6245421755138895E-5</v>
      </c>
      <c r="CB26" s="142">
        <v>1.1743402173346713E-5</v>
      </c>
      <c r="CC26" s="142">
        <v>6.1541338984374917E-6</v>
      </c>
      <c r="CD26" s="142">
        <v>0</v>
      </c>
      <c r="CE26" s="142">
        <v>0</v>
      </c>
      <c r="CF26" s="142">
        <v>0</v>
      </c>
      <c r="CG26" s="142">
        <f t="shared" si="0"/>
        <v>1.1649160115592553E-2</v>
      </c>
      <c r="CH26" s="114" t="s">
        <v>199</v>
      </c>
    </row>
    <row r="27" spans="1:86">
      <c r="A27" s="13" t="s">
        <v>21</v>
      </c>
      <c r="B27" s="114" t="s">
        <v>107</v>
      </c>
      <c r="C27" s="142">
        <v>2.8277575870411411E-6</v>
      </c>
      <c r="D27" s="142">
        <v>9.6170828636956178E-7</v>
      </c>
      <c r="E27" s="142">
        <v>3.6270039399446791E-6</v>
      </c>
      <c r="F27" s="142">
        <v>6.0792748229678308E-6</v>
      </c>
      <c r="G27" s="142">
        <v>2.6110683180604544E-6</v>
      </c>
      <c r="H27" s="142">
        <v>4.3202704679546227E-6</v>
      </c>
      <c r="I27" s="142">
        <v>3.735812747245388E-7</v>
      </c>
      <c r="J27" s="142">
        <v>2.2804085520556762E-6</v>
      </c>
      <c r="K27" s="142">
        <v>1.6085841600083376E-6</v>
      </c>
      <c r="L27" s="142">
        <v>2.4662085936413136E-6</v>
      </c>
      <c r="M27" s="142">
        <v>7.3074890150473326E-6</v>
      </c>
      <c r="N27" s="142">
        <v>3.9611529159864612E-6</v>
      </c>
      <c r="O27" s="142">
        <v>1.0818784697135873E-5</v>
      </c>
      <c r="P27" s="142">
        <v>6.1998197004551777E-7</v>
      </c>
      <c r="Q27" s="142">
        <v>3.9928344855927526E-6</v>
      </c>
      <c r="R27" s="142">
        <v>6.8225514197978006E-6</v>
      </c>
      <c r="S27" s="142">
        <v>9.9352874808464543E-6</v>
      </c>
      <c r="T27" s="142">
        <v>1.8155925601226248E-5</v>
      </c>
      <c r="U27" s="142">
        <v>3.8725940206739526E-3</v>
      </c>
      <c r="V27" s="142">
        <v>1.9418515506711286E-4</v>
      </c>
      <c r="W27" s="142">
        <v>1.9238925654664411E-5</v>
      </c>
      <c r="X27" s="142">
        <v>1.4142379251005691E-4</v>
      </c>
      <c r="Y27" s="142">
        <v>2.117933772232873E-4</v>
      </c>
      <c r="Z27" s="142">
        <v>7.6684568740696926E-5</v>
      </c>
      <c r="AA27" s="142">
        <v>6.1257023382415944E-5</v>
      </c>
      <c r="AB27" s="142">
        <v>2.2928618539591831E-5</v>
      </c>
      <c r="AC27" s="142">
        <v>3.4558730150487099E-5</v>
      </c>
      <c r="AD27" s="142">
        <v>3.9977154669849018E-5</v>
      </c>
      <c r="AE27" s="142">
        <v>1.2389161238435354E-6</v>
      </c>
      <c r="AF27" s="142">
        <v>2.7124383277240932E-6</v>
      </c>
      <c r="AG27" s="142">
        <v>3.7196382925421827E-6</v>
      </c>
      <c r="AH27" s="142">
        <v>3.3578339987985372E-5</v>
      </c>
      <c r="AI27" s="142">
        <v>4.6948609140174552E-5</v>
      </c>
      <c r="AJ27" s="142">
        <v>3.9812667808083664E-5</v>
      </c>
      <c r="AK27" s="142">
        <v>1.8819246526205049E-5</v>
      </c>
      <c r="AL27" s="142">
        <v>2.0959461619968199E-6</v>
      </c>
      <c r="AM27" s="142">
        <v>1.9886283498532994E-6</v>
      </c>
      <c r="AN27" s="142">
        <v>3.7017302830851238E-6</v>
      </c>
      <c r="AO27" s="142">
        <v>8.5179595827477697E-6</v>
      </c>
      <c r="AP27" s="142">
        <v>2.4168367618826136E-6</v>
      </c>
      <c r="AQ27" s="142">
        <v>3.8450302012154024E-6</v>
      </c>
      <c r="AR27" s="142">
        <v>1.5498019792088041E-6</v>
      </c>
      <c r="AS27" s="142">
        <v>2.3234282022011437E-6</v>
      </c>
      <c r="AT27" s="142">
        <v>1.6886969018233111E-6</v>
      </c>
      <c r="AU27" s="142">
        <v>2.6222657476988486E-6</v>
      </c>
      <c r="AV27" s="142">
        <v>2.8007013614899602E-6</v>
      </c>
      <c r="AW27" s="142">
        <v>1.5944612441704435E-6</v>
      </c>
      <c r="AX27" s="142">
        <v>2.4991441858881721E-6</v>
      </c>
      <c r="AY27" s="142">
        <v>2.1733726094193727E-6</v>
      </c>
      <c r="AZ27" s="142">
        <v>1.9198562699504469E-6</v>
      </c>
      <c r="BA27" s="142">
        <v>5.710433974496846E-7</v>
      </c>
      <c r="BB27" s="142">
        <v>6.0504114073360219E-7</v>
      </c>
      <c r="BC27" s="142">
        <v>7.362587582362477E-7</v>
      </c>
      <c r="BD27" s="142">
        <v>5.9371403208888044E-7</v>
      </c>
      <c r="BE27" s="142">
        <v>1.4375456759922815E-6</v>
      </c>
      <c r="BF27" s="142">
        <v>1.380173998577674E-6</v>
      </c>
      <c r="BG27" s="142">
        <v>6.4887342952412306E-6</v>
      </c>
      <c r="BH27" s="142">
        <v>3.4062741729272031E-6</v>
      </c>
      <c r="BI27" s="142">
        <v>1.7725022324712383E-6</v>
      </c>
      <c r="BJ27" s="142">
        <v>1.9135663556373447E-6</v>
      </c>
      <c r="BK27" s="142">
        <v>2.4373419973392872E-6</v>
      </c>
      <c r="BL27" s="142">
        <v>2.7704366458196399E-6</v>
      </c>
      <c r="BM27" s="142">
        <v>1.9531945655991685E-7</v>
      </c>
      <c r="BN27" s="142">
        <v>2.8192519339179083E-6</v>
      </c>
      <c r="BO27" s="142">
        <v>9.1006364501728892E-7</v>
      </c>
      <c r="BP27" s="142">
        <v>1.3047701069205302E-6</v>
      </c>
      <c r="BQ27" s="142">
        <v>1.9578167653622555E-6</v>
      </c>
      <c r="BR27" s="142">
        <v>1.5002579354650275E-6</v>
      </c>
      <c r="BS27" s="142">
        <v>5.0265243267262907E-7</v>
      </c>
      <c r="BT27" s="142">
        <v>1.2021489158648346E-6</v>
      </c>
      <c r="BU27" s="142">
        <v>1.6124233566907169E-6</v>
      </c>
      <c r="BV27" s="142">
        <v>6.0725936443203781E-7</v>
      </c>
      <c r="BW27" s="142">
        <v>1.6667070009285665E-6</v>
      </c>
      <c r="BX27" s="142">
        <v>1.9255848388565969E-6</v>
      </c>
      <c r="BY27" s="142">
        <v>1.6716319921348458E-6</v>
      </c>
      <c r="BZ27" s="142">
        <v>2.5279048956161568E-6</v>
      </c>
      <c r="CA27" s="142">
        <v>1.6173756197842777E-6</v>
      </c>
      <c r="CB27" s="142">
        <v>4.7798886309851122E-6</v>
      </c>
      <c r="CC27" s="142">
        <v>1.5527311003669337E-6</v>
      </c>
      <c r="CD27" s="142">
        <v>0</v>
      </c>
      <c r="CE27" s="142">
        <v>0</v>
      </c>
      <c r="CF27" s="142">
        <v>0</v>
      </c>
      <c r="CG27" s="142">
        <f t="shared" si="0"/>
        <v>5.0044453769438413E-3</v>
      </c>
      <c r="CH27" s="114" t="s">
        <v>200</v>
      </c>
    </row>
    <row r="28" spans="1:86">
      <c r="A28" s="13" t="s">
        <v>22</v>
      </c>
      <c r="B28" s="114" t="s">
        <v>108</v>
      </c>
      <c r="C28" s="142">
        <v>9.7108336868235217E-6</v>
      </c>
      <c r="D28" s="142">
        <v>3.2400414144378991E-6</v>
      </c>
      <c r="E28" s="142">
        <v>1.5060926718993441E-5</v>
      </c>
      <c r="F28" s="142">
        <v>1.750406743765303E-5</v>
      </c>
      <c r="G28" s="142">
        <v>1.0251819517576778E-5</v>
      </c>
      <c r="H28" s="142">
        <v>2.1435602441108959E-5</v>
      </c>
      <c r="I28" s="142">
        <v>1.2201118299769462E-6</v>
      </c>
      <c r="J28" s="142">
        <v>6.7932916021367175E-6</v>
      </c>
      <c r="K28" s="142">
        <v>8.8839010456002855E-6</v>
      </c>
      <c r="L28" s="142">
        <v>1.1903357305295759E-5</v>
      </c>
      <c r="M28" s="142">
        <v>1.8711929358512271E-5</v>
      </c>
      <c r="N28" s="142">
        <v>9.3068568294293362E-6</v>
      </c>
      <c r="O28" s="142">
        <v>1.0211413209587484E-5</v>
      </c>
      <c r="P28" s="142">
        <v>2.4226495407554247E-6</v>
      </c>
      <c r="Q28" s="142">
        <v>7.974557061660118E-6</v>
      </c>
      <c r="R28" s="142">
        <v>1.1653335953197485E-5</v>
      </c>
      <c r="S28" s="142">
        <v>1.1958211922830297E-5</v>
      </c>
      <c r="T28" s="142">
        <v>1.7346234996612328E-5</v>
      </c>
      <c r="U28" s="142">
        <v>2.3260848587706333E-5</v>
      </c>
      <c r="V28" s="142">
        <v>2.4651161757015681E-3</v>
      </c>
      <c r="W28" s="142">
        <v>1.3819669583425531E-5</v>
      </c>
      <c r="X28" s="142">
        <v>3.7325282433173372E-5</v>
      </c>
      <c r="Y28" s="142">
        <v>1.0466705613523887E-4</v>
      </c>
      <c r="Z28" s="142">
        <v>1.6992380353442158E-5</v>
      </c>
      <c r="AA28" s="142">
        <v>1.7979291137417666E-4</v>
      </c>
      <c r="AB28" s="142">
        <v>2.6623704925806827E-5</v>
      </c>
      <c r="AC28" s="142">
        <v>1.6759071378618612E-5</v>
      </c>
      <c r="AD28" s="142">
        <v>1.2823232698925402E-4</v>
      </c>
      <c r="AE28" s="142">
        <v>3.8602326553703417E-6</v>
      </c>
      <c r="AF28" s="142">
        <v>4.2961917831861592E-6</v>
      </c>
      <c r="AG28" s="142">
        <v>1.4317260750748679E-5</v>
      </c>
      <c r="AH28" s="142">
        <v>1.2032089045215402E-4</v>
      </c>
      <c r="AI28" s="142">
        <v>6.5091879334546683E-5</v>
      </c>
      <c r="AJ28" s="142">
        <v>1.1870030298186801E-4</v>
      </c>
      <c r="AK28" s="142">
        <v>1.1250227108282839E-5</v>
      </c>
      <c r="AL28" s="142">
        <v>1.5235786006420466E-5</v>
      </c>
      <c r="AM28" s="142">
        <v>1.2835950402508451E-5</v>
      </c>
      <c r="AN28" s="142">
        <v>1.137466139618497E-5</v>
      </c>
      <c r="AO28" s="142">
        <v>4.8869159064222781E-5</v>
      </c>
      <c r="AP28" s="142">
        <v>6.2332819301242839E-6</v>
      </c>
      <c r="AQ28" s="142">
        <v>6.8632960821326674E-6</v>
      </c>
      <c r="AR28" s="142">
        <v>5.8101959994182287E-6</v>
      </c>
      <c r="AS28" s="142">
        <v>1.0254284555535416E-5</v>
      </c>
      <c r="AT28" s="142">
        <v>7.6275990104360882E-6</v>
      </c>
      <c r="AU28" s="142">
        <v>6.3561900222886551E-6</v>
      </c>
      <c r="AV28" s="142">
        <v>1.4974557939152218E-5</v>
      </c>
      <c r="AW28" s="142">
        <v>7.3564822198713654E-6</v>
      </c>
      <c r="AX28" s="142">
        <v>4.4633331169248011E-6</v>
      </c>
      <c r="AY28" s="142">
        <v>8.3478149816559186E-6</v>
      </c>
      <c r="AZ28" s="142">
        <v>9.3828313691810592E-6</v>
      </c>
      <c r="BA28" s="142">
        <v>2.3779700063544369E-6</v>
      </c>
      <c r="BB28" s="142">
        <v>2.3785168764329651E-6</v>
      </c>
      <c r="BC28" s="142">
        <v>3.7925560947411128E-6</v>
      </c>
      <c r="BD28" s="142">
        <v>2.2283634194911301E-6</v>
      </c>
      <c r="BE28" s="142">
        <v>5.3205644048771428E-6</v>
      </c>
      <c r="BF28" s="142">
        <v>5.7921889512674172E-6</v>
      </c>
      <c r="BG28" s="142">
        <v>2.5341751928891913E-5</v>
      </c>
      <c r="BH28" s="142">
        <v>6.729090130495577E-6</v>
      </c>
      <c r="BI28" s="142">
        <v>8.5948674119393283E-6</v>
      </c>
      <c r="BJ28" s="142">
        <v>9.9611095512266159E-6</v>
      </c>
      <c r="BK28" s="142">
        <v>1.3384280829848763E-5</v>
      </c>
      <c r="BL28" s="142">
        <v>1.4443002718114156E-5</v>
      </c>
      <c r="BM28" s="142">
        <v>9.0317810205993146E-7</v>
      </c>
      <c r="BN28" s="142">
        <v>7.8033635125272538E-6</v>
      </c>
      <c r="BO28" s="142">
        <v>6.1550970155731165E-6</v>
      </c>
      <c r="BP28" s="142">
        <v>7.8968003545801589E-6</v>
      </c>
      <c r="BQ28" s="142">
        <v>7.0416240518243957E-6</v>
      </c>
      <c r="BR28" s="142">
        <v>4.1716200981726718E-6</v>
      </c>
      <c r="BS28" s="142">
        <v>2.2367095450370402E-6</v>
      </c>
      <c r="BT28" s="142">
        <v>5.0297954027377146E-6</v>
      </c>
      <c r="BU28" s="142">
        <v>8.9056773145863871E-6</v>
      </c>
      <c r="BV28" s="142">
        <v>3.0606137447261002E-6</v>
      </c>
      <c r="BW28" s="142">
        <v>1.0184240794697415E-5</v>
      </c>
      <c r="BX28" s="142">
        <v>8.4066179197123992E-6</v>
      </c>
      <c r="BY28" s="142">
        <v>7.2861739775312037E-6</v>
      </c>
      <c r="BZ28" s="142">
        <v>1.309841148115094E-5</v>
      </c>
      <c r="CA28" s="142">
        <v>6.5028849472787634E-6</v>
      </c>
      <c r="CB28" s="142">
        <v>3.915708592136388E-5</v>
      </c>
      <c r="CC28" s="142">
        <v>6.5075180672694051E-6</v>
      </c>
      <c r="CD28" s="142">
        <v>0</v>
      </c>
      <c r="CE28" s="142">
        <v>0</v>
      </c>
      <c r="CF28" s="142">
        <v>0</v>
      </c>
      <c r="CG28" s="142">
        <f t="shared" si="0"/>
        <v>3.9666926530713209E-3</v>
      </c>
      <c r="CH28" s="114" t="s">
        <v>201</v>
      </c>
    </row>
    <row r="29" spans="1:86">
      <c r="A29" s="13" t="s">
        <v>23</v>
      </c>
      <c r="B29" s="114" t="s">
        <v>109</v>
      </c>
      <c r="C29" s="142">
        <v>2.5545687788157764E-7</v>
      </c>
      <c r="D29" s="142">
        <v>1.8108894706795129E-7</v>
      </c>
      <c r="E29" s="142">
        <v>2.9983255609514167E-7</v>
      </c>
      <c r="F29" s="142">
        <v>3.2532267528576421E-7</v>
      </c>
      <c r="G29" s="142">
        <v>3.2924039779248864E-7</v>
      </c>
      <c r="H29" s="142">
        <v>3.4955647057303057E-7</v>
      </c>
      <c r="I29" s="142">
        <v>4.9403350574242514E-8</v>
      </c>
      <c r="J29" s="142">
        <v>1.408597200813718E-7</v>
      </c>
      <c r="K29" s="142">
        <v>1.5620019430685314E-7</v>
      </c>
      <c r="L29" s="142">
        <v>2.4152329651060517E-7</v>
      </c>
      <c r="M29" s="142">
        <v>2.5821123747254038E-7</v>
      </c>
      <c r="N29" s="142">
        <v>2.9153951005483596E-7</v>
      </c>
      <c r="O29" s="142">
        <v>2.4274894139536565E-7</v>
      </c>
      <c r="P29" s="142">
        <v>6.4963428631614352E-8</v>
      </c>
      <c r="Q29" s="142">
        <v>2.9428942703233586E-7</v>
      </c>
      <c r="R29" s="142">
        <v>2.6950747506538558E-7</v>
      </c>
      <c r="S29" s="142">
        <v>1.9772235725487634E-7</v>
      </c>
      <c r="T29" s="142">
        <v>3.8314375076042179E-7</v>
      </c>
      <c r="U29" s="142">
        <v>2.4552545064678384E-7</v>
      </c>
      <c r="V29" s="142">
        <v>3.7918582692460078E-7</v>
      </c>
      <c r="W29" s="142">
        <v>1.8055464666268332E-3</v>
      </c>
      <c r="X29" s="142">
        <v>7.0581095349261923E-7</v>
      </c>
      <c r="Y29" s="142">
        <v>3.9961913404609067E-7</v>
      </c>
      <c r="Z29" s="142">
        <v>7.5620218830136633E-7</v>
      </c>
      <c r="AA29" s="142">
        <v>6.075968877953354E-7</v>
      </c>
      <c r="AB29" s="142">
        <v>2.9792864911678116E-7</v>
      </c>
      <c r="AC29" s="142">
        <v>2.5355246498923378E-6</v>
      </c>
      <c r="AD29" s="142">
        <v>4.3925002499161121E-6</v>
      </c>
      <c r="AE29" s="142">
        <v>1.600842429960762E-7</v>
      </c>
      <c r="AF29" s="142">
        <v>2.0306737915180649E-7</v>
      </c>
      <c r="AG29" s="142">
        <v>2.6490590595072691E-7</v>
      </c>
      <c r="AH29" s="142">
        <v>3.4237156900865148E-7</v>
      </c>
      <c r="AI29" s="142">
        <v>3.4706626255381348E-7</v>
      </c>
      <c r="AJ29" s="142">
        <v>2.8976830754902154E-7</v>
      </c>
      <c r="AK29" s="142">
        <v>6.9623093294669905E-7</v>
      </c>
      <c r="AL29" s="142">
        <v>1.8756664690765666E-6</v>
      </c>
      <c r="AM29" s="142">
        <v>3.2721292825209793E-7</v>
      </c>
      <c r="AN29" s="142">
        <v>4.0052270730972079E-7</v>
      </c>
      <c r="AO29" s="142">
        <v>5.0811637130330105E-7</v>
      </c>
      <c r="AP29" s="142">
        <v>2.693858724033058E-7</v>
      </c>
      <c r="AQ29" s="142">
        <v>2.6462960171258049E-7</v>
      </c>
      <c r="AR29" s="142">
        <v>1.8000172652748668E-7</v>
      </c>
      <c r="AS29" s="142">
        <v>2.7296229289982039E-7</v>
      </c>
      <c r="AT29" s="142">
        <v>2.8859765730337089E-7</v>
      </c>
      <c r="AU29" s="142">
        <v>6.2501512264637143E-7</v>
      </c>
      <c r="AV29" s="142">
        <v>4.1023928397736945E-7</v>
      </c>
      <c r="AW29" s="142">
        <v>6.2669100448088882E-7</v>
      </c>
      <c r="AX29" s="142">
        <v>4.8516080643927648E-6</v>
      </c>
      <c r="AY29" s="142">
        <v>3.7727497952816704E-6</v>
      </c>
      <c r="AZ29" s="142">
        <v>1.083740006265607E-6</v>
      </c>
      <c r="BA29" s="142">
        <v>2.9950445942137976E-7</v>
      </c>
      <c r="BB29" s="142">
        <v>2.1357007927242832E-7</v>
      </c>
      <c r="BC29" s="142">
        <v>3.0155128104523583E-7</v>
      </c>
      <c r="BD29" s="142">
        <v>4.6911587829653056E-8</v>
      </c>
      <c r="BE29" s="142">
        <v>3.5071765658204475E-7</v>
      </c>
      <c r="BF29" s="142">
        <v>8.0282329435277617E-7</v>
      </c>
      <c r="BG29" s="142">
        <v>9.6854574698737027E-7</v>
      </c>
      <c r="BH29" s="142">
        <v>3.1267852846034263E-7</v>
      </c>
      <c r="BI29" s="142">
        <v>5.0059664917869318E-7</v>
      </c>
      <c r="BJ29" s="142">
        <v>6.1661194188661952E-7</v>
      </c>
      <c r="BK29" s="142">
        <v>3.8344779267145381E-7</v>
      </c>
      <c r="BL29" s="142">
        <v>1.5976571965393217E-6</v>
      </c>
      <c r="BM29" s="142">
        <v>5.0275449960991959E-8</v>
      </c>
      <c r="BN29" s="142">
        <v>3.8218668546138578E-7</v>
      </c>
      <c r="BO29" s="142">
        <v>1.4862881798229122E-7</v>
      </c>
      <c r="BP29" s="142">
        <v>1.8364698375352725E-7</v>
      </c>
      <c r="BQ29" s="142">
        <v>1.4365014122544245E-6</v>
      </c>
      <c r="BR29" s="142">
        <v>1.4151346212497567E-7</v>
      </c>
      <c r="BS29" s="142">
        <v>6.864738219490227E-8</v>
      </c>
      <c r="BT29" s="142">
        <v>2.6330644822322322E-7</v>
      </c>
      <c r="BU29" s="142">
        <v>1.9503655573737553E-7</v>
      </c>
      <c r="BV29" s="142">
        <v>1.1695469689736812E-7</v>
      </c>
      <c r="BW29" s="142">
        <v>1.0127820800925151E-6</v>
      </c>
      <c r="BX29" s="142">
        <v>2.7189733300168989E-7</v>
      </c>
      <c r="BY29" s="142">
        <v>4.3928381511803311E-7</v>
      </c>
      <c r="BZ29" s="142">
        <v>5.301463767898559E-7</v>
      </c>
      <c r="CA29" s="142">
        <v>4.4066065679106718E-7</v>
      </c>
      <c r="CB29" s="142">
        <v>6.0207991261716051E-6</v>
      </c>
      <c r="CC29" s="142">
        <v>2.1468508137344216E-7</v>
      </c>
      <c r="CD29" s="142">
        <v>0</v>
      </c>
      <c r="CE29" s="142">
        <v>0</v>
      </c>
      <c r="CF29" s="142">
        <v>0</v>
      </c>
      <c r="CG29" s="142">
        <f t="shared" si="0"/>
        <v>1.8565691733129471E-3</v>
      </c>
      <c r="CH29" s="114" t="s">
        <v>202</v>
      </c>
    </row>
    <row r="30" spans="1:86">
      <c r="A30" s="13" t="s">
        <v>24</v>
      </c>
      <c r="B30" s="114" t="s">
        <v>110</v>
      </c>
      <c r="C30" s="142">
        <v>4.1553507673351958E-7</v>
      </c>
      <c r="D30" s="142">
        <v>2.7764690054779689E-7</v>
      </c>
      <c r="E30" s="142">
        <v>7.8506195306230378E-7</v>
      </c>
      <c r="F30" s="142">
        <v>7.8740174620661172E-7</v>
      </c>
      <c r="G30" s="142">
        <v>4.6965558587743916E-7</v>
      </c>
      <c r="H30" s="142">
        <v>5.2560884491490537E-7</v>
      </c>
      <c r="I30" s="142">
        <v>1.1585005446398503E-7</v>
      </c>
      <c r="J30" s="142">
        <v>2.5080614350567448E-7</v>
      </c>
      <c r="K30" s="142">
        <v>2.5720476290988805E-7</v>
      </c>
      <c r="L30" s="142">
        <v>2.8177953667924232E-7</v>
      </c>
      <c r="M30" s="142">
        <v>4.857961038796323E-7</v>
      </c>
      <c r="N30" s="142">
        <v>4.7274407117219357E-7</v>
      </c>
      <c r="O30" s="142">
        <v>4.84331501765061E-7</v>
      </c>
      <c r="P30" s="142">
        <v>1.676156996055753E-7</v>
      </c>
      <c r="Q30" s="142">
        <v>4.5761551978095791E-7</v>
      </c>
      <c r="R30" s="142">
        <v>3.8014652989447371E-7</v>
      </c>
      <c r="S30" s="142">
        <v>8.8041364289119037E-7</v>
      </c>
      <c r="T30" s="142">
        <v>7.5482243923487486E-7</v>
      </c>
      <c r="U30" s="142">
        <v>4.5522923697277273E-7</v>
      </c>
      <c r="V30" s="142">
        <v>4.0995545686758163E-7</v>
      </c>
      <c r="W30" s="142">
        <v>1.8516694494146477E-5</v>
      </c>
      <c r="X30" s="142">
        <v>1.0856428649276702E-3</v>
      </c>
      <c r="Y30" s="142">
        <v>3.6019732322387641E-6</v>
      </c>
      <c r="Z30" s="142">
        <v>5.6566428305356576E-6</v>
      </c>
      <c r="AA30" s="142">
        <v>1.4611095717017217E-6</v>
      </c>
      <c r="AB30" s="142">
        <v>4.4582363839461943E-7</v>
      </c>
      <c r="AC30" s="142">
        <v>1.1219610674636829E-6</v>
      </c>
      <c r="AD30" s="142">
        <v>1.2073588272718471E-5</v>
      </c>
      <c r="AE30" s="142">
        <v>1.2775583570860019E-6</v>
      </c>
      <c r="AF30" s="142">
        <v>2.7243655663414405E-7</v>
      </c>
      <c r="AG30" s="142">
        <v>6.1554796593067714E-7</v>
      </c>
      <c r="AH30" s="142">
        <v>1.368987434015486E-5</v>
      </c>
      <c r="AI30" s="142">
        <v>8.5635877676760194E-6</v>
      </c>
      <c r="AJ30" s="142">
        <v>1.576201921033257E-5</v>
      </c>
      <c r="AK30" s="142">
        <v>8.5361091770831804E-7</v>
      </c>
      <c r="AL30" s="142">
        <v>4.8392582842473623E-7</v>
      </c>
      <c r="AM30" s="142">
        <v>3.7827143303365793E-7</v>
      </c>
      <c r="AN30" s="142">
        <v>1.0273483526301035E-6</v>
      </c>
      <c r="AO30" s="142">
        <v>1.4982740804903492E-6</v>
      </c>
      <c r="AP30" s="142">
        <v>5.5716567096198127E-7</v>
      </c>
      <c r="AQ30" s="142">
        <v>7.0713936492336442E-7</v>
      </c>
      <c r="AR30" s="142">
        <v>5.722368965139291E-7</v>
      </c>
      <c r="AS30" s="142">
        <v>9.6820690472145391E-7</v>
      </c>
      <c r="AT30" s="142">
        <v>3.8831598540391716E-7</v>
      </c>
      <c r="AU30" s="142">
        <v>6.2841367949005235E-7</v>
      </c>
      <c r="AV30" s="142">
        <v>3.2908298428658917E-6</v>
      </c>
      <c r="AW30" s="142">
        <v>2.7257273812125444E-6</v>
      </c>
      <c r="AX30" s="142">
        <v>9.3493637337034433E-6</v>
      </c>
      <c r="AY30" s="142">
        <v>3.4881681624036746E-6</v>
      </c>
      <c r="AZ30" s="142">
        <v>1.0023951151241131E-6</v>
      </c>
      <c r="BA30" s="142">
        <v>4.0250172561372621E-7</v>
      </c>
      <c r="BB30" s="142">
        <v>4.1561858840794967E-7</v>
      </c>
      <c r="BC30" s="142">
        <v>3.529165508083922E-7</v>
      </c>
      <c r="BD30" s="142">
        <v>2.3666145861465687E-7</v>
      </c>
      <c r="BE30" s="142">
        <v>7.171984758422512E-7</v>
      </c>
      <c r="BF30" s="142">
        <v>7.3914024751449134E-7</v>
      </c>
      <c r="BG30" s="142">
        <v>3.3052749814736953E-6</v>
      </c>
      <c r="BH30" s="142">
        <v>5.9924146423617245E-7</v>
      </c>
      <c r="BI30" s="142">
        <v>1.1437144190872883E-6</v>
      </c>
      <c r="BJ30" s="142">
        <v>1.310544831455491E-6</v>
      </c>
      <c r="BK30" s="142">
        <v>4.810893770652723E-7</v>
      </c>
      <c r="BL30" s="142">
        <v>8.6788992152564911E-7</v>
      </c>
      <c r="BM30" s="142">
        <v>7.8983397476823113E-8</v>
      </c>
      <c r="BN30" s="142">
        <v>7.2802689677987033E-7</v>
      </c>
      <c r="BO30" s="142">
        <v>4.3615307084161111E-7</v>
      </c>
      <c r="BP30" s="142">
        <v>3.0880542017688825E-7</v>
      </c>
      <c r="BQ30" s="142">
        <v>1.5482379805315208E-6</v>
      </c>
      <c r="BR30" s="142">
        <v>4.7694991355043573E-7</v>
      </c>
      <c r="BS30" s="142">
        <v>1.7155386593279166E-7</v>
      </c>
      <c r="BT30" s="142">
        <v>3.8747569199814528E-7</v>
      </c>
      <c r="BU30" s="142">
        <v>2.1387105219042484E-7</v>
      </c>
      <c r="BV30" s="142">
        <v>1.7293868247247354E-7</v>
      </c>
      <c r="BW30" s="142">
        <v>5.9964823232266375E-7</v>
      </c>
      <c r="BX30" s="142">
        <v>6.8892643744084016E-7</v>
      </c>
      <c r="BY30" s="142">
        <v>7.9823043252571238E-7</v>
      </c>
      <c r="BZ30" s="142">
        <v>9.3868199874761397E-7</v>
      </c>
      <c r="CA30" s="142">
        <v>8.200189878665266E-7</v>
      </c>
      <c r="CB30" s="142">
        <v>6.2018678388345412E-7</v>
      </c>
      <c r="CC30" s="142">
        <v>3.2344028304375191E-7</v>
      </c>
      <c r="CD30" s="142">
        <v>0</v>
      </c>
      <c r="CE30" s="142">
        <v>0</v>
      </c>
      <c r="CF30" s="142">
        <v>0</v>
      </c>
      <c r="CG30" s="142">
        <f t="shared" si="0"/>
        <v>1.2256202175586883E-3</v>
      </c>
      <c r="CH30" s="114" t="s">
        <v>203</v>
      </c>
    </row>
    <row r="31" spans="1:86">
      <c r="A31" s="13" t="s">
        <v>25</v>
      </c>
      <c r="B31" s="114" t="s">
        <v>111</v>
      </c>
      <c r="C31" s="142">
        <v>5.4284100082762254E-7</v>
      </c>
      <c r="D31" s="142">
        <v>2.3612940960524036E-7</v>
      </c>
      <c r="E31" s="142">
        <v>1.0527956911376772E-6</v>
      </c>
      <c r="F31" s="142">
        <v>7.3897033004078377E-7</v>
      </c>
      <c r="G31" s="142">
        <v>5.6860621505125115E-7</v>
      </c>
      <c r="H31" s="142">
        <v>1.9455489999216166E-6</v>
      </c>
      <c r="I31" s="142">
        <v>5.8253853252823833E-8</v>
      </c>
      <c r="J31" s="142">
        <v>3.8015072465369768E-7</v>
      </c>
      <c r="K31" s="142">
        <v>3.5540734999589311E-7</v>
      </c>
      <c r="L31" s="142">
        <v>3.7805282663530791E-7</v>
      </c>
      <c r="M31" s="142">
        <v>2.8232322618956773E-7</v>
      </c>
      <c r="N31" s="142">
        <v>1.0140429035602746E-6</v>
      </c>
      <c r="O31" s="142">
        <v>2.6435825819357525E-7</v>
      </c>
      <c r="P31" s="142">
        <v>8.4014295661658171E-8</v>
      </c>
      <c r="Q31" s="142">
        <v>3.1800811663665704E-7</v>
      </c>
      <c r="R31" s="142">
        <v>2.063922051283185E-6</v>
      </c>
      <c r="S31" s="142">
        <v>4.079172379076805E-7</v>
      </c>
      <c r="T31" s="142">
        <v>2.6044809774329149E-6</v>
      </c>
      <c r="U31" s="142">
        <v>4.1302787940830108E-7</v>
      </c>
      <c r="V31" s="142">
        <v>2.2609546810415909E-6</v>
      </c>
      <c r="W31" s="142">
        <v>3.302314227420846E-6</v>
      </c>
      <c r="X31" s="142">
        <v>5.878038905129958E-6</v>
      </c>
      <c r="Y31" s="142">
        <v>1.1045577618797561E-3</v>
      </c>
      <c r="Z31" s="142">
        <v>1.6675528082392449E-6</v>
      </c>
      <c r="AA31" s="142">
        <v>2.1797485506835723E-6</v>
      </c>
      <c r="AB31" s="142">
        <v>3.3723617988108725E-7</v>
      </c>
      <c r="AC31" s="142">
        <v>6.0513238658242302E-7</v>
      </c>
      <c r="AD31" s="142">
        <v>7.4994556729000963E-6</v>
      </c>
      <c r="AE31" s="142">
        <v>1.9932693009899306E-7</v>
      </c>
      <c r="AF31" s="142">
        <v>9.4789819329603629E-7</v>
      </c>
      <c r="AG31" s="142">
        <v>6.2457658595581252E-7</v>
      </c>
      <c r="AH31" s="142">
        <v>4.9936311205631627E-6</v>
      </c>
      <c r="AI31" s="142">
        <v>4.6705436637725162E-6</v>
      </c>
      <c r="AJ31" s="142">
        <v>6.5039028485504357E-6</v>
      </c>
      <c r="AK31" s="142">
        <v>1.5869390104866205E-6</v>
      </c>
      <c r="AL31" s="142">
        <v>2.576794888060265E-7</v>
      </c>
      <c r="AM31" s="142">
        <v>2.4780710007342262E-7</v>
      </c>
      <c r="AN31" s="142">
        <v>1.0531378281996195E-6</v>
      </c>
      <c r="AO31" s="142">
        <v>9.2461230598409491E-7</v>
      </c>
      <c r="AP31" s="142">
        <v>3.6884160093289588E-7</v>
      </c>
      <c r="AQ31" s="142">
        <v>3.2658660218916689E-7</v>
      </c>
      <c r="AR31" s="142">
        <v>2.5240336876638048E-7</v>
      </c>
      <c r="AS31" s="142">
        <v>1.1500146073031973E-6</v>
      </c>
      <c r="AT31" s="142">
        <v>3.6808894959754718E-7</v>
      </c>
      <c r="AU31" s="142">
        <v>2.0704725433297928E-7</v>
      </c>
      <c r="AV31" s="142">
        <v>2.582630501600341E-7</v>
      </c>
      <c r="AW31" s="142">
        <v>2.3552189546431789E-7</v>
      </c>
      <c r="AX31" s="142">
        <v>2.6395698961710863E-7</v>
      </c>
      <c r="AY31" s="142">
        <v>3.4353395815903109E-7</v>
      </c>
      <c r="AZ31" s="142">
        <v>2.7112012380725245E-7</v>
      </c>
      <c r="BA31" s="142">
        <v>1.0949479989617546E-7</v>
      </c>
      <c r="BB31" s="142">
        <v>9.220986898104616E-8</v>
      </c>
      <c r="BC31" s="142">
        <v>1.1209727753473619E-7</v>
      </c>
      <c r="BD31" s="142">
        <v>9.2580511349720502E-8</v>
      </c>
      <c r="BE31" s="142">
        <v>2.0339201745105524E-7</v>
      </c>
      <c r="BF31" s="142">
        <v>2.4266869195338297E-7</v>
      </c>
      <c r="BG31" s="142">
        <v>1.183889268579433E-6</v>
      </c>
      <c r="BH31" s="142">
        <v>3.3779885327603013E-7</v>
      </c>
      <c r="BI31" s="142">
        <v>1.5707361505966193E-7</v>
      </c>
      <c r="BJ31" s="142">
        <v>2.8545776228381834E-7</v>
      </c>
      <c r="BK31" s="142">
        <v>1.7134469413879186E-7</v>
      </c>
      <c r="BL31" s="142">
        <v>6.0815450953729195E-7</v>
      </c>
      <c r="BM31" s="142">
        <v>2.9994530233411192E-8</v>
      </c>
      <c r="BN31" s="142">
        <v>3.1318232665731787E-7</v>
      </c>
      <c r="BO31" s="142">
        <v>1.0928413262673392E-7</v>
      </c>
      <c r="BP31" s="142">
        <v>3.1648175689962814E-7</v>
      </c>
      <c r="BQ31" s="142">
        <v>4.1229517163754795E-7</v>
      </c>
      <c r="BR31" s="142">
        <v>6.4594662617744342E-7</v>
      </c>
      <c r="BS31" s="142">
        <v>8.3056969918222884E-8</v>
      </c>
      <c r="BT31" s="142">
        <v>2.1103681499700328E-7</v>
      </c>
      <c r="BU31" s="142">
        <v>1.505926265755176E-6</v>
      </c>
      <c r="BV31" s="142">
        <v>1.8003380315330757E-7</v>
      </c>
      <c r="BW31" s="142">
        <v>1.9936715511921988E-7</v>
      </c>
      <c r="BX31" s="142">
        <v>3.1287213063485831E-7</v>
      </c>
      <c r="BY31" s="142">
        <v>5.1954257338127507E-7</v>
      </c>
      <c r="BZ31" s="142">
        <v>3.1005830879445434E-7</v>
      </c>
      <c r="CA31" s="142">
        <v>2.4340499605152262E-7</v>
      </c>
      <c r="CB31" s="142">
        <v>2.7072748762571133E-6</v>
      </c>
      <c r="CC31" s="142">
        <v>1.7700265105232535E-7</v>
      </c>
      <c r="CD31" s="142">
        <v>0</v>
      </c>
      <c r="CE31" s="142">
        <v>0</v>
      </c>
      <c r="CF31" s="142">
        <v>0</v>
      </c>
      <c r="CG31" s="142">
        <f t="shared" si="0"/>
        <v>1.1799254030745348E-3</v>
      </c>
      <c r="CH31" s="114" t="s">
        <v>204</v>
      </c>
    </row>
    <row r="32" spans="1:86">
      <c r="A32" s="13" t="s">
        <v>26</v>
      </c>
      <c r="B32" s="114" t="s">
        <v>112</v>
      </c>
      <c r="C32" s="142">
        <v>6.644221059880673E-7</v>
      </c>
      <c r="D32" s="142">
        <v>3.4544987537710847E-7</v>
      </c>
      <c r="E32" s="142">
        <v>7.4657865579725213E-7</v>
      </c>
      <c r="F32" s="142">
        <v>2.321960447129204E-5</v>
      </c>
      <c r="G32" s="142">
        <v>6.9712206477000235E-7</v>
      </c>
      <c r="H32" s="142">
        <v>6.9125465619928218E-7</v>
      </c>
      <c r="I32" s="142">
        <v>4.4255709142288379E-7</v>
      </c>
      <c r="J32" s="142">
        <v>3.3554222896797912E-7</v>
      </c>
      <c r="K32" s="142">
        <v>2.7450560181101681E-7</v>
      </c>
      <c r="L32" s="142">
        <v>3.686495672995806E-7</v>
      </c>
      <c r="M32" s="142">
        <v>5.57321082807403E-7</v>
      </c>
      <c r="N32" s="142">
        <v>5.9564402625503844E-7</v>
      </c>
      <c r="O32" s="142">
        <v>4.989771362672989E-7</v>
      </c>
      <c r="P32" s="142">
        <v>1.4990186154644164E-7</v>
      </c>
      <c r="Q32" s="142">
        <v>7.3654824999866367E-7</v>
      </c>
      <c r="R32" s="142">
        <v>3.9063644693747731E-7</v>
      </c>
      <c r="S32" s="142">
        <v>4.4984675304287654E-7</v>
      </c>
      <c r="T32" s="142">
        <v>2.6619476110414253E-6</v>
      </c>
      <c r="U32" s="142">
        <v>8.5982407207343583E-7</v>
      </c>
      <c r="V32" s="142">
        <v>2.4956911152210719E-6</v>
      </c>
      <c r="W32" s="142">
        <v>2.6644518273544377E-7</v>
      </c>
      <c r="X32" s="142">
        <v>1.1812903471431992E-6</v>
      </c>
      <c r="Y32" s="142">
        <v>1.1249294543588207E-6</v>
      </c>
      <c r="Z32" s="142">
        <v>1.6100387688218556E-3</v>
      </c>
      <c r="AA32" s="142">
        <v>2.7670053900164881E-6</v>
      </c>
      <c r="AB32" s="142">
        <v>4.5011015333559898E-7</v>
      </c>
      <c r="AC32" s="142">
        <v>1.6881198451968158E-6</v>
      </c>
      <c r="AD32" s="142">
        <v>1.2676165461260648E-6</v>
      </c>
      <c r="AE32" s="142">
        <v>3.2589854282196197E-7</v>
      </c>
      <c r="AF32" s="142">
        <v>5.7894047569809178E-7</v>
      </c>
      <c r="AG32" s="142">
        <v>9.1130087777263939E-7</v>
      </c>
      <c r="AH32" s="142">
        <v>7.7147831467500865E-7</v>
      </c>
      <c r="AI32" s="142">
        <v>7.3676951881803207E-7</v>
      </c>
      <c r="AJ32" s="142">
        <v>8.407237653946791E-7</v>
      </c>
      <c r="AK32" s="142">
        <v>1.017893184923775E-4</v>
      </c>
      <c r="AL32" s="142">
        <v>6.7858367563467832E-7</v>
      </c>
      <c r="AM32" s="142">
        <v>1.0705176270718215E-6</v>
      </c>
      <c r="AN32" s="142">
        <v>3.4628520474625686E-6</v>
      </c>
      <c r="AO32" s="142">
        <v>9.0163961347767469E-7</v>
      </c>
      <c r="AP32" s="142">
        <v>9.0006052614142616E-7</v>
      </c>
      <c r="AQ32" s="142">
        <v>4.1323488361954375E-7</v>
      </c>
      <c r="AR32" s="142">
        <v>4.5810688520087815E-7</v>
      </c>
      <c r="AS32" s="142">
        <v>5.3112487813833141E-7</v>
      </c>
      <c r="AT32" s="142">
        <v>3.0619239151258618E-7</v>
      </c>
      <c r="AU32" s="142">
        <v>3.741563003889375E-7</v>
      </c>
      <c r="AV32" s="142">
        <v>3.8219201359442671E-7</v>
      </c>
      <c r="AW32" s="142">
        <v>4.4507305207994901E-7</v>
      </c>
      <c r="AX32" s="142">
        <v>2.3829544711726172E-7</v>
      </c>
      <c r="AY32" s="142">
        <v>5.0810009704885166E-7</v>
      </c>
      <c r="AZ32" s="142">
        <v>6.0649232671864937E-7</v>
      </c>
      <c r="BA32" s="142">
        <v>7.981144538034045E-8</v>
      </c>
      <c r="BB32" s="142">
        <v>6.5059904875701238E-8</v>
      </c>
      <c r="BC32" s="142">
        <v>9.7297518013875605E-8</v>
      </c>
      <c r="BD32" s="142">
        <v>5.2906104015535422E-8</v>
      </c>
      <c r="BE32" s="142">
        <v>2.9656136510381085E-7</v>
      </c>
      <c r="BF32" s="142">
        <v>3.5725184570315638E-7</v>
      </c>
      <c r="BG32" s="142">
        <v>6.5461425413671809E-7</v>
      </c>
      <c r="BH32" s="142">
        <v>1.1138567277249125E-6</v>
      </c>
      <c r="BI32" s="142">
        <v>2.6424767828442964E-7</v>
      </c>
      <c r="BJ32" s="142">
        <v>4.8687181067650189E-7</v>
      </c>
      <c r="BK32" s="142">
        <v>5.159034593198505E-7</v>
      </c>
      <c r="BL32" s="142">
        <v>1.3179417375945574E-6</v>
      </c>
      <c r="BM32" s="142">
        <v>7.9077675776436061E-8</v>
      </c>
      <c r="BN32" s="142">
        <v>7.390896786937116E-7</v>
      </c>
      <c r="BO32" s="142">
        <v>3.0174355003637119E-7</v>
      </c>
      <c r="BP32" s="142">
        <v>3.9783660324664952E-7</v>
      </c>
      <c r="BQ32" s="142">
        <v>4.6254990508806098E-7</v>
      </c>
      <c r="BR32" s="142">
        <v>6.4557563459675698E-7</v>
      </c>
      <c r="BS32" s="142">
        <v>8.9518741471964491E-8</v>
      </c>
      <c r="BT32" s="142">
        <v>2.4145772452405033E-7</v>
      </c>
      <c r="BU32" s="142">
        <v>1.3997934496105856E-6</v>
      </c>
      <c r="BV32" s="142">
        <v>2.2507522697605096E-7</v>
      </c>
      <c r="BW32" s="142">
        <v>5.2342362880096281E-7</v>
      </c>
      <c r="BX32" s="142">
        <v>1.0272265367130249E-6</v>
      </c>
      <c r="BY32" s="142">
        <v>8.4960598536611781E-7</v>
      </c>
      <c r="BZ32" s="142">
        <v>9.3271356066774957E-7</v>
      </c>
      <c r="CA32" s="142">
        <v>4.3172198164772683E-7</v>
      </c>
      <c r="CB32" s="142">
        <v>4.1716889683963389E-7</v>
      </c>
      <c r="CC32" s="142">
        <v>3.3323652046943044E-7</v>
      </c>
      <c r="CD32" s="142">
        <v>0</v>
      </c>
      <c r="CE32" s="142">
        <v>0</v>
      </c>
      <c r="CF32" s="142">
        <v>0</v>
      </c>
      <c r="CG32" s="142">
        <f t="shared" si="0"/>
        <v>1.7875965013190048E-3</v>
      </c>
      <c r="CH32" s="114" t="s">
        <v>205</v>
      </c>
    </row>
    <row r="33" spans="1:86">
      <c r="A33" s="13" t="s">
        <v>27</v>
      </c>
      <c r="B33" s="114" t="s">
        <v>113</v>
      </c>
      <c r="C33" s="142">
        <v>-2.9049080017319273E-8</v>
      </c>
      <c r="D33" s="142">
        <v>-1.3234238713620806E-8</v>
      </c>
      <c r="E33" s="142">
        <v>-2.5465769660649792E-7</v>
      </c>
      <c r="F33" s="142">
        <v>-5.9215380741919011E-8</v>
      </c>
      <c r="G33" s="142">
        <v>-4.012802901042004E-8</v>
      </c>
      <c r="H33" s="142">
        <v>-4.3113885410626291E-8</v>
      </c>
      <c r="I33" s="142">
        <v>-1.629930679884757E-8</v>
      </c>
      <c r="J33" s="142">
        <v>-4.2174146747616668E-8</v>
      </c>
      <c r="K33" s="142">
        <v>-2.5549480476185035E-8</v>
      </c>
      <c r="L33" s="142">
        <v>-3.0280512503251333E-8</v>
      </c>
      <c r="M33" s="142">
        <v>-3.6978646243868987E-8</v>
      </c>
      <c r="N33" s="142">
        <v>-4.2374831621137952E-8</v>
      </c>
      <c r="O33" s="142">
        <v>-3.1840429813980848E-8</v>
      </c>
      <c r="P33" s="142">
        <v>-5.4610097292404209E-9</v>
      </c>
      <c r="Q33" s="142">
        <v>-2.9518921847874474E-8</v>
      </c>
      <c r="R33" s="142">
        <v>-3.276295858657428E-8</v>
      </c>
      <c r="S33" s="142">
        <v>-2.4985827840307907E-8</v>
      </c>
      <c r="T33" s="142">
        <v>-4.7874829270318222E-8</v>
      </c>
      <c r="U33" s="142">
        <v>-1.0136400525473886E-7</v>
      </c>
      <c r="V33" s="142">
        <v>-3.7835610209054518E-7</v>
      </c>
      <c r="W33" s="142">
        <v>-1.7523912422085832E-8</v>
      </c>
      <c r="X33" s="142">
        <v>-3.0467237304642914E-8</v>
      </c>
      <c r="Y33" s="142">
        <v>-7.2864384223329527E-8</v>
      </c>
      <c r="Z33" s="142">
        <v>-1.2219212616269475E-7</v>
      </c>
      <c r="AA33" s="142">
        <v>-8.5093878960501438E-4</v>
      </c>
      <c r="AB33" s="142">
        <v>-3.6704054520598367E-8</v>
      </c>
      <c r="AC33" s="142">
        <v>-2.8563315764404612E-6</v>
      </c>
      <c r="AD33" s="142">
        <v>-8.4532543789992217E-8</v>
      </c>
      <c r="AE33" s="142">
        <v>-1.829604981540024E-8</v>
      </c>
      <c r="AF33" s="142">
        <v>-2.2188400495677631E-8</v>
      </c>
      <c r="AG33" s="142">
        <v>-5.0966214335575968E-8</v>
      </c>
      <c r="AH33" s="142">
        <v>-5.0701351433857827E-8</v>
      </c>
      <c r="AI33" s="142">
        <v>-4.8786792787393455E-8</v>
      </c>
      <c r="AJ33" s="142">
        <v>-5.5724152641613546E-8</v>
      </c>
      <c r="AK33" s="142">
        <v>-5.842333811393345E-7</v>
      </c>
      <c r="AL33" s="142">
        <v>-2.0036899309905231E-7</v>
      </c>
      <c r="AM33" s="142">
        <v>-5.5604069667548656E-8</v>
      </c>
      <c r="AN33" s="142">
        <v>-5.2830321052933376E-8</v>
      </c>
      <c r="AO33" s="142">
        <v>-1.0899605186110536E-7</v>
      </c>
      <c r="AP33" s="142">
        <v>-4.2984607609108964E-8</v>
      </c>
      <c r="AQ33" s="142">
        <v>-3.6654814731189499E-8</v>
      </c>
      <c r="AR33" s="142">
        <v>-1.570286119886409E-8</v>
      </c>
      <c r="AS33" s="142">
        <v>-3.0192372127577326E-8</v>
      </c>
      <c r="AT33" s="142">
        <v>-3.4821210981086663E-8</v>
      </c>
      <c r="AU33" s="142">
        <v>-2.2992411749260901E-8</v>
      </c>
      <c r="AV33" s="142">
        <v>-2.5176318693022438E-8</v>
      </c>
      <c r="AW33" s="142">
        <v>-1.997296255827358E-8</v>
      </c>
      <c r="AX33" s="142">
        <v>-2.9700874732483704E-8</v>
      </c>
      <c r="AY33" s="142">
        <v>-2.8284681542171614E-8</v>
      </c>
      <c r="AZ33" s="142">
        <v>-3.6396948619541545E-8</v>
      </c>
      <c r="BA33" s="142">
        <v>-1.0706173174426216E-7</v>
      </c>
      <c r="BB33" s="142">
        <v>-2.5555014131057726E-8</v>
      </c>
      <c r="BC33" s="142">
        <v>-7.230841210418852E-8</v>
      </c>
      <c r="BD33" s="142">
        <v>-7.8364430703918414E-9</v>
      </c>
      <c r="BE33" s="142">
        <v>-1.8847640856866979E-8</v>
      </c>
      <c r="BF33" s="142">
        <v>-4.0817467514563589E-8</v>
      </c>
      <c r="BG33" s="142">
        <v>-2.9422722313078229E-8</v>
      </c>
      <c r="BH33" s="142">
        <v>-3.0007776247903966E-8</v>
      </c>
      <c r="BI33" s="142">
        <v>-1.6146852000905258E-8</v>
      </c>
      <c r="BJ33" s="142">
        <v>-2.605681088532452E-8</v>
      </c>
      <c r="BK33" s="142">
        <v>-9.6563870957555019E-8</v>
      </c>
      <c r="BL33" s="142">
        <v>-3.8657457538485E-8</v>
      </c>
      <c r="BM33" s="142">
        <v>-3.624845689853632E-9</v>
      </c>
      <c r="BN33" s="142">
        <v>-3.6480776718134592E-8</v>
      </c>
      <c r="BO33" s="142">
        <v>-1.3115085458206352E-8</v>
      </c>
      <c r="BP33" s="142">
        <v>-2.4631468258838076E-8</v>
      </c>
      <c r="BQ33" s="142">
        <v>-2.3242634298555444E-8</v>
      </c>
      <c r="BR33" s="142">
        <v>-2.2160632877876376E-8</v>
      </c>
      <c r="BS33" s="142">
        <v>-1.2109582265391239E-8</v>
      </c>
      <c r="BT33" s="142">
        <v>-3.733882117489181E-8</v>
      </c>
      <c r="BU33" s="142">
        <v>-3.2525973693378832E-8</v>
      </c>
      <c r="BV33" s="142">
        <v>-1.9675372035714111E-8</v>
      </c>
      <c r="BW33" s="142">
        <v>-3.421187702159079E-8</v>
      </c>
      <c r="BX33" s="142">
        <v>-4.6006602770252675E-8</v>
      </c>
      <c r="BY33" s="142">
        <v>-4.1340426840525499E-8</v>
      </c>
      <c r="BZ33" s="142">
        <v>-4.8036900735917805E-8</v>
      </c>
      <c r="CA33" s="142">
        <v>-7.9373455277528759E-8</v>
      </c>
      <c r="CB33" s="142">
        <v>-1.0226592767089111E-5</v>
      </c>
      <c r="CC33" s="142">
        <v>-2.2666457733603724E-8</v>
      </c>
      <c r="CD33" s="142">
        <v>0</v>
      </c>
      <c r="CE33" s="142">
        <v>0</v>
      </c>
      <c r="CF33" s="142">
        <v>0</v>
      </c>
      <c r="CG33" s="142">
        <f t="shared" si="0"/>
        <v>-8.6824861648137903E-4</v>
      </c>
      <c r="CH33" s="114" t="s">
        <v>206</v>
      </c>
    </row>
    <row r="34" spans="1:86">
      <c r="A34" s="13" t="s">
        <v>28</v>
      </c>
      <c r="B34" s="114" t="s">
        <v>114</v>
      </c>
      <c r="C34" s="142">
        <v>7.400455717468346E-7</v>
      </c>
      <c r="D34" s="142">
        <v>8.3611750727564351E-8</v>
      </c>
      <c r="E34" s="142">
        <v>1.6812627720006463E-7</v>
      </c>
      <c r="F34" s="142">
        <v>1.5309025033839393E-7</v>
      </c>
      <c r="G34" s="142">
        <v>3.022150978048119E-6</v>
      </c>
      <c r="H34" s="142">
        <v>1.5838994355718536E-5</v>
      </c>
      <c r="I34" s="142">
        <v>5.2197489328340862E-8</v>
      </c>
      <c r="J34" s="142">
        <v>1.1316708576460318E-7</v>
      </c>
      <c r="K34" s="142">
        <v>1.1498132863659322E-7</v>
      </c>
      <c r="L34" s="142">
        <v>1.7940693074225767E-7</v>
      </c>
      <c r="M34" s="142">
        <v>9.9981968125975353E-7</v>
      </c>
      <c r="N34" s="142">
        <v>2.9726208453584638E-7</v>
      </c>
      <c r="O34" s="142">
        <v>2.0500823566793737E-7</v>
      </c>
      <c r="P34" s="142">
        <v>6.1969343211871836E-8</v>
      </c>
      <c r="Q34" s="142">
        <v>2.4337347011054402E-7</v>
      </c>
      <c r="R34" s="142">
        <v>3.5714743140203518E-7</v>
      </c>
      <c r="S34" s="142">
        <v>1.4987268426992071E-7</v>
      </c>
      <c r="T34" s="142">
        <v>2.9459427288015043E-7</v>
      </c>
      <c r="U34" s="142">
        <v>9.7570569926026936E-7</v>
      </c>
      <c r="V34" s="142">
        <v>2.0774769229746832E-7</v>
      </c>
      <c r="W34" s="142">
        <v>1.5790020897720118E-7</v>
      </c>
      <c r="X34" s="142">
        <v>1.6407376412838257E-7</v>
      </c>
      <c r="Y34" s="142">
        <v>5.799842274067121E-7</v>
      </c>
      <c r="Z34" s="142">
        <v>1.7503166508809151E-7</v>
      </c>
      <c r="AA34" s="142">
        <v>3.5504319478856128E-7</v>
      </c>
      <c r="AB34" s="142">
        <v>1.7720314036612534E-3</v>
      </c>
      <c r="AC34" s="142">
        <v>3.6884463515030336E-6</v>
      </c>
      <c r="AD34" s="142">
        <v>3.020327755638815E-7</v>
      </c>
      <c r="AE34" s="142">
        <v>5.7445494157740194E-8</v>
      </c>
      <c r="AF34" s="142">
        <v>1.0540781926338086E-7</v>
      </c>
      <c r="AG34" s="142">
        <v>2.7925755820656466E-7</v>
      </c>
      <c r="AH34" s="142">
        <v>1.1639374438487737E-5</v>
      </c>
      <c r="AI34" s="142">
        <v>2.6492136933110351E-6</v>
      </c>
      <c r="AJ34" s="142">
        <v>9.6816289574799116E-6</v>
      </c>
      <c r="AK34" s="142">
        <v>2.4618711433948024E-7</v>
      </c>
      <c r="AL34" s="142">
        <v>6.6600535414257926E-7</v>
      </c>
      <c r="AM34" s="142">
        <v>2.4870935771108607E-7</v>
      </c>
      <c r="AN34" s="142">
        <v>2.9490164197366035E-7</v>
      </c>
      <c r="AO34" s="142">
        <v>4.1590784396236144E-7</v>
      </c>
      <c r="AP34" s="142">
        <v>7.0745173476610386E-7</v>
      </c>
      <c r="AQ34" s="142">
        <v>2.538562878085379E-7</v>
      </c>
      <c r="AR34" s="142">
        <v>2.8496871195802272E-7</v>
      </c>
      <c r="AS34" s="142">
        <v>5.447272801896876E-6</v>
      </c>
      <c r="AT34" s="142">
        <v>2.3874686924985762E-6</v>
      </c>
      <c r="AU34" s="142">
        <v>1.9885231157465804E-7</v>
      </c>
      <c r="AV34" s="142">
        <v>8.8554871159886703E-7</v>
      </c>
      <c r="AW34" s="142">
        <v>2.909107101021494E-7</v>
      </c>
      <c r="AX34" s="142">
        <v>1.1661233562946046E-7</v>
      </c>
      <c r="AY34" s="142">
        <v>2.5404075200665354E-7</v>
      </c>
      <c r="AZ34" s="142">
        <v>2.4577601647239241E-7</v>
      </c>
      <c r="BA34" s="142">
        <v>1.4862309216908663E-7</v>
      </c>
      <c r="BB34" s="142">
        <v>3.9881836676949917E-7</v>
      </c>
      <c r="BC34" s="142">
        <v>1.0835184903727326E-6</v>
      </c>
      <c r="BD34" s="142">
        <v>4.7356801341499105E-7</v>
      </c>
      <c r="BE34" s="142">
        <v>2.2338342670836155E-7</v>
      </c>
      <c r="BF34" s="142">
        <v>7.2318583545520587E-7</v>
      </c>
      <c r="BG34" s="142">
        <v>4.106304711184353E-7</v>
      </c>
      <c r="BH34" s="142">
        <v>5.8833519328731031E-7</v>
      </c>
      <c r="BI34" s="142">
        <v>1.6701066556500119E-7</v>
      </c>
      <c r="BJ34" s="142">
        <v>3.1708395161256657E-7</v>
      </c>
      <c r="BK34" s="142">
        <v>8.373048915591604E-7</v>
      </c>
      <c r="BL34" s="142">
        <v>4.1117964167680492E-7</v>
      </c>
      <c r="BM34" s="142">
        <v>5.18901168871128E-8</v>
      </c>
      <c r="BN34" s="142">
        <v>5.1978777066884949E-7</v>
      </c>
      <c r="BO34" s="142">
        <v>7.4176306341741809E-8</v>
      </c>
      <c r="BP34" s="142">
        <v>1.6614754774837263E-7</v>
      </c>
      <c r="BQ34" s="142">
        <v>3.4972006193918102E-7</v>
      </c>
      <c r="BR34" s="142">
        <v>3.2732835233880329E-7</v>
      </c>
      <c r="BS34" s="142">
        <v>2.0960722583476595E-7</v>
      </c>
      <c r="BT34" s="142">
        <v>2.4884469293183082E-7</v>
      </c>
      <c r="BU34" s="142">
        <v>6.2853001226182775E-7</v>
      </c>
      <c r="BV34" s="142">
        <v>3.1834670201394337E-7</v>
      </c>
      <c r="BW34" s="142">
        <v>2.8951113665672375E-7</v>
      </c>
      <c r="BX34" s="142">
        <v>1.9806128174510907E-6</v>
      </c>
      <c r="BY34" s="142">
        <v>4.5878041997286802E-7</v>
      </c>
      <c r="BZ34" s="142">
        <v>3.5705550031330063E-7</v>
      </c>
      <c r="CA34" s="142">
        <v>1.9697566227794568E-6</v>
      </c>
      <c r="CB34" s="142">
        <v>2.5139895422064706E-7</v>
      </c>
      <c r="CC34" s="142">
        <v>2.2152075184599204E-7</v>
      </c>
      <c r="CD34" s="142">
        <v>0</v>
      </c>
      <c r="CE34" s="142">
        <v>0</v>
      </c>
      <c r="CF34" s="142">
        <v>0</v>
      </c>
      <c r="CG34" s="142">
        <f t="shared" si="0"/>
        <v>1.8532746438331203E-3</v>
      </c>
      <c r="CH34" s="114" t="s">
        <v>207</v>
      </c>
    </row>
    <row r="35" spans="1:86">
      <c r="A35" s="13" t="s">
        <v>29</v>
      </c>
      <c r="B35" s="114" t="s">
        <v>115</v>
      </c>
      <c r="C35" s="142">
        <v>-7.3694012288715417E-8</v>
      </c>
      <c r="D35" s="142">
        <v>-1.8433073625168258E-8</v>
      </c>
      <c r="E35" s="142">
        <v>-4.9558740011669193E-8</v>
      </c>
      <c r="F35" s="142">
        <v>-1.804742606648676E-7</v>
      </c>
      <c r="G35" s="142">
        <v>-8.3548037966052872E-8</v>
      </c>
      <c r="H35" s="142">
        <v>-9.267501328117147E-8</v>
      </c>
      <c r="I35" s="142">
        <v>-1.4855127536474957E-8</v>
      </c>
      <c r="J35" s="142">
        <v>-8.9297600857492773E-8</v>
      </c>
      <c r="K35" s="142">
        <v>-4.8335487108042545E-7</v>
      </c>
      <c r="L35" s="142">
        <v>-7.0621783381737132E-8</v>
      </c>
      <c r="M35" s="142">
        <v>-7.436185119819093E-8</v>
      </c>
      <c r="N35" s="142">
        <v>-6.2525442625978538E-8</v>
      </c>
      <c r="O35" s="142">
        <v>-1.2110934620793374E-7</v>
      </c>
      <c r="P35" s="142">
        <v>-1.0262067299438743E-8</v>
      </c>
      <c r="Q35" s="142">
        <v>-6.5307865580620325E-8</v>
      </c>
      <c r="R35" s="142">
        <v>-5.1031476707965456E-7</v>
      </c>
      <c r="S35" s="142">
        <v>-8.6701305476600053E-8</v>
      </c>
      <c r="T35" s="142">
        <v>-1.3553773754850426E-7</v>
      </c>
      <c r="U35" s="142">
        <v>-9.3959666884273135E-6</v>
      </c>
      <c r="V35" s="142">
        <v>-5.6364043159078252E-7</v>
      </c>
      <c r="W35" s="142">
        <v>-1.105777716351192E-7</v>
      </c>
      <c r="X35" s="142">
        <v>-4.2543820404610493E-7</v>
      </c>
      <c r="Y35" s="142">
        <v>-5.8975060327827691E-7</v>
      </c>
      <c r="Z35" s="142">
        <v>-2.346588675332582E-7</v>
      </c>
      <c r="AA35" s="142">
        <v>-1.823934031816024E-7</v>
      </c>
      <c r="AB35" s="142">
        <v>-1.3451484349487458E-7</v>
      </c>
      <c r="AC35" s="142">
        <v>-3.7011662204274851E-4</v>
      </c>
      <c r="AD35" s="142">
        <v>-2.3169436122928303E-7</v>
      </c>
      <c r="AE35" s="142">
        <v>-2.2577981953643607E-8</v>
      </c>
      <c r="AF35" s="142">
        <v>-6.4595516264793189E-8</v>
      </c>
      <c r="AG35" s="142">
        <v>-1.5841441751060584E-7</v>
      </c>
      <c r="AH35" s="142">
        <v>-1.6516159575606229E-7</v>
      </c>
      <c r="AI35" s="142">
        <v>-1.9977676516366336E-7</v>
      </c>
      <c r="AJ35" s="142">
        <v>-2.059630066108214E-7</v>
      </c>
      <c r="AK35" s="142">
        <v>-1.3902050970845675E-7</v>
      </c>
      <c r="AL35" s="142">
        <v>-1.0645078815080956E-7</v>
      </c>
      <c r="AM35" s="142">
        <v>-5.2855963970068313E-8</v>
      </c>
      <c r="AN35" s="142">
        <v>-9.8984235428224561E-8</v>
      </c>
      <c r="AO35" s="142">
        <v>-1.208467679572629E-7</v>
      </c>
      <c r="AP35" s="142">
        <v>-6.9047743905229211E-8</v>
      </c>
      <c r="AQ35" s="142">
        <v>-9.906486136043071E-8</v>
      </c>
      <c r="AR35" s="142">
        <v>-1.3079394745064264E-7</v>
      </c>
      <c r="AS35" s="142">
        <v>-2.5122652674997134E-7</v>
      </c>
      <c r="AT35" s="142">
        <v>-9.5657419719872661E-8</v>
      </c>
      <c r="AU35" s="142">
        <v>-1.3352787354398041E-7</v>
      </c>
      <c r="AV35" s="142">
        <v>-2.0288197337263312E-7</v>
      </c>
      <c r="AW35" s="142">
        <v>-8.4537435658521623E-8</v>
      </c>
      <c r="AX35" s="142">
        <v>-5.1371581314540564E-8</v>
      </c>
      <c r="AY35" s="142">
        <v>-1.2662631528916301E-7</v>
      </c>
      <c r="AZ35" s="142">
        <v>-1.5148426130436043E-7</v>
      </c>
      <c r="BA35" s="142">
        <v>-2.9671577235598962E-8</v>
      </c>
      <c r="BB35" s="142">
        <v>-1.5619092608744145E-8</v>
      </c>
      <c r="BC35" s="142">
        <v>-2.533333645150374E-8</v>
      </c>
      <c r="BD35" s="142">
        <v>-1.5663357098438755E-8</v>
      </c>
      <c r="BE35" s="142">
        <v>-1.7349464690264798E-7</v>
      </c>
      <c r="BF35" s="142">
        <v>-1.1103272788672561E-7</v>
      </c>
      <c r="BG35" s="142">
        <v>-1.8903116768326523E-7</v>
      </c>
      <c r="BH35" s="142">
        <v>-2.0504605313872748E-7</v>
      </c>
      <c r="BI35" s="142">
        <v>-1.087412756152518E-7</v>
      </c>
      <c r="BJ35" s="142">
        <v>-2.8139792721753507E-7</v>
      </c>
      <c r="BK35" s="142">
        <v>-8.2515686814184107E-6</v>
      </c>
      <c r="BL35" s="142">
        <v>-1.0943146710717316E-7</v>
      </c>
      <c r="BM35" s="142">
        <v>-3.1713387063117383E-8</v>
      </c>
      <c r="BN35" s="142">
        <v>-2.486301364806474E-7</v>
      </c>
      <c r="BO35" s="142">
        <v>-8.4650786911881485E-8</v>
      </c>
      <c r="BP35" s="142">
        <v>-1.8882382146621203E-7</v>
      </c>
      <c r="BQ35" s="142">
        <v>-1.5136466268941337E-7</v>
      </c>
      <c r="BR35" s="142">
        <v>-3.124063626456152E-7</v>
      </c>
      <c r="BS35" s="142">
        <v>-1.3901565208511528E-7</v>
      </c>
      <c r="BT35" s="142">
        <v>-1.2863967794574306E-6</v>
      </c>
      <c r="BU35" s="142">
        <v>-5.3152948178284407E-7</v>
      </c>
      <c r="BV35" s="142">
        <v>-1.3427215729434182E-7</v>
      </c>
      <c r="BW35" s="142">
        <v>-1.8651430616670341E-7</v>
      </c>
      <c r="BX35" s="142">
        <v>-1.0919037140497209E-7</v>
      </c>
      <c r="BY35" s="142">
        <v>-2.2740504479327268E-7</v>
      </c>
      <c r="BZ35" s="142">
        <v>-2.2937660505205843E-7</v>
      </c>
      <c r="CA35" s="142">
        <v>-1.9095125934547492E-7</v>
      </c>
      <c r="CB35" s="142">
        <v>-1.9070508490704081E-7</v>
      </c>
      <c r="CC35" s="142">
        <v>-4.4695287378031672E-7</v>
      </c>
      <c r="CD35" s="142">
        <v>0</v>
      </c>
      <c r="CE35" s="142">
        <v>0</v>
      </c>
      <c r="CF35" s="142">
        <v>0</v>
      </c>
      <c r="CG35" s="142">
        <f t="shared" si="0"/>
        <v>-4.0114468769271016E-4</v>
      </c>
      <c r="CH35" s="114" t="s">
        <v>208</v>
      </c>
    </row>
    <row r="36" spans="1:86">
      <c r="A36" s="13" t="s">
        <v>30</v>
      </c>
      <c r="B36" s="114" t="s">
        <v>116</v>
      </c>
      <c r="C36" s="142">
        <v>1.7117493951169649E-5</v>
      </c>
      <c r="D36" s="142">
        <v>2.2913815753044632E-5</v>
      </c>
      <c r="E36" s="142">
        <v>1.0447283863790023E-4</v>
      </c>
      <c r="F36" s="142">
        <v>7.4356177910903516E-5</v>
      </c>
      <c r="G36" s="142">
        <v>3.8564764094041151E-5</v>
      </c>
      <c r="H36" s="142">
        <v>3.6045779166244421E-5</v>
      </c>
      <c r="I36" s="142">
        <v>8.2786036171431152E-6</v>
      </c>
      <c r="J36" s="142">
        <v>1.4933817175540086E-5</v>
      </c>
      <c r="K36" s="142">
        <v>2.2443931587915572E-5</v>
      </c>
      <c r="L36" s="142">
        <v>2.1233408753247864E-5</v>
      </c>
      <c r="M36" s="142">
        <v>4.5234272786899E-5</v>
      </c>
      <c r="N36" s="142">
        <v>3.7883023524200643E-5</v>
      </c>
      <c r="O36" s="142">
        <v>4.0682055006836665E-5</v>
      </c>
      <c r="P36" s="142">
        <v>1.5631145581216268E-5</v>
      </c>
      <c r="Q36" s="142">
        <v>2.878323463903496E-5</v>
      </c>
      <c r="R36" s="142">
        <v>3.0086332150089052E-5</v>
      </c>
      <c r="S36" s="142">
        <v>3.1131002328416476E-5</v>
      </c>
      <c r="T36" s="142">
        <v>5.4710860405160086E-5</v>
      </c>
      <c r="U36" s="142">
        <v>2.4859557015018068E-5</v>
      </c>
      <c r="V36" s="142">
        <v>2.8752804646574548E-5</v>
      </c>
      <c r="W36" s="142">
        <v>1.7174072649262483E-5</v>
      </c>
      <c r="X36" s="142">
        <v>2.8641276605648795E-5</v>
      </c>
      <c r="Y36" s="142">
        <v>2.4913130555994818E-5</v>
      </c>
      <c r="Z36" s="142">
        <v>1.3260252238855308E-5</v>
      </c>
      <c r="AA36" s="142">
        <v>3.2790795402084383E-5</v>
      </c>
      <c r="AB36" s="142">
        <v>3.5418440730337749E-5</v>
      </c>
      <c r="AC36" s="142">
        <v>3.8576192432016168E-5</v>
      </c>
      <c r="AD36" s="142">
        <v>2.8671053311319136E-3</v>
      </c>
      <c r="AE36" s="142">
        <v>2.5671127796965422E-5</v>
      </c>
      <c r="AF36" s="142">
        <v>1.3372363949328957E-5</v>
      </c>
      <c r="AG36" s="142">
        <v>2.6459817886282408E-5</v>
      </c>
      <c r="AH36" s="142">
        <v>1.8482447443002565E-5</v>
      </c>
      <c r="AI36" s="142">
        <v>1.7902216790490079E-5</v>
      </c>
      <c r="AJ36" s="142">
        <v>2.066519276225581E-5</v>
      </c>
      <c r="AK36" s="142">
        <v>2.1106264208235013E-5</v>
      </c>
      <c r="AL36" s="142">
        <v>1.0118093842538453E-5</v>
      </c>
      <c r="AM36" s="142">
        <v>1.0277556252277812E-5</v>
      </c>
      <c r="AN36" s="142">
        <v>7.482381590131763E-5</v>
      </c>
      <c r="AO36" s="142">
        <v>1.481373531772254E-4</v>
      </c>
      <c r="AP36" s="142">
        <v>4.8479409856987644E-5</v>
      </c>
      <c r="AQ36" s="142">
        <v>1.860423058655204E-5</v>
      </c>
      <c r="AR36" s="142">
        <v>3.799109444702857E-5</v>
      </c>
      <c r="AS36" s="142">
        <v>3.6224573886991887E-5</v>
      </c>
      <c r="AT36" s="142">
        <v>1.248960926089826E-5</v>
      </c>
      <c r="AU36" s="142">
        <v>2.5812325718747136E-5</v>
      </c>
      <c r="AV36" s="142">
        <v>3.7246199906611605E-5</v>
      </c>
      <c r="AW36" s="142">
        <v>1.7770699108443456E-5</v>
      </c>
      <c r="AX36" s="142">
        <v>3.493884872346529E-5</v>
      </c>
      <c r="AY36" s="142">
        <v>4.5149775734594464E-5</v>
      </c>
      <c r="AZ36" s="142">
        <v>4.2889924662985471E-5</v>
      </c>
      <c r="BA36" s="142">
        <v>6.4128576102363351E-6</v>
      </c>
      <c r="BB36" s="142">
        <v>6.3335730911247609E-6</v>
      </c>
      <c r="BC36" s="142">
        <v>6.8470508913617185E-6</v>
      </c>
      <c r="BD36" s="142">
        <v>3.0907941442811536E-6</v>
      </c>
      <c r="BE36" s="142">
        <v>2.5325289404383297E-5</v>
      </c>
      <c r="BF36" s="142">
        <v>2.523653619796359E-5</v>
      </c>
      <c r="BG36" s="142">
        <v>2.4315901167516315E-5</v>
      </c>
      <c r="BH36" s="142">
        <v>1.1305558115562273E-5</v>
      </c>
      <c r="BI36" s="142">
        <v>1.4445265159181714E-5</v>
      </c>
      <c r="BJ36" s="142">
        <v>2.5158645596236856E-5</v>
      </c>
      <c r="BK36" s="142">
        <v>2.4106707675596345E-5</v>
      </c>
      <c r="BL36" s="142">
        <v>6.5797145408628098E-5</v>
      </c>
      <c r="BM36" s="142">
        <v>3.7773004082372908E-6</v>
      </c>
      <c r="BN36" s="142">
        <v>5.090456087240373E-5</v>
      </c>
      <c r="BO36" s="142">
        <v>1.4726164879742933E-5</v>
      </c>
      <c r="BP36" s="142">
        <v>1.5174672524199737E-5</v>
      </c>
      <c r="BQ36" s="142">
        <v>2.5560747460361989E-5</v>
      </c>
      <c r="BR36" s="142">
        <v>5.0372259798764217E-6</v>
      </c>
      <c r="BS36" s="142">
        <v>5.1930985936663733E-6</v>
      </c>
      <c r="BT36" s="142">
        <v>2.1153091658338934E-5</v>
      </c>
      <c r="BU36" s="142">
        <v>9.4352092399105732E-6</v>
      </c>
      <c r="BV36" s="142">
        <v>5.7063999640421132E-6</v>
      </c>
      <c r="BW36" s="142">
        <v>1.9745166125781305E-5</v>
      </c>
      <c r="BX36" s="142">
        <v>2.187978212810627E-5</v>
      </c>
      <c r="BY36" s="142">
        <v>3.1668198626986606E-5</v>
      </c>
      <c r="BZ36" s="142">
        <v>3.218593910035895E-5</v>
      </c>
      <c r="CA36" s="142">
        <v>1.4901099114947727E-5</v>
      </c>
      <c r="CB36" s="142">
        <v>1.5579546462231712E-5</v>
      </c>
      <c r="CC36" s="142">
        <v>1.4379890247701757E-5</v>
      </c>
      <c r="CD36" s="142">
        <v>0</v>
      </c>
      <c r="CE36" s="142">
        <v>0</v>
      </c>
      <c r="CF36" s="142">
        <v>0</v>
      </c>
      <c r="CG36" s="142">
        <f t="shared" si="0"/>
        <v>5.0459907702289026E-3</v>
      </c>
      <c r="CH36" s="114" t="s">
        <v>209</v>
      </c>
    </row>
    <row r="37" spans="1:86">
      <c r="A37" s="13" t="s">
        <v>31</v>
      </c>
      <c r="B37" s="114" t="s">
        <v>117</v>
      </c>
      <c r="C37" s="142">
        <v>2.231477980590358E-4</v>
      </c>
      <c r="D37" s="142">
        <v>2.9819559301201724E-5</v>
      </c>
      <c r="E37" s="142">
        <v>2.654378299353207E-4</v>
      </c>
      <c r="F37" s="142">
        <v>4.9446978874393354E-4</v>
      </c>
      <c r="G37" s="142">
        <v>2.6968587148620387E-4</v>
      </c>
      <c r="H37" s="142">
        <v>2.527382379346876E-4</v>
      </c>
      <c r="I37" s="142">
        <v>8.8031092212941003E-5</v>
      </c>
      <c r="J37" s="142">
        <v>3.5523325953050862E-4</v>
      </c>
      <c r="K37" s="142">
        <v>2.2862506107117051E-4</v>
      </c>
      <c r="L37" s="142">
        <v>1.1229383545140272E-4</v>
      </c>
      <c r="M37" s="142">
        <v>2.9992463301532746E-4</v>
      </c>
      <c r="N37" s="142">
        <v>4.820449364101662E-4</v>
      </c>
      <c r="O37" s="142">
        <v>2.2558799043841796E-4</v>
      </c>
      <c r="P37" s="142">
        <v>1.5480070108254631E-4</v>
      </c>
      <c r="Q37" s="142">
        <v>4.0321192275214048E-4</v>
      </c>
      <c r="R37" s="142">
        <v>1.4240699281851339E-4</v>
      </c>
      <c r="S37" s="142">
        <v>2.7426759985906202E-4</v>
      </c>
      <c r="T37" s="142">
        <v>4.8897631268820824E-4</v>
      </c>
      <c r="U37" s="142">
        <v>4.462419967721679E-4</v>
      </c>
      <c r="V37" s="142">
        <v>2.1701396656528642E-4</v>
      </c>
      <c r="W37" s="142">
        <v>8.7458290416640174E-5</v>
      </c>
      <c r="X37" s="142">
        <v>1.415049931459741E-4</v>
      </c>
      <c r="Y37" s="142">
        <v>1.3059082032982171E-4</v>
      </c>
      <c r="Z37" s="142">
        <v>8.9304659360392888E-5</v>
      </c>
      <c r="AA37" s="142">
        <v>1.345345436237703E-4</v>
      </c>
      <c r="AB37" s="142">
        <v>2.4533499379038375E-4</v>
      </c>
      <c r="AC37" s="142">
        <v>1.3388333035909661E-4</v>
      </c>
      <c r="AD37" s="142">
        <v>1.1090799380537134E-4</v>
      </c>
      <c r="AE37" s="142">
        <v>7.2155857488436764E-3</v>
      </c>
      <c r="AF37" s="142">
        <v>1.638365493461574E-4</v>
      </c>
      <c r="AG37" s="142">
        <v>3.319301500287844E-4</v>
      </c>
      <c r="AH37" s="142">
        <v>1.1605038832870565E-4</v>
      </c>
      <c r="AI37" s="142">
        <v>1.0128540903078234E-4</v>
      </c>
      <c r="AJ37" s="142">
        <v>1.0179156096628006E-4</v>
      </c>
      <c r="AK37" s="142">
        <v>1.2435500468573385E-4</v>
      </c>
      <c r="AL37" s="142">
        <v>1.1108001727913693E-4</v>
      </c>
      <c r="AM37" s="142">
        <v>1.2996944184199172E-4</v>
      </c>
      <c r="AN37" s="142">
        <v>1.450828795566562E-4</v>
      </c>
      <c r="AO37" s="142">
        <v>2.7951071553825274E-4</v>
      </c>
      <c r="AP37" s="142">
        <v>6.7755465999966958E-5</v>
      </c>
      <c r="AQ37" s="142">
        <v>2.087600644505296E-4</v>
      </c>
      <c r="AR37" s="142">
        <v>7.2354388172078728E-5</v>
      </c>
      <c r="AS37" s="142">
        <v>3.2191360659935116E-4</v>
      </c>
      <c r="AT37" s="142">
        <v>2.647917099231229E-4</v>
      </c>
      <c r="AU37" s="142">
        <v>1.2458571201992525E-4</v>
      </c>
      <c r="AV37" s="142">
        <v>1.2810183593013554E-4</v>
      </c>
      <c r="AW37" s="142">
        <v>9.4245718230677735E-5</v>
      </c>
      <c r="AX37" s="142">
        <v>1.1214843632251906E-4</v>
      </c>
      <c r="AY37" s="142">
        <v>6.0250226753468813E-5</v>
      </c>
      <c r="AZ37" s="142">
        <v>7.9806806475226947E-5</v>
      </c>
      <c r="BA37" s="142">
        <v>6.1089335578381825E-5</v>
      </c>
      <c r="BB37" s="142">
        <v>6.6899466263972457E-5</v>
      </c>
      <c r="BC37" s="142">
        <v>5.216604175868321E-5</v>
      </c>
      <c r="BD37" s="142">
        <v>2.8836287705449721E-5</v>
      </c>
      <c r="BE37" s="142">
        <v>8.4679316051214476E-5</v>
      </c>
      <c r="BF37" s="142">
        <v>9.877794610621344E-5</v>
      </c>
      <c r="BG37" s="142">
        <v>8.1187409802813842E-5</v>
      </c>
      <c r="BH37" s="142">
        <v>9.4886525772795214E-5</v>
      </c>
      <c r="BI37" s="142">
        <v>7.801691074247407E-4</v>
      </c>
      <c r="BJ37" s="142">
        <v>9.3550136071872395E-5</v>
      </c>
      <c r="BK37" s="142">
        <v>6.3242661969880768E-5</v>
      </c>
      <c r="BL37" s="142">
        <v>7.1637960468797911E-5</v>
      </c>
      <c r="BM37" s="142">
        <v>1.3837167275754346E-5</v>
      </c>
      <c r="BN37" s="142">
        <v>1.2569319045715915E-4</v>
      </c>
      <c r="BO37" s="142">
        <v>2.7577336239865439E-5</v>
      </c>
      <c r="BP37" s="142">
        <v>5.0019550213104343E-5</v>
      </c>
      <c r="BQ37" s="142">
        <v>1.1325166484858599E-4</v>
      </c>
      <c r="BR37" s="142">
        <v>1.2795721030130626E-4</v>
      </c>
      <c r="BS37" s="142">
        <v>5.6972733138086511E-5</v>
      </c>
      <c r="BT37" s="142">
        <v>1.1118645268868212E-4</v>
      </c>
      <c r="BU37" s="142">
        <v>1.5636450844788691E-4</v>
      </c>
      <c r="BV37" s="142">
        <v>7.5489462670742398E-5</v>
      </c>
      <c r="BW37" s="142">
        <v>7.575082697388752E-5</v>
      </c>
      <c r="BX37" s="142">
        <v>3.3716175668635078E-4</v>
      </c>
      <c r="BY37" s="142">
        <v>1.8723138606431761E-4</v>
      </c>
      <c r="BZ37" s="142">
        <v>2.9551398523265302E-4</v>
      </c>
      <c r="CA37" s="142">
        <v>2.6667938945425051E-4</v>
      </c>
      <c r="CB37" s="142">
        <v>6.7727010193180363E-5</v>
      </c>
      <c r="CC37" s="142">
        <v>2.3525106798368814E-4</v>
      </c>
      <c r="CD37" s="142">
        <v>0</v>
      </c>
      <c r="CE37" s="142">
        <v>0</v>
      </c>
      <c r="CF37" s="142">
        <v>0</v>
      </c>
      <c r="CG37" s="142">
        <f t="shared" si="0"/>
        <v>2.0783457741127172E-2</v>
      </c>
      <c r="CH37" s="114" t="s">
        <v>210</v>
      </c>
    </row>
    <row r="38" spans="1:86">
      <c r="A38" s="13" t="s">
        <v>32</v>
      </c>
      <c r="B38" s="114" t="s">
        <v>118</v>
      </c>
      <c r="C38" s="142">
        <v>4.3531132889072212E-6</v>
      </c>
      <c r="D38" s="142">
        <v>4.6754022253726032E-7</v>
      </c>
      <c r="E38" s="142">
        <v>3.4781706750216705E-6</v>
      </c>
      <c r="F38" s="142">
        <v>1.3316233409190939E-6</v>
      </c>
      <c r="G38" s="142">
        <v>3.8153333336360873E-6</v>
      </c>
      <c r="H38" s="142">
        <v>4.8997035514908799E-6</v>
      </c>
      <c r="I38" s="142">
        <v>2.0938671075133784E-6</v>
      </c>
      <c r="J38" s="142">
        <v>1.0675490742486511E-6</v>
      </c>
      <c r="K38" s="142">
        <v>9.1436527618467988E-7</v>
      </c>
      <c r="L38" s="142">
        <v>7.2503491242830502E-7</v>
      </c>
      <c r="M38" s="142">
        <v>1.1496424714287435E-6</v>
      </c>
      <c r="N38" s="142">
        <v>1.7075808920912802E-6</v>
      </c>
      <c r="O38" s="142">
        <v>1.4381755135559171E-6</v>
      </c>
      <c r="P38" s="142">
        <v>1.5821897128213575E-6</v>
      </c>
      <c r="Q38" s="142">
        <v>1.5852367104038128E-6</v>
      </c>
      <c r="R38" s="142">
        <v>2.076947416161395E-6</v>
      </c>
      <c r="S38" s="142">
        <v>9.2316317897091803E-7</v>
      </c>
      <c r="T38" s="142">
        <v>2.3150017480279913E-6</v>
      </c>
      <c r="U38" s="142">
        <v>6.7892652455607684E-6</v>
      </c>
      <c r="V38" s="142">
        <v>1.4720696116835586E-6</v>
      </c>
      <c r="W38" s="142">
        <v>6.6212933424739872E-7</v>
      </c>
      <c r="X38" s="142">
        <v>1.1826689306204678E-6</v>
      </c>
      <c r="Y38" s="142">
        <v>1.5313079885928818E-6</v>
      </c>
      <c r="Z38" s="142">
        <v>5.5086651997593101E-7</v>
      </c>
      <c r="AA38" s="142">
        <v>1.0571643562936635E-6</v>
      </c>
      <c r="AB38" s="142">
        <v>1.1561082615084873E-6</v>
      </c>
      <c r="AC38" s="142">
        <v>1.325737181123296E-6</v>
      </c>
      <c r="AD38" s="142">
        <v>3.0981349137916263E-6</v>
      </c>
      <c r="AE38" s="142">
        <v>1.2091146934521469E-6</v>
      </c>
      <c r="AF38" s="142">
        <v>2.2271615848844933E-3</v>
      </c>
      <c r="AG38" s="142">
        <v>3.7694794430462388E-5</v>
      </c>
      <c r="AH38" s="142">
        <v>1.8040081782311174E-6</v>
      </c>
      <c r="AI38" s="142">
        <v>1.0694330472402679E-6</v>
      </c>
      <c r="AJ38" s="142">
        <v>9.8767463277791185E-7</v>
      </c>
      <c r="AK38" s="142">
        <v>2.2704002793628331E-6</v>
      </c>
      <c r="AL38" s="142">
        <v>1.3496671974175388E-6</v>
      </c>
      <c r="AM38" s="142">
        <v>3.2039039582794274E-6</v>
      </c>
      <c r="AN38" s="142">
        <v>3.6826523027207606E-6</v>
      </c>
      <c r="AO38" s="142">
        <v>2.5986555138206319E-6</v>
      </c>
      <c r="AP38" s="142">
        <v>1.3675600360128687E-6</v>
      </c>
      <c r="AQ38" s="142">
        <v>5.3594359141727366E-6</v>
      </c>
      <c r="AR38" s="142">
        <v>6.7003866345558176E-7</v>
      </c>
      <c r="AS38" s="142">
        <v>1.3907745936883553E-5</v>
      </c>
      <c r="AT38" s="142">
        <v>7.672363172913067E-6</v>
      </c>
      <c r="AU38" s="142">
        <v>1.1826322233475878E-6</v>
      </c>
      <c r="AV38" s="142">
        <v>2.3366720481961883E-6</v>
      </c>
      <c r="AW38" s="142">
        <v>3.1460563640396368E-6</v>
      </c>
      <c r="AX38" s="142">
        <v>8.3705606793525268E-7</v>
      </c>
      <c r="AY38" s="142">
        <v>9.0207850431805988E-7</v>
      </c>
      <c r="AZ38" s="142">
        <v>9.9222379361527014E-7</v>
      </c>
      <c r="BA38" s="142">
        <v>9.5990504378535888E-7</v>
      </c>
      <c r="BB38" s="142">
        <v>1.1391193974062607E-6</v>
      </c>
      <c r="BC38" s="142">
        <v>1.5976926189533632E-6</v>
      </c>
      <c r="BD38" s="142">
        <v>8.7050952939830254E-7</v>
      </c>
      <c r="BE38" s="142">
        <v>3.317260242711694E-6</v>
      </c>
      <c r="BF38" s="142">
        <v>1.7026605325747034E-6</v>
      </c>
      <c r="BG38" s="142">
        <v>1.5886614305129312E-6</v>
      </c>
      <c r="BH38" s="142">
        <v>4.9525922381972323E-6</v>
      </c>
      <c r="BI38" s="142">
        <v>1.4294089910433617E-6</v>
      </c>
      <c r="BJ38" s="142">
        <v>1.6471677730576054E-6</v>
      </c>
      <c r="BK38" s="142">
        <v>3.1469777241913471E-6</v>
      </c>
      <c r="BL38" s="142">
        <v>1.0518797173409929E-6</v>
      </c>
      <c r="BM38" s="142">
        <v>2.417523072867006E-7</v>
      </c>
      <c r="BN38" s="142">
        <v>2.831744234324152E-6</v>
      </c>
      <c r="BO38" s="142">
        <v>4.3508912656495776E-7</v>
      </c>
      <c r="BP38" s="142">
        <v>1.5858953806050616E-6</v>
      </c>
      <c r="BQ38" s="142">
        <v>2.8045486390341676E-6</v>
      </c>
      <c r="BR38" s="142">
        <v>1.0768655791405156E-5</v>
      </c>
      <c r="BS38" s="142">
        <v>4.5257994913043498E-6</v>
      </c>
      <c r="BT38" s="142">
        <v>7.391717838037563E-6</v>
      </c>
      <c r="BU38" s="142">
        <v>1.515558001782358E-5</v>
      </c>
      <c r="BV38" s="142">
        <v>6.4845700073439732E-6</v>
      </c>
      <c r="BW38" s="142">
        <v>2.5767352094181348E-6</v>
      </c>
      <c r="BX38" s="142">
        <v>5.8702941498341117E-5</v>
      </c>
      <c r="BY38" s="142">
        <v>3.0586988217864175E-6</v>
      </c>
      <c r="BZ38" s="142">
        <v>2.4610185063993535E-5</v>
      </c>
      <c r="CA38" s="142">
        <v>1.3757293130751957E-5</v>
      </c>
      <c r="CB38" s="142">
        <v>1.0385994904381786E-6</v>
      </c>
      <c r="CC38" s="142">
        <v>5.6284920639463697E-6</v>
      </c>
      <c r="CD38" s="142">
        <v>0</v>
      </c>
      <c r="CE38" s="142">
        <v>0</v>
      </c>
      <c r="CF38" s="142">
        <v>0</v>
      </c>
      <c r="CG38" s="142">
        <f t="shared" si="0"/>
        <v>2.5611575759644728E-3</v>
      </c>
      <c r="CH38" s="114" t="s">
        <v>211</v>
      </c>
    </row>
    <row r="39" spans="1:86">
      <c r="A39" s="13" t="s">
        <v>33</v>
      </c>
      <c r="B39" s="114" t="s">
        <v>119</v>
      </c>
      <c r="C39" s="142">
        <v>1.8544461544246904E-5</v>
      </c>
      <c r="D39" s="142">
        <v>3.2988969469549797E-6</v>
      </c>
      <c r="E39" s="142">
        <v>1.6525544990207296E-5</v>
      </c>
      <c r="F39" s="142">
        <v>1.5077746995546873E-5</v>
      </c>
      <c r="G39" s="142">
        <v>2.5248454584899772E-5</v>
      </c>
      <c r="H39" s="142">
        <v>3.8409287918683758E-5</v>
      </c>
      <c r="I39" s="142">
        <v>1.4632441929542265E-5</v>
      </c>
      <c r="J39" s="142">
        <v>9.1026822143109121E-6</v>
      </c>
      <c r="K39" s="142">
        <v>7.5861461137708948E-6</v>
      </c>
      <c r="L39" s="142">
        <v>6.9159686800836625E-6</v>
      </c>
      <c r="M39" s="142">
        <v>5.9604140184637743E-5</v>
      </c>
      <c r="N39" s="142">
        <v>2.2490975529527353E-4</v>
      </c>
      <c r="O39" s="142">
        <v>2.0352648249927544E-5</v>
      </c>
      <c r="P39" s="142">
        <v>1.4691521152287128E-5</v>
      </c>
      <c r="Q39" s="142">
        <v>3.9532676972880857E-5</v>
      </c>
      <c r="R39" s="142">
        <v>2.0583870416184905E-5</v>
      </c>
      <c r="S39" s="142">
        <v>2.3503025517761225E-5</v>
      </c>
      <c r="T39" s="142">
        <v>2.4046030482187015E-4</v>
      </c>
      <c r="U39" s="142">
        <v>1.8185053730463945E-3</v>
      </c>
      <c r="V39" s="142">
        <v>1.047998495621904E-4</v>
      </c>
      <c r="W39" s="142">
        <v>1.4582264600200849E-5</v>
      </c>
      <c r="X39" s="142">
        <v>7.5645087465577327E-5</v>
      </c>
      <c r="Y39" s="142">
        <v>2.7030973708725824E-4</v>
      </c>
      <c r="Z39" s="142">
        <v>4.0315884740100378E-5</v>
      </c>
      <c r="AA39" s="142">
        <v>5.0356851256930719E-5</v>
      </c>
      <c r="AB39" s="142">
        <v>2.9022716345096811E-5</v>
      </c>
      <c r="AC39" s="142">
        <v>2.7399502132013008E-5</v>
      </c>
      <c r="AD39" s="142">
        <v>3.2275088723994038E-5</v>
      </c>
      <c r="AE39" s="142">
        <v>2.806302068096485E-5</v>
      </c>
      <c r="AF39" s="142">
        <v>1.9229982259032262E-3</v>
      </c>
      <c r="AG39" s="142">
        <v>1.1033233520977575E-2</v>
      </c>
      <c r="AH39" s="142">
        <v>4.740904954666757E-5</v>
      </c>
      <c r="AI39" s="142">
        <v>4.5807049099790135E-5</v>
      </c>
      <c r="AJ39" s="142">
        <v>4.2228507766391965E-5</v>
      </c>
      <c r="AK39" s="142">
        <v>4.0547370966683489E-5</v>
      </c>
      <c r="AL39" s="142">
        <v>9.2756440515466289E-6</v>
      </c>
      <c r="AM39" s="142">
        <v>2.2239106440198938E-5</v>
      </c>
      <c r="AN39" s="142">
        <v>2.2261413965853607E-5</v>
      </c>
      <c r="AO39" s="142">
        <v>2.1843643590567176E-5</v>
      </c>
      <c r="AP39" s="142">
        <v>9.3090506826310607E-6</v>
      </c>
      <c r="AQ39" s="142">
        <v>2.0526776189307221E-5</v>
      </c>
      <c r="AR39" s="142">
        <v>6.5904281398367078E-6</v>
      </c>
      <c r="AS39" s="142">
        <v>7.9924057105450782E-5</v>
      </c>
      <c r="AT39" s="142">
        <v>4.4325882870231776E-5</v>
      </c>
      <c r="AU39" s="142">
        <v>1.4994091555409727E-5</v>
      </c>
      <c r="AV39" s="142">
        <v>1.6741742124076043E-5</v>
      </c>
      <c r="AW39" s="142">
        <v>1.2076969104461221E-5</v>
      </c>
      <c r="AX39" s="142">
        <v>9.4860970993123437E-6</v>
      </c>
      <c r="AY39" s="142">
        <v>8.6977209789143062E-6</v>
      </c>
      <c r="AZ39" s="142">
        <v>1.0048660880559971E-5</v>
      </c>
      <c r="BA39" s="142">
        <v>6.3848998733347969E-6</v>
      </c>
      <c r="BB39" s="142">
        <v>7.1410736474974454E-6</v>
      </c>
      <c r="BC39" s="142">
        <v>8.3638540652408413E-6</v>
      </c>
      <c r="BD39" s="142">
        <v>5.5844205122194588E-6</v>
      </c>
      <c r="BE39" s="142">
        <v>4.8267413485616139E-5</v>
      </c>
      <c r="BF39" s="142">
        <v>1.4783850503784674E-5</v>
      </c>
      <c r="BG39" s="142">
        <v>1.6968308506182908E-5</v>
      </c>
      <c r="BH39" s="142">
        <v>2.4592820730467845E-5</v>
      </c>
      <c r="BI39" s="142">
        <v>1.2622772210372159E-5</v>
      </c>
      <c r="BJ39" s="142">
        <v>1.5499318685521195E-5</v>
      </c>
      <c r="BK39" s="142">
        <v>2.160782403246417E-5</v>
      </c>
      <c r="BL39" s="142">
        <v>1.0118448125631502E-5</v>
      </c>
      <c r="BM39" s="142">
        <v>1.8138244579767236E-6</v>
      </c>
      <c r="BN39" s="142">
        <v>1.9278316663484169E-5</v>
      </c>
      <c r="BO39" s="142">
        <v>3.8608059589658752E-6</v>
      </c>
      <c r="BP39" s="142">
        <v>1.2227616743701697E-5</v>
      </c>
      <c r="BQ39" s="142">
        <v>3.9196877352413812E-5</v>
      </c>
      <c r="BR39" s="142">
        <v>1.5865616585157197E-4</v>
      </c>
      <c r="BS39" s="142">
        <v>1.3712462685134975E-5</v>
      </c>
      <c r="BT39" s="142">
        <v>2.4353364683818288E-5</v>
      </c>
      <c r="BU39" s="142">
        <v>4.6353301603419887E-5</v>
      </c>
      <c r="BV39" s="142">
        <v>1.9423922534597542E-5</v>
      </c>
      <c r="BW39" s="142">
        <v>1.3837178100192392E-5</v>
      </c>
      <c r="BX39" s="142">
        <v>2.6940197058323434E-4</v>
      </c>
      <c r="BY39" s="142">
        <v>2.3966327910109223E-5</v>
      </c>
      <c r="BZ39" s="142">
        <v>1.1052799691368982E-4</v>
      </c>
      <c r="CA39" s="142">
        <v>4.6247769669025243E-5</v>
      </c>
      <c r="CB39" s="142">
        <v>1.091146131662683E-5</v>
      </c>
      <c r="CC39" s="142">
        <v>3.2667352429305368E-5</v>
      </c>
      <c r="CD39" s="142">
        <v>0</v>
      </c>
      <c r="CE39" s="142">
        <v>0</v>
      </c>
      <c r="CF39" s="142">
        <v>0</v>
      </c>
      <c r="CG39" s="142">
        <f t="shared" si="0"/>
        <v>1.7769191679044075E-2</v>
      </c>
      <c r="CH39" s="114" t="s">
        <v>212</v>
      </c>
    </row>
    <row r="40" spans="1:86">
      <c r="A40" s="13" t="s">
        <v>34</v>
      </c>
      <c r="B40" s="114" t="s">
        <v>120</v>
      </c>
      <c r="C40" s="142">
        <v>4.4839445532483218E-6</v>
      </c>
      <c r="D40" s="142">
        <v>1.6450089906844095E-6</v>
      </c>
      <c r="E40" s="142">
        <v>3.6475088372996349E-6</v>
      </c>
      <c r="F40" s="142">
        <v>3.457670297092267E-6</v>
      </c>
      <c r="G40" s="142">
        <v>8.3493116679467041E-6</v>
      </c>
      <c r="H40" s="142">
        <v>9.9032024539015639E-6</v>
      </c>
      <c r="I40" s="142">
        <v>2.6638253732103766E-6</v>
      </c>
      <c r="J40" s="142">
        <v>4.8391788513813916E-6</v>
      </c>
      <c r="K40" s="142">
        <v>3.2477980681155665E-6</v>
      </c>
      <c r="L40" s="142">
        <v>6.8461315444676711E-6</v>
      </c>
      <c r="M40" s="142">
        <v>1.1306989456082002E-5</v>
      </c>
      <c r="N40" s="142">
        <v>9.0213674228115553E-6</v>
      </c>
      <c r="O40" s="142">
        <v>1.1459253307637244E-5</v>
      </c>
      <c r="P40" s="142">
        <v>9.5062042589431002E-7</v>
      </c>
      <c r="Q40" s="142">
        <v>9.3146509122935924E-6</v>
      </c>
      <c r="R40" s="142">
        <v>5.1725516146114175E-6</v>
      </c>
      <c r="S40" s="142">
        <v>4.3237907077223661E-6</v>
      </c>
      <c r="T40" s="142">
        <v>1.3240487863139869E-5</v>
      </c>
      <c r="U40" s="142">
        <v>8.3527680885525663E-6</v>
      </c>
      <c r="V40" s="142">
        <v>6.1190740246651591E-6</v>
      </c>
      <c r="W40" s="142">
        <v>2.8479626121263244E-6</v>
      </c>
      <c r="X40" s="142">
        <v>7.0358383981999466E-6</v>
      </c>
      <c r="Y40" s="142">
        <v>5.1505145784588346E-6</v>
      </c>
      <c r="Z40" s="142">
        <v>4.0861497286890017E-6</v>
      </c>
      <c r="AA40" s="142">
        <v>1.5050015106720016E-5</v>
      </c>
      <c r="AB40" s="142">
        <v>8.0458524796174366E-6</v>
      </c>
      <c r="AC40" s="142">
        <v>6.7503316673986825E-6</v>
      </c>
      <c r="AD40" s="142">
        <v>1.7896210910358357E-5</v>
      </c>
      <c r="AE40" s="142">
        <v>1.7335675056389999E-6</v>
      </c>
      <c r="AF40" s="142">
        <v>4.029353057597759E-6</v>
      </c>
      <c r="AG40" s="142">
        <v>1.8516968100601115E-5</v>
      </c>
      <c r="AH40" s="142">
        <v>1.3060812838473167E-3</v>
      </c>
      <c r="AI40" s="142">
        <v>6.9963201643586723E-5</v>
      </c>
      <c r="AJ40" s="142">
        <v>3.9658512934912315E-6</v>
      </c>
      <c r="AK40" s="142">
        <v>6.4650376843057228E-6</v>
      </c>
      <c r="AL40" s="142">
        <v>9.5393699787149956E-6</v>
      </c>
      <c r="AM40" s="142">
        <v>1.1485479815741973E-5</v>
      </c>
      <c r="AN40" s="142">
        <v>5.6041303481000547E-6</v>
      </c>
      <c r="AO40" s="142">
        <v>2.3047430612488631E-5</v>
      </c>
      <c r="AP40" s="142">
        <v>4.3066396042537716E-6</v>
      </c>
      <c r="AQ40" s="142">
        <v>9.1988452744368441E-6</v>
      </c>
      <c r="AR40" s="142">
        <v>2.5674947911880833E-5</v>
      </c>
      <c r="AS40" s="142">
        <v>1.3540820759046259E-5</v>
      </c>
      <c r="AT40" s="142">
        <v>5.5147341266284123E-6</v>
      </c>
      <c r="AU40" s="142">
        <v>7.3731950928133087E-6</v>
      </c>
      <c r="AV40" s="142">
        <v>8.8701125263528848E-6</v>
      </c>
      <c r="AW40" s="142">
        <v>6.7290598811390779E-6</v>
      </c>
      <c r="AX40" s="142">
        <v>3.4664634767822568E-6</v>
      </c>
      <c r="AY40" s="142">
        <v>1.4889347077691714E-5</v>
      </c>
      <c r="AZ40" s="142">
        <v>1.4472915155044178E-5</v>
      </c>
      <c r="BA40" s="142">
        <v>8.8794029577288817E-6</v>
      </c>
      <c r="BB40" s="142">
        <v>1.0644826258448341E-5</v>
      </c>
      <c r="BC40" s="142">
        <v>7.3780812218430774E-6</v>
      </c>
      <c r="BD40" s="142">
        <v>1.7502639815131183E-5</v>
      </c>
      <c r="BE40" s="142">
        <v>1.25023562176597E-5</v>
      </c>
      <c r="BF40" s="142">
        <v>8.5157034942152885E-6</v>
      </c>
      <c r="BG40" s="142">
        <v>1.2920623295286499E-5</v>
      </c>
      <c r="BH40" s="142">
        <v>8.2968673272886823E-6</v>
      </c>
      <c r="BI40" s="142">
        <v>4.4937934266876135E-6</v>
      </c>
      <c r="BJ40" s="142">
        <v>7.6409168342807955E-6</v>
      </c>
      <c r="BK40" s="142">
        <v>7.6519469204616977E-6</v>
      </c>
      <c r="BL40" s="142">
        <v>2.4462758299715985E-5</v>
      </c>
      <c r="BM40" s="142">
        <v>1.2798333041569358E-6</v>
      </c>
      <c r="BN40" s="142">
        <v>1.0789363776259447E-5</v>
      </c>
      <c r="BO40" s="142">
        <v>3.1486957053336416E-6</v>
      </c>
      <c r="BP40" s="142">
        <v>7.3247599646237574E-6</v>
      </c>
      <c r="BQ40" s="142">
        <v>9.9582563476123728E-6</v>
      </c>
      <c r="BR40" s="142">
        <v>1.9441755519397765E-5</v>
      </c>
      <c r="BS40" s="142">
        <v>7.6906776709948127E-6</v>
      </c>
      <c r="BT40" s="142">
        <v>8.85672467565198E-6</v>
      </c>
      <c r="BU40" s="142">
        <v>3.2470764745016559E-6</v>
      </c>
      <c r="BV40" s="142">
        <v>5.9097256846229647E-6</v>
      </c>
      <c r="BW40" s="142">
        <v>9.5701602968325921E-6</v>
      </c>
      <c r="BX40" s="142">
        <v>3.0421400247940875E-5</v>
      </c>
      <c r="BY40" s="142">
        <v>1.2629084747245497E-5</v>
      </c>
      <c r="BZ40" s="142">
        <v>1.5605624730970779E-5</v>
      </c>
      <c r="CA40" s="142">
        <v>2.4567482523577369E-5</v>
      </c>
      <c r="CB40" s="142">
        <v>4.7020911726020058E-6</v>
      </c>
      <c r="CC40" s="142">
        <v>3.4192057993217732E-6</v>
      </c>
      <c r="CD40" s="142">
        <v>0</v>
      </c>
      <c r="CE40" s="142">
        <v>0</v>
      </c>
      <c r="CF40" s="142">
        <v>0</v>
      </c>
      <c r="CG40" s="142">
        <f t="shared" si="0"/>
        <v>2.079128599426374E-3</v>
      </c>
      <c r="CH40" s="114" t="s">
        <v>213</v>
      </c>
    </row>
    <row r="41" spans="1:86">
      <c r="A41" s="13" t="s">
        <v>35</v>
      </c>
      <c r="B41" s="114" t="s">
        <v>121</v>
      </c>
      <c r="C41" s="142">
        <v>5.2461841184772613E-5</v>
      </c>
      <c r="D41" s="142">
        <v>2.2592549614025403E-5</v>
      </c>
      <c r="E41" s="142">
        <v>7.3304440249948654E-5</v>
      </c>
      <c r="F41" s="142">
        <v>4.9071898107445582E-5</v>
      </c>
      <c r="G41" s="142">
        <v>1.6597589621885158E-5</v>
      </c>
      <c r="H41" s="142">
        <v>1.0349038428377661E-5</v>
      </c>
      <c r="I41" s="142">
        <v>1.4441367854368839E-6</v>
      </c>
      <c r="J41" s="142">
        <v>2.9546170123408803E-6</v>
      </c>
      <c r="K41" s="142">
        <v>4.2910463401164628E-6</v>
      </c>
      <c r="L41" s="142">
        <v>5.032840914133314E-6</v>
      </c>
      <c r="M41" s="142">
        <v>9.0962081806069955E-6</v>
      </c>
      <c r="N41" s="142">
        <v>9.5262586027324067E-6</v>
      </c>
      <c r="O41" s="142">
        <v>3.5394947063067261E-6</v>
      </c>
      <c r="P41" s="142">
        <v>1.2578989384199141E-5</v>
      </c>
      <c r="Q41" s="142">
        <v>7.0502856454704459E-6</v>
      </c>
      <c r="R41" s="142">
        <v>3.5916605805800249E-6</v>
      </c>
      <c r="S41" s="142">
        <v>5.9821913699448276E-6</v>
      </c>
      <c r="T41" s="142">
        <v>1.1683983587973459E-5</v>
      </c>
      <c r="U41" s="142">
        <v>8.8840856042731868E-6</v>
      </c>
      <c r="V41" s="142">
        <v>5.3387673170432753E-6</v>
      </c>
      <c r="W41" s="142">
        <v>3.7151711069091332E-6</v>
      </c>
      <c r="X41" s="142">
        <v>5.4583292243955653E-6</v>
      </c>
      <c r="Y41" s="142">
        <v>4.6387697094722654E-6</v>
      </c>
      <c r="Z41" s="142">
        <v>2.2760851084155102E-6</v>
      </c>
      <c r="AA41" s="142">
        <v>5.3242325678331593E-6</v>
      </c>
      <c r="AB41" s="142">
        <v>5.5217306115032115E-6</v>
      </c>
      <c r="AC41" s="142">
        <v>6.1127419393698439E-6</v>
      </c>
      <c r="AD41" s="142">
        <v>7.9208357795413514E-6</v>
      </c>
      <c r="AE41" s="142">
        <v>1.653837428498847E-5</v>
      </c>
      <c r="AF41" s="142">
        <v>5.7740952355706132E-6</v>
      </c>
      <c r="AG41" s="142">
        <v>2.6233764557195231E-5</v>
      </c>
      <c r="AH41" s="142">
        <v>6.9715736856365007E-5</v>
      </c>
      <c r="AI41" s="142">
        <v>3.3985765764140258E-3</v>
      </c>
      <c r="AJ41" s="142">
        <v>3.5784842566542692E-6</v>
      </c>
      <c r="AK41" s="142">
        <v>4.4556204966636698E-6</v>
      </c>
      <c r="AL41" s="142">
        <v>6.9194326390566704E-6</v>
      </c>
      <c r="AM41" s="142">
        <v>5.8127444289432754E-6</v>
      </c>
      <c r="AN41" s="142">
        <v>7.0529416539155248E-5</v>
      </c>
      <c r="AO41" s="142">
        <v>1.7713577323889989E-4</v>
      </c>
      <c r="AP41" s="142">
        <v>7.7224857363378959E-5</v>
      </c>
      <c r="AQ41" s="142">
        <v>1.3225904819702593E-4</v>
      </c>
      <c r="AR41" s="142">
        <v>4.571755520102815E-6</v>
      </c>
      <c r="AS41" s="142">
        <v>3.5229740770196527E-6</v>
      </c>
      <c r="AT41" s="142">
        <v>4.6710663167370163E-6</v>
      </c>
      <c r="AU41" s="142">
        <v>3.5212576748309453E-6</v>
      </c>
      <c r="AV41" s="142">
        <v>3.5812910233885294E-6</v>
      </c>
      <c r="AW41" s="142">
        <v>2.8412785046036348E-6</v>
      </c>
      <c r="AX41" s="142">
        <v>2.6902153353435264E-5</v>
      </c>
      <c r="AY41" s="142">
        <v>3.3104730639920587E-6</v>
      </c>
      <c r="AZ41" s="142">
        <v>3.9219082730936746E-6</v>
      </c>
      <c r="BA41" s="142">
        <v>1.9736320470397423E-6</v>
      </c>
      <c r="BB41" s="142">
        <v>2.3274400846399517E-6</v>
      </c>
      <c r="BC41" s="142">
        <v>3.1215877750616878E-6</v>
      </c>
      <c r="BD41" s="142">
        <v>1.2510536772757977E-6</v>
      </c>
      <c r="BE41" s="142">
        <v>1.1771033747013213E-5</v>
      </c>
      <c r="BF41" s="142">
        <v>4.6027825519934215E-6</v>
      </c>
      <c r="BG41" s="142">
        <v>3.6164371830155817E-6</v>
      </c>
      <c r="BH41" s="142">
        <v>4.411205507532599E-6</v>
      </c>
      <c r="BI41" s="142">
        <v>4.9232600335821455E-6</v>
      </c>
      <c r="BJ41" s="142">
        <v>5.0209180773508198E-6</v>
      </c>
      <c r="BK41" s="142">
        <v>2.5375730006998893E-6</v>
      </c>
      <c r="BL41" s="142">
        <v>5.2638508134340221E-6</v>
      </c>
      <c r="BM41" s="142">
        <v>9.3774182759244231E-7</v>
      </c>
      <c r="BN41" s="142">
        <v>1.44270625768305E-5</v>
      </c>
      <c r="BO41" s="142">
        <v>1.2726049231706582E-6</v>
      </c>
      <c r="BP41" s="142">
        <v>2.9918958452839032E-6</v>
      </c>
      <c r="BQ41" s="142">
        <v>9.5936305441048845E-6</v>
      </c>
      <c r="BR41" s="142">
        <v>3.9859488519899459E-5</v>
      </c>
      <c r="BS41" s="142">
        <v>1.1321792518588837E-6</v>
      </c>
      <c r="BT41" s="142">
        <v>2.1929532887605725E-6</v>
      </c>
      <c r="BU41" s="142">
        <v>2.976594729229841E-6</v>
      </c>
      <c r="BV41" s="142">
        <v>1.9641377052300739E-6</v>
      </c>
      <c r="BW41" s="142">
        <v>3.2248191477795046E-6</v>
      </c>
      <c r="BX41" s="142">
        <v>4.8233857965002136E-6</v>
      </c>
      <c r="BY41" s="142">
        <v>3.8400027011444369E-6</v>
      </c>
      <c r="BZ41" s="142">
        <v>2.2770787663469154E-5</v>
      </c>
      <c r="CA41" s="142">
        <v>5.7195174917099306E-6</v>
      </c>
      <c r="CB41" s="142">
        <v>2.4195485813955536E-6</v>
      </c>
      <c r="CC41" s="142">
        <v>2.8343277985479845E-6</v>
      </c>
      <c r="CD41" s="142">
        <v>0</v>
      </c>
      <c r="CE41" s="142">
        <v>0</v>
      </c>
      <c r="CF41" s="142">
        <v>0</v>
      </c>
      <c r="CG41" s="142">
        <f t="shared" si="0"/>
        <v>4.5817393544913265E-3</v>
      </c>
      <c r="CH41" s="114" t="s">
        <v>214</v>
      </c>
    </row>
    <row r="42" spans="1:86">
      <c r="A42" s="13" t="s">
        <v>36</v>
      </c>
      <c r="B42" s="114" t="s">
        <v>122</v>
      </c>
      <c r="C42" s="142">
        <v>4.9463553215128588E-6</v>
      </c>
      <c r="D42" s="142">
        <v>2.0754560771240553E-6</v>
      </c>
      <c r="E42" s="142">
        <v>6.4109648190271809E-6</v>
      </c>
      <c r="F42" s="142">
        <v>4.4859110171461286E-6</v>
      </c>
      <c r="G42" s="142">
        <v>2.8900331494019181E-6</v>
      </c>
      <c r="H42" s="142">
        <v>2.700102079328383E-6</v>
      </c>
      <c r="I42" s="142">
        <v>6.2187569899115853E-7</v>
      </c>
      <c r="J42" s="142">
        <v>1.1555328067255013E-6</v>
      </c>
      <c r="K42" s="142">
        <v>9.5543041181271486E-7</v>
      </c>
      <c r="L42" s="142">
        <v>1.7012364770191514E-6</v>
      </c>
      <c r="M42" s="142">
        <v>2.8708505033274812E-6</v>
      </c>
      <c r="N42" s="142">
        <v>2.4673684625858563E-6</v>
      </c>
      <c r="O42" s="142">
        <v>2.4668571713313595E-6</v>
      </c>
      <c r="P42" s="142">
        <v>1.1622009455872054E-6</v>
      </c>
      <c r="Q42" s="142">
        <v>2.3304557921465868E-6</v>
      </c>
      <c r="R42" s="142">
        <v>1.268926152397682E-6</v>
      </c>
      <c r="S42" s="142">
        <v>1.2929688960980169E-6</v>
      </c>
      <c r="T42" s="142">
        <v>3.4422306214729881E-6</v>
      </c>
      <c r="U42" s="142">
        <v>2.2894877359070926E-6</v>
      </c>
      <c r="V42" s="142">
        <v>1.5860729112907968E-6</v>
      </c>
      <c r="W42" s="142">
        <v>8.3409581852248016E-7</v>
      </c>
      <c r="X42" s="142">
        <v>1.7706722890381967E-6</v>
      </c>
      <c r="Y42" s="142">
        <v>1.3463269288759104E-6</v>
      </c>
      <c r="Z42" s="142">
        <v>9.5866503949278529E-7</v>
      </c>
      <c r="AA42" s="142">
        <v>3.2925020986134615E-6</v>
      </c>
      <c r="AB42" s="142">
        <v>1.9687270246804602E-6</v>
      </c>
      <c r="AC42" s="142">
        <v>1.7670915656736451E-6</v>
      </c>
      <c r="AD42" s="142">
        <v>4.0390905752784191E-6</v>
      </c>
      <c r="AE42" s="142">
        <v>1.6205121910240533E-6</v>
      </c>
      <c r="AF42" s="142">
        <v>1.2204689433813523E-6</v>
      </c>
      <c r="AG42" s="142">
        <v>5.5851899939149717E-6</v>
      </c>
      <c r="AH42" s="142">
        <v>2.5515195079194345E-4</v>
      </c>
      <c r="AI42" s="142">
        <v>2.782717133141235E-4</v>
      </c>
      <c r="AJ42" s="142">
        <v>2.2974957686799202E-3</v>
      </c>
      <c r="AK42" s="142">
        <v>1.5833866842394057E-6</v>
      </c>
      <c r="AL42" s="142">
        <v>2.3632270273255012E-6</v>
      </c>
      <c r="AM42" s="142">
        <v>2.6490575679798207E-6</v>
      </c>
      <c r="AN42" s="142">
        <v>6.5687694180141585E-6</v>
      </c>
      <c r="AO42" s="142">
        <v>1.8213094431008199E-5</v>
      </c>
      <c r="AP42" s="142">
        <v>6.8425542256111188E-6</v>
      </c>
      <c r="AQ42" s="142">
        <v>1.2067470711299299E-5</v>
      </c>
      <c r="AR42" s="142">
        <v>5.2653039559010799E-6</v>
      </c>
      <c r="AS42" s="142">
        <v>2.8635646246722731E-6</v>
      </c>
      <c r="AT42" s="142">
        <v>1.4184806458555916E-6</v>
      </c>
      <c r="AU42" s="142">
        <v>1.6841992443221202E-6</v>
      </c>
      <c r="AV42" s="142">
        <v>1.9750973562822789E-6</v>
      </c>
      <c r="AW42" s="142">
        <v>1.5080409878131776E-6</v>
      </c>
      <c r="AX42" s="142">
        <v>2.7596191342822051E-6</v>
      </c>
      <c r="AY42" s="142">
        <v>3.1048306663350714E-6</v>
      </c>
      <c r="AZ42" s="142">
        <v>3.0728674817665643E-6</v>
      </c>
      <c r="BA42" s="142">
        <v>1.8518724009857797E-6</v>
      </c>
      <c r="BB42" s="142">
        <v>2.2167431958359101E-6</v>
      </c>
      <c r="BC42" s="142">
        <v>1.654245165532115E-6</v>
      </c>
      <c r="BD42" s="142">
        <v>3.4439672011806424E-6</v>
      </c>
      <c r="BE42" s="142">
        <v>3.3079086273723563E-6</v>
      </c>
      <c r="BF42" s="142">
        <v>1.9870147436215545E-6</v>
      </c>
      <c r="BG42" s="142">
        <v>2.7522668817669421E-6</v>
      </c>
      <c r="BH42" s="142">
        <v>2.203393217136259E-6</v>
      </c>
      <c r="BI42" s="142">
        <v>1.2429401313295036E-6</v>
      </c>
      <c r="BJ42" s="142">
        <v>1.8522807588766314E-6</v>
      </c>
      <c r="BK42" s="142">
        <v>1.6608182014991943E-6</v>
      </c>
      <c r="BL42" s="142">
        <v>5.0874884552745574E-6</v>
      </c>
      <c r="BM42" s="142">
        <v>3.1779181427263556E-7</v>
      </c>
      <c r="BN42" s="142">
        <v>3.1873892100756983E-6</v>
      </c>
      <c r="BO42" s="142">
        <v>7.0121372499676039E-7</v>
      </c>
      <c r="BP42" s="142">
        <v>1.6336711233677824E-6</v>
      </c>
      <c r="BQ42" s="142">
        <v>2.6517666468717173E-6</v>
      </c>
      <c r="BR42" s="142">
        <v>6.8240622164946738E-6</v>
      </c>
      <c r="BS42" s="142">
        <v>1.5586779123294388E-6</v>
      </c>
      <c r="BT42" s="142">
        <v>1.8643077501387995E-6</v>
      </c>
      <c r="BU42" s="142">
        <v>8.5284549104617025E-7</v>
      </c>
      <c r="BV42" s="142">
        <v>1.2830171316402225E-6</v>
      </c>
      <c r="BW42" s="142">
        <v>2.081151772300643E-6</v>
      </c>
      <c r="BX42" s="142">
        <v>6.1924259413972231E-6</v>
      </c>
      <c r="BY42" s="142">
        <v>2.7139525062410885E-6</v>
      </c>
      <c r="BZ42" s="142">
        <v>4.7586091436494942E-6</v>
      </c>
      <c r="CA42" s="142">
        <v>5.1430566656571965E-6</v>
      </c>
      <c r="CB42" s="142">
        <v>1.087614224361078E-6</v>
      </c>
      <c r="CC42" s="142">
        <v>8.7466145267086248E-7</v>
      </c>
      <c r="CD42" s="142">
        <v>0</v>
      </c>
      <c r="CE42" s="142">
        <v>0</v>
      </c>
      <c r="CF42" s="142">
        <v>0</v>
      </c>
      <c r="CG42" s="142">
        <f t="shared" si="0"/>
        <v>3.0513698101753478E-3</v>
      </c>
      <c r="CH42" s="114" t="s">
        <v>215</v>
      </c>
    </row>
    <row r="43" spans="1:86">
      <c r="A43" s="13" t="s">
        <v>37</v>
      </c>
      <c r="B43" s="114" t="s">
        <v>123</v>
      </c>
      <c r="C43" s="142">
        <v>1.8538914961342684E-5</v>
      </c>
      <c r="D43" s="142">
        <v>1.0042405190343339E-5</v>
      </c>
      <c r="E43" s="142">
        <v>1.9960068352763379E-5</v>
      </c>
      <c r="F43" s="142">
        <v>6.9340521314736818E-5</v>
      </c>
      <c r="G43" s="142">
        <v>1.9649057137209885E-5</v>
      </c>
      <c r="H43" s="142">
        <v>1.7431777975786355E-5</v>
      </c>
      <c r="I43" s="142">
        <v>1.4628252344221707E-5</v>
      </c>
      <c r="J43" s="142">
        <v>9.7518365553290682E-6</v>
      </c>
      <c r="K43" s="142">
        <v>7.6195997751565499E-6</v>
      </c>
      <c r="L43" s="142">
        <v>1.0611231077068296E-5</v>
      </c>
      <c r="M43" s="142">
        <v>1.5274193901473335E-5</v>
      </c>
      <c r="N43" s="142">
        <v>1.668539130644473E-5</v>
      </c>
      <c r="O43" s="142">
        <v>1.5006877839363824E-5</v>
      </c>
      <c r="P43" s="142">
        <v>4.0132596727873531E-6</v>
      </c>
      <c r="Q43" s="142">
        <v>1.4285438455637861E-5</v>
      </c>
      <c r="R43" s="142">
        <v>1.1022233171085679E-5</v>
      </c>
      <c r="S43" s="142">
        <v>1.2056561145876164E-5</v>
      </c>
      <c r="T43" s="142">
        <v>2.652109042242632E-5</v>
      </c>
      <c r="U43" s="142">
        <v>1.9331994504573018E-5</v>
      </c>
      <c r="V43" s="142">
        <v>1.5775523092016711E-5</v>
      </c>
      <c r="W43" s="142">
        <v>6.5699503010231357E-6</v>
      </c>
      <c r="X43" s="142">
        <v>1.3664567049114412E-5</v>
      </c>
      <c r="Y43" s="142">
        <v>9.8769222008726035E-6</v>
      </c>
      <c r="Z43" s="142">
        <v>1.4959914431469609E-5</v>
      </c>
      <c r="AA43" s="142">
        <v>4.2607511346373272E-5</v>
      </c>
      <c r="AB43" s="142">
        <v>1.1889481399836416E-5</v>
      </c>
      <c r="AC43" s="142">
        <v>1.1667672064081504E-5</v>
      </c>
      <c r="AD43" s="142">
        <v>2.7963715740228441E-5</v>
      </c>
      <c r="AE43" s="142">
        <v>9.741334320070226E-6</v>
      </c>
      <c r="AF43" s="142">
        <v>1.8091804985119087E-5</v>
      </c>
      <c r="AG43" s="142">
        <v>2.795681505948681E-5</v>
      </c>
      <c r="AH43" s="142">
        <v>1.1146067140043467E-5</v>
      </c>
      <c r="AI43" s="142">
        <v>1.2170200819626252E-5</v>
      </c>
      <c r="AJ43" s="142">
        <v>1.3294516013003408E-5</v>
      </c>
      <c r="AK43" s="142">
        <v>3.510089649249465E-3</v>
      </c>
      <c r="AL43" s="142">
        <v>1.6828724750586082E-5</v>
      </c>
      <c r="AM43" s="142">
        <v>2.5263589843837559E-5</v>
      </c>
      <c r="AN43" s="142">
        <v>5.743527822634788E-5</v>
      </c>
      <c r="AO43" s="142">
        <v>2.6816039334959002E-5</v>
      </c>
      <c r="AP43" s="142">
        <v>2.6290352781569176E-5</v>
      </c>
      <c r="AQ43" s="142">
        <v>1.2079849364569921E-5</v>
      </c>
      <c r="AR43" s="142">
        <v>1.3630897204493391E-5</v>
      </c>
      <c r="AS43" s="142">
        <v>1.6781102018885219E-5</v>
      </c>
      <c r="AT43" s="142">
        <v>8.3528774606850905E-6</v>
      </c>
      <c r="AU43" s="142">
        <v>1.0890483603878471E-5</v>
      </c>
      <c r="AV43" s="142">
        <v>1.1062827106331804E-5</v>
      </c>
      <c r="AW43" s="142">
        <v>1.4069629754087884E-5</v>
      </c>
      <c r="AX43" s="142">
        <v>6.8238975571991514E-6</v>
      </c>
      <c r="AY43" s="142">
        <v>1.5768065299630583E-5</v>
      </c>
      <c r="AZ43" s="142">
        <v>1.9551239161128225E-5</v>
      </c>
      <c r="BA43" s="142">
        <v>2.1081889484609368E-6</v>
      </c>
      <c r="BB43" s="142">
        <v>1.613230171151629E-6</v>
      </c>
      <c r="BC43" s="142">
        <v>2.4357921593176878E-6</v>
      </c>
      <c r="BD43" s="142">
        <v>1.4769557538574048E-6</v>
      </c>
      <c r="BE43" s="142">
        <v>8.5699544401137743E-6</v>
      </c>
      <c r="BF43" s="142">
        <v>1.0275348019265525E-5</v>
      </c>
      <c r="BG43" s="142">
        <v>1.9913653975384107E-5</v>
      </c>
      <c r="BH43" s="142">
        <v>5.7263485753116194E-6</v>
      </c>
      <c r="BI43" s="142">
        <v>7.8264887440017358E-6</v>
      </c>
      <c r="BJ43" s="142">
        <v>1.4920351339243397E-5</v>
      </c>
      <c r="BK43" s="142">
        <v>1.536846247120165E-5</v>
      </c>
      <c r="BL43" s="142">
        <v>3.0625867458009516E-5</v>
      </c>
      <c r="BM43" s="142">
        <v>2.427842329155791E-6</v>
      </c>
      <c r="BN43" s="142">
        <v>2.3401770725467871E-5</v>
      </c>
      <c r="BO43" s="142">
        <v>9.6042227031404476E-6</v>
      </c>
      <c r="BP43" s="142">
        <v>1.2046406609243777E-5</v>
      </c>
      <c r="BQ43" s="142">
        <v>1.2613925986517096E-5</v>
      </c>
      <c r="BR43" s="142">
        <v>7.2046962406891966E-6</v>
      </c>
      <c r="BS43" s="142">
        <v>2.3886058565136801E-6</v>
      </c>
      <c r="BT43" s="142">
        <v>7.0054468320581966E-6</v>
      </c>
      <c r="BU43" s="142">
        <v>4.6936370686013608E-5</v>
      </c>
      <c r="BV43" s="142">
        <v>6.9507542715554921E-6</v>
      </c>
      <c r="BW43" s="142">
        <v>1.6484353584680503E-5</v>
      </c>
      <c r="BX43" s="142">
        <v>3.4138108090246129E-5</v>
      </c>
      <c r="BY43" s="142">
        <v>2.7589612770360071E-5</v>
      </c>
      <c r="BZ43" s="142">
        <v>2.9825844463389274E-5</v>
      </c>
      <c r="CA43" s="142">
        <v>1.2606294704750486E-5</v>
      </c>
      <c r="CB43" s="142">
        <v>1.1253629241007607E-5</v>
      </c>
      <c r="CC43" s="142">
        <v>1.0283827265964646E-5</v>
      </c>
      <c r="CD43" s="142">
        <v>0</v>
      </c>
      <c r="CE43" s="142">
        <v>0</v>
      </c>
      <c r="CF43" s="142">
        <v>0</v>
      </c>
      <c r="CG43" s="142">
        <f t="shared" si="0"/>
        <v>4.7645035581997189E-3</v>
      </c>
      <c r="CH43" s="114" t="s">
        <v>216</v>
      </c>
    </row>
    <row r="44" spans="1:86">
      <c r="A44" s="13" t="s">
        <v>38</v>
      </c>
      <c r="B44" s="114" t="s">
        <v>124</v>
      </c>
      <c r="C44" s="142">
        <v>4.4962487927618846E-4</v>
      </c>
      <c r="D44" s="142">
        <v>5.7826190227208902E-5</v>
      </c>
      <c r="E44" s="142">
        <v>1.0968169719805196E-4</v>
      </c>
      <c r="F44" s="142">
        <v>1.4699642178657825E-4</v>
      </c>
      <c r="G44" s="142">
        <v>5.9149212855490944E-4</v>
      </c>
      <c r="H44" s="142">
        <v>5.5485110523975981E-4</v>
      </c>
      <c r="I44" s="142">
        <v>1.5362320425413612E-5</v>
      </c>
      <c r="J44" s="142">
        <v>1.8937255139270034E-4</v>
      </c>
      <c r="K44" s="142">
        <v>1.8200604388242495E-4</v>
      </c>
      <c r="L44" s="142">
        <v>5.1086085515339105E-4</v>
      </c>
      <c r="M44" s="142">
        <v>3.1228300348930932E-4</v>
      </c>
      <c r="N44" s="142">
        <v>3.6682629905454225E-4</v>
      </c>
      <c r="O44" s="142">
        <v>1.7756811977438181E-4</v>
      </c>
      <c r="P44" s="142">
        <v>1.2978014883219726E-5</v>
      </c>
      <c r="Q44" s="142">
        <v>3.0619025633728828E-4</v>
      </c>
      <c r="R44" s="142">
        <v>3.0151900706320672E-4</v>
      </c>
      <c r="S44" s="142">
        <v>2.1520169394618785E-4</v>
      </c>
      <c r="T44" s="142">
        <v>4.1665552151391131E-4</v>
      </c>
      <c r="U44" s="142">
        <v>2.5334463405496057E-4</v>
      </c>
      <c r="V44" s="142">
        <v>2.8727510763601011E-4</v>
      </c>
      <c r="W44" s="142">
        <v>2.2440631205360916E-4</v>
      </c>
      <c r="X44" s="142">
        <v>2.0672069735964339E-4</v>
      </c>
      <c r="Y44" s="142">
        <v>2.6472206223943453E-4</v>
      </c>
      <c r="Z44" s="142">
        <v>8.5685441840373618E-5</v>
      </c>
      <c r="AA44" s="142">
        <v>2.8001542954431488E-4</v>
      </c>
      <c r="AB44" s="142">
        <v>4.8298879439534075E-4</v>
      </c>
      <c r="AC44" s="142">
        <v>4.0668811983572771E-4</v>
      </c>
      <c r="AD44" s="142">
        <v>2.2647413488560014E-4</v>
      </c>
      <c r="AE44" s="142">
        <v>2.6776780252560823E-5</v>
      </c>
      <c r="AF44" s="142">
        <v>8.2988088141990464E-5</v>
      </c>
      <c r="AG44" s="142">
        <v>2.0202176179620965E-4</v>
      </c>
      <c r="AH44" s="142">
        <v>3.6860146123223348E-4</v>
      </c>
      <c r="AI44" s="142">
        <v>2.5582868855852475E-4</v>
      </c>
      <c r="AJ44" s="142">
        <v>3.2703742094427756E-4</v>
      </c>
      <c r="AK44" s="142">
        <v>7.7317119817993965E-5</v>
      </c>
      <c r="AL44" s="142">
        <v>6.1604215301365797E-3</v>
      </c>
      <c r="AM44" s="142">
        <v>9.3982449188791044E-5</v>
      </c>
      <c r="AN44" s="142">
        <v>7.2805602313425553E-5</v>
      </c>
      <c r="AO44" s="142">
        <v>1.5922554922794129E-4</v>
      </c>
      <c r="AP44" s="142">
        <v>5.8856236450990617E-5</v>
      </c>
      <c r="AQ44" s="142">
        <v>6.3150012729447383E-5</v>
      </c>
      <c r="AR44" s="142">
        <v>2.8362567825005572E-5</v>
      </c>
      <c r="AS44" s="142">
        <v>1.6557543965238289E-4</v>
      </c>
      <c r="AT44" s="142">
        <v>6.3262342452794992E-4</v>
      </c>
      <c r="AU44" s="142">
        <v>1.3901100102827E-4</v>
      </c>
      <c r="AV44" s="142">
        <v>1.1321147980130532E-4</v>
      </c>
      <c r="AW44" s="142">
        <v>1.1066219823646844E-4</v>
      </c>
      <c r="AX44" s="142">
        <v>5.5668496595507076E-5</v>
      </c>
      <c r="AY44" s="142">
        <v>6.0396824084389923E-5</v>
      </c>
      <c r="AZ44" s="142">
        <v>6.9422095570705199E-5</v>
      </c>
      <c r="BA44" s="142">
        <v>2.1969247280296482E-5</v>
      </c>
      <c r="BB44" s="142">
        <v>2.8747992791177069E-5</v>
      </c>
      <c r="BC44" s="142">
        <v>4.4479558091158938E-5</v>
      </c>
      <c r="BD44" s="142">
        <v>1.4503544807542594E-5</v>
      </c>
      <c r="BE44" s="142">
        <v>4.5563378968806982E-5</v>
      </c>
      <c r="BF44" s="142">
        <v>6.403398987194048E-5</v>
      </c>
      <c r="BG44" s="142">
        <v>1.3286735315214536E-4</v>
      </c>
      <c r="BH44" s="142">
        <v>8.8527167078569961E-5</v>
      </c>
      <c r="BI44" s="142">
        <v>7.3981143224971646E-5</v>
      </c>
      <c r="BJ44" s="142">
        <v>1.0794689137357163E-4</v>
      </c>
      <c r="BK44" s="142">
        <v>4.3517421075269999E-4</v>
      </c>
      <c r="BL44" s="142">
        <v>9.8625123373543856E-5</v>
      </c>
      <c r="BM44" s="142">
        <v>1.1401765854191823E-5</v>
      </c>
      <c r="BN44" s="142">
        <v>1.7273775920162535E-4</v>
      </c>
      <c r="BO44" s="142">
        <v>3.8465556656214747E-5</v>
      </c>
      <c r="BP44" s="142">
        <v>1.7335458860178666E-4</v>
      </c>
      <c r="BQ44" s="142">
        <v>9.1417430236530263E-5</v>
      </c>
      <c r="BR44" s="142">
        <v>3.9588375253584195E-5</v>
      </c>
      <c r="BS44" s="142">
        <v>3.5333230464231068E-5</v>
      </c>
      <c r="BT44" s="142">
        <v>2.7311721469919399E-4</v>
      </c>
      <c r="BU44" s="142">
        <v>3.4803693913042525E-4</v>
      </c>
      <c r="BV44" s="142">
        <v>1.6764535659246032E-4</v>
      </c>
      <c r="BW44" s="142">
        <v>1.1104613718695034E-4</v>
      </c>
      <c r="BX44" s="142">
        <v>6.8522401385280596E-5</v>
      </c>
      <c r="BY44" s="142">
        <v>1.0680401106047625E-4</v>
      </c>
      <c r="BZ44" s="142">
        <v>1.6807824126968465E-4</v>
      </c>
      <c r="CA44" s="142">
        <v>7.3256610394058477E-5</v>
      </c>
      <c r="CB44" s="142">
        <v>1.5131222932273386E-4</v>
      </c>
      <c r="CC44" s="142">
        <v>2.1459716557472723E-4</v>
      </c>
      <c r="CD44" s="142">
        <v>0</v>
      </c>
      <c r="CE44" s="142">
        <v>0</v>
      </c>
      <c r="CF44" s="142">
        <v>0</v>
      </c>
      <c r="CG44" s="142">
        <f t="shared" si="0"/>
        <v>2.0360697684807218E-2</v>
      </c>
      <c r="CH44" s="114" t="s">
        <v>217</v>
      </c>
    </row>
    <row r="45" spans="1:86">
      <c r="A45" s="13" t="s">
        <v>39</v>
      </c>
      <c r="B45" s="114" t="s">
        <v>125</v>
      </c>
      <c r="C45" s="142">
        <v>4.2623222718313635E-5</v>
      </c>
      <c r="D45" s="142">
        <v>1.2955388667346153E-5</v>
      </c>
      <c r="E45" s="142">
        <v>3.9996847759110587E-5</v>
      </c>
      <c r="F45" s="142">
        <v>3.2900731900663868E-5</v>
      </c>
      <c r="G45" s="142">
        <v>4.3142870731229924E-5</v>
      </c>
      <c r="H45" s="142">
        <v>3.7564002144888293E-5</v>
      </c>
      <c r="I45" s="142">
        <v>3.3941341117338151E-6</v>
      </c>
      <c r="J45" s="142">
        <v>1.4137131777817318E-5</v>
      </c>
      <c r="K45" s="142">
        <v>1.1744274954232935E-5</v>
      </c>
      <c r="L45" s="142">
        <v>2.8427320863830555E-5</v>
      </c>
      <c r="M45" s="142">
        <v>2.4766826555653951E-5</v>
      </c>
      <c r="N45" s="142">
        <v>3.0285454834316544E-5</v>
      </c>
      <c r="O45" s="142">
        <v>1.3810202743225921E-5</v>
      </c>
      <c r="P45" s="142">
        <v>2.0063831220801246E-6</v>
      </c>
      <c r="Q45" s="142">
        <v>2.8238128233211209E-5</v>
      </c>
      <c r="R45" s="142">
        <v>1.9035877639727473E-5</v>
      </c>
      <c r="S45" s="142">
        <v>1.7508264256816061E-5</v>
      </c>
      <c r="T45" s="142">
        <v>4.0579695359211813E-5</v>
      </c>
      <c r="U45" s="142">
        <v>1.9986630019796405E-5</v>
      </c>
      <c r="V45" s="142">
        <v>2.1768247525924964E-5</v>
      </c>
      <c r="W45" s="142">
        <v>1.4007841558579482E-5</v>
      </c>
      <c r="X45" s="142">
        <v>1.3472706616997563E-5</v>
      </c>
      <c r="Y45" s="142">
        <v>1.8076032415623375E-5</v>
      </c>
      <c r="Z45" s="142">
        <v>6.3305696085180063E-6</v>
      </c>
      <c r="AA45" s="142">
        <v>1.8409326492638605E-5</v>
      </c>
      <c r="AB45" s="142">
        <v>3.2104705039041231E-5</v>
      </c>
      <c r="AC45" s="142">
        <v>2.8736519253218579E-5</v>
      </c>
      <c r="AD45" s="142">
        <v>1.8288387243301277E-5</v>
      </c>
      <c r="AE45" s="142">
        <v>8.3289081167519834E-6</v>
      </c>
      <c r="AF45" s="142">
        <v>8.3074326381543348E-6</v>
      </c>
      <c r="AG45" s="142">
        <v>2.1917210332180621E-5</v>
      </c>
      <c r="AH45" s="142">
        <v>3.0884545530404973E-5</v>
      </c>
      <c r="AI45" s="142">
        <v>2.6867834181816906E-5</v>
      </c>
      <c r="AJ45" s="142">
        <v>3.3383829488489576E-5</v>
      </c>
      <c r="AK45" s="142">
        <v>9.7899993766317567E-6</v>
      </c>
      <c r="AL45" s="142">
        <v>1.1960645963171867E-5</v>
      </c>
      <c r="AM45" s="142">
        <v>1.9196756131712102E-3</v>
      </c>
      <c r="AN45" s="142">
        <v>7.4612233082428842E-5</v>
      </c>
      <c r="AO45" s="142">
        <v>2.9700938950778044E-5</v>
      </c>
      <c r="AP45" s="142">
        <v>4.0059091001756265E-5</v>
      </c>
      <c r="AQ45" s="142">
        <v>7.783920140269342E-6</v>
      </c>
      <c r="AR45" s="142">
        <v>6.1822926228977031E-6</v>
      </c>
      <c r="AS45" s="142">
        <v>1.08165749148532E-5</v>
      </c>
      <c r="AT45" s="142">
        <v>3.832044660242234E-5</v>
      </c>
      <c r="AU45" s="142">
        <v>1.0141642927247673E-5</v>
      </c>
      <c r="AV45" s="142">
        <v>9.1094860476647342E-6</v>
      </c>
      <c r="AW45" s="142">
        <v>7.8061878871440902E-6</v>
      </c>
      <c r="AX45" s="142">
        <v>3.3790575406016048E-6</v>
      </c>
      <c r="AY45" s="142">
        <v>4.9662637699292548E-6</v>
      </c>
      <c r="AZ45" s="142">
        <v>5.5941719888938241E-6</v>
      </c>
      <c r="BA45" s="142">
        <v>2.8755980390791512E-6</v>
      </c>
      <c r="BB45" s="142">
        <v>3.3017015936769532E-6</v>
      </c>
      <c r="BC45" s="142">
        <v>5.1216707396348888E-6</v>
      </c>
      <c r="BD45" s="142">
        <v>1.1975989905995597E-6</v>
      </c>
      <c r="BE45" s="142">
        <v>5.5798632467448583E-6</v>
      </c>
      <c r="BF45" s="142">
        <v>7.0246367726329653E-6</v>
      </c>
      <c r="BG45" s="142">
        <v>1.2868319865371377E-5</v>
      </c>
      <c r="BH45" s="142">
        <v>7.3008276860920355E-6</v>
      </c>
      <c r="BI45" s="142">
        <v>6.4446630497234394E-6</v>
      </c>
      <c r="BJ45" s="142">
        <v>1.0192181658277262E-5</v>
      </c>
      <c r="BK45" s="142">
        <v>2.937847176614697E-5</v>
      </c>
      <c r="BL45" s="142">
        <v>1.0853799563279163E-5</v>
      </c>
      <c r="BM45" s="142">
        <v>1.4600842003037184E-6</v>
      </c>
      <c r="BN45" s="142">
        <v>1.7192301364093928E-5</v>
      </c>
      <c r="BO45" s="142">
        <v>5.202141323079327E-6</v>
      </c>
      <c r="BP45" s="142">
        <v>1.6988343259193006E-5</v>
      </c>
      <c r="BQ45" s="142">
        <v>8.7717165156778018E-6</v>
      </c>
      <c r="BR45" s="142">
        <v>5.635663585304956E-6</v>
      </c>
      <c r="BS45" s="142">
        <v>3.1790162948728306E-6</v>
      </c>
      <c r="BT45" s="142">
        <v>1.8139508706816892E-5</v>
      </c>
      <c r="BU45" s="142">
        <v>3.1982746364617699E-5</v>
      </c>
      <c r="BV45" s="142">
        <v>2.4249412784528927E-5</v>
      </c>
      <c r="BW45" s="142">
        <v>8.6048820947917302E-6</v>
      </c>
      <c r="BX45" s="142">
        <v>1.0600229251950003E-5</v>
      </c>
      <c r="BY45" s="142">
        <v>6.6776512501293356E-6</v>
      </c>
      <c r="BZ45" s="142">
        <v>1.6136780357963479E-5</v>
      </c>
      <c r="CA45" s="142">
        <v>9.228039996083599E-6</v>
      </c>
      <c r="CB45" s="142">
        <v>1.4065285521682652E-5</v>
      </c>
      <c r="CC45" s="142">
        <v>1.4887009091498811E-5</v>
      </c>
      <c r="CD45" s="142">
        <v>0</v>
      </c>
      <c r="CE45" s="142">
        <v>0</v>
      </c>
      <c r="CF45" s="142">
        <v>0</v>
      </c>
      <c r="CG45" s="142">
        <f t="shared" si="0"/>
        <v>3.2690261953565963E-3</v>
      </c>
      <c r="CH45" s="114" t="s">
        <v>218</v>
      </c>
    </row>
    <row r="46" spans="1:86">
      <c r="A46" s="13" t="s">
        <v>40</v>
      </c>
      <c r="B46" s="114" t="s">
        <v>126</v>
      </c>
      <c r="C46" s="142">
        <v>4.8444003943931693E-4</v>
      </c>
      <c r="D46" s="142">
        <v>2.9770425566682878E-4</v>
      </c>
      <c r="E46" s="142">
        <v>1.3196502204586207E-4</v>
      </c>
      <c r="F46" s="142">
        <v>5.9472980690736081E-4</v>
      </c>
      <c r="G46" s="142">
        <v>5.2714165956960701E-4</v>
      </c>
      <c r="H46" s="142">
        <v>4.3595043429565581E-4</v>
      </c>
      <c r="I46" s="142">
        <v>1.0147498957374803E-4</v>
      </c>
      <c r="J46" s="142">
        <v>1.2603119106985243E-4</v>
      </c>
      <c r="K46" s="142">
        <v>2.0992674493350318E-4</v>
      </c>
      <c r="L46" s="142">
        <v>2.0027289457485352E-4</v>
      </c>
      <c r="M46" s="142">
        <v>4.4509529093836298E-4</v>
      </c>
      <c r="N46" s="142">
        <v>5.1554979562290688E-4</v>
      </c>
      <c r="O46" s="142">
        <v>1.914029392932271E-4</v>
      </c>
      <c r="P46" s="142">
        <v>1.5721349699600713E-4</v>
      </c>
      <c r="Q46" s="142">
        <v>4.7761108391057854E-4</v>
      </c>
      <c r="R46" s="142">
        <v>1.6249686981250356E-4</v>
      </c>
      <c r="S46" s="142">
        <v>4.2182973507662541E-4</v>
      </c>
      <c r="T46" s="142">
        <v>6.3042671727303232E-4</v>
      </c>
      <c r="U46" s="142">
        <v>3.9183514467144447E-4</v>
      </c>
      <c r="V46" s="142">
        <v>3.6255057247054732E-4</v>
      </c>
      <c r="W46" s="142">
        <v>1.2541431363705975E-4</v>
      </c>
      <c r="X46" s="142">
        <v>2.894002197065303E-4</v>
      </c>
      <c r="Y46" s="142">
        <v>2.386717549280026E-4</v>
      </c>
      <c r="Z46" s="142">
        <v>1.8917087344724333E-4</v>
      </c>
      <c r="AA46" s="142">
        <v>3.0163422103709721E-4</v>
      </c>
      <c r="AB46" s="142">
        <v>3.2938766290398718E-4</v>
      </c>
      <c r="AC46" s="142">
        <v>3.2838585509479108E-4</v>
      </c>
      <c r="AD46" s="142">
        <v>1.9288524712750819E-4</v>
      </c>
      <c r="AE46" s="142">
        <v>2.1067367065944316E-4</v>
      </c>
      <c r="AF46" s="142">
        <v>5.6655217056747317E-5</v>
      </c>
      <c r="AG46" s="142">
        <v>2.1052243519894043E-4</v>
      </c>
      <c r="AH46" s="142">
        <v>1.8339261925446267E-4</v>
      </c>
      <c r="AI46" s="142">
        <v>1.9571755901971031E-4</v>
      </c>
      <c r="AJ46" s="142">
        <v>1.8974405911619031E-4</v>
      </c>
      <c r="AK46" s="142">
        <v>2.734452032225064E-4</v>
      </c>
      <c r="AL46" s="142">
        <v>4.649872538130122E-4</v>
      </c>
      <c r="AM46" s="142">
        <v>3.0091461828394021E-4</v>
      </c>
      <c r="AN46" s="142">
        <v>1.2537611689890085E-2</v>
      </c>
      <c r="AO46" s="142">
        <v>1.2402986309061501E-4</v>
      </c>
      <c r="AP46" s="142">
        <v>9.3121741279816086E-5</v>
      </c>
      <c r="AQ46" s="142">
        <v>1.9464429946331455E-4</v>
      </c>
      <c r="AR46" s="142">
        <v>2.7327626759915798E-4</v>
      </c>
      <c r="AS46" s="142">
        <v>6.531225237496133E-5</v>
      </c>
      <c r="AT46" s="142">
        <v>1.5793759491086526E-4</v>
      </c>
      <c r="AU46" s="142">
        <v>1.736859095332395E-4</v>
      </c>
      <c r="AV46" s="142">
        <v>1.2215126938102324E-4</v>
      </c>
      <c r="AW46" s="142">
        <v>5.9094038398289438E-5</v>
      </c>
      <c r="AX46" s="142">
        <v>4.9819153724621132E-5</v>
      </c>
      <c r="AY46" s="142">
        <v>9.2721847842510739E-5</v>
      </c>
      <c r="AZ46" s="142">
        <v>7.3926898872974043E-5</v>
      </c>
      <c r="BA46" s="142">
        <v>3.2934042747851069E-5</v>
      </c>
      <c r="BB46" s="142">
        <v>5.4443702217062263E-5</v>
      </c>
      <c r="BC46" s="142">
        <v>9.0315815476649144E-5</v>
      </c>
      <c r="BD46" s="142">
        <v>9.9973655074075072E-6</v>
      </c>
      <c r="BE46" s="142">
        <v>6.4432903363081004E-5</v>
      </c>
      <c r="BF46" s="142">
        <v>2.063967460731812E-4</v>
      </c>
      <c r="BG46" s="142">
        <v>1.367598735933291E-4</v>
      </c>
      <c r="BH46" s="142">
        <v>8.7620253851847777E-5</v>
      </c>
      <c r="BI46" s="142">
        <v>7.932670880086981E-5</v>
      </c>
      <c r="BJ46" s="142">
        <v>1.5175955510521742E-4</v>
      </c>
      <c r="BK46" s="142">
        <v>7.424150963769436E-5</v>
      </c>
      <c r="BL46" s="142">
        <v>2.8925470264506628E-4</v>
      </c>
      <c r="BM46" s="142">
        <v>3.4769338086794216E-5</v>
      </c>
      <c r="BN46" s="142">
        <v>1.0991022556453948E-4</v>
      </c>
      <c r="BO46" s="142">
        <v>3.9845135362295871E-5</v>
      </c>
      <c r="BP46" s="142">
        <v>8.7705328267193133E-5</v>
      </c>
      <c r="BQ46" s="142">
        <v>9.5719156982711819E-5</v>
      </c>
      <c r="BR46" s="142">
        <v>5.6896364769272674E-5</v>
      </c>
      <c r="BS46" s="142">
        <v>3.5669135042187671E-5</v>
      </c>
      <c r="BT46" s="142">
        <v>6.6340539482321112E-5</v>
      </c>
      <c r="BU46" s="142">
        <v>8.611545449475994E-5</v>
      </c>
      <c r="BV46" s="142">
        <v>6.1947708040150363E-5</v>
      </c>
      <c r="BW46" s="142">
        <v>9.0643513863163981E-5</v>
      </c>
      <c r="BX46" s="142">
        <v>5.6430600733471817E-5</v>
      </c>
      <c r="BY46" s="142">
        <v>1.4490149594984607E-4</v>
      </c>
      <c r="BZ46" s="142">
        <v>1.1924199898619552E-4</v>
      </c>
      <c r="CA46" s="142">
        <v>2.179443704151501E-4</v>
      </c>
      <c r="CB46" s="142">
        <v>1.9680830548784753E-4</v>
      </c>
      <c r="CC46" s="142">
        <v>7.0485755427089535E-5</v>
      </c>
      <c r="CD46" s="142">
        <v>0</v>
      </c>
      <c r="CE46" s="142">
        <v>0</v>
      </c>
      <c r="CF46" s="142">
        <v>0</v>
      </c>
      <c r="CG46" s="142">
        <f t="shared" si="0"/>
        <v>2.781284189998473E-2</v>
      </c>
      <c r="CH46" s="114" t="s">
        <v>219</v>
      </c>
    </row>
    <row r="47" spans="1:86">
      <c r="A47" s="13" t="s">
        <v>41</v>
      </c>
      <c r="B47" s="114" t="s">
        <v>127</v>
      </c>
      <c r="C47" s="142">
        <v>6.3915398268286938E-6</v>
      </c>
      <c r="D47" s="142">
        <v>3.6386253567030647E-7</v>
      </c>
      <c r="E47" s="142">
        <v>1.6689248179384968E-6</v>
      </c>
      <c r="F47" s="142">
        <v>9.7438725442593991E-6</v>
      </c>
      <c r="G47" s="142">
        <v>1.249057492907699E-5</v>
      </c>
      <c r="H47" s="142">
        <v>9.6708091823422228E-6</v>
      </c>
      <c r="I47" s="142">
        <v>3.1871782220056761E-6</v>
      </c>
      <c r="J47" s="142">
        <v>4.8885770045462644E-6</v>
      </c>
      <c r="K47" s="142">
        <v>3.4844067843372424E-6</v>
      </c>
      <c r="L47" s="142">
        <v>3.1050201645830825E-6</v>
      </c>
      <c r="M47" s="142">
        <v>1.6684702503946326E-5</v>
      </c>
      <c r="N47" s="142">
        <v>2.1135434221591206E-5</v>
      </c>
      <c r="O47" s="142">
        <v>4.8707079158835636E-6</v>
      </c>
      <c r="P47" s="142">
        <v>4.9764977954458157E-6</v>
      </c>
      <c r="Q47" s="142">
        <v>1.2294854883304037E-5</v>
      </c>
      <c r="R47" s="142">
        <v>4.0022929256527857E-6</v>
      </c>
      <c r="S47" s="142">
        <v>8.8085768183490828E-6</v>
      </c>
      <c r="T47" s="142">
        <v>1.0981994495922408E-5</v>
      </c>
      <c r="U47" s="142">
        <v>1.0593322583930627E-5</v>
      </c>
      <c r="V47" s="142">
        <v>5.7970862186813488E-6</v>
      </c>
      <c r="W47" s="142">
        <v>2.7978945644145575E-6</v>
      </c>
      <c r="X47" s="142">
        <v>1.0776900263073648E-5</v>
      </c>
      <c r="Y47" s="142">
        <v>5.2044824707269254E-6</v>
      </c>
      <c r="Z47" s="142">
        <v>4.1214499920169306E-6</v>
      </c>
      <c r="AA47" s="142">
        <v>6.6240763850967812E-6</v>
      </c>
      <c r="AB47" s="142">
        <v>8.83027832963923E-6</v>
      </c>
      <c r="AC47" s="142">
        <v>5.7122562876722001E-6</v>
      </c>
      <c r="AD47" s="142">
        <v>2.7591372815619166E-6</v>
      </c>
      <c r="AE47" s="142">
        <v>1.0032820421782848E-6</v>
      </c>
      <c r="AF47" s="142">
        <v>1.4100040411218484E-6</v>
      </c>
      <c r="AG47" s="142">
        <v>6.3081982799882412E-6</v>
      </c>
      <c r="AH47" s="142">
        <v>4.0125685330943709E-6</v>
      </c>
      <c r="AI47" s="142">
        <v>3.5520799026856245E-6</v>
      </c>
      <c r="AJ47" s="142">
        <v>4.2969457423715565E-6</v>
      </c>
      <c r="AK47" s="142">
        <v>4.8442176734102038E-6</v>
      </c>
      <c r="AL47" s="142">
        <v>1.990590967681878E-6</v>
      </c>
      <c r="AM47" s="142">
        <v>2.1461107301716481E-6</v>
      </c>
      <c r="AN47" s="142">
        <v>2.2969528472271466E-6</v>
      </c>
      <c r="AO47" s="142">
        <v>7.7307456259207707E-3</v>
      </c>
      <c r="AP47" s="142">
        <v>1.9188165970490412E-6</v>
      </c>
      <c r="AQ47" s="142">
        <v>3.0369139213057133E-6</v>
      </c>
      <c r="AR47" s="142">
        <v>1.1212895135783695E-5</v>
      </c>
      <c r="AS47" s="142">
        <v>9.0447850035233174E-7</v>
      </c>
      <c r="AT47" s="142">
        <v>3.1513428737409923E-6</v>
      </c>
      <c r="AU47" s="142">
        <v>3.6000452913150009E-6</v>
      </c>
      <c r="AV47" s="142">
        <v>2.5977797676410539E-6</v>
      </c>
      <c r="AW47" s="142">
        <v>9.4453336074058824E-7</v>
      </c>
      <c r="AX47" s="142">
        <v>1.0079975421873977E-6</v>
      </c>
      <c r="AY47" s="142">
        <v>1.5358390650110365E-6</v>
      </c>
      <c r="AZ47" s="142">
        <v>1.2854584273242318E-6</v>
      </c>
      <c r="BA47" s="142">
        <v>3.7336860121496306E-7</v>
      </c>
      <c r="BB47" s="142">
        <v>4.7169975189192767E-7</v>
      </c>
      <c r="BC47" s="142">
        <v>9.8389463800601525E-7</v>
      </c>
      <c r="BD47" s="142">
        <v>1.694073407584488E-7</v>
      </c>
      <c r="BE47" s="142">
        <v>9.5377379501030564E-7</v>
      </c>
      <c r="BF47" s="142">
        <v>2.5058405913072627E-6</v>
      </c>
      <c r="BG47" s="142">
        <v>2.3757540282518753E-6</v>
      </c>
      <c r="BH47" s="142">
        <v>1.45874629062738E-6</v>
      </c>
      <c r="BI47" s="142">
        <v>1.1393418240438921E-6</v>
      </c>
      <c r="BJ47" s="142">
        <v>3.0654691465284823E-6</v>
      </c>
      <c r="BK47" s="142">
        <v>8.937385500423222E-7</v>
      </c>
      <c r="BL47" s="142">
        <v>3.7607905629177851E-6</v>
      </c>
      <c r="BM47" s="142">
        <v>4.613328882826449E-7</v>
      </c>
      <c r="BN47" s="142">
        <v>1.0356108122939374E-5</v>
      </c>
      <c r="BO47" s="142">
        <v>6.9056378487740906E-7</v>
      </c>
      <c r="BP47" s="142">
        <v>1.3735454025282506E-6</v>
      </c>
      <c r="BQ47" s="142">
        <v>1.6602862765937642E-6</v>
      </c>
      <c r="BR47" s="142">
        <v>1.5786329052817518E-6</v>
      </c>
      <c r="BS47" s="142">
        <v>3.8960817074862973E-7</v>
      </c>
      <c r="BT47" s="142">
        <v>8.1011773928637989E-7</v>
      </c>
      <c r="BU47" s="142">
        <v>1.3944087811517884E-6</v>
      </c>
      <c r="BV47" s="142">
        <v>7.2489173104251926E-7</v>
      </c>
      <c r="BW47" s="142">
        <v>1.3438413958644681E-6</v>
      </c>
      <c r="BX47" s="142">
        <v>1.6966103098780685E-6</v>
      </c>
      <c r="BY47" s="142">
        <v>2.9586214696329922E-6</v>
      </c>
      <c r="BZ47" s="142">
        <v>1.2300719499937593E-6</v>
      </c>
      <c r="CA47" s="142">
        <v>1.4195914984267288E-6</v>
      </c>
      <c r="CB47" s="142">
        <v>3.5533128777256298E-6</v>
      </c>
      <c r="CC47" s="142">
        <v>8.3692354820711116E-7</v>
      </c>
      <c r="CD47" s="142">
        <v>0</v>
      </c>
      <c r="CE47" s="142">
        <v>0</v>
      </c>
      <c r="CF47" s="142">
        <v>0</v>
      </c>
      <c r="CG47" s="142">
        <f t="shared" si="0"/>
        <v>8.0463996830847095E-3</v>
      </c>
      <c r="CH47" s="114" t="s">
        <v>220</v>
      </c>
    </row>
    <row r="48" spans="1:86">
      <c r="A48" s="13" t="s">
        <v>42</v>
      </c>
      <c r="B48" s="114" t="s">
        <v>128</v>
      </c>
      <c r="C48" s="142">
        <v>2.4013917241032669E-6</v>
      </c>
      <c r="D48" s="142">
        <v>1.6095194126772616E-6</v>
      </c>
      <c r="E48" s="142">
        <v>2.615676722524539E-6</v>
      </c>
      <c r="F48" s="142">
        <v>2.7890101509717222E-6</v>
      </c>
      <c r="G48" s="142">
        <v>2.5552732298550676E-6</v>
      </c>
      <c r="H48" s="142">
        <v>3.5504423171233145E-6</v>
      </c>
      <c r="I48" s="142">
        <v>1.0594974469340643E-6</v>
      </c>
      <c r="J48" s="142">
        <v>2.0228902469072779E-6</v>
      </c>
      <c r="K48" s="142">
        <v>2.2166815360272806E-6</v>
      </c>
      <c r="L48" s="142">
        <v>2.3200548083756993E-6</v>
      </c>
      <c r="M48" s="142">
        <v>3.0331029575682154E-6</v>
      </c>
      <c r="N48" s="142">
        <v>2.2298809407171061E-6</v>
      </c>
      <c r="O48" s="142">
        <v>3.6234316290112225E-6</v>
      </c>
      <c r="P48" s="142">
        <v>4.9734096257345457E-7</v>
      </c>
      <c r="Q48" s="142">
        <v>2.5835839844940972E-6</v>
      </c>
      <c r="R48" s="142">
        <v>4.9539002864779583E-6</v>
      </c>
      <c r="S48" s="142">
        <v>2.3148319656080715E-6</v>
      </c>
      <c r="T48" s="142">
        <v>3.2315689191005772E-6</v>
      </c>
      <c r="U48" s="142">
        <v>1.7529771492833965E-6</v>
      </c>
      <c r="V48" s="142">
        <v>3.4610394646450139E-6</v>
      </c>
      <c r="W48" s="142">
        <v>2.7771655372109685E-6</v>
      </c>
      <c r="X48" s="142">
        <v>3.0735259092217343E-6</v>
      </c>
      <c r="Y48" s="142">
        <v>3.0705575307764952E-6</v>
      </c>
      <c r="Z48" s="142">
        <v>1.1970592757243308E-6</v>
      </c>
      <c r="AA48" s="142">
        <v>2.7812619815037377E-6</v>
      </c>
      <c r="AB48" s="142">
        <v>3.666785970040317E-6</v>
      </c>
      <c r="AC48" s="142">
        <v>3.431722992249857E-6</v>
      </c>
      <c r="AD48" s="142">
        <v>7.0887605679888682E-6</v>
      </c>
      <c r="AE48" s="142">
        <v>1.2271233664281723E-6</v>
      </c>
      <c r="AF48" s="142">
        <v>8.7374318424673789E-7</v>
      </c>
      <c r="AG48" s="142">
        <v>2.2828131484287912E-6</v>
      </c>
      <c r="AH48" s="142">
        <v>3.5876940010369236E-6</v>
      </c>
      <c r="AI48" s="142">
        <v>4.8337285233610641E-6</v>
      </c>
      <c r="AJ48" s="142">
        <v>4.4466241230896774E-6</v>
      </c>
      <c r="AK48" s="142">
        <v>3.6270381100764855E-6</v>
      </c>
      <c r="AL48" s="142">
        <v>3.5352805857462026E-6</v>
      </c>
      <c r="AM48" s="142">
        <v>3.2968144653004805E-6</v>
      </c>
      <c r="AN48" s="142">
        <v>6.8210587521024199E-6</v>
      </c>
      <c r="AO48" s="142">
        <v>5.1970012658964719E-6</v>
      </c>
      <c r="AP48" s="142">
        <v>4.0311346280520284E-3</v>
      </c>
      <c r="AQ48" s="142">
        <v>1.0482322840525733E-5</v>
      </c>
      <c r="AR48" s="142">
        <v>2.0221507667692768E-6</v>
      </c>
      <c r="AS48" s="142">
        <v>3.8886761725960072E-6</v>
      </c>
      <c r="AT48" s="142">
        <v>1.738932846667532E-6</v>
      </c>
      <c r="AU48" s="142">
        <v>7.3788085193203187E-6</v>
      </c>
      <c r="AV48" s="142">
        <v>1.0739452883048446E-5</v>
      </c>
      <c r="AW48" s="142">
        <v>4.7492484954287618E-6</v>
      </c>
      <c r="AX48" s="142">
        <v>2.542135874865633E-6</v>
      </c>
      <c r="AY48" s="142">
        <v>8.2550672010681098E-6</v>
      </c>
      <c r="AZ48" s="142">
        <v>6.7160118934563521E-6</v>
      </c>
      <c r="BA48" s="142">
        <v>3.0538699888306768E-6</v>
      </c>
      <c r="BB48" s="142">
        <v>6.3935022163823975E-6</v>
      </c>
      <c r="BC48" s="142">
        <v>9.0500380803362168E-6</v>
      </c>
      <c r="BD48" s="142">
        <v>6.158055672504008E-7</v>
      </c>
      <c r="BE48" s="142">
        <v>9.4651786444365172E-6</v>
      </c>
      <c r="BF48" s="142">
        <v>1.0612514997904864E-5</v>
      </c>
      <c r="BG48" s="142">
        <v>1.0008492730094003E-5</v>
      </c>
      <c r="BH48" s="142">
        <v>5.0239239720628401E-6</v>
      </c>
      <c r="BI48" s="142">
        <v>4.0476465114771733E-6</v>
      </c>
      <c r="BJ48" s="142">
        <v>1.4368227657456824E-5</v>
      </c>
      <c r="BK48" s="142">
        <v>3.6783228087218721E-6</v>
      </c>
      <c r="BL48" s="142">
        <v>3.2801839481858231E-6</v>
      </c>
      <c r="BM48" s="142">
        <v>3.4438847250198872E-6</v>
      </c>
      <c r="BN48" s="142">
        <v>5.8196031085502062E-4</v>
      </c>
      <c r="BO48" s="142">
        <v>2.4577654081190792E-6</v>
      </c>
      <c r="BP48" s="142">
        <v>3.7708925633750234E-6</v>
      </c>
      <c r="BQ48" s="142">
        <v>7.2863864938686004E-6</v>
      </c>
      <c r="BR48" s="142">
        <v>1.231955785025871E-5</v>
      </c>
      <c r="BS48" s="142">
        <v>2.1801158971148366E-6</v>
      </c>
      <c r="BT48" s="142">
        <v>4.9132159822799931E-6</v>
      </c>
      <c r="BU48" s="142">
        <v>1.0602930384730797E-6</v>
      </c>
      <c r="BV48" s="142">
        <v>2.0500963024963054E-6</v>
      </c>
      <c r="BW48" s="142">
        <v>1.0332044658549928E-5</v>
      </c>
      <c r="BX48" s="142">
        <v>2.7632553259890828E-6</v>
      </c>
      <c r="BY48" s="142">
        <v>2.9941104286803199E-6</v>
      </c>
      <c r="BZ48" s="142">
        <v>1.1055891142608878E-5</v>
      </c>
      <c r="CA48" s="142">
        <v>9.4933865141350226E-6</v>
      </c>
      <c r="CB48" s="142">
        <v>3.7178786992822516E-6</v>
      </c>
      <c r="CC48" s="142">
        <v>2.3729697615968159E-6</v>
      </c>
      <c r="CD48" s="142">
        <v>0</v>
      </c>
      <c r="CE48" s="142">
        <v>0</v>
      </c>
      <c r="CF48" s="142">
        <v>0</v>
      </c>
      <c r="CG48" s="142">
        <f t="shared" si="0"/>
        <v>4.9510550534611914E-3</v>
      </c>
      <c r="CH48" s="114" t="s">
        <v>221</v>
      </c>
    </row>
    <row r="49" spans="1:86">
      <c r="A49" s="13" t="s">
        <v>43</v>
      </c>
      <c r="B49" s="114" t="s">
        <v>129</v>
      </c>
      <c r="C49" s="142">
        <v>-7.4940756951176719E-6</v>
      </c>
      <c r="D49" s="142">
        <v>-2.7460278214347063E-6</v>
      </c>
      <c r="E49" s="142">
        <v>-2.2061971099406835E-5</v>
      </c>
      <c r="F49" s="142">
        <v>-9.1078191487453872E-6</v>
      </c>
      <c r="G49" s="142">
        <v>-1.1003058669352321E-5</v>
      </c>
      <c r="H49" s="142">
        <v>-1.699920521980968E-5</v>
      </c>
      <c r="I49" s="142">
        <v>-2.4274763471379867E-6</v>
      </c>
      <c r="J49" s="142">
        <v>-6.9909938680857568E-6</v>
      </c>
      <c r="K49" s="142">
        <v>-1.6547451794581946E-5</v>
      </c>
      <c r="L49" s="142">
        <v>-2.2327135998437455E-5</v>
      </c>
      <c r="M49" s="142">
        <v>-1.3128606185081954E-5</v>
      </c>
      <c r="N49" s="142">
        <v>-9.9791938754799475E-6</v>
      </c>
      <c r="O49" s="142">
        <v>-5.5441612433650072E-6</v>
      </c>
      <c r="P49" s="142">
        <v>-2.1694230943946505E-6</v>
      </c>
      <c r="Q49" s="142">
        <v>-1.6063517233745097E-5</v>
      </c>
      <c r="R49" s="142">
        <v>-1.1468354327267575E-5</v>
      </c>
      <c r="S49" s="142">
        <v>-1.6774370775416567E-5</v>
      </c>
      <c r="T49" s="142">
        <v>-1.3416954409442084E-5</v>
      </c>
      <c r="U49" s="142">
        <v>-1.0059677219809814E-5</v>
      </c>
      <c r="V49" s="142">
        <v>-1.445548267952631E-5</v>
      </c>
      <c r="W49" s="142">
        <v>-1.8222095020549984E-5</v>
      </c>
      <c r="X49" s="142">
        <v>-1.9139627965951497E-5</v>
      </c>
      <c r="Y49" s="142">
        <v>-1.421458841693106E-5</v>
      </c>
      <c r="Z49" s="142">
        <v>-3.8453179558207955E-6</v>
      </c>
      <c r="AA49" s="142">
        <v>-1.5595536621076451E-5</v>
      </c>
      <c r="AB49" s="142">
        <v>-1.4271632366279704E-5</v>
      </c>
      <c r="AC49" s="142">
        <v>-2.3139394504948467E-5</v>
      </c>
      <c r="AD49" s="142">
        <v>-6.9649745428634531E-6</v>
      </c>
      <c r="AE49" s="142">
        <v>-1.1717877269975752E-5</v>
      </c>
      <c r="AF49" s="142">
        <v>-5.2316988900752727E-6</v>
      </c>
      <c r="AG49" s="142">
        <v>-7.7204346921528334E-6</v>
      </c>
      <c r="AH49" s="142">
        <v>-7.0862816105231176E-6</v>
      </c>
      <c r="AI49" s="142">
        <v>-5.4839971287180071E-6</v>
      </c>
      <c r="AJ49" s="142">
        <v>-5.6860692642185616E-6</v>
      </c>
      <c r="AK49" s="142">
        <v>-1.1242830716392534E-5</v>
      </c>
      <c r="AL49" s="142">
        <v>-2.2678580216189305E-5</v>
      </c>
      <c r="AM49" s="142">
        <v>-2.1314411542016661E-5</v>
      </c>
      <c r="AN49" s="142">
        <v>-2.3620158250624723E-5</v>
      </c>
      <c r="AO49" s="142">
        <v>-2.4510598907292227E-4</v>
      </c>
      <c r="AP49" s="142">
        <v>-1.1346378000536655E-4</v>
      </c>
      <c r="AQ49" s="142">
        <v>-1.0014515121583585E-3</v>
      </c>
      <c r="AR49" s="142">
        <v>-6.9076573102216443E-6</v>
      </c>
      <c r="AS49" s="142">
        <v>-4.7847111983553984E-6</v>
      </c>
      <c r="AT49" s="142">
        <v>-5.6520333357148828E-6</v>
      </c>
      <c r="AU49" s="142">
        <v>-4.003328096416911E-6</v>
      </c>
      <c r="AV49" s="142">
        <v>-5.3721131558715835E-6</v>
      </c>
      <c r="AW49" s="142">
        <v>-3.1618356798069165E-6</v>
      </c>
      <c r="AX49" s="142">
        <v>-2.715952462130917E-6</v>
      </c>
      <c r="AY49" s="142">
        <v>-5.2205144510915408E-6</v>
      </c>
      <c r="AZ49" s="142">
        <v>-5.5566373513088239E-6</v>
      </c>
      <c r="BA49" s="142">
        <v>-1.7970788062610677E-6</v>
      </c>
      <c r="BB49" s="142">
        <v>-3.2386490128630983E-6</v>
      </c>
      <c r="BC49" s="142">
        <v>-1.0297326922697758E-5</v>
      </c>
      <c r="BD49" s="142">
        <v>-6.2354962283714696E-7</v>
      </c>
      <c r="BE49" s="142">
        <v>-3.6920965783498812E-6</v>
      </c>
      <c r="BF49" s="142">
        <v>-4.5719776262654402E-6</v>
      </c>
      <c r="BG49" s="142">
        <v>-4.7920626280484958E-6</v>
      </c>
      <c r="BH49" s="142">
        <v>-5.2859171462980546E-6</v>
      </c>
      <c r="BI49" s="142">
        <v>-3.4723486401696709E-6</v>
      </c>
      <c r="BJ49" s="142">
        <v>-7.765332452317365E-6</v>
      </c>
      <c r="BK49" s="142">
        <v>-3.9666124417361233E-6</v>
      </c>
      <c r="BL49" s="142">
        <v>-9.7498042239383626E-6</v>
      </c>
      <c r="BM49" s="142">
        <v>-3.4110123014005442E-6</v>
      </c>
      <c r="BN49" s="142">
        <v>-2.1640422507732708E-5</v>
      </c>
      <c r="BO49" s="142">
        <v>-2.0566993086486292E-6</v>
      </c>
      <c r="BP49" s="142">
        <v>-2.6252939281380986E-6</v>
      </c>
      <c r="BQ49" s="142">
        <v>-5.0891997273328457E-6</v>
      </c>
      <c r="BR49" s="142">
        <v>-6.6414799725648452E-6</v>
      </c>
      <c r="BS49" s="142">
        <v>-1.0149621930908038E-6</v>
      </c>
      <c r="BT49" s="142">
        <v>-2.9644313344031113E-6</v>
      </c>
      <c r="BU49" s="142">
        <v>-3.2049663966838125E-6</v>
      </c>
      <c r="BV49" s="142">
        <v>-1.7703045101447121E-6</v>
      </c>
      <c r="BW49" s="142">
        <v>-4.1073108544499619E-6</v>
      </c>
      <c r="BX49" s="142">
        <v>-4.0510479965632878E-6</v>
      </c>
      <c r="BY49" s="142">
        <v>-4.8665401985996615E-6</v>
      </c>
      <c r="BZ49" s="142">
        <v>-7.288634687873275E-6</v>
      </c>
      <c r="CA49" s="142">
        <v>-5.5696905539145653E-6</v>
      </c>
      <c r="CB49" s="142">
        <v>-2.7828860322851598E-6</v>
      </c>
      <c r="CC49" s="142">
        <v>-4.1898746488785729E-6</v>
      </c>
      <c r="CD49" s="142">
        <v>0</v>
      </c>
      <c r="CE49" s="142">
        <v>0</v>
      </c>
      <c r="CF49" s="142">
        <v>0</v>
      </c>
      <c r="CG49" s="142">
        <f t="shared" si="0"/>
        <v>-2.0138640412129994E-3</v>
      </c>
      <c r="CH49" s="114" t="s">
        <v>222</v>
      </c>
    </row>
    <row r="50" spans="1:86">
      <c r="A50" s="13" t="s">
        <v>44</v>
      </c>
      <c r="B50" s="114" t="s">
        <v>130</v>
      </c>
      <c r="C50" s="142">
        <v>1.8399309372104528E-5</v>
      </c>
      <c r="D50" s="142">
        <v>1.4351377320666714E-5</v>
      </c>
      <c r="E50" s="142">
        <v>2.3265655361977802E-5</v>
      </c>
      <c r="F50" s="142">
        <v>9.6108848765153852E-6</v>
      </c>
      <c r="G50" s="142">
        <v>1.177258831432772E-5</v>
      </c>
      <c r="H50" s="142">
        <v>1.2263958956075681E-5</v>
      </c>
      <c r="I50" s="142">
        <v>3.2354617138266107E-6</v>
      </c>
      <c r="J50" s="142">
        <v>6.8859357664658486E-6</v>
      </c>
      <c r="K50" s="142">
        <v>8.1509397762795027E-6</v>
      </c>
      <c r="L50" s="142">
        <v>7.4065582995658739E-6</v>
      </c>
      <c r="M50" s="142">
        <v>1.0821111254854371E-5</v>
      </c>
      <c r="N50" s="142">
        <v>9.5326584096972797E-6</v>
      </c>
      <c r="O50" s="142">
        <v>1.6352672055460174E-5</v>
      </c>
      <c r="P50" s="142">
        <v>2.6484236487228551E-6</v>
      </c>
      <c r="Q50" s="142">
        <v>7.9495775524667041E-6</v>
      </c>
      <c r="R50" s="142">
        <v>9.6311964190286298E-6</v>
      </c>
      <c r="S50" s="142">
        <v>6.577640125585698E-6</v>
      </c>
      <c r="T50" s="142">
        <v>1.2107608240108402E-5</v>
      </c>
      <c r="U50" s="142">
        <v>8.0289083475548017E-6</v>
      </c>
      <c r="V50" s="142">
        <v>1.236327430080669E-5</v>
      </c>
      <c r="W50" s="142">
        <v>5.4366233214199928E-6</v>
      </c>
      <c r="X50" s="142">
        <v>7.2859262392966275E-6</v>
      </c>
      <c r="Y50" s="142">
        <v>7.9267335793268867E-6</v>
      </c>
      <c r="Z50" s="142">
        <v>3.3601861210138922E-6</v>
      </c>
      <c r="AA50" s="142">
        <v>7.923365353584375E-6</v>
      </c>
      <c r="AB50" s="142">
        <v>1.3173429331556447E-5</v>
      </c>
      <c r="AC50" s="142">
        <v>1.2059188206956988E-5</v>
      </c>
      <c r="AD50" s="142">
        <v>1.4922038910524641E-5</v>
      </c>
      <c r="AE50" s="142">
        <v>9.1345778824862221E-6</v>
      </c>
      <c r="AF50" s="142">
        <v>1.3784391038022906E-5</v>
      </c>
      <c r="AG50" s="142">
        <v>2.1326634626912923E-5</v>
      </c>
      <c r="AH50" s="142">
        <v>1.0115717750112573E-5</v>
      </c>
      <c r="AI50" s="142">
        <v>1.0353967839333993E-5</v>
      </c>
      <c r="AJ50" s="142">
        <v>1.0259767354782194E-5</v>
      </c>
      <c r="AK50" s="142">
        <v>1.8443232633974539E-5</v>
      </c>
      <c r="AL50" s="142">
        <v>2.2547572782848457E-5</v>
      </c>
      <c r="AM50" s="142">
        <v>2.4573384062202112E-5</v>
      </c>
      <c r="AN50" s="142">
        <v>1.6288205535851502E-5</v>
      </c>
      <c r="AO50" s="142">
        <v>1.3422380317404485E-5</v>
      </c>
      <c r="AP50" s="142">
        <v>1.1307832838280625E-5</v>
      </c>
      <c r="AQ50" s="142">
        <v>1.2034723290511633E-5</v>
      </c>
      <c r="AR50" s="142">
        <v>7.9040356096818781E-3</v>
      </c>
      <c r="AS50" s="142">
        <v>1.6080538721943562E-5</v>
      </c>
      <c r="AT50" s="142">
        <v>1.149218693481838E-5</v>
      </c>
      <c r="AU50" s="142">
        <v>1.1802345111665956E-4</v>
      </c>
      <c r="AV50" s="142">
        <v>3.5828173901719803E-5</v>
      </c>
      <c r="AW50" s="142">
        <v>1.9443087307262778E-5</v>
      </c>
      <c r="AX50" s="142">
        <v>1.9332625081339473E-5</v>
      </c>
      <c r="AY50" s="142">
        <v>3.3647232179699056E-5</v>
      </c>
      <c r="AZ50" s="142">
        <v>6.2120685550955734E-5</v>
      </c>
      <c r="BA50" s="142">
        <v>1.8048475219011085E-5</v>
      </c>
      <c r="BB50" s="142">
        <v>2.5233382839745274E-5</v>
      </c>
      <c r="BC50" s="142">
        <v>1.5576653072267602E-5</v>
      </c>
      <c r="BD50" s="142">
        <v>3.0217747400697022E-6</v>
      </c>
      <c r="BE50" s="142">
        <v>3.9480298103066715E-5</v>
      </c>
      <c r="BF50" s="142">
        <v>4.9026090143942571E-5</v>
      </c>
      <c r="BG50" s="142">
        <v>3.4625850014112456E-5</v>
      </c>
      <c r="BH50" s="142">
        <v>2.340831185315804E-5</v>
      </c>
      <c r="BI50" s="142">
        <v>2.1521528902759113E-5</v>
      </c>
      <c r="BJ50" s="142">
        <v>4.008516556853148E-5</v>
      </c>
      <c r="BK50" s="142">
        <v>3.3438144842697522E-5</v>
      </c>
      <c r="BL50" s="142">
        <v>1.8365718450633751E-5</v>
      </c>
      <c r="BM50" s="142">
        <v>5.3925523219456479E-6</v>
      </c>
      <c r="BN50" s="142">
        <v>5.0911952280104578E-5</v>
      </c>
      <c r="BO50" s="142">
        <v>1.7043834712887486E-5</v>
      </c>
      <c r="BP50" s="142">
        <v>2.5469090304148263E-5</v>
      </c>
      <c r="BQ50" s="142">
        <v>3.7610460430755325E-5</v>
      </c>
      <c r="BR50" s="142">
        <v>3.6001018683909424E-5</v>
      </c>
      <c r="BS50" s="142">
        <v>1.3709473097804834E-5</v>
      </c>
      <c r="BT50" s="142">
        <v>1.38942539779107E-5</v>
      </c>
      <c r="BU50" s="142">
        <v>1.6899558658379345E-5</v>
      </c>
      <c r="BV50" s="142">
        <v>8.6670511884857945E-6</v>
      </c>
      <c r="BW50" s="142">
        <v>4.2171925859546074E-5</v>
      </c>
      <c r="BX50" s="142">
        <v>2.3045138216800046E-5</v>
      </c>
      <c r="BY50" s="142">
        <v>4.38510948088955E-5</v>
      </c>
      <c r="BZ50" s="142">
        <v>4.1547028486642163E-5</v>
      </c>
      <c r="CA50" s="142">
        <v>2.0442927628790537E-4</v>
      </c>
      <c r="CB50" s="142">
        <v>1.967732862703751E-5</v>
      </c>
      <c r="CC50" s="142">
        <v>1.5527369936192413E-5</v>
      </c>
      <c r="CD50" s="142">
        <v>0</v>
      </c>
      <c r="CE50" s="142">
        <v>0</v>
      </c>
      <c r="CF50" s="142">
        <v>0</v>
      </c>
      <c r="CG50" s="142">
        <f t="shared" si="0"/>
        <v>9.634719011234116E-3</v>
      </c>
      <c r="CH50" s="114" t="s">
        <v>223</v>
      </c>
    </row>
    <row r="51" spans="1:86">
      <c r="A51" s="13" t="s">
        <v>45</v>
      </c>
      <c r="B51" s="114" t="s">
        <v>131</v>
      </c>
      <c r="C51" s="142">
        <v>1.8963211632291056E-5</v>
      </c>
      <c r="D51" s="142">
        <v>1.5099678790130778E-5</v>
      </c>
      <c r="E51" s="142">
        <v>2.0037221183801151E-5</v>
      </c>
      <c r="F51" s="142">
        <v>1.5935870880579927E-5</v>
      </c>
      <c r="G51" s="142">
        <v>1.614325811373027E-5</v>
      </c>
      <c r="H51" s="142">
        <v>2.1558160333017736E-5</v>
      </c>
      <c r="I51" s="142">
        <v>6.6249681026172878E-6</v>
      </c>
      <c r="J51" s="142">
        <v>1.1334550447831359E-5</v>
      </c>
      <c r="K51" s="142">
        <v>1.2063915948037067E-5</v>
      </c>
      <c r="L51" s="142">
        <v>1.3753193092121762E-5</v>
      </c>
      <c r="M51" s="142">
        <v>1.850691494440681E-5</v>
      </c>
      <c r="N51" s="142">
        <v>1.3766064457355318E-5</v>
      </c>
      <c r="O51" s="142">
        <v>2.1241096733854903E-5</v>
      </c>
      <c r="P51" s="142">
        <v>2.5914279605551548E-6</v>
      </c>
      <c r="Q51" s="142">
        <v>1.4777454131117567E-5</v>
      </c>
      <c r="R51" s="142">
        <v>2.7871169636894678E-5</v>
      </c>
      <c r="S51" s="142">
        <v>1.3100927480124381E-5</v>
      </c>
      <c r="T51" s="142">
        <v>1.8662416660988415E-5</v>
      </c>
      <c r="U51" s="142">
        <v>1.0221541429076704E-5</v>
      </c>
      <c r="V51" s="142">
        <v>2.9463325974636517E-5</v>
      </c>
      <c r="W51" s="142">
        <v>1.451298767760231E-5</v>
      </c>
      <c r="X51" s="142">
        <v>1.6457588121642503E-5</v>
      </c>
      <c r="Y51" s="142">
        <v>1.8063044414138948E-5</v>
      </c>
      <c r="Z51" s="142">
        <v>7.34291627118678E-6</v>
      </c>
      <c r="AA51" s="142">
        <v>1.6235726434453538E-5</v>
      </c>
      <c r="AB51" s="142">
        <v>2.1464581720609203E-5</v>
      </c>
      <c r="AC51" s="142">
        <v>1.9475991132887858E-5</v>
      </c>
      <c r="AD51" s="142">
        <v>4.1370374770861112E-5</v>
      </c>
      <c r="AE51" s="142">
        <v>6.8070265835208166E-6</v>
      </c>
      <c r="AF51" s="142">
        <v>5.1040444379819567E-6</v>
      </c>
      <c r="AG51" s="142">
        <v>1.3491367801843503E-5</v>
      </c>
      <c r="AH51" s="142">
        <v>2.5218019503759144E-5</v>
      </c>
      <c r="AI51" s="142">
        <v>3.0645894062177098E-5</v>
      </c>
      <c r="AJ51" s="142">
        <v>3.5281499632375528E-5</v>
      </c>
      <c r="AK51" s="142">
        <v>2.4714073216869722E-5</v>
      </c>
      <c r="AL51" s="142">
        <v>3.4731507571110979E-5</v>
      </c>
      <c r="AM51" s="142">
        <v>2.3035273137448771E-5</v>
      </c>
      <c r="AN51" s="142">
        <v>4.1767591884542194E-5</v>
      </c>
      <c r="AO51" s="142">
        <v>1.7961933485068232E-5</v>
      </c>
      <c r="AP51" s="142">
        <v>2.4348699544224432E-5</v>
      </c>
      <c r="AQ51" s="142">
        <v>1.5615449175128643E-5</v>
      </c>
      <c r="AR51" s="142">
        <v>1.1252056568114745E-5</v>
      </c>
      <c r="AS51" s="142">
        <v>1.1196184659484902E-2</v>
      </c>
      <c r="AT51" s="142">
        <v>1.1063450638164399E-5</v>
      </c>
      <c r="AU51" s="142">
        <v>4.1526067710794913E-5</v>
      </c>
      <c r="AV51" s="142">
        <v>6.4639716128019016E-5</v>
      </c>
      <c r="AW51" s="142">
        <v>2.0711616107165311E-5</v>
      </c>
      <c r="AX51" s="142">
        <v>1.4216046350708557E-5</v>
      </c>
      <c r="AY51" s="142">
        <v>6.4033897834756264E-5</v>
      </c>
      <c r="AZ51" s="142">
        <v>3.6770336208681658E-5</v>
      </c>
      <c r="BA51" s="142">
        <v>1.6298336833994299E-5</v>
      </c>
      <c r="BB51" s="142">
        <v>3.0445078013148961E-5</v>
      </c>
      <c r="BC51" s="142">
        <v>4.6346297296561853E-5</v>
      </c>
      <c r="BD51" s="142">
        <v>3.6711805460673875E-6</v>
      </c>
      <c r="BE51" s="142">
        <v>4.5740598928881871E-5</v>
      </c>
      <c r="BF51" s="142">
        <v>6.5611068780041943E-5</v>
      </c>
      <c r="BG51" s="142">
        <v>6.7258629254750288E-5</v>
      </c>
      <c r="BH51" s="142">
        <v>2.0044599555425448E-5</v>
      </c>
      <c r="BI51" s="142">
        <v>2.1226878000623719E-5</v>
      </c>
      <c r="BJ51" s="142">
        <v>8.3838387473161283E-5</v>
      </c>
      <c r="BK51" s="142">
        <v>2.3891663190515127E-5</v>
      </c>
      <c r="BL51" s="142">
        <v>1.833020721742017E-5</v>
      </c>
      <c r="BM51" s="142">
        <v>1.9019794473564175E-5</v>
      </c>
      <c r="BN51" s="142">
        <v>5.3297390293183021E-5</v>
      </c>
      <c r="BO51" s="142">
        <v>1.416847967623922E-5</v>
      </c>
      <c r="BP51" s="142">
        <v>2.1848911939114089E-5</v>
      </c>
      <c r="BQ51" s="142">
        <v>3.3726547452610292E-5</v>
      </c>
      <c r="BR51" s="142">
        <v>7.892977985961305E-6</v>
      </c>
      <c r="BS51" s="142">
        <v>8.4407971756096411E-6</v>
      </c>
      <c r="BT51" s="142">
        <v>2.2762407797180522E-5</v>
      </c>
      <c r="BU51" s="142">
        <v>7.0430996427569558E-6</v>
      </c>
      <c r="BV51" s="142">
        <v>3.6954389827593777E-6</v>
      </c>
      <c r="BW51" s="142">
        <v>6.2395340053598793E-5</v>
      </c>
      <c r="BX51" s="142">
        <v>1.2404031077705503E-5</v>
      </c>
      <c r="BY51" s="142">
        <v>1.776532539740348E-5</v>
      </c>
      <c r="BZ51" s="142">
        <v>4.4219798628993528E-5</v>
      </c>
      <c r="CA51" s="142">
        <v>2.6106535235238119E-5</v>
      </c>
      <c r="CB51" s="142">
        <v>2.2208704927783695E-5</v>
      </c>
      <c r="CC51" s="142">
        <v>6.5889028326972867E-5</v>
      </c>
      <c r="CD51" s="142">
        <v>0</v>
      </c>
      <c r="CE51" s="142">
        <v>0</v>
      </c>
      <c r="CF51" s="142">
        <v>0</v>
      </c>
      <c r="CG51" s="142">
        <f t="shared" si="0"/>
        <v>1.3121347339701174E-2</v>
      </c>
      <c r="CH51" s="114" t="s">
        <v>224</v>
      </c>
    </row>
    <row r="52" spans="1:86">
      <c r="A52" s="13" t="s">
        <v>46</v>
      </c>
      <c r="B52" s="114" t="s">
        <v>132</v>
      </c>
      <c r="C52" s="142">
        <v>-1.9262980931022249E-6</v>
      </c>
      <c r="D52" s="142">
        <v>-2.3798247332805067E-6</v>
      </c>
      <c r="E52" s="142">
        <v>-1.386175741147098E-6</v>
      </c>
      <c r="F52" s="142">
        <v>-1.8642023777870168E-6</v>
      </c>
      <c r="G52" s="142">
        <v>-5.1049140213818771E-6</v>
      </c>
      <c r="H52" s="142">
        <v>-3.3298574264507943E-6</v>
      </c>
      <c r="I52" s="142">
        <v>-8.007893159063474E-7</v>
      </c>
      <c r="J52" s="142">
        <v>-1.8059399915234772E-6</v>
      </c>
      <c r="K52" s="142">
        <v>-1.7040418121209478E-6</v>
      </c>
      <c r="L52" s="142">
        <v>-1.846269482554637E-6</v>
      </c>
      <c r="M52" s="142">
        <v>-2.7415612677593518E-6</v>
      </c>
      <c r="N52" s="142">
        <v>-1.9073150290851634E-6</v>
      </c>
      <c r="O52" s="142">
        <v>-3.1053508061716987E-6</v>
      </c>
      <c r="P52" s="142">
        <v>-1.0236726887966219E-6</v>
      </c>
      <c r="Q52" s="142">
        <v>-2.4012107401535344E-6</v>
      </c>
      <c r="R52" s="142">
        <v>-4.0201462841594121E-6</v>
      </c>
      <c r="S52" s="142">
        <v>-1.6523830814826499E-6</v>
      </c>
      <c r="T52" s="142">
        <v>-2.6636135885512786E-6</v>
      </c>
      <c r="U52" s="142">
        <v>-2.0270728646089348E-6</v>
      </c>
      <c r="V52" s="142">
        <v>-7.7629439218101874E-7</v>
      </c>
      <c r="W52" s="142">
        <v>-2.7282005585405028E-6</v>
      </c>
      <c r="X52" s="142">
        <v>-1.5269797829509902E-6</v>
      </c>
      <c r="Y52" s="142">
        <v>-1.2478287944314646E-6</v>
      </c>
      <c r="Z52" s="142">
        <v>-1.1173237156892244E-6</v>
      </c>
      <c r="AA52" s="142">
        <v>-2.0116954830805079E-6</v>
      </c>
      <c r="AB52" s="142">
        <v>-3.0560162798252222E-6</v>
      </c>
      <c r="AC52" s="142">
        <v>-2.9856705853785881E-6</v>
      </c>
      <c r="AD52" s="142">
        <v>-3.8463454013493009E-6</v>
      </c>
      <c r="AE52" s="142">
        <v>-1.0064279486946208E-6</v>
      </c>
      <c r="AF52" s="142">
        <v>-3.2588463100047033E-6</v>
      </c>
      <c r="AG52" s="142">
        <v>-5.8533766605991278E-6</v>
      </c>
      <c r="AH52" s="142">
        <v>-1.5657219516285139E-6</v>
      </c>
      <c r="AI52" s="142">
        <v>-2.3413014629131701E-6</v>
      </c>
      <c r="AJ52" s="142">
        <v>-1.1388387772502325E-6</v>
      </c>
      <c r="AK52" s="142">
        <v>-2.0330724091604808E-6</v>
      </c>
      <c r="AL52" s="142">
        <v>-3.2958503902516597E-6</v>
      </c>
      <c r="AM52" s="142">
        <v>-1.6032813180066449E-6</v>
      </c>
      <c r="AN52" s="142">
        <v>-2.4299342264471403E-6</v>
      </c>
      <c r="AO52" s="142">
        <v>-8.8788707233632099E-6</v>
      </c>
      <c r="AP52" s="142">
        <v>-2.7467174563176332E-5</v>
      </c>
      <c r="AQ52" s="142">
        <v>-3.5891868474573509E-6</v>
      </c>
      <c r="AR52" s="142">
        <v>-4.8470847589316538E-6</v>
      </c>
      <c r="AS52" s="142">
        <v>-3.919917228059791E-6</v>
      </c>
      <c r="AT52" s="142">
        <v>-9.9399608969956074E-4</v>
      </c>
      <c r="AU52" s="142">
        <v>-7.8037613884526094E-6</v>
      </c>
      <c r="AV52" s="142">
        <v>-1.0292297978588599E-5</v>
      </c>
      <c r="AW52" s="142">
        <v>-7.9924394938289157E-6</v>
      </c>
      <c r="AX52" s="142">
        <v>-1.5334141901579234E-6</v>
      </c>
      <c r="AY52" s="142">
        <v>-3.9591523767481276E-6</v>
      </c>
      <c r="AZ52" s="142">
        <v>-7.3448604974628077E-6</v>
      </c>
      <c r="BA52" s="142">
        <v>-4.2259279744858519E-6</v>
      </c>
      <c r="BB52" s="142">
        <v>-1.0411487236021334E-5</v>
      </c>
      <c r="BC52" s="142">
        <v>-2.1493931538288776E-5</v>
      </c>
      <c r="BD52" s="142">
        <v>-6.2386382395831987E-7</v>
      </c>
      <c r="BE52" s="142">
        <v>-3.5277026599195433E-6</v>
      </c>
      <c r="BF52" s="142">
        <v>-2.9556531353966404E-6</v>
      </c>
      <c r="BG52" s="142">
        <v>-2.0650151856620965E-6</v>
      </c>
      <c r="BH52" s="142">
        <v>-9.3764743849277969E-6</v>
      </c>
      <c r="BI52" s="142">
        <v>-2.8688128970649429E-6</v>
      </c>
      <c r="BJ52" s="142">
        <v>-1.0348879161775449E-5</v>
      </c>
      <c r="BK52" s="142">
        <v>-3.5568677701622072E-6</v>
      </c>
      <c r="BL52" s="142">
        <v>-3.2696125319837532E-6</v>
      </c>
      <c r="BM52" s="142">
        <v>-1.7593706616169892E-6</v>
      </c>
      <c r="BN52" s="142">
        <v>-1.2354827125639992E-5</v>
      </c>
      <c r="BO52" s="142">
        <v>-2.8939896990162276E-6</v>
      </c>
      <c r="BP52" s="142">
        <v>-3.0752212348375648E-6</v>
      </c>
      <c r="BQ52" s="142">
        <v>-2.4942359658788472E-6</v>
      </c>
      <c r="BR52" s="142">
        <v>-1.1794619282578683E-5</v>
      </c>
      <c r="BS52" s="142">
        <v>-9.7415968088123888E-6</v>
      </c>
      <c r="BT52" s="142">
        <v>-1.1360966829120322E-5</v>
      </c>
      <c r="BU52" s="142">
        <v>-2.9377620120191979E-5</v>
      </c>
      <c r="BV52" s="142">
        <v>-1.1922714321883958E-5</v>
      </c>
      <c r="BW52" s="142">
        <v>-1.5408998827726741E-5</v>
      </c>
      <c r="BX52" s="142">
        <v>-9.7021625594544597E-6</v>
      </c>
      <c r="BY52" s="142">
        <v>-5.0453375147530599E-6</v>
      </c>
      <c r="BZ52" s="142">
        <v>-1.1983037046854403E-5</v>
      </c>
      <c r="CA52" s="142">
        <v>-9.8663582618289185E-6</v>
      </c>
      <c r="CB52" s="142">
        <v>-2.9221102745296283E-6</v>
      </c>
      <c r="CC52" s="142">
        <v>-5.015434966527629E-6</v>
      </c>
      <c r="CD52" s="142">
        <v>0</v>
      </c>
      <c r="CE52" s="142">
        <v>0</v>
      </c>
      <c r="CF52" s="142">
        <v>0</v>
      </c>
      <c r="CG52" s="142">
        <f t="shared" si="0"/>
        <v>-1.4005807253410928E-3</v>
      </c>
      <c r="CH52" s="114" t="s">
        <v>225</v>
      </c>
    </row>
    <row r="53" spans="1:86">
      <c r="A53" s="13" t="s">
        <v>47</v>
      </c>
      <c r="B53" s="114" t="s">
        <v>133</v>
      </c>
      <c r="C53" s="142">
        <v>-4.873280731745546E-7</v>
      </c>
      <c r="D53" s="142">
        <v>-6.4960998887486286E-7</v>
      </c>
      <c r="E53" s="142">
        <v>-4.8135974135991269E-7</v>
      </c>
      <c r="F53" s="142">
        <v>-5.4504945524785138E-7</v>
      </c>
      <c r="G53" s="142">
        <v>-7.9861881137496742E-7</v>
      </c>
      <c r="H53" s="142">
        <v>-2.2972656922074753E-6</v>
      </c>
      <c r="I53" s="142">
        <v>-1.1163754089159552E-7</v>
      </c>
      <c r="J53" s="142">
        <v>-3.4133769878434983E-7</v>
      </c>
      <c r="K53" s="142">
        <v>-3.4032914933836622E-7</v>
      </c>
      <c r="L53" s="142">
        <v>-4.3772798845695728E-7</v>
      </c>
      <c r="M53" s="142">
        <v>-5.3906716021462962E-7</v>
      </c>
      <c r="N53" s="142">
        <v>-4.9609718174456901E-7</v>
      </c>
      <c r="O53" s="142">
        <v>-4.5750212419237562E-7</v>
      </c>
      <c r="P53" s="142">
        <v>-1.4563492231623237E-7</v>
      </c>
      <c r="Q53" s="142">
        <v>-5.4566973959503381E-7</v>
      </c>
      <c r="R53" s="142">
        <v>-1.3302598092376393E-6</v>
      </c>
      <c r="S53" s="142">
        <v>-2.8559282695874917E-7</v>
      </c>
      <c r="T53" s="142">
        <v>-6.3737958925617633E-7</v>
      </c>
      <c r="U53" s="142">
        <v>-3.4861215091028012E-7</v>
      </c>
      <c r="V53" s="142">
        <v>-2.7924330773410819E-7</v>
      </c>
      <c r="W53" s="142">
        <v>-3.3961971116928459E-7</v>
      </c>
      <c r="X53" s="142">
        <v>-3.6979846223689587E-7</v>
      </c>
      <c r="Y53" s="142">
        <v>-3.5387933415016889E-7</v>
      </c>
      <c r="Z53" s="142">
        <v>-2.3341386021323077E-7</v>
      </c>
      <c r="AA53" s="142">
        <v>-3.0833314698069616E-7</v>
      </c>
      <c r="AB53" s="142">
        <v>-6.1868977872222612E-7</v>
      </c>
      <c r="AC53" s="142">
        <v>-6.835880544452618E-7</v>
      </c>
      <c r="AD53" s="142">
        <v>-8.3205984533423176E-7</v>
      </c>
      <c r="AE53" s="142">
        <v>-2.3406815967706776E-7</v>
      </c>
      <c r="AF53" s="142">
        <v>-2.9508014746561679E-7</v>
      </c>
      <c r="AG53" s="142">
        <v>-5.5312057123479195E-7</v>
      </c>
      <c r="AH53" s="142">
        <v>-4.9510631460355435E-7</v>
      </c>
      <c r="AI53" s="142">
        <v>-3.8373347691230935E-7</v>
      </c>
      <c r="AJ53" s="142">
        <v>-3.2303688419456446E-7</v>
      </c>
      <c r="AK53" s="142">
        <v>-1.7170208826925959E-6</v>
      </c>
      <c r="AL53" s="142">
        <v>-1.6204521814929709E-6</v>
      </c>
      <c r="AM53" s="142">
        <v>-1.2936155468586668E-6</v>
      </c>
      <c r="AN53" s="142">
        <v>-5.0633451435326141E-7</v>
      </c>
      <c r="AO53" s="142">
        <v>-8.8112976472490614E-7</v>
      </c>
      <c r="AP53" s="142">
        <v>-1.5472005388258317E-6</v>
      </c>
      <c r="AQ53" s="142">
        <v>-4.2754761122173015E-7</v>
      </c>
      <c r="AR53" s="142">
        <v>-3.4382723759053391E-7</v>
      </c>
      <c r="AS53" s="142">
        <v>-1.1613601711828914E-6</v>
      </c>
      <c r="AT53" s="142">
        <v>-6.2236056671211347E-7</v>
      </c>
      <c r="AU53" s="142">
        <v>-6.7908841193162434E-4</v>
      </c>
      <c r="AV53" s="142">
        <v>-1.7156960258524531E-6</v>
      </c>
      <c r="AW53" s="142">
        <v>-4.4486225467897923E-7</v>
      </c>
      <c r="AX53" s="142">
        <v>-2.673160492576142E-6</v>
      </c>
      <c r="AY53" s="142">
        <v>-6.7999596536986014E-7</v>
      </c>
      <c r="AZ53" s="142">
        <v>-1.4905084975880769E-6</v>
      </c>
      <c r="BA53" s="142">
        <v>-9.7215963025571763E-7</v>
      </c>
      <c r="BB53" s="142">
        <v>-6.8045142897243393E-7</v>
      </c>
      <c r="BC53" s="142">
        <v>-8.924076243412584E-7</v>
      </c>
      <c r="BD53" s="142">
        <v>-1.1513542481106611E-7</v>
      </c>
      <c r="BE53" s="142">
        <v>-1.3499740276054063E-6</v>
      </c>
      <c r="BF53" s="142">
        <v>-1.0575443225308001E-6</v>
      </c>
      <c r="BG53" s="142">
        <v>-1.5674177170436783E-6</v>
      </c>
      <c r="BH53" s="142">
        <v>-3.3769383895518937E-6</v>
      </c>
      <c r="BI53" s="142">
        <v>-2.5338316453942119E-5</v>
      </c>
      <c r="BJ53" s="142">
        <v>-1.647253008020587E-6</v>
      </c>
      <c r="BK53" s="142">
        <v>-1.0445932911415176E-6</v>
      </c>
      <c r="BL53" s="142">
        <v>-1.3208934569238501E-6</v>
      </c>
      <c r="BM53" s="142">
        <v>-2.1682706729556232E-7</v>
      </c>
      <c r="BN53" s="142">
        <v>-2.3239662185932091E-6</v>
      </c>
      <c r="BO53" s="142">
        <v>-5.7359675574906478E-7</v>
      </c>
      <c r="BP53" s="142">
        <v>-6.4632293564755704E-7</v>
      </c>
      <c r="BQ53" s="142">
        <v>-8.7715190845501528E-7</v>
      </c>
      <c r="BR53" s="142">
        <v>-4.2677517970334984E-7</v>
      </c>
      <c r="BS53" s="142">
        <v>-9.5257860670817057E-7</v>
      </c>
      <c r="BT53" s="142">
        <v>-6.3725980546443315E-7</v>
      </c>
      <c r="BU53" s="142">
        <v>-3.9833235307887259E-7</v>
      </c>
      <c r="BV53" s="142">
        <v>-2.8335360568278712E-7</v>
      </c>
      <c r="BW53" s="142">
        <v>-1.4142347243091928E-6</v>
      </c>
      <c r="BX53" s="142">
        <v>-1.1872273393402114E-6</v>
      </c>
      <c r="BY53" s="142">
        <v>-2.5130475239842451E-6</v>
      </c>
      <c r="BZ53" s="142">
        <v>-1.6139856627863748E-6</v>
      </c>
      <c r="CA53" s="142">
        <v>-1.4841465306398427E-6</v>
      </c>
      <c r="CB53" s="142">
        <v>-6.3402758838774861E-7</v>
      </c>
      <c r="CC53" s="142">
        <v>-2.0328847261484827E-6</v>
      </c>
      <c r="CD53" s="142">
        <v>0</v>
      </c>
      <c r="CE53" s="142">
        <v>0</v>
      </c>
      <c r="CF53" s="142">
        <v>0</v>
      </c>
      <c r="CG53" s="142">
        <f t="shared" si="0"/>
        <v>-7.7137113818967029E-4</v>
      </c>
      <c r="CH53" s="114" t="s">
        <v>226</v>
      </c>
    </row>
    <row r="54" spans="1:86">
      <c r="A54" s="13" t="s">
        <v>48</v>
      </c>
      <c r="B54" s="114" t="s">
        <v>134</v>
      </c>
      <c r="C54" s="142">
        <v>-3.9647950614635078E-6</v>
      </c>
      <c r="D54" s="142">
        <v>-1.4854990371207534E-6</v>
      </c>
      <c r="E54" s="142">
        <v>-2.1003645524003145E-6</v>
      </c>
      <c r="F54" s="142">
        <v>-2.41187642473874E-6</v>
      </c>
      <c r="G54" s="142">
        <v>-7.4424569972062085E-6</v>
      </c>
      <c r="H54" s="142">
        <v>-2.6593866480464847E-5</v>
      </c>
      <c r="I54" s="142">
        <v>-1.0111142177399161E-6</v>
      </c>
      <c r="J54" s="142">
        <v>-2.1678972956990085E-6</v>
      </c>
      <c r="K54" s="142">
        <v>-2.2398917376106294E-6</v>
      </c>
      <c r="L54" s="142">
        <v>-4.1514012694397524E-6</v>
      </c>
      <c r="M54" s="142">
        <v>-3.1727812573727288E-6</v>
      </c>
      <c r="N54" s="142">
        <v>-3.2551177158766537E-6</v>
      </c>
      <c r="O54" s="142">
        <v>-3.0591683494500431E-6</v>
      </c>
      <c r="P54" s="142">
        <v>-1.270971201579205E-6</v>
      </c>
      <c r="Q54" s="142">
        <v>-3.8908711890734258E-6</v>
      </c>
      <c r="R54" s="142">
        <v>-7.2303001997080421E-6</v>
      </c>
      <c r="S54" s="142">
        <v>-2.053189520177216E-6</v>
      </c>
      <c r="T54" s="142">
        <v>-4.7194083107323785E-6</v>
      </c>
      <c r="U54" s="142">
        <v>-2.5333332457128237E-6</v>
      </c>
      <c r="V54" s="142">
        <v>-2.8790683853209286E-6</v>
      </c>
      <c r="W54" s="142">
        <v>-1.7666042905276474E-6</v>
      </c>
      <c r="X54" s="142">
        <v>-3.0144617616396947E-6</v>
      </c>
      <c r="Y54" s="142">
        <v>-2.3067957377118319E-6</v>
      </c>
      <c r="Z54" s="142">
        <v>-1.1635011213841433E-6</v>
      </c>
      <c r="AA54" s="142">
        <v>-2.8761812341125622E-6</v>
      </c>
      <c r="AB54" s="142">
        <v>-5.0236231664087874E-6</v>
      </c>
      <c r="AC54" s="142">
        <v>-5.9278216178730277E-6</v>
      </c>
      <c r="AD54" s="142">
        <v>-3.6035094534609534E-6</v>
      </c>
      <c r="AE54" s="142">
        <v>-1.8067529896773314E-6</v>
      </c>
      <c r="AF54" s="142">
        <v>-2.2532302383393202E-6</v>
      </c>
      <c r="AG54" s="142">
        <v>-4.2243994286020242E-6</v>
      </c>
      <c r="AH54" s="142">
        <v>-3.4979555968965112E-6</v>
      </c>
      <c r="AI54" s="142">
        <v>-3.1943425484560542E-6</v>
      </c>
      <c r="AJ54" s="142">
        <v>-2.5103004216754733E-6</v>
      </c>
      <c r="AK54" s="142">
        <v>-1.2096826826181393E-5</v>
      </c>
      <c r="AL54" s="142">
        <v>-1.9585185175608757E-5</v>
      </c>
      <c r="AM54" s="142">
        <v>-1.3300287779781591E-5</v>
      </c>
      <c r="AN54" s="142">
        <v>-3.1964891772202936E-6</v>
      </c>
      <c r="AO54" s="142">
        <v>-6.8439486327022505E-6</v>
      </c>
      <c r="AP54" s="142">
        <v>-3.2078456062465044E-6</v>
      </c>
      <c r="AQ54" s="142">
        <v>-3.2692659802951965E-6</v>
      </c>
      <c r="AR54" s="142">
        <v>-2.8844126395061256E-6</v>
      </c>
      <c r="AS54" s="142">
        <v>-7.7417295078468656E-6</v>
      </c>
      <c r="AT54" s="142">
        <v>-5.965120912776018E-6</v>
      </c>
      <c r="AU54" s="142">
        <v>-1.3859591975923794E-4</v>
      </c>
      <c r="AV54" s="142">
        <v>-2.2778856226813145E-2</v>
      </c>
      <c r="AW54" s="142">
        <v>-2.3675614055955973E-3</v>
      </c>
      <c r="AX54" s="142">
        <v>-7.2006365625848352E-5</v>
      </c>
      <c r="AY54" s="142">
        <v>-1.2777271591475066E-5</v>
      </c>
      <c r="AZ54" s="142">
        <v>-7.2446257036026892E-6</v>
      </c>
      <c r="BA54" s="142">
        <v>-1.2339001858369502E-5</v>
      </c>
      <c r="BB54" s="142">
        <v>-8.0027334536068861E-6</v>
      </c>
      <c r="BC54" s="142">
        <v>-4.7688175962378848E-6</v>
      </c>
      <c r="BD54" s="142">
        <v>-1.2262418727750682E-6</v>
      </c>
      <c r="BE54" s="142">
        <v>-1.0450659587595232E-5</v>
      </c>
      <c r="BF54" s="142">
        <v>-1.0298300079585521E-5</v>
      </c>
      <c r="BG54" s="142">
        <v>-8.702390639635037E-6</v>
      </c>
      <c r="BH54" s="142">
        <v>-9.1905857317446552E-6</v>
      </c>
      <c r="BI54" s="142">
        <v>-3.5862856506383665E-4</v>
      </c>
      <c r="BJ54" s="142">
        <v>-1.4324461824743875E-5</v>
      </c>
      <c r="BK54" s="142">
        <v>-3.981070491861206E-6</v>
      </c>
      <c r="BL54" s="142">
        <v>-1.4617132868079533E-5</v>
      </c>
      <c r="BM54" s="142">
        <v>-1.035057464334562E-6</v>
      </c>
      <c r="BN54" s="142">
        <v>-1.8682701478256174E-5</v>
      </c>
      <c r="BO54" s="142">
        <v>-3.4195079613735263E-6</v>
      </c>
      <c r="BP54" s="142">
        <v>-4.6591154230514409E-6</v>
      </c>
      <c r="BQ54" s="142">
        <v>-6.5012461711046158E-6</v>
      </c>
      <c r="BR54" s="142">
        <v>-5.0973367363768981E-6</v>
      </c>
      <c r="BS54" s="142">
        <v>-9.5951789258668888E-6</v>
      </c>
      <c r="BT54" s="142">
        <v>-4.8040851492753057E-6</v>
      </c>
      <c r="BU54" s="142">
        <v>-3.4802711484400013E-6</v>
      </c>
      <c r="BV54" s="142">
        <v>-3.533051505782942E-6</v>
      </c>
      <c r="BW54" s="142">
        <v>-8.755595907862412E-5</v>
      </c>
      <c r="BX54" s="142">
        <v>-9.7496139735098804E-6</v>
      </c>
      <c r="BY54" s="142">
        <v>-2.2735801682913581E-5</v>
      </c>
      <c r="BZ54" s="142">
        <v>-8.4113192817599285E-6</v>
      </c>
      <c r="CA54" s="142">
        <v>-1.625171049969345E-5</v>
      </c>
      <c r="CB54" s="142">
        <v>-5.7998587141293014E-6</v>
      </c>
      <c r="CC54" s="142">
        <v>-6.6700980366588324E-6</v>
      </c>
      <c r="CD54" s="142">
        <v>0</v>
      </c>
      <c r="CE54" s="142">
        <v>0</v>
      </c>
      <c r="CF54" s="142">
        <v>0</v>
      </c>
      <c r="CG54" s="142">
        <f t="shared" si="0"/>
        <v>-2.6260447653681945E-2</v>
      </c>
      <c r="CH54" s="114" t="s">
        <v>227</v>
      </c>
    </row>
    <row r="55" spans="1:86">
      <c r="A55" s="13" t="s">
        <v>49</v>
      </c>
      <c r="B55" s="114" t="s">
        <v>135</v>
      </c>
      <c r="C55" s="142">
        <v>3.3377743969969996E-6</v>
      </c>
      <c r="D55" s="142">
        <v>1.1401632498815175E-6</v>
      </c>
      <c r="E55" s="142">
        <v>1.6948435661243139E-6</v>
      </c>
      <c r="F55" s="142">
        <v>1.9434969493488001E-6</v>
      </c>
      <c r="G55" s="142">
        <v>6.3593506970728658E-6</v>
      </c>
      <c r="H55" s="142">
        <v>2.3042725290939338E-5</v>
      </c>
      <c r="I55" s="142">
        <v>8.2532934198254973E-7</v>
      </c>
      <c r="J55" s="142">
        <v>1.8036941306300685E-6</v>
      </c>
      <c r="K55" s="142">
        <v>1.8627939233529178E-6</v>
      </c>
      <c r="L55" s="142">
        <v>3.5331952388572213E-6</v>
      </c>
      <c r="M55" s="142">
        <v>2.6364792251037687E-6</v>
      </c>
      <c r="N55" s="142">
        <v>2.6839769592718781E-6</v>
      </c>
      <c r="O55" s="142">
        <v>2.5482399432081424E-6</v>
      </c>
      <c r="P55" s="142">
        <v>1.0617502513005034E-6</v>
      </c>
      <c r="Q55" s="142">
        <v>3.274307158417741E-6</v>
      </c>
      <c r="R55" s="142">
        <v>6.0661045234337713E-6</v>
      </c>
      <c r="S55" s="142">
        <v>1.6941781946562039E-6</v>
      </c>
      <c r="T55" s="142">
        <v>3.951080258168875E-6</v>
      </c>
      <c r="U55" s="142">
        <v>2.1203839666650379E-6</v>
      </c>
      <c r="V55" s="142">
        <v>2.4257653735179541E-6</v>
      </c>
      <c r="W55" s="142">
        <v>1.4311866748477189E-6</v>
      </c>
      <c r="X55" s="142">
        <v>2.5184207888709649E-6</v>
      </c>
      <c r="Y55" s="142">
        <v>1.9173066861992689E-6</v>
      </c>
      <c r="Z55" s="142">
        <v>9.5372327284530945E-7</v>
      </c>
      <c r="AA55" s="142">
        <v>2.4036819169223897E-6</v>
      </c>
      <c r="AB55" s="142">
        <v>4.2547269785245856E-6</v>
      </c>
      <c r="AC55" s="142">
        <v>5.0439445557441803E-6</v>
      </c>
      <c r="AD55" s="142">
        <v>2.8934472042052571E-6</v>
      </c>
      <c r="AE55" s="142">
        <v>1.456200648622782E-6</v>
      </c>
      <c r="AF55" s="142">
        <v>1.8798783964358672E-6</v>
      </c>
      <c r="AG55" s="142">
        <v>3.5342368293036715E-6</v>
      </c>
      <c r="AH55" s="142">
        <v>2.8984765185174169E-6</v>
      </c>
      <c r="AI55" s="142">
        <v>2.6531714015903364E-6</v>
      </c>
      <c r="AJ55" s="142">
        <v>2.0976799462267377E-6</v>
      </c>
      <c r="AK55" s="142">
        <v>1.0311832709093907E-5</v>
      </c>
      <c r="AL55" s="142">
        <v>1.6796840877940367E-5</v>
      </c>
      <c r="AM55" s="142">
        <v>1.1432093465878464E-5</v>
      </c>
      <c r="AN55" s="142">
        <v>2.5662143429803231E-6</v>
      </c>
      <c r="AO55" s="142">
        <v>5.2993719879787641E-6</v>
      </c>
      <c r="AP55" s="142">
        <v>2.4788421478835252E-6</v>
      </c>
      <c r="AQ55" s="142">
        <v>2.3603277806524386E-6</v>
      </c>
      <c r="AR55" s="142">
        <v>2.3768587619529983E-6</v>
      </c>
      <c r="AS55" s="142">
        <v>6.5463485600009269E-6</v>
      </c>
      <c r="AT55" s="142">
        <v>5.1087201928772435E-6</v>
      </c>
      <c r="AU55" s="142">
        <v>2.2035214234654015E-5</v>
      </c>
      <c r="AV55" s="142">
        <v>8.2357088091417788E-6</v>
      </c>
      <c r="AW55" s="142">
        <v>2.0940255004454119E-3</v>
      </c>
      <c r="AX55" s="142">
        <v>6.2868802791471247E-5</v>
      </c>
      <c r="AY55" s="142">
        <v>5.6579806869185999E-6</v>
      </c>
      <c r="AZ55" s="142">
        <v>5.8596027644437089E-6</v>
      </c>
      <c r="BA55" s="142">
        <v>1.0472589138154747E-5</v>
      </c>
      <c r="BB55" s="142">
        <v>6.8897831629010815E-6</v>
      </c>
      <c r="BC55" s="142">
        <v>3.9072925159060406E-6</v>
      </c>
      <c r="BD55" s="142">
        <v>1.0193437800242937E-6</v>
      </c>
      <c r="BE55" s="142">
        <v>6.5017131239678311E-6</v>
      </c>
      <c r="BF55" s="142">
        <v>8.5021236202713419E-6</v>
      </c>
      <c r="BG55" s="142">
        <v>7.119694440096582E-6</v>
      </c>
      <c r="BH55" s="142">
        <v>3.0096265651350451E-6</v>
      </c>
      <c r="BI55" s="142">
        <v>3.130832208708396E-4</v>
      </c>
      <c r="BJ55" s="142">
        <v>1.2095862060570204E-5</v>
      </c>
      <c r="BK55" s="142">
        <v>3.2489901082777466E-6</v>
      </c>
      <c r="BL55" s="142">
        <v>1.2575279836359848E-5</v>
      </c>
      <c r="BM55" s="142">
        <v>8.460847083938367E-7</v>
      </c>
      <c r="BN55" s="142">
        <v>1.5810379457661964E-5</v>
      </c>
      <c r="BO55" s="142">
        <v>2.8869990740416616E-6</v>
      </c>
      <c r="BP55" s="142">
        <v>3.9365930064783762E-6</v>
      </c>
      <c r="BQ55" s="142">
        <v>4.7612419654164682E-6</v>
      </c>
      <c r="BR55" s="142">
        <v>2.2194991331673964E-6</v>
      </c>
      <c r="BS55" s="142">
        <v>1.0763559360557958E-6</v>
      </c>
      <c r="BT55" s="142">
        <v>3.9970462924463099E-6</v>
      </c>
      <c r="BU55" s="142">
        <v>2.9523659773850892E-6</v>
      </c>
      <c r="BV55" s="142">
        <v>1.9090000426947015E-6</v>
      </c>
      <c r="BW55" s="142">
        <v>4.0676557308230985E-6</v>
      </c>
      <c r="BX55" s="142">
        <v>8.035451060766278E-6</v>
      </c>
      <c r="BY55" s="142">
        <v>1.958890042266418E-5</v>
      </c>
      <c r="BZ55" s="142">
        <v>6.85154396998642E-6</v>
      </c>
      <c r="CA55" s="142">
        <v>9.7845911513551398E-6</v>
      </c>
      <c r="CB55" s="142">
        <v>4.976560757135038E-6</v>
      </c>
      <c r="CC55" s="142">
        <v>5.5152300471063242E-6</v>
      </c>
      <c r="CD55" s="142">
        <v>0</v>
      </c>
      <c r="CE55" s="142">
        <v>0</v>
      </c>
      <c r="CF55" s="142">
        <v>0</v>
      </c>
      <c r="CG55" s="142">
        <f t="shared" si="0"/>
        <v>2.8615429929731481E-3</v>
      </c>
      <c r="CH55" s="114" t="s">
        <v>228</v>
      </c>
    </row>
    <row r="56" spans="1:86">
      <c r="A56" s="13" t="s">
        <v>50</v>
      </c>
      <c r="B56" s="114" t="s">
        <v>136</v>
      </c>
      <c r="C56" s="142">
        <v>1.8390742209657557E-4</v>
      </c>
      <c r="D56" s="142">
        <v>1.3055434862847942E-4</v>
      </c>
      <c r="E56" s="142">
        <v>1.5657080668653536E-4</v>
      </c>
      <c r="F56" s="142">
        <v>1.582634155543554E-4</v>
      </c>
      <c r="G56" s="142">
        <v>1.3935223324759732E-4</v>
      </c>
      <c r="H56" s="142">
        <v>1.9071765899153286E-4</v>
      </c>
      <c r="I56" s="142">
        <v>3.9159446392602626E-5</v>
      </c>
      <c r="J56" s="142">
        <v>8.2168703645005967E-5</v>
      </c>
      <c r="K56" s="142">
        <v>1.0202549410884105E-4</v>
      </c>
      <c r="L56" s="142">
        <v>9.2373191878872184E-5</v>
      </c>
      <c r="M56" s="142">
        <v>1.2291472814770609E-4</v>
      </c>
      <c r="N56" s="142">
        <v>1.0746485287151291E-4</v>
      </c>
      <c r="O56" s="142">
        <v>1.9813902637858856E-4</v>
      </c>
      <c r="P56" s="142">
        <v>3.9029116859327874E-5</v>
      </c>
      <c r="Q56" s="142">
        <v>9.8099300611518056E-5</v>
      </c>
      <c r="R56" s="142">
        <v>1.1988863772079487E-4</v>
      </c>
      <c r="S56" s="142">
        <v>7.7985800322098571E-5</v>
      </c>
      <c r="T56" s="142">
        <v>1.4828872077741638E-4</v>
      </c>
      <c r="U56" s="142">
        <v>1.0415406787002868E-4</v>
      </c>
      <c r="V56" s="142">
        <v>1.4691000284734892E-4</v>
      </c>
      <c r="W56" s="142">
        <v>6.9575608291631689E-5</v>
      </c>
      <c r="X56" s="142">
        <v>8.91368420073693E-5</v>
      </c>
      <c r="Y56" s="142">
        <v>1.0246554009324206E-4</v>
      </c>
      <c r="Z56" s="142">
        <v>4.364058550510912E-5</v>
      </c>
      <c r="AA56" s="142">
        <v>9.6761028399737413E-5</v>
      </c>
      <c r="AB56" s="142">
        <v>1.6824053537989051E-4</v>
      </c>
      <c r="AC56" s="142">
        <v>1.4557109406854732E-4</v>
      </c>
      <c r="AD56" s="142">
        <v>2.0580430808723503E-4</v>
      </c>
      <c r="AE56" s="142">
        <v>9.5659097380402136E-5</v>
      </c>
      <c r="AF56" s="142">
        <v>1.958847964599725E-4</v>
      </c>
      <c r="AG56" s="142">
        <v>2.6588954158339982E-4</v>
      </c>
      <c r="AH56" s="142">
        <v>1.3107446583408391E-4</v>
      </c>
      <c r="AI56" s="142">
        <v>1.4174570003151732E-4</v>
      </c>
      <c r="AJ56" s="142">
        <v>1.2923606578059036E-4</v>
      </c>
      <c r="AK56" s="142">
        <v>2.8366803525977508E-4</v>
      </c>
      <c r="AL56" s="142">
        <v>2.3240060363862483E-4</v>
      </c>
      <c r="AM56" s="142">
        <v>1.3612563804452061E-4</v>
      </c>
      <c r="AN56" s="142">
        <v>1.782202526665481E-4</v>
      </c>
      <c r="AO56" s="142">
        <v>1.8364088959385138E-4</v>
      </c>
      <c r="AP56" s="142">
        <v>1.3453817060486671E-4</v>
      </c>
      <c r="AQ56" s="142">
        <v>1.9416747125733518E-4</v>
      </c>
      <c r="AR56" s="142">
        <v>1.5806294047118961E-4</v>
      </c>
      <c r="AS56" s="142">
        <v>3.2468902023544003E-4</v>
      </c>
      <c r="AT56" s="142">
        <v>1.4242769200309001E-4</v>
      </c>
      <c r="AU56" s="142">
        <v>4.6817842107005824E-4</v>
      </c>
      <c r="AV56" s="142">
        <v>2.8874401912965458E-4</v>
      </c>
      <c r="AW56" s="142">
        <v>2.560599136581082E-4</v>
      </c>
      <c r="AX56" s="142">
        <v>2.1347010153443015E-2</v>
      </c>
      <c r="AY56" s="142">
        <v>4.1025402841215255E-4</v>
      </c>
      <c r="AZ56" s="142">
        <v>7.3823788901457071E-4</v>
      </c>
      <c r="BA56" s="142">
        <v>3.0353622430658999E-4</v>
      </c>
      <c r="BB56" s="142">
        <v>4.9420809237170934E-4</v>
      </c>
      <c r="BC56" s="142">
        <v>2.7301401410361316E-4</v>
      </c>
      <c r="BD56" s="142">
        <v>4.2189636381092827E-5</v>
      </c>
      <c r="BE56" s="142">
        <v>7.05796503670071E-4</v>
      </c>
      <c r="BF56" s="142">
        <v>5.7402261407812352E-4</v>
      </c>
      <c r="BG56" s="142">
        <v>3.490811300686973E-4</v>
      </c>
      <c r="BH56" s="142">
        <v>1.5994259307712573E-4</v>
      </c>
      <c r="BI56" s="142">
        <v>9.6637060030874404E-4</v>
      </c>
      <c r="BJ56" s="142">
        <v>6.9804987507235362E-4</v>
      </c>
      <c r="BK56" s="142">
        <v>4.3839964224643991E-4</v>
      </c>
      <c r="BL56" s="142">
        <v>1.9264378696704496E-4</v>
      </c>
      <c r="BM56" s="142">
        <v>6.1834522395392384E-5</v>
      </c>
      <c r="BN56" s="142">
        <v>4.1110655743434592E-4</v>
      </c>
      <c r="BO56" s="142">
        <v>2.7609272103126114E-4</v>
      </c>
      <c r="BP56" s="142">
        <v>1.8404815277269242E-4</v>
      </c>
      <c r="BQ56" s="142">
        <v>4.2972680872116015E-4</v>
      </c>
      <c r="BR56" s="142">
        <v>2.195967836743505E-4</v>
      </c>
      <c r="BS56" s="142">
        <v>7.6671310718351329E-5</v>
      </c>
      <c r="BT56" s="142">
        <v>2.3844508230867618E-4</v>
      </c>
      <c r="BU56" s="142">
        <v>1.2874221628669924E-4</v>
      </c>
      <c r="BV56" s="142">
        <v>8.7551337888325855E-5</v>
      </c>
      <c r="BW56" s="142">
        <v>2.7021236321760831E-4</v>
      </c>
      <c r="BX56" s="142">
        <v>2.8914423246521751E-4</v>
      </c>
      <c r="BY56" s="142">
        <v>5.1253351991030884E-4</v>
      </c>
      <c r="BZ56" s="142">
        <v>3.0854145785636172E-4</v>
      </c>
      <c r="CA56" s="142">
        <v>5.0916502046422429E-4</v>
      </c>
      <c r="CB56" s="142">
        <v>2.3884047878771524E-4</v>
      </c>
      <c r="CC56" s="142">
        <v>3.0022847942474072E-4</v>
      </c>
      <c r="CD56" s="142">
        <v>0</v>
      </c>
      <c r="CE56" s="142">
        <v>0</v>
      </c>
      <c r="CF56" s="142">
        <v>0</v>
      </c>
      <c r="CG56" s="142">
        <f t="shared" si="0"/>
        <v>3.9534813081051307E-2</v>
      </c>
      <c r="CH56" s="114" t="s">
        <v>229</v>
      </c>
    </row>
    <row r="57" spans="1:86">
      <c r="A57" s="13" t="s">
        <v>51</v>
      </c>
      <c r="B57" s="114" t="s">
        <v>137</v>
      </c>
      <c r="C57" s="142">
        <v>-1.7192986627082412E-5</v>
      </c>
      <c r="D57" s="142">
        <v>-1.633219620262846E-5</v>
      </c>
      <c r="E57" s="142">
        <v>-1.4810834246594246E-5</v>
      </c>
      <c r="F57" s="142">
        <v>-2.3150734641727954E-5</v>
      </c>
      <c r="G57" s="142">
        <v>-2.1408888770683669E-5</v>
      </c>
      <c r="H57" s="142">
        <v>-2.5394027428496971E-5</v>
      </c>
      <c r="I57" s="142">
        <v>-7.9595189272815753E-6</v>
      </c>
      <c r="J57" s="142">
        <v>-1.5942587868528936E-5</v>
      </c>
      <c r="K57" s="142">
        <v>-1.3515114001093325E-5</v>
      </c>
      <c r="L57" s="142">
        <v>-1.1872438999915439E-5</v>
      </c>
      <c r="M57" s="142">
        <v>-1.9993049270249874E-5</v>
      </c>
      <c r="N57" s="142">
        <v>-2.9483907322108595E-5</v>
      </c>
      <c r="O57" s="142">
        <v>-2.7386507507975615E-5</v>
      </c>
      <c r="P57" s="142">
        <v>-1.4211130844983975E-5</v>
      </c>
      <c r="Q57" s="142">
        <v>-1.9866274375358685E-5</v>
      </c>
      <c r="R57" s="142">
        <v>-4.3499600408371355E-5</v>
      </c>
      <c r="S57" s="142">
        <v>-2.2273110145265313E-5</v>
      </c>
      <c r="T57" s="142">
        <v>-2.6981331161300467E-5</v>
      </c>
      <c r="U57" s="142">
        <v>-1.6163553534004041E-5</v>
      </c>
      <c r="V57" s="142">
        <v>-1.8138174519154893E-5</v>
      </c>
      <c r="W57" s="142">
        <v>-1.2362181842395906E-5</v>
      </c>
      <c r="X57" s="142">
        <v>-1.9871658754294241E-5</v>
      </c>
      <c r="Y57" s="142">
        <v>-1.3965028294809979E-5</v>
      </c>
      <c r="Z57" s="142">
        <v>-1.1151666599603524E-5</v>
      </c>
      <c r="AA57" s="142">
        <v>-1.9881397387255384E-5</v>
      </c>
      <c r="AB57" s="142">
        <v>-1.8333499416503892E-5</v>
      </c>
      <c r="AC57" s="142">
        <v>-1.922655574064814E-5</v>
      </c>
      <c r="AD57" s="142">
        <v>-4.8960446158851758E-5</v>
      </c>
      <c r="AE57" s="142">
        <v>-3.7666845027457576E-5</v>
      </c>
      <c r="AF57" s="142">
        <v>-2.9551974622657352E-5</v>
      </c>
      <c r="AG57" s="142">
        <v>-3.7672827708669319E-5</v>
      </c>
      <c r="AH57" s="142">
        <v>-2.205962453281173E-5</v>
      </c>
      <c r="AI57" s="142">
        <v>-2.7935133785745309E-5</v>
      </c>
      <c r="AJ57" s="142">
        <v>-1.5151675076165625E-5</v>
      </c>
      <c r="AK57" s="142">
        <v>-3.2782495816758024E-5</v>
      </c>
      <c r="AL57" s="142">
        <v>-2.0198150709864759E-5</v>
      </c>
      <c r="AM57" s="142">
        <v>-3.5519156408913765E-5</v>
      </c>
      <c r="AN57" s="142">
        <v>-2.7527350598177937E-5</v>
      </c>
      <c r="AO57" s="142">
        <v>-5.0752954135903103E-5</v>
      </c>
      <c r="AP57" s="142">
        <v>-2.3922558146856758E-5</v>
      </c>
      <c r="AQ57" s="142">
        <v>-4.6944640937477161E-5</v>
      </c>
      <c r="AR57" s="142">
        <v>-1.6832684188913828E-5</v>
      </c>
      <c r="AS57" s="142">
        <v>-3.4068286519709305E-5</v>
      </c>
      <c r="AT57" s="142">
        <v>-1.8160231851847405E-5</v>
      </c>
      <c r="AU57" s="142">
        <v>-6.6676033302581907E-5</v>
      </c>
      <c r="AV57" s="142">
        <v>-1.1985015562908702E-4</v>
      </c>
      <c r="AW57" s="142">
        <v>-4.6378970283649137E-5</v>
      </c>
      <c r="AX57" s="142">
        <v>-7.1876079523193329E-5</v>
      </c>
      <c r="AY57" s="142">
        <v>-4.7462646546424774E-3</v>
      </c>
      <c r="AZ57" s="142">
        <v>-1.4599913358261931E-4</v>
      </c>
      <c r="BA57" s="142">
        <v>-1.5096154653069854E-4</v>
      </c>
      <c r="BB57" s="142">
        <v>-3.3645045979069321E-5</v>
      </c>
      <c r="BC57" s="142">
        <v>-9.7572066583609686E-5</v>
      </c>
      <c r="BD57" s="142">
        <v>-1.0036155407559221E-5</v>
      </c>
      <c r="BE57" s="142">
        <v>-8.4571802846302677E-5</v>
      </c>
      <c r="BF57" s="142">
        <v>-1.1766648393412911E-4</v>
      </c>
      <c r="BG57" s="142">
        <v>-8.6308291217358348E-5</v>
      </c>
      <c r="BH57" s="142">
        <v>-6.9737407179622999E-5</v>
      </c>
      <c r="BI57" s="142">
        <v>-3.6100288220083545E-5</v>
      </c>
      <c r="BJ57" s="142">
        <v>-7.4270139342328304E-5</v>
      </c>
      <c r="BK57" s="142">
        <v>-3.9979960782096654E-5</v>
      </c>
      <c r="BL57" s="142">
        <v>-4.2811334301426582E-5</v>
      </c>
      <c r="BM57" s="142">
        <v>-9.3343292095154197E-6</v>
      </c>
      <c r="BN57" s="142">
        <v>-4.3628310926080411E-5</v>
      </c>
      <c r="BO57" s="142">
        <v>-1.2549281847180361E-5</v>
      </c>
      <c r="BP57" s="142">
        <v>-2.1361236362011707E-5</v>
      </c>
      <c r="BQ57" s="142">
        <v>-5.0091206061461018E-5</v>
      </c>
      <c r="BR57" s="142">
        <v>-1.6601597595070399E-5</v>
      </c>
      <c r="BS57" s="142">
        <v>-1.3449461260407522E-5</v>
      </c>
      <c r="BT57" s="142">
        <v>-4.0396677514630611E-5</v>
      </c>
      <c r="BU57" s="142">
        <v>-2.1270394628114598E-5</v>
      </c>
      <c r="BV57" s="142">
        <v>-1.7139814201936354E-5</v>
      </c>
      <c r="BW57" s="142">
        <v>-5.3154646971980336E-5</v>
      </c>
      <c r="BX57" s="142">
        <v>-2.8781803728232552E-5</v>
      </c>
      <c r="BY57" s="142">
        <v>-2.8781145755741143E-5</v>
      </c>
      <c r="BZ57" s="142">
        <v>-5.7645940614297573E-5</v>
      </c>
      <c r="CA57" s="142">
        <v>-5.6392762794854907E-5</v>
      </c>
      <c r="CB57" s="142">
        <v>-1.5838075971513883E-5</v>
      </c>
      <c r="CC57" s="142">
        <v>-1.8537998378942888E-5</v>
      </c>
      <c r="CD57" s="142">
        <v>0</v>
      </c>
      <c r="CE57" s="142">
        <v>0</v>
      </c>
      <c r="CF57" s="142">
        <v>0</v>
      </c>
      <c r="CG57" s="142">
        <f t="shared" si="0"/>
        <v>-7.5917352241749638E-3</v>
      </c>
      <c r="CH57" s="114" t="s">
        <v>230</v>
      </c>
    </row>
    <row r="58" spans="1:86">
      <c r="A58" s="13" t="s">
        <v>52</v>
      </c>
      <c r="B58" s="114" t="s">
        <v>138</v>
      </c>
      <c r="C58" s="142">
        <v>-2.9139953002079985E-6</v>
      </c>
      <c r="D58" s="142">
        <v>-7.3140086461453636E-6</v>
      </c>
      <c r="E58" s="142">
        <v>-3.9023792577961531E-6</v>
      </c>
      <c r="F58" s="142">
        <v>-4.8037762665242708E-6</v>
      </c>
      <c r="G58" s="142">
        <v>-3.624226619882885E-6</v>
      </c>
      <c r="H58" s="142">
        <v>-8.3903083993778898E-6</v>
      </c>
      <c r="I58" s="142">
        <v>-6.3918280287503939E-7</v>
      </c>
      <c r="J58" s="142">
        <v>-2.4779857340212618E-6</v>
      </c>
      <c r="K58" s="142">
        <v>-3.0968051323415077E-6</v>
      </c>
      <c r="L58" s="142">
        <v>-2.5495357307881994E-6</v>
      </c>
      <c r="M58" s="142">
        <v>-3.7507904756594033E-6</v>
      </c>
      <c r="N58" s="142">
        <v>-5.2435825954966863E-6</v>
      </c>
      <c r="O58" s="142">
        <v>-5.8330822879729663E-6</v>
      </c>
      <c r="P58" s="142">
        <v>-3.6477785516859445E-6</v>
      </c>
      <c r="Q58" s="142">
        <v>-6.487081456487258E-6</v>
      </c>
      <c r="R58" s="142">
        <v>-1.2908683783831981E-5</v>
      </c>
      <c r="S58" s="142">
        <v>-3.8624419778006644E-6</v>
      </c>
      <c r="T58" s="142">
        <v>-5.3879701506060396E-6</v>
      </c>
      <c r="U58" s="142">
        <v>-2.3973892796891539E-6</v>
      </c>
      <c r="V58" s="142">
        <v>-4.0732555647512502E-6</v>
      </c>
      <c r="W58" s="142">
        <v>-2.2787289826677137E-6</v>
      </c>
      <c r="X58" s="142">
        <v>-3.6649864775194146E-6</v>
      </c>
      <c r="Y58" s="142">
        <v>-2.4107665363830741E-6</v>
      </c>
      <c r="Z58" s="142">
        <v>-3.1557323352189553E-6</v>
      </c>
      <c r="AA58" s="142">
        <v>-2.961642063552633E-6</v>
      </c>
      <c r="AB58" s="142">
        <v>-3.1655981139017763E-6</v>
      </c>
      <c r="AC58" s="142">
        <v>-4.1096732240993359E-6</v>
      </c>
      <c r="AD58" s="142">
        <v>-9.6674216361480818E-6</v>
      </c>
      <c r="AE58" s="142">
        <v>-5.5528140630305934E-6</v>
      </c>
      <c r="AF58" s="142">
        <v>-3.2665728489763981E-6</v>
      </c>
      <c r="AG58" s="142">
        <v>-4.4900906427826179E-6</v>
      </c>
      <c r="AH58" s="142">
        <v>-2.5861807533002985E-6</v>
      </c>
      <c r="AI58" s="142">
        <v>-2.728908345625012E-6</v>
      </c>
      <c r="AJ58" s="142">
        <v>-1.8909980890268632E-6</v>
      </c>
      <c r="AK58" s="142">
        <v>-6.3605570734706803E-6</v>
      </c>
      <c r="AL58" s="142">
        <v>-3.8349677885806972E-6</v>
      </c>
      <c r="AM58" s="142">
        <v>-5.8369089738887936E-6</v>
      </c>
      <c r="AN58" s="142">
        <v>-4.364131048685986E-6</v>
      </c>
      <c r="AO58" s="142">
        <v>-6.2367121460502025E-6</v>
      </c>
      <c r="AP58" s="142">
        <v>-5.6668576434353077E-6</v>
      </c>
      <c r="AQ58" s="142">
        <v>-6.5690787859414271E-6</v>
      </c>
      <c r="AR58" s="142">
        <v>-4.6727155636726E-6</v>
      </c>
      <c r="AS58" s="142">
        <v>-9.4350385417350402E-6</v>
      </c>
      <c r="AT58" s="142">
        <v>-3.4935699284266739E-6</v>
      </c>
      <c r="AU58" s="142">
        <v>-3.6290367020909066E-5</v>
      </c>
      <c r="AV58" s="142">
        <v>-2.4982298269872724E-5</v>
      </c>
      <c r="AW58" s="142">
        <v>-5.4126477997833592E-5</v>
      </c>
      <c r="AX58" s="142">
        <v>-1.7812910424513968E-5</v>
      </c>
      <c r="AY58" s="142">
        <v>-6.7968594815398051E-5</v>
      </c>
      <c r="AZ58" s="142">
        <v>-3.2085160720340491E-3</v>
      </c>
      <c r="BA58" s="142">
        <v>-8.7854017532608299E-6</v>
      </c>
      <c r="BB58" s="142">
        <v>-2.1436821640208417E-6</v>
      </c>
      <c r="BC58" s="142">
        <v>-3.7120355586364337E-6</v>
      </c>
      <c r="BD58" s="142">
        <v>-1.2264770299653154E-6</v>
      </c>
      <c r="BE58" s="142">
        <v>-2.0729895459282029E-5</v>
      </c>
      <c r="BF58" s="142">
        <v>-1.3972893713310106E-5</v>
      </c>
      <c r="BG58" s="142">
        <v>-6.6726858895191876E-6</v>
      </c>
      <c r="BH58" s="142">
        <v>-6.4754614953472427E-6</v>
      </c>
      <c r="BI58" s="142">
        <v>-1.8914144296022991E-5</v>
      </c>
      <c r="BJ58" s="142">
        <v>-2.507015835520034E-5</v>
      </c>
      <c r="BK58" s="142">
        <v>-1.2266335065133915E-5</v>
      </c>
      <c r="BL58" s="142">
        <v>-8.0214305221714254E-6</v>
      </c>
      <c r="BM58" s="142">
        <v>-3.4632979967882678E-6</v>
      </c>
      <c r="BN58" s="142">
        <v>-1.0732114471163832E-5</v>
      </c>
      <c r="BO58" s="142">
        <v>-2.2908817455440566E-6</v>
      </c>
      <c r="BP58" s="142">
        <v>-5.5871440416131649E-6</v>
      </c>
      <c r="BQ58" s="142">
        <v>-9.7766083051877775E-6</v>
      </c>
      <c r="BR58" s="142">
        <v>-1.2900063395046501E-6</v>
      </c>
      <c r="BS58" s="142">
        <v>-1.128369516265688E-6</v>
      </c>
      <c r="BT58" s="142">
        <v>-3.3789396785473058E-6</v>
      </c>
      <c r="BU58" s="142">
        <v>-2.1468950340983745E-6</v>
      </c>
      <c r="BV58" s="142">
        <v>-1.8185398840204809E-6</v>
      </c>
      <c r="BW58" s="142">
        <v>-2.720285878344395E-5</v>
      </c>
      <c r="BX58" s="142">
        <v>-4.5491517198501842E-6</v>
      </c>
      <c r="BY58" s="142">
        <v>-1.3093881895885623E-5</v>
      </c>
      <c r="BZ58" s="142">
        <v>-1.1408004094478176E-5</v>
      </c>
      <c r="CA58" s="142">
        <v>-7.5480389798140914E-6</v>
      </c>
      <c r="CB58" s="142">
        <v>-7.2174390542229494E-6</v>
      </c>
      <c r="CC58" s="142">
        <v>-8.9551533112841558E-6</v>
      </c>
      <c r="CD58" s="142">
        <v>0</v>
      </c>
      <c r="CE58" s="142">
        <v>0</v>
      </c>
      <c r="CF58" s="142">
        <v>0</v>
      </c>
      <c r="CG58" s="142">
        <f t="shared" si="0"/>
        <v>-3.8609795583362224E-3</v>
      </c>
      <c r="CH58" s="114" t="s">
        <v>231</v>
      </c>
    </row>
    <row r="59" spans="1:86">
      <c r="A59" s="13" t="s">
        <v>53</v>
      </c>
      <c r="B59" s="114" t="s">
        <v>139</v>
      </c>
      <c r="C59" s="142">
        <v>1.6794186144833043E-3</v>
      </c>
      <c r="D59" s="142">
        <v>9.1586926990772674E-4</v>
      </c>
      <c r="E59" s="142">
        <v>1.5639144315716322E-3</v>
      </c>
      <c r="F59" s="142">
        <v>1.1880028553683608E-3</v>
      </c>
      <c r="G59" s="142">
        <v>1.3254827007674614E-3</v>
      </c>
      <c r="H59" s="142">
        <v>1.3880586511672735E-3</v>
      </c>
      <c r="I59" s="142">
        <v>1.8998796816790259E-4</v>
      </c>
      <c r="J59" s="142">
        <v>1.0070913658897554E-3</v>
      </c>
      <c r="K59" s="142">
        <v>8.0501305662817604E-4</v>
      </c>
      <c r="L59" s="142">
        <v>8.1840633592157597E-4</v>
      </c>
      <c r="M59" s="142">
        <v>1.2029535053466188E-3</v>
      </c>
      <c r="N59" s="142">
        <v>1.2704712836145138E-3</v>
      </c>
      <c r="O59" s="142">
        <v>1.3671461860853707E-3</v>
      </c>
      <c r="P59" s="142">
        <v>2.7968802087123475E-4</v>
      </c>
      <c r="Q59" s="142">
        <v>9.8642833420755933E-4</v>
      </c>
      <c r="R59" s="142">
        <v>1.0651941289048722E-3</v>
      </c>
      <c r="S59" s="142">
        <v>7.7925501356101393E-4</v>
      </c>
      <c r="T59" s="142">
        <v>1.5009107706716346E-3</v>
      </c>
      <c r="U59" s="142">
        <v>9.7246184028204369E-4</v>
      </c>
      <c r="V59" s="142">
        <v>1.1268116275216808E-3</v>
      </c>
      <c r="W59" s="142">
        <v>5.2958332460485615E-4</v>
      </c>
      <c r="X59" s="142">
        <v>8.4190614860969368E-4</v>
      </c>
      <c r="Y59" s="142">
        <v>8.1351054135918777E-4</v>
      </c>
      <c r="Z59" s="142">
        <v>3.6981078371034471E-4</v>
      </c>
      <c r="AA59" s="142">
        <v>8.0344291725585962E-4</v>
      </c>
      <c r="AB59" s="142">
        <v>1.173298663761496E-3</v>
      </c>
      <c r="AC59" s="142">
        <v>8.9386566605786585E-4</v>
      </c>
      <c r="AD59" s="142">
        <v>1.4391229335938688E-3</v>
      </c>
      <c r="AE59" s="142">
        <v>1.459299876864228E-3</v>
      </c>
      <c r="AF59" s="142">
        <v>1.6167016884918518E-3</v>
      </c>
      <c r="AG59" s="142">
        <v>2.4977319668035586E-3</v>
      </c>
      <c r="AH59" s="142">
        <v>2.1687501393913454E-3</v>
      </c>
      <c r="AI59" s="142">
        <v>2.6618748743686953E-3</v>
      </c>
      <c r="AJ59" s="142">
        <v>1.0756125291306044E-3</v>
      </c>
      <c r="AK59" s="142">
        <v>1.3784136682078118E-3</v>
      </c>
      <c r="AL59" s="142">
        <v>1.7665102070682569E-3</v>
      </c>
      <c r="AM59" s="142">
        <v>1.6987467659185002E-3</v>
      </c>
      <c r="AN59" s="142">
        <v>1.4036435734148406E-3</v>
      </c>
      <c r="AO59" s="142">
        <v>3.4772433989152395E-3</v>
      </c>
      <c r="AP59" s="142">
        <v>1.1920968954320986E-3</v>
      </c>
      <c r="AQ59" s="142">
        <v>3.779238704479678E-3</v>
      </c>
      <c r="AR59" s="142">
        <v>1.2583119578715698E-3</v>
      </c>
      <c r="AS59" s="142">
        <v>2.2815711803691168E-3</v>
      </c>
      <c r="AT59" s="142">
        <v>8.858403058796411E-4</v>
      </c>
      <c r="AU59" s="142">
        <v>1.6025537417337292E-3</v>
      </c>
      <c r="AV59" s="142">
        <v>1.4368578583765401E-3</v>
      </c>
      <c r="AW59" s="142">
        <v>1.1028255079697468E-3</v>
      </c>
      <c r="AX59" s="142">
        <v>1.1424200913452034E-3</v>
      </c>
      <c r="AY59" s="142">
        <v>1.5959955996958444E-3</v>
      </c>
      <c r="AZ59" s="142">
        <v>1.3629268225791734E-3</v>
      </c>
      <c r="BA59" s="142">
        <v>5.1082669855711388E-2</v>
      </c>
      <c r="BB59" s="142">
        <v>3.4738779701886154E-3</v>
      </c>
      <c r="BC59" s="142">
        <v>6.4807798576829636E-3</v>
      </c>
      <c r="BD59" s="142">
        <v>1.8955982513544449E-3</v>
      </c>
      <c r="BE59" s="142">
        <v>1.4363564350312363E-3</v>
      </c>
      <c r="BF59" s="142">
        <v>1.2172474912337052E-2</v>
      </c>
      <c r="BG59" s="142">
        <v>1.7655343175710127E-3</v>
      </c>
      <c r="BH59" s="142">
        <v>9.7858323186006185E-4</v>
      </c>
      <c r="BI59" s="142">
        <v>9.8094622849953213E-4</v>
      </c>
      <c r="BJ59" s="142">
        <v>2.1445655401158684E-3</v>
      </c>
      <c r="BK59" s="142">
        <v>9.5961925632285388E-4</v>
      </c>
      <c r="BL59" s="142">
        <v>2.1136891543477947E-3</v>
      </c>
      <c r="BM59" s="142">
        <v>2.3602109020300855E-4</v>
      </c>
      <c r="BN59" s="142">
        <v>1.7798998086579669E-3</v>
      </c>
      <c r="BO59" s="142">
        <v>4.5736900584982768E-4</v>
      </c>
      <c r="BP59" s="142">
        <v>7.5930140888557599E-4</v>
      </c>
      <c r="BQ59" s="142">
        <v>1.2676943263386449E-3</v>
      </c>
      <c r="BR59" s="142">
        <v>7.7797635128858415E-4</v>
      </c>
      <c r="BS59" s="142">
        <v>2.9820616519911548E-4</v>
      </c>
      <c r="BT59" s="142">
        <v>9.1860703965915996E-4</v>
      </c>
      <c r="BU59" s="142">
        <v>1.6612907733312297E-3</v>
      </c>
      <c r="BV59" s="142">
        <v>1.1451234567715167E-3</v>
      </c>
      <c r="BW59" s="142">
        <v>1.148313638391363E-3</v>
      </c>
      <c r="BX59" s="142">
        <v>9.936983588474434E-4</v>
      </c>
      <c r="BY59" s="142">
        <v>1.9687246836202041E-3</v>
      </c>
      <c r="BZ59" s="142">
        <v>2.3833107182182275E-3</v>
      </c>
      <c r="CA59" s="142">
        <v>2.0256704283012077E-3</v>
      </c>
      <c r="CB59" s="142">
        <v>5.8022851948901118E-4</v>
      </c>
      <c r="CC59" s="142">
        <v>7.258454013637076E-4</v>
      </c>
      <c r="CD59" s="142">
        <v>0</v>
      </c>
      <c r="CE59" s="142">
        <v>0</v>
      </c>
      <c r="CF59" s="142">
        <v>0</v>
      </c>
      <c r="CG59" s="142">
        <f t="shared" si="0"/>
        <v>0.17175425047963874</v>
      </c>
      <c r="CH59" s="114" t="s">
        <v>232</v>
      </c>
    </row>
    <row r="60" spans="1:86">
      <c r="A60" s="13" t="s">
        <v>54</v>
      </c>
      <c r="B60" s="114" t="s">
        <v>140</v>
      </c>
      <c r="C60" s="142">
        <v>1.9139069795476538E-5</v>
      </c>
      <c r="D60" s="142">
        <v>2.046636189340104E-5</v>
      </c>
      <c r="E60" s="142">
        <v>5.8170692008381764E-5</v>
      </c>
      <c r="F60" s="142">
        <v>3.8879476181777811E-5</v>
      </c>
      <c r="G60" s="142">
        <v>2.3079959014134128E-5</v>
      </c>
      <c r="H60" s="142">
        <v>2.7280887502586917E-5</v>
      </c>
      <c r="I60" s="142">
        <v>6.0003176571792423E-6</v>
      </c>
      <c r="J60" s="142">
        <v>2.6387554367658549E-5</v>
      </c>
      <c r="K60" s="142">
        <v>2.4767359713753235E-5</v>
      </c>
      <c r="L60" s="142">
        <v>2.4674060688516737E-5</v>
      </c>
      <c r="M60" s="142">
        <v>3.8550714999433732E-5</v>
      </c>
      <c r="N60" s="142">
        <v>3.093921289631E-5</v>
      </c>
      <c r="O60" s="142">
        <v>4.0027011174484123E-5</v>
      </c>
      <c r="P60" s="142">
        <v>9.6987231185963089E-6</v>
      </c>
      <c r="Q60" s="142">
        <v>2.6130172194282368E-5</v>
      </c>
      <c r="R60" s="142">
        <v>2.1246268822095422E-5</v>
      </c>
      <c r="S60" s="142">
        <v>1.9862350154545323E-5</v>
      </c>
      <c r="T60" s="142">
        <v>3.3226138999662085E-5</v>
      </c>
      <c r="U60" s="142">
        <v>1.5769374137036054E-5</v>
      </c>
      <c r="V60" s="142">
        <v>2.2775874012327005E-5</v>
      </c>
      <c r="W60" s="142">
        <v>1.0304691939301141E-5</v>
      </c>
      <c r="X60" s="142">
        <v>1.690513039187978E-5</v>
      </c>
      <c r="Y60" s="142">
        <v>1.353087413854163E-5</v>
      </c>
      <c r="Z60" s="142">
        <v>7.6707259613812747E-6</v>
      </c>
      <c r="AA60" s="142">
        <v>1.9159548412024398E-5</v>
      </c>
      <c r="AB60" s="142">
        <v>3.2274788888219008E-5</v>
      </c>
      <c r="AC60" s="142">
        <v>2.2599487143599122E-5</v>
      </c>
      <c r="AD60" s="142">
        <v>2.3899916610381566E-5</v>
      </c>
      <c r="AE60" s="142">
        <v>1.1941511862077011E-5</v>
      </c>
      <c r="AF60" s="142">
        <v>1.3737909199275167E-5</v>
      </c>
      <c r="AG60" s="142">
        <v>2.669690626543844E-5</v>
      </c>
      <c r="AH60" s="142">
        <v>1.8867264088818014E-5</v>
      </c>
      <c r="AI60" s="142">
        <v>3.3551251383938328E-5</v>
      </c>
      <c r="AJ60" s="142">
        <v>2.5192841064338454E-5</v>
      </c>
      <c r="AK60" s="142">
        <v>1.4518845758311756E-5</v>
      </c>
      <c r="AL60" s="142">
        <v>1.8650694599670837E-5</v>
      </c>
      <c r="AM60" s="142">
        <v>1.6989689556173679E-5</v>
      </c>
      <c r="AN60" s="142">
        <v>3.8530585225721411E-5</v>
      </c>
      <c r="AO60" s="142">
        <v>4.9876620351010295E-5</v>
      </c>
      <c r="AP60" s="142">
        <v>2.5074222719982293E-5</v>
      </c>
      <c r="AQ60" s="142">
        <v>2.0076426682615064E-5</v>
      </c>
      <c r="AR60" s="142">
        <v>3.4020213648481112E-5</v>
      </c>
      <c r="AS60" s="142">
        <v>2.0926626851367843E-5</v>
      </c>
      <c r="AT60" s="142">
        <v>1.094866938687162E-5</v>
      </c>
      <c r="AU60" s="142">
        <v>2.6285050341962464E-5</v>
      </c>
      <c r="AV60" s="142">
        <v>3.1803466999776503E-5</v>
      </c>
      <c r="AW60" s="142">
        <v>1.560911858067672E-5</v>
      </c>
      <c r="AX60" s="142">
        <v>1.3114193411650103E-5</v>
      </c>
      <c r="AY60" s="142">
        <v>2.2362857770902712E-5</v>
      </c>
      <c r="AZ60" s="142">
        <v>3.2579346922029841E-5</v>
      </c>
      <c r="BA60" s="142">
        <v>2.7008152572212656E-5</v>
      </c>
      <c r="BB60" s="142">
        <v>8.9096657579626672E-3</v>
      </c>
      <c r="BC60" s="142">
        <v>7.7415866328751036E-4</v>
      </c>
      <c r="BD60" s="142">
        <v>1.2934612531451022E-5</v>
      </c>
      <c r="BE60" s="142">
        <v>2.329183638011616E-5</v>
      </c>
      <c r="BF60" s="142">
        <v>2.632038428026394E-5</v>
      </c>
      <c r="BG60" s="142">
        <v>3.6987811070503467E-5</v>
      </c>
      <c r="BH60" s="142">
        <v>1.5543800569726556E-5</v>
      </c>
      <c r="BI60" s="142">
        <v>1.2079426041323447E-5</v>
      </c>
      <c r="BJ60" s="142">
        <v>3.2970508426497698E-5</v>
      </c>
      <c r="BK60" s="142">
        <v>3.5897128667647871E-5</v>
      </c>
      <c r="BL60" s="142">
        <v>6.3478671082429784E-5</v>
      </c>
      <c r="BM60" s="142">
        <v>9.4900236600234074E-6</v>
      </c>
      <c r="BN60" s="142">
        <v>4.1177473490826058E-5</v>
      </c>
      <c r="BO60" s="142">
        <v>3.1043568902893247E-5</v>
      </c>
      <c r="BP60" s="142">
        <v>2.8476366414687644E-5</v>
      </c>
      <c r="BQ60" s="142">
        <v>1.7233482229202844E-5</v>
      </c>
      <c r="BR60" s="142">
        <v>1.4737029060810339E-5</v>
      </c>
      <c r="BS60" s="142">
        <v>4.6262052828724111E-6</v>
      </c>
      <c r="BT60" s="142">
        <v>9.2149432066785072E-6</v>
      </c>
      <c r="BU60" s="142">
        <v>2.1559634262267678E-5</v>
      </c>
      <c r="BV60" s="142">
        <v>1.3216344801568441E-5</v>
      </c>
      <c r="BW60" s="142">
        <v>2.6447351157071279E-5</v>
      </c>
      <c r="BX60" s="142">
        <v>1.3231723832295101E-5</v>
      </c>
      <c r="BY60" s="142">
        <v>5.8856329852835509E-5</v>
      </c>
      <c r="BZ60" s="142">
        <v>2.8621584467909304E-5</v>
      </c>
      <c r="CA60" s="142">
        <v>1.3361536728817088E-5</v>
      </c>
      <c r="CB60" s="142">
        <v>2.2294940184975995E-5</v>
      </c>
      <c r="CC60" s="142">
        <v>1.4329928538265102E-5</v>
      </c>
      <c r="CD60" s="142">
        <v>0</v>
      </c>
      <c r="CE60" s="142">
        <v>0</v>
      </c>
      <c r="CF60" s="142">
        <v>0</v>
      </c>
      <c r="CG60" s="142">
        <f t="shared" si="0"/>
        <v>1.1533026274434406E-2</v>
      </c>
      <c r="CH60" s="114" t="s">
        <v>233</v>
      </c>
    </row>
    <row r="61" spans="1:86">
      <c r="A61" s="13" t="s">
        <v>55</v>
      </c>
      <c r="B61" s="114" t="s">
        <v>141</v>
      </c>
      <c r="C61" s="142">
        <v>9.5857990509660889E-6</v>
      </c>
      <c r="D61" s="142">
        <v>7.3143034962754919E-6</v>
      </c>
      <c r="E61" s="142">
        <v>1.9920089316036557E-5</v>
      </c>
      <c r="F61" s="142">
        <v>1.6830246603139286E-5</v>
      </c>
      <c r="G61" s="142">
        <v>1.1780527088234669E-5</v>
      </c>
      <c r="H61" s="142">
        <v>1.3249910067311205E-5</v>
      </c>
      <c r="I61" s="142">
        <v>2.0012120383629234E-6</v>
      </c>
      <c r="J61" s="142">
        <v>1.7112229024071122E-5</v>
      </c>
      <c r="K61" s="142">
        <v>1.5978757376316978E-5</v>
      </c>
      <c r="L61" s="142">
        <v>1.0569147460604626E-5</v>
      </c>
      <c r="M61" s="142">
        <v>1.5041459993526306E-5</v>
      </c>
      <c r="N61" s="142">
        <v>1.3982681933599278E-5</v>
      </c>
      <c r="O61" s="142">
        <v>1.4399168973119345E-5</v>
      </c>
      <c r="P61" s="142">
        <v>2.7992819964972811E-6</v>
      </c>
      <c r="Q61" s="142">
        <v>1.8171681849099422E-5</v>
      </c>
      <c r="R61" s="142">
        <v>1.4277327229022381E-5</v>
      </c>
      <c r="S61" s="142">
        <v>8.5559943171981696E-6</v>
      </c>
      <c r="T61" s="142">
        <v>1.5140639129659679E-5</v>
      </c>
      <c r="U61" s="142">
        <v>7.7609390542618527E-6</v>
      </c>
      <c r="V61" s="142">
        <v>8.868307830302761E-6</v>
      </c>
      <c r="W61" s="142">
        <v>7.4736100385056703E-6</v>
      </c>
      <c r="X61" s="142">
        <v>1.0130218597916288E-5</v>
      </c>
      <c r="Y61" s="142">
        <v>1.2142507075066464E-5</v>
      </c>
      <c r="Z61" s="142">
        <v>4.0333429492179389E-6</v>
      </c>
      <c r="AA61" s="142">
        <v>9.3906186571577698E-6</v>
      </c>
      <c r="AB61" s="142">
        <v>1.3827524432583734E-5</v>
      </c>
      <c r="AC61" s="142">
        <v>1.7218278388392708E-5</v>
      </c>
      <c r="AD61" s="142">
        <v>1.7220451900114264E-5</v>
      </c>
      <c r="AE61" s="142">
        <v>7.7995486766290732E-6</v>
      </c>
      <c r="AF61" s="142">
        <v>6.4308030040588965E-6</v>
      </c>
      <c r="AG61" s="142">
        <v>1.1493800256062541E-5</v>
      </c>
      <c r="AH61" s="142">
        <v>1.0220384676689608E-5</v>
      </c>
      <c r="AI61" s="142">
        <v>1.3805747653644743E-5</v>
      </c>
      <c r="AJ61" s="142">
        <v>9.0054886350029527E-6</v>
      </c>
      <c r="AK61" s="142">
        <v>8.4552134636182207E-6</v>
      </c>
      <c r="AL61" s="142">
        <v>1.0955263477631059E-5</v>
      </c>
      <c r="AM61" s="142">
        <v>1.8463400949424076E-5</v>
      </c>
      <c r="AN61" s="142">
        <v>1.162205390267664E-5</v>
      </c>
      <c r="AO61" s="142">
        <v>1.7786908506394744E-5</v>
      </c>
      <c r="AP61" s="142">
        <v>7.936457549094419E-6</v>
      </c>
      <c r="AQ61" s="142">
        <v>1.2588349308616582E-5</v>
      </c>
      <c r="AR61" s="142">
        <v>1.0252304869534197E-5</v>
      </c>
      <c r="AS61" s="142">
        <v>1.260348070901E-5</v>
      </c>
      <c r="AT61" s="142">
        <v>5.5873153306343034E-6</v>
      </c>
      <c r="AU61" s="142">
        <v>1.2328320050106408E-5</v>
      </c>
      <c r="AV61" s="142">
        <v>1.7443274385695563E-5</v>
      </c>
      <c r="AW61" s="142">
        <v>1.0524147399138555E-5</v>
      </c>
      <c r="AX61" s="142">
        <v>8.5956814969044918E-6</v>
      </c>
      <c r="AY61" s="142">
        <v>9.7497078666960158E-6</v>
      </c>
      <c r="AZ61" s="142">
        <v>1.1503354815419873E-5</v>
      </c>
      <c r="BA61" s="142">
        <v>9.9774055166583511E-5</v>
      </c>
      <c r="BB61" s="142">
        <v>1.6536285246444157E-3</v>
      </c>
      <c r="BC61" s="142">
        <v>6.4628669302720949E-3</v>
      </c>
      <c r="BD61" s="142">
        <v>4.2587482229727535E-5</v>
      </c>
      <c r="BE61" s="142">
        <v>1.1400513580355157E-5</v>
      </c>
      <c r="BF61" s="142">
        <v>3.1998760573779861E-5</v>
      </c>
      <c r="BG61" s="142">
        <v>1.349845263632246E-5</v>
      </c>
      <c r="BH61" s="142">
        <v>1.2473039557190191E-5</v>
      </c>
      <c r="BI61" s="142">
        <v>6.4611754233939605E-6</v>
      </c>
      <c r="BJ61" s="142">
        <v>1.4054196322234336E-5</v>
      </c>
      <c r="BK61" s="142">
        <v>1.0230255993412822E-5</v>
      </c>
      <c r="BL61" s="142">
        <v>2.1521005589530625E-5</v>
      </c>
      <c r="BM61" s="142">
        <v>4.4096733810574053E-6</v>
      </c>
      <c r="BN61" s="142">
        <v>1.3547589925401132E-5</v>
      </c>
      <c r="BO61" s="142">
        <v>8.6969954449692343E-6</v>
      </c>
      <c r="BP61" s="142">
        <v>9.7599671170320871E-6</v>
      </c>
      <c r="BQ61" s="142">
        <v>9.2520686176057402E-6</v>
      </c>
      <c r="BR61" s="142">
        <v>5.0411488911804446E-6</v>
      </c>
      <c r="BS61" s="142">
        <v>1.9556924928680064E-6</v>
      </c>
      <c r="BT61" s="142">
        <v>5.1072384230893443E-6</v>
      </c>
      <c r="BU61" s="142">
        <v>8.4307897219494038E-6</v>
      </c>
      <c r="BV61" s="142">
        <v>5.3630066204001333E-6</v>
      </c>
      <c r="BW61" s="142">
        <v>1.6021845641825178E-5</v>
      </c>
      <c r="BX61" s="142">
        <v>9.1044003544853912E-6</v>
      </c>
      <c r="BY61" s="142">
        <v>2.2797209297549546E-5</v>
      </c>
      <c r="BZ61" s="142">
        <v>1.6617081255995896E-5</v>
      </c>
      <c r="CA61" s="142">
        <v>8.2594053123168173E-6</v>
      </c>
      <c r="CB61" s="142">
        <v>6.4987158548180139E-6</v>
      </c>
      <c r="CC61" s="142">
        <v>5.5630966030406303E-6</v>
      </c>
      <c r="CD61" s="142">
        <v>0</v>
      </c>
      <c r="CE61" s="142">
        <v>0</v>
      </c>
      <c r="CF61" s="142">
        <v>0</v>
      </c>
      <c r="CG61" s="142">
        <f t="shared" si="0"/>
        <v>9.1168475797938665E-3</v>
      </c>
      <c r="CH61" s="114" t="s">
        <v>234</v>
      </c>
    </row>
    <row r="62" spans="1:86">
      <c r="A62" s="13" t="s">
        <v>56</v>
      </c>
      <c r="B62" s="114" t="s">
        <v>142</v>
      </c>
      <c r="C62" s="142">
        <v>2.8570778277191874E-4</v>
      </c>
      <c r="D62" s="142">
        <v>1.2194130936162833E-4</v>
      </c>
      <c r="E62" s="142">
        <v>2.3447374457341732E-4</v>
      </c>
      <c r="F62" s="142">
        <v>2.625169858795288E-4</v>
      </c>
      <c r="G62" s="142">
        <v>4.9021961341340543E-4</v>
      </c>
      <c r="H62" s="142">
        <v>6.5322517683702322E-4</v>
      </c>
      <c r="I62" s="142">
        <v>6.0363005891024665E-5</v>
      </c>
      <c r="J62" s="142">
        <v>4.5426037417780479E-4</v>
      </c>
      <c r="K62" s="142">
        <v>5.1605041361925321E-4</v>
      </c>
      <c r="L62" s="142">
        <v>3.6578418179423041E-4</v>
      </c>
      <c r="M62" s="142">
        <v>4.2788042263575506E-4</v>
      </c>
      <c r="N62" s="142">
        <v>4.8745053727670647E-4</v>
      </c>
      <c r="O62" s="142">
        <v>9.7291314311872721E-4</v>
      </c>
      <c r="P62" s="142">
        <v>1.4747365272253126E-4</v>
      </c>
      <c r="Q62" s="142">
        <v>4.1008189685624136E-4</v>
      </c>
      <c r="R62" s="142">
        <v>6.9415357133779465E-4</v>
      </c>
      <c r="S62" s="142">
        <v>3.4272280765750419E-4</v>
      </c>
      <c r="T62" s="142">
        <v>6.3047941728199106E-4</v>
      </c>
      <c r="U62" s="142">
        <v>3.9243878597027031E-4</v>
      </c>
      <c r="V62" s="142">
        <v>1.9877975293462782E-4</v>
      </c>
      <c r="W62" s="142">
        <v>3.6593099694254402E-4</v>
      </c>
      <c r="X62" s="142">
        <v>3.0047825806577726E-4</v>
      </c>
      <c r="Y62" s="142">
        <v>3.1172020835387775E-4</v>
      </c>
      <c r="Z62" s="142">
        <v>1.9421372495759414E-4</v>
      </c>
      <c r="AA62" s="142">
        <v>4.9274202119028911E-4</v>
      </c>
      <c r="AB62" s="142">
        <v>6.0745028652133188E-4</v>
      </c>
      <c r="AC62" s="142">
        <v>4.9795269696539021E-4</v>
      </c>
      <c r="AD62" s="142">
        <v>1.3448032978436784E-3</v>
      </c>
      <c r="AE62" s="142">
        <v>1.8962948185491515E-4</v>
      </c>
      <c r="AF62" s="142">
        <v>3.0131058101157896E-4</v>
      </c>
      <c r="AG62" s="142">
        <v>5.5065946398220086E-4</v>
      </c>
      <c r="AH62" s="142">
        <v>6.3643696418389602E-4</v>
      </c>
      <c r="AI62" s="142">
        <v>2.9038143087730501E-4</v>
      </c>
      <c r="AJ62" s="142">
        <v>2.2878613975323907E-4</v>
      </c>
      <c r="AK62" s="142">
        <v>9.3110856854778322E-4</v>
      </c>
      <c r="AL62" s="142">
        <v>9.8847694573792858E-4</v>
      </c>
      <c r="AM62" s="142">
        <v>2.1499735045638377E-3</v>
      </c>
      <c r="AN62" s="142">
        <v>3.0247424019763306E-4</v>
      </c>
      <c r="AO62" s="142">
        <v>6.4314988317203971E-4</v>
      </c>
      <c r="AP62" s="142">
        <v>3.2609708361353929E-4</v>
      </c>
      <c r="AQ62" s="142">
        <v>9.3464887596239588E-4</v>
      </c>
      <c r="AR62" s="142">
        <v>1.2393813332141196E-3</v>
      </c>
      <c r="AS62" s="142">
        <v>1.435787432266393E-3</v>
      </c>
      <c r="AT62" s="142">
        <v>3.7187848424689396E-4</v>
      </c>
      <c r="AU62" s="142">
        <v>1.1060138895663122E-3</v>
      </c>
      <c r="AV62" s="142">
        <v>3.1424014341581074E-3</v>
      </c>
      <c r="AW62" s="142">
        <v>1.0450381933135057E-3</v>
      </c>
      <c r="AX62" s="142">
        <v>6.5675741218747989E-4</v>
      </c>
      <c r="AY62" s="142">
        <v>9.7256656169241048E-4</v>
      </c>
      <c r="AZ62" s="142">
        <v>1.0166294049693569E-3</v>
      </c>
      <c r="BA62" s="142">
        <v>1.2096856283134966E-3</v>
      </c>
      <c r="BB62" s="142">
        <v>1.9005652463398282E-3</v>
      </c>
      <c r="BC62" s="142">
        <v>1.131249935688586E-3</v>
      </c>
      <c r="BD62" s="142">
        <v>4.3170859002108854E-2</v>
      </c>
      <c r="BE62" s="142">
        <v>1.0742988338754158E-3</v>
      </c>
      <c r="BF62" s="142">
        <v>6.7290860302477459E-4</v>
      </c>
      <c r="BG62" s="142">
        <v>4.1793022300034882E-4</v>
      </c>
      <c r="BH62" s="142">
        <v>4.9880596304548001E-4</v>
      </c>
      <c r="BI62" s="142">
        <v>3.6172077023355294E-4</v>
      </c>
      <c r="BJ62" s="142">
        <v>1.1189556626300793E-3</v>
      </c>
      <c r="BK62" s="142">
        <v>9.315667313003008E-4</v>
      </c>
      <c r="BL62" s="142">
        <v>4.193635888286587E-4</v>
      </c>
      <c r="BM62" s="142">
        <v>3.8047862411872275E-4</v>
      </c>
      <c r="BN62" s="142">
        <v>1.633956388780323E-3</v>
      </c>
      <c r="BO62" s="142">
        <v>4.5418124046587237E-4</v>
      </c>
      <c r="BP62" s="142">
        <v>6.0903961994679249E-4</v>
      </c>
      <c r="BQ62" s="142">
        <v>4.5046083643249821E-4</v>
      </c>
      <c r="BR62" s="142">
        <v>5.7868595305910191E-4</v>
      </c>
      <c r="BS62" s="142">
        <v>2.7500548786799306E-4</v>
      </c>
      <c r="BT62" s="142">
        <v>5.8975367659581945E-4</v>
      </c>
      <c r="BU62" s="142">
        <v>5.2541786650056707E-4</v>
      </c>
      <c r="BV62" s="142">
        <v>3.2284666828180447E-4</v>
      </c>
      <c r="BW62" s="142">
        <v>1.3184019637748502E-3</v>
      </c>
      <c r="BX62" s="142">
        <v>5.8915337044731229E-4</v>
      </c>
      <c r="BY62" s="142">
        <v>6.6630390925006351E-4</v>
      </c>
      <c r="BZ62" s="142">
        <v>8.2194366894174878E-4</v>
      </c>
      <c r="CA62" s="142">
        <v>7.2863988861956617E-4</v>
      </c>
      <c r="CB62" s="142">
        <v>8.0728421533363581E-4</v>
      </c>
      <c r="CC62" s="142">
        <v>7.5143038656235546E-4</v>
      </c>
      <c r="CD62" s="142">
        <v>0</v>
      </c>
      <c r="CE62" s="142">
        <v>0</v>
      </c>
      <c r="CF62" s="142">
        <v>0</v>
      </c>
      <c r="CG62" s="142">
        <f t="shared" si="0"/>
        <v>9.6134689329393105E-2</v>
      </c>
      <c r="CH62" s="114" t="s">
        <v>235</v>
      </c>
    </row>
    <row r="63" spans="1:86">
      <c r="A63" s="13" t="s">
        <v>57</v>
      </c>
      <c r="B63" s="114" t="s">
        <v>143</v>
      </c>
      <c r="C63" s="142">
        <v>-3.3494250765834701E-5</v>
      </c>
      <c r="D63" s="142">
        <v>-5.5520978701782523E-5</v>
      </c>
      <c r="E63" s="142">
        <v>-4.0965605686936517E-5</v>
      </c>
      <c r="F63" s="142">
        <v>-5.263325914833362E-5</v>
      </c>
      <c r="G63" s="142">
        <v>-4.6926590429375453E-5</v>
      </c>
      <c r="H63" s="142">
        <v>-5.483814465226857E-5</v>
      </c>
      <c r="I63" s="142">
        <v>-1.4553549606403585E-5</v>
      </c>
      <c r="J63" s="142">
        <v>-3.0436670521271534E-5</v>
      </c>
      <c r="K63" s="142">
        <v>-3.8803303863328767E-5</v>
      </c>
      <c r="L63" s="142">
        <v>-2.6378917213683281E-5</v>
      </c>
      <c r="M63" s="142">
        <v>-4.7315917253160914E-5</v>
      </c>
      <c r="N63" s="142">
        <v>-7.5112723592265948E-5</v>
      </c>
      <c r="O63" s="142">
        <v>-5.6188850685899257E-5</v>
      </c>
      <c r="P63" s="142">
        <v>-2.2494275234385564E-5</v>
      </c>
      <c r="Q63" s="142">
        <v>-4.4481998117051456E-5</v>
      </c>
      <c r="R63" s="142">
        <v>-6.1840704023260836E-5</v>
      </c>
      <c r="S63" s="142">
        <v>-4.4937139945132055E-5</v>
      </c>
      <c r="T63" s="142">
        <v>-6.0588557279654846E-5</v>
      </c>
      <c r="U63" s="142">
        <v>-3.4411713019937994E-5</v>
      </c>
      <c r="V63" s="142">
        <v>-3.2766913287723325E-5</v>
      </c>
      <c r="W63" s="142">
        <v>-2.9995045310894082E-5</v>
      </c>
      <c r="X63" s="142">
        <v>-5.1885916123703905E-5</v>
      </c>
      <c r="Y63" s="142">
        <v>-3.0924408686301385E-5</v>
      </c>
      <c r="Z63" s="142">
        <v>-2.4298484234034503E-5</v>
      </c>
      <c r="AA63" s="142">
        <v>-7.7756155368887412E-5</v>
      </c>
      <c r="AB63" s="142">
        <v>-4.9351587823810551E-5</v>
      </c>
      <c r="AC63" s="142">
        <v>-4.4318336703879193E-5</v>
      </c>
      <c r="AD63" s="142">
        <v>-1.2462134126909951E-4</v>
      </c>
      <c r="AE63" s="142">
        <v>-8.4859782660538275E-5</v>
      </c>
      <c r="AF63" s="142">
        <v>-3.2390966277956527E-5</v>
      </c>
      <c r="AG63" s="142">
        <v>-6.0102036606762809E-5</v>
      </c>
      <c r="AH63" s="142">
        <v>-4.7048000134520373E-5</v>
      </c>
      <c r="AI63" s="142">
        <v>-8.3362277117652074E-5</v>
      </c>
      <c r="AJ63" s="142">
        <v>-4.2895726287440523E-5</v>
      </c>
      <c r="AK63" s="142">
        <v>-6.8058110130913779E-5</v>
      </c>
      <c r="AL63" s="142">
        <v>-4.2968219541141674E-5</v>
      </c>
      <c r="AM63" s="142">
        <v>-6.5889400014512771E-5</v>
      </c>
      <c r="AN63" s="142">
        <v>-7.2902357900293441E-5</v>
      </c>
      <c r="AO63" s="142">
        <v>-1.769911552420092E-4</v>
      </c>
      <c r="AP63" s="142">
        <v>-5.7279242014083604E-5</v>
      </c>
      <c r="AQ63" s="142">
        <v>-1.0167017634284837E-4</v>
      </c>
      <c r="AR63" s="142">
        <v>-5.6119328128408941E-5</v>
      </c>
      <c r="AS63" s="142">
        <v>-8.6761273046666445E-5</v>
      </c>
      <c r="AT63" s="142">
        <v>-2.753727886153545E-5</v>
      </c>
      <c r="AU63" s="142">
        <v>-1.6165542727957148E-4</v>
      </c>
      <c r="AV63" s="142">
        <v>-2.1605569042280304E-4</v>
      </c>
      <c r="AW63" s="142">
        <v>-5.2245319141768729E-5</v>
      </c>
      <c r="AX63" s="142">
        <v>-1.6991144799291476E-4</v>
      </c>
      <c r="AY63" s="142">
        <v>-2.1496142568530662E-4</v>
      </c>
      <c r="AZ63" s="142">
        <v>-1.8228344486833972E-4</v>
      </c>
      <c r="BA63" s="142">
        <v>-1.267837843746304E-4</v>
      </c>
      <c r="BB63" s="142">
        <v>-2.7042124732492306E-5</v>
      </c>
      <c r="BC63" s="142">
        <v>-5.4858265726230024E-5</v>
      </c>
      <c r="BD63" s="142">
        <v>-2.5390244236218475E-5</v>
      </c>
      <c r="BE63" s="142">
        <v>-5.6256427831562128E-3</v>
      </c>
      <c r="BF63" s="142">
        <v>-2.5107743883932631E-4</v>
      </c>
      <c r="BG63" s="142">
        <v>-1.9427727748105582E-4</v>
      </c>
      <c r="BH63" s="142">
        <v>-4.8401514576133182E-5</v>
      </c>
      <c r="BI63" s="142">
        <v>-6.0829181891743349E-5</v>
      </c>
      <c r="BJ63" s="142">
        <v>-2.7347744027226759E-4</v>
      </c>
      <c r="BK63" s="142">
        <v>-7.264087652274605E-5</v>
      </c>
      <c r="BL63" s="142">
        <v>-9.3578419470781966E-5</v>
      </c>
      <c r="BM63" s="142">
        <v>-2.1885443916762519E-5</v>
      </c>
      <c r="BN63" s="142">
        <v>-8.0706714159352135E-5</v>
      </c>
      <c r="BO63" s="142">
        <v>-4.0535284036660109E-5</v>
      </c>
      <c r="BP63" s="142">
        <v>-6.6047025670662292E-5</v>
      </c>
      <c r="BQ63" s="142">
        <v>-1.2465664891976591E-4</v>
      </c>
      <c r="BR63" s="142">
        <v>-2.9495195789238231E-5</v>
      </c>
      <c r="BS63" s="142">
        <v>-2.4546121894646153E-5</v>
      </c>
      <c r="BT63" s="142">
        <v>-7.8175567865429351E-5</v>
      </c>
      <c r="BU63" s="142">
        <v>-2.4085446630262387E-5</v>
      </c>
      <c r="BV63" s="142">
        <v>-3.3617429137538032E-5</v>
      </c>
      <c r="BW63" s="142">
        <v>-1.3082152414917289E-4</v>
      </c>
      <c r="BX63" s="142">
        <v>-9.2161471367363206E-5</v>
      </c>
      <c r="BY63" s="142">
        <v>-6.2333857685457379E-5</v>
      </c>
      <c r="BZ63" s="142">
        <v>-1.3648467608250346E-4</v>
      </c>
      <c r="CA63" s="142">
        <v>-1.0945999453995938E-4</v>
      </c>
      <c r="CB63" s="142">
        <v>-3.7845044527446733E-5</v>
      </c>
      <c r="CC63" s="142">
        <v>-5.3216603322363192E-5</v>
      </c>
      <c r="CD63" s="142">
        <v>0</v>
      </c>
      <c r="CE63" s="142">
        <v>0</v>
      </c>
      <c r="CF63" s="142">
        <v>0</v>
      </c>
      <c r="CG63" s="142">
        <f t="shared" si="0"/>
        <v>-1.1411862825220711E-2</v>
      </c>
      <c r="CH63" s="114" t="s">
        <v>236</v>
      </c>
    </row>
    <row r="64" spans="1:86">
      <c r="A64" s="13" t="s">
        <v>58</v>
      </c>
      <c r="B64" s="114" t="s">
        <v>144</v>
      </c>
      <c r="C64" s="100">
        <v>-1.3627967338399221E-5</v>
      </c>
      <c r="D64" s="142">
        <v>-2.3443455624857978E-5</v>
      </c>
      <c r="E64" s="142">
        <v>-1.213578764558973E-5</v>
      </c>
      <c r="F64" s="142">
        <v>-8.0060714766647334E-6</v>
      </c>
      <c r="G64" s="142">
        <v>-9.9897949353223515E-6</v>
      </c>
      <c r="H64" s="142">
        <v>-9.5073885250523716E-6</v>
      </c>
      <c r="I64" s="142">
        <v>-1.9197981947392495E-6</v>
      </c>
      <c r="J64" s="142">
        <v>-5.0441978064765363E-6</v>
      </c>
      <c r="K64" s="142">
        <v>-4.9679502101146037E-6</v>
      </c>
      <c r="L64" s="142">
        <v>-4.3417996902875609E-6</v>
      </c>
      <c r="M64" s="142">
        <v>-9.2966240018249332E-6</v>
      </c>
      <c r="N64" s="142">
        <v>-9.7974652496601337E-6</v>
      </c>
      <c r="O64" s="142">
        <v>-9.6986416591855538E-6</v>
      </c>
      <c r="P64" s="142">
        <v>-3.526683001658312E-6</v>
      </c>
      <c r="Q64" s="142">
        <v>-6.8763452803000814E-6</v>
      </c>
      <c r="R64" s="142">
        <v>-8.8082275426536926E-6</v>
      </c>
      <c r="S64" s="142">
        <v>-6.5019280792511964E-6</v>
      </c>
      <c r="T64" s="142">
        <v>-8.9975169043944998E-6</v>
      </c>
      <c r="U64" s="142">
        <v>-5.2261147266082155E-6</v>
      </c>
      <c r="V64" s="142">
        <v>-4.2583959092382941E-6</v>
      </c>
      <c r="W64" s="142">
        <v>-4.229551264672005E-6</v>
      </c>
      <c r="X64" s="142">
        <v>-6.4611598027069453E-6</v>
      </c>
      <c r="Y64" s="142">
        <v>-4.4911753642803657E-6</v>
      </c>
      <c r="Z64" s="142">
        <v>-4.3217771294793014E-6</v>
      </c>
      <c r="AA64" s="142">
        <v>-7.454605802749782E-6</v>
      </c>
      <c r="AB64" s="142">
        <v>-7.2531549622321194E-6</v>
      </c>
      <c r="AC64" s="142">
        <v>-6.9109556290672327E-6</v>
      </c>
      <c r="AD64" s="142">
        <v>-3.3090343279383506E-5</v>
      </c>
      <c r="AE64" s="142">
        <v>-1.0974481226308168E-5</v>
      </c>
      <c r="AF64" s="142">
        <v>-5.429155244877717E-6</v>
      </c>
      <c r="AG64" s="142">
        <v>-8.2677615783317845E-6</v>
      </c>
      <c r="AH64" s="142">
        <v>-8.5539210514496116E-6</v>
      </c>
      <c r="AI64" s="142">
        <v>-1.3212009830209424E-5</v>
      </c>
      <c r="AJ64" s="142">
        <v>-7.0420830815686037E-6</v>
      </c>
      <c r="AK64" s="142">
        <v>-1.0476011585431695E-5</v>
      </c>
      <c r="AL64" s="142">
        <v>-1.4765036898571997E-5</v>
      </c>
      <c r="AM64" s="142">
        <v>-1.945820525323269E-5</v>
      </c>
      <c r="AN64" s="142">
        <v>-7.9634696314315994E-6</v>
      </c>
      <c r="AO64" s="142">
        <v>-1.2289434668725838E-5</v>
      </c>
      <c r="AP64" s="142">
        <v>-6.0825638203044385E-6</v>
      </c>
      <c r="AQ64" s="142">
        <v>-1.6204878469429425E-5</v>
      </c>
      <c r="AR64" s="142">
        <v>-8.3629267944142444E-6</v>
      </c>
      <c r="AS64" s="142">
        <v>-1.465913349837484E-5</v>
      </c>
      <c r="AT64" s="142">
        <v>-5.1072032750559119E-6</v>
      </c>
      <c r="AU64" s="142">
        <v>-2.296718335070215E-5</v>
      </c>
      <c r="AV64" s="142">
        <v>-2.881996530010774E-5</v>
      </c>
      <c r="AW64" s="142">
        <v>-1.1750010214156833E-5</v>
      </c>
      <c r="AX64" s="142">
        <v>-2.8672801470666895E-5</v>
      </c>
      <c r="AY64" s="142">
        <v>-4.284672443292126E-5</v>
      </c>
      <c r="AZ64" s="142">
        <v>-3.2949055272494249E-5</v>
      </c>
      <c r="BA64" s="142">
        <v>-1.6509329983924677E-5</v>
      </c>
      <c r="BB64" s="142">
        <v>-1.0404523602015345E-5</v>
      </c>
      <c r="BC64" s="142">
        <v>-1.6194450820629869E-5</v>
      </c>
      <c r="BD64" s="142">
        <v>-3.5248388754168552E-6</v>
      </c>
      <c r="BE64" s="142">
        <v>-2.8966550493334934E-5</v>
      </c>
      <c r="BF64" s="142">
        <v>-7.0147627252994038E-4</v>
      </c>
      <c r="BG64" s="142">
        <v>-3.8139682059667102E-5</v>
      </c>
      <c r="BH64" s="142">
        <v>-9.2782590143642813E-6</v>
      </c>
      <c r="BI64" s="142">
        <v>-1.1303777597499281E-5</v>
      </c>
      <c r="BJ64" s="142">
        <v>-4.0047219694227265E-5</v>
      </c>
      <c r="BK64" s="142">
        <v>-1.1509434701638075E-5</v>
      </c>
      <c r="BL64" s="142">
        <v>-2.0912956478163388E-5</v>
      </c>
      <c r="BM64" s="142">
        <v>-2.777833573436889E-6</v>
      </c>
      <c r="BN64" s="142">
        <v>-1.7780944182471474E-5</v>
      </c>
      <c r="BO64" s="142">
        <v>-5.2856192540070884E-6</v>
      </c>
      <c r="BP64" s="142">
        <v>-9.1909112604566619E-6</v>
      </c>
      <c r="BQ64" s="142">
        <v>-1.909287661755065E-5</v>
      </c>
      <c r="BR64" s="142">
        <v>-3.2434487748737054E-6</v>
      </c>
      <c r="BS64" s="142">
        <v>-3.1911056831876693E-6</v>
      </c>
      <c r="BT64" s="142">
        <v>-1.8777852918944612E-5</v>
      </c>
      <c r="BU64" s="142">
        <v>-4.6777250440088683E-6</v>
      </c>
      <c r="BV64" s="142">
        <v>-3.9779236354194066E-6</v>
      </c>
      <c r="BW64" s="142">
        <v>-1.6357768490589774E-5</v>
      </c>
      <c r="BX64" s="142">
        <v>-1.4126657372018223E-5</v>
      </c>
      <c r="BY64" s="142">
        <v>-9.1299090255152904E-6</v>
      </c>
      <c r="BZ64" s="142">
        <v>-2.6004621625028481E-5</v>
      </c>
      <c r="CA64" s="142">
        <v>-3.9050615323566108E-5</v>
      </c>
      <c r="CB64" s="142">
        <v>-5.6324211221471286E-6</v>
      </c>
      <c r="CC64" s="142">
        <v>-9.0366246944495805E-6</v>
      </c>
      <c r="CD64" s="142">
        <v>0</v>
      </c>
      <c r="CE64" s="142">
        <v>0</v>
      </c>
      <c r="CF64" s="142">
        <v>0</v>
      </c>
      <c r="CG64" s="142">
        <f t="shared" si="0"/>
        <v>-1.692641047434111E-3</v>
      </c>
      <c r="CH64" s="114" t="s">
        <v>237</v>
      </c>
    </row>
    <row r="65" spans="1:86">
      <c r="A65" s="13" t="s">
        <v>59</v>
      </c>
      <c r="B65" s="114" t="s">
        <v>145</v>
      </c>
      <c r="C65" s="142">
        <v>6.10024727870938E-5</v>
      </c>
      <c r="D65" s="142">
        <v>8.7462355318569229E-5</v>
      </c>
      <c r="E65" s="142">
        <v>4.5189592987036567E-5</v>
      </c>
      <c r="F65" s="142">
        <v>6.1098140274523215E-5</v>
      </c>
      <c r="G65" s="142">
        <v>6.2421968260268287E-5</v>
      </c>
      <c r="H65" s="142">
        <v>7.2291081381518362E-5</v>
      </c>
      <c r="I65" s="142">
        <v>2.7527854656085516E-5</v>
      </c>
      <c r="J65" s="142">
        <v>4.1339958347911925E-5</v>
      </c>
      <c r="K65" s="142">
        <v>4.3478506630187102E-5</v>
      </c>
      <c r="L65" s="142">
        <v>3.3079341511601021E-5</v>
      </c>
      <c r="M65" s="142">
        <v>5.8497440149966502E-5</v>
      </c>
      <c r="N65" s="142">
        <v>7.8966390756292235E-5</v>
      </c>
      <c r="O65" s="142">
        <v>7.96335333710435E-5</v>
      </c>
      <c r="P65" s="142">
        <v>2.0645730632105293E-5</v>
      </c>
      <c r="Q65" s="142">
        <v>5.2186782657018741E-5</v>
      </c>
      <c r="R65" s="142">
        <v>1.159627723711109E-4</v>
      </c>
      <c r="S65" s="142">
        <v>5.9800445088849122E-5</v>
      </c>
      <c r="T65" s="142">
        <v>7.2993045698197394E-5</v>
      </c>
      <c r="U65" s="142">
        <v>4.4970533352004202E-5</v>
      </c>
      <c r="V65" s="142">
        <v>6.285596778159154E-5</v>
      </c>
      <c r="W65" s="142">
        <v>3.6670510522310868E-5</v>
      </c>
      <c r="X65" s="142">
        <v>6.8315107757262896E-5</v>
      </c>
      <c r="Y65" s="142">
        <v>3.8821988734518114E-5</v>
      </c>
      <c r="Z65" s="142">
        <v>3.2806647703157835E-5</v>
      </c>
      <c r="AA65" s="142">
        <v>8.1107290993177845E-5</v>
      </c>
      <c r="AB65" s="142">
        <v>5.8684613918815452E-5</v>
      </c>
      <c r="AC65" s="142">
        <v>5.5085824246376371E-5</v>
      </c>
      <c r="AD65" s="142">
        <v>1.8163092196929156E-4</v>
      </c>
      <c r="AE65" s="142">
        <v>9.7894518596609227E-5</v>
      </c>
      <c r="AF65" s="142">
        <v>5.9482394922768808E-5</v>
      </c>
      <c r="AG65" s="142">
        <v>8.9025838853875789E-5</v>
      </c>
      <c r="AH65" s="142">
        <v>6.5795582780996885E-5</v>
      </c>
      <c r="AI65" s="142">
        <v>1.0535647547152475E-4</v>
      </c>
      <c r="AJ65" s="142">
        <v>4.2165891945845037E-5</v>
      </c>
      <c r="AK65" s="142">
        <v>1.0658401281178704E-4</v>
      </c>
      <c r="AL65" s="142">
        <v>9.1795372377579101E-5</v>
      </c>
      <c r="AM65" s="142">
        <v>6.7769127732979421E-5</v>
      </c>
      <c r="AN65" s="142">
        <v>7.5881950734488695E-5</v>
      </c>
      <c r="AO65" s="142">
        <v>1.3809375349711016E-4</v>
      </c>
      <c r="AP65" s="142">
        <v>8.3301315215616664E-5</v>
      </c>
      <c r="AQ65" s="142">
        <v>1.5532150038558405E-4</v>
      </c>
      <c r="AR65" s="142">
        <v>6.6753917234291303E-5</v>
      </c>
      <c r="AS65" s="142">
        <v>9.7806493248817053E-5</v>
      </c>
      <c r="AT65" s="142">
        <v>4.0952850814962981E-5</v>
      </c>
      <c r="AU65" s="142">
        <v>2.0187724606682961E-4</v>
      </c>
      <c r="AV65" s="142">
        <v>2.7425087138686606E-4</v>
      </c>
      <c r="AW65" s="142">
        <v>1.1936457625399707E-4</v>
      </c>
      <c r="AX65" s="142">
        <v>2.4117628974986352E-4</v>
      </c>
      <c r="AY65" s="142">
        <v>2.27569562794688E-4</v>
      </c>
      <c r="AZ65" s="142">
        <v>2.9000202470305924E-4</v>
      </c>
      <c r="BA65" s="142">
        <v>5.2655180489782479E-5</v>
      </c>
      <c r="BB65" s="142">
        <v>3.2010403271331645E-5</v>
      </c>
      <c r="BC65" s="142">
        <v>7.4163123433523684E-5</v>
      </c>
      <c r="BD65" s="142">
        <v>2.2481844523970576E-5</v>
      </c>
      <c r="BE65" s="142">
        <v>2.0814103446431477E-4</v>
      </c>
      <c r="BF65" s="142">
        <v>2.6823448551309393E-4</v>
      </c>
      <c r="BG65" s="142">
        <v>8.623545072886105E-3</v>
      </c>
      <c r="BH65" s="142">
        <v>9.4017597604151214E-5</v>
      </c>
      <c r="BI65" s="142">
        <v>8.6200674547016071E-5</v>
      </c>
      <c r="BJ65" s="142">
        <v>1.9215684499095798E-4</v>
      </c>
      <c r="BK65" s="142">
        <v>1.2546399692814759E-4</v>
      </c>
      <c r="BL65" s="142">
        <v>8.8573033652388026E-5</v>
      </c>
      <c r="BM65" s="142">
        <v>2.0637219078201024E-5</v>
      </c>
      <c r="BN65" s="142">
        <v>2.4003532458660639E-4</v>
      </c>
      <c r="BO65" s="142">
        <v>4.7142306759360877E-5</v>
      </c>
      <c r="BP65" s="142">
        <v>9.1903864229178012E-5</v>
      </c>
      <c r="BQ65" s="142">
        <v>1.6234964346419398E-4</v>
      </c>
      <c r="BR65" s="142">
        <v>3.8034289409054402E-5</v>
      </c>
      <c r="BS65" s="142">
        <v>2.0189889727761822E-5</v>
      </c>
      <c r="BT65" s="142">
        <v>8.3139862654920673E-5</v>
      </c>
      <c r="BU65" s="142">
        <v>3.165281238987478E-5</v>
      </c>
      <c r="BV65" s="142">
        <v>2.3439005928774961E-5</v>
      </c>
      <c r="BW65" s="142">
        <v>2.442166302043896E-4</v>
      </c>
      <c r="BX65" s="142">
        <v>9.1554705707105503E-5</v>
      </c>
      <c r="BY65" s="142">
        <v>6.6645902835995116E-5</v>
      </c>
      <c r="BZ65" s="142">
        <v>1.7661460582356147E-4</v>
      </c>
      <c r="CA65" s="142">
        <v>1.9004144647313169E-4</v>
      </c>
      <c r="CB65" s="142">
        <v>4.784527449489103E-5</v>
      </c>
      <c r="CC65" s="142">
        <v>6.6429165341955632E-5</v>
      </c>
      <c r="CD65" s="142">
        <v>0</v>
      </c>
      <c r="CE65" s="142">
        <v>0</v>
      </c>
      <c r="CF65" s="142">
        <v>0</v>
      </c>
      <c r="CG65" s="142">
        <f t="shared" si="0"/>
        <v>1.5982263628851766E-2</v>
      </c>
      <c r="CH65" s="114" t="s">
        <v>238</v>
      </c>
    </row>
    <row r="66" spans="1:86">
      <c r="A66" s="13" t="s">
        <v>60</v>
      </c>
      <c r="B66" s="114" t="s">
        <v>146</v>
      </c>
      <c r="C66" s="142">
        <v>-4.5749513384987531E-7</v>
      </c>
      <c r="D66" s="142">
        <v>-2.6381051548730768E-7</v>
      </c>
      <c r="E66" s="142">
        <v>-4.5796227538073522E-7</v>
      </c>
      <c r="F66" s="142">
        <v>-3.7156392064124471E-7</v>
      </c>
      <c r="G66" s="142">
        <v>-3.7666719462013064E-7</v>
      </c>
      <c r="H66" s="142">
        <v>-4.0966135643749704E-7</v>
      </c>
      <c r="I66" s="142">
        <v>-5.8585549420642906E-8</v>
      </c>
      <c r="J66" s="142">
        <v>-2.8763433850269929E-7</v>
      </c>
      <c r="K66" s="142">
        <v>-2.3969891770516319E-7</v>
      </c>
      <c r="L66" s="142">
        <v>-2.3565864816518916E-7</v>
      </c>
      <c r="M66" s="142">
        <v>-3.5648919996336095E-7</v>
      </c>
      <c r="N66" s="142">
        <v>-4.0814333779391142E-7</v>
      </c>
      <c r="O66" s="142">
        <v>-3.8802359011218248E-7</v>
      </c>
      <c r="P66" s="142">
        <v>-9.696597416343168E-8</v>
      </c>
      <c r="Q66" s="142">
        <v>-2.9930893812438008E-7</v>
      </c>
      <c r="R66" s="142">
        <v>-3.1138847587351089E-7</v>
      </c>
      <c r="S66" s="142">
        <v>-2.3005606917787365E-7</v>
      </c>
      <c r="T66" s="142">
        <v>-4.8336100813823124E-7</v>
      </c>
      <c r="U66" s="142">
        <v>-6.3280993853352207E-7</v>
      </c>
      <c r="V66" s="142">
        <v>-3.2839292885418617E-7</v>
      </c>
      <c r="W66" s="142">
        <v>-1.6069421268789573E-7</v>
      </c>
      <c r="X66" s="142">
        <v>-2.6360984892808828E-7</v>
      </c>
      <c r="Y66" s="142">
        <v>-2.9003162719329581E-7</v>
      </c>
      <c r="Z66" s="142">
        <v>-1.1593987546443046E-7</v>
      </c>
      <c r="AA66" s="142">
        <v>-2.5101679280324811E-7</v>
      </c>
      <c r="AB66" s="142">
        <v>-3.3772842220220078E-7</v>
      </c>
      <c r="AC66" s="142">
        <v>-2.7532540447363464E-7</v>
      </c>
      <c r="AD66" s="142">
        <v>-9.7751676674477363E-7</v>
      </c>
      <c r="AE66" s="142">
        <v>-4.2086785699008955E-7</v>
      </c>
      <c r="AF66" s="142">
        <v>-8.02852331623481E-7</v>
      </c>
      <c r="AG66" s="142">
        <v>-2.8643216131219429E-6</v>
      </c>
      <c r="AH66" s="142">
        <v>-5.993418564499506E-7</v>
      </c>
      <c r="AI66" s="142">
        <v>-7.3069557233024552E-7</v>
      </c>
      <c r="AJ66" s="142">
        <v>-3.067556544069296E-7</v>
      </c>
      <c r="AK66" s="142">
        <v>-3.9651066160147334E-7</v>
      </c>
      <c r="AL66" s="142">
        <v>-4.8202763743549817E-7</v>
      </c>
      <c r="AM66" s="142">
        <v>-4.7386540278985567E-7</v>
      </c>
      <c r="AN66" s="142">
        <v>-4.1955195688584942E-7</v>
      </c>
      <c r="AO66" s="142">
        <v>-1.0845611180978721E-6</v>
      </c>
      <c r="AP66" s="142">
        <v>-3.516846175233041E-7</v>
      </c>
      <c r="AQ66" s="142">
        <v>-1.0616004526676569E-6</v>
      </c>
      <c r="AR66" s="142">
        <v>-3.5827571492457237E-7</v>
      </c>
      <c r="AS66" s="142">
        <v>-6.4757467784518143E-7</v>
      </c>
      <c r="AT66" s="142">
        <v>-2.5002242240484417E-7</v>
      </c>
      <c r="AU66" s="142">
        <v>-5.1283349279396266E-7</v>
      </c>
      <c r="AV66" s="142">
        <v>-1.0310690922333977E-6</v>
      </c>
      <c r="AW66" s="142">
        <v>-4.2412316740174388E-7</v>
      </c>
      <c r="AX66" s="142">
        <v>-4.2904021804206448E-7</v>
      </c>
      <c r="AY66" s="142">
        <v>-4.792889000384756E-7</v>
      </c>
      <c r="AZ66" s="142">
        <v>-4.8194252714359198E-7</v>
      </c>
      <c r="BA66" s="142">
        <v>-1.2579709233838618E-5</v>
      </c>
      <c r="BB66" s="142">
        <v>-3.1444389958066854E-6</v>
      </c>
      <c r="BC66" s="142">
        <v>-1.0497093271675254E-5</v>
      </c>
      <c r="BD66" s="142">
        <v>-5.3374265629223083E-7</v>
      </c>
      <c r="BE66" s="142">
        <v>-1.2878141170232708E-6</v>
      </c>
      <c r="BF66" s="142">
        <v>-3.3492765249259623E-6</v>
      </c>
      <c r="BG66" s="142">
        <v>-5.3430592031861038E-7</v>
      </c>
      <c r="BH66" s="142">
        <v>-1.0367092062504652E-2</v>
      </c>
      <c r="BI66" s="142">
        <v>-3.6363699346617214E-7</v>
      </c>
      <c r="BJ66" s="142">
        <v>-7.4663627503540953E-7</v>
      </c>
      <c r="BK66" s="142">
        <v>-2.7972621539541871E-7</v>
      </c>
      <c r="BL66" s="142">
        <v>-6.2029278012440434E-7</v>
      </c>
      <c r="BM66" s="142">
        <v>-7.2546473768945498E-8</v>
      </c>
      <c r="BN66" s="142">
        <v>-5.2870484970448316E-7</v>
      </c>
      <c r="BO66" s="142">
        <v>-1.4359389320382476E-7</v>
      </c>
      <c r="BP66" s="142">
        <v>-2.2862250595458922E-7</v>
      </c>
      <c r="BQ66" s="142">
        <v>-1.0605421175953948E-6</v>
      </c>
      <c r="BR66" s="142">
        <v>-3.9063052974966809E-6</v>
      </c>
      <c r="BS66" s="142">
        <v>-9.080292681754444E-8</v>
      </c>
      <c r="BT66" s="142">
        <v>-3.1773140087871322E-7</v>
      </c>
      <c r="BU66" s="142">
        <v>-4.3854832680437857E-7</v>
      </c>
      <c r="BV66" s="142">
        <v>-3.0410326735181468E-7</v>
      </c>
      <c r="BW66" s="142">
        <v>-7.3647877407560482E-7</v>
      </c>
      <c r="BX66" s="142">
        <v>-5.2581032703047835E-7</v>
      </c>
      <c r="BY66" s="142">
        <v>-5.8768180877978666E-7</v>
      </c>
      <c r="BZ66" s="142">
        <v>-1.80783297556552E-6</v>
      </c>
      <c r="CA66" s="142">
        <v>-1.7327704008838263E-6</v>
      </c>
      <c r="CB66" s="142">
        <v>-1.6958776997257126E-7</v>
      </c>
      <c r="CC66" s="142">
        <v>-2.1651569646583534E-7</v>
      </c>
      <c r="CD66" s="142">
        <v>0</v>
      </c>
      <c r="CE66" s="142">
        <v>0</v>
      </c>
      <c r="CF66" s="142">
        <v>0</v>
      </c>
      <c r="CG66" s="142">
        <f t="shared" si="0"/>
        <v>-1.04378712615071E-2</v>
      </c>
      <c r="CH66" s="114" t="s">
        <v>239</v>
      </c>
    </row>
    <row r="67" spans="1:86">
      <c r="A67" s="13" t="s">
        <v>61</v>
      </c>
      <c r="B67" s="114" t="s">
        <v>147</v>
      </c>
      <c r="C67" s="142">
        <v>-1.4948080486076471E-6</v>
      </c>
      <c r="D67" s="142">
        <v>-4.2205422247358143E-7</v>
      </c>
      <c r="E67" s="142">
        <v>-6.7640872784577912E-7</v>
      </c>
      <c r="F67" s="142">
        <v>-8.0346824796998023E-7</v>
      </c>
      <c r="G67" s="142">
        <v>-3.1239520185420586E-6</v>
      </c>
      <c r="H67" s="142">
        <v>-1.173030441135577E-5</v>
      </c>
      <c r="I67" s="142">
        <v>-3.778777917402299E-7</v>
      </c>
      <c r="J67" s="142">
        <v>-8.3028273669089933E-7</v>
      </c>
      <c r="K67" s="142">
        <v>-8.3504491835622727E-7</v>
      </c>
      <c r="L67" s="142">
        <v>-1.7160900396550808E-6</v>
      </c>
      <c r="M67" s="142">
        <v>-1.2099621577030195E-6</v>
      </c>
      <c r="N67" s="142">
        <v>-1.2548567376303087E-6</v>
      </c>
      <c r="O67" s="142">
        <v>-1.0657292250867923E-6</v>
      </c>
      <c r="P67" s="142">
        <v>-5.0096084828903836E-7</v>
      </c>
      <c r="Q67" s="142">
        <v>-1.5740094876608573E-6</v>
      </c>
      <c r="R67" s="142">
        <v>-2.9969458645941758E-6</v>
      </c>
      <c r="S67" s="142">
        <v>-7.7881602701466889E-7</v>
      </c>
      <c r="T67" s="142">
        <v>-1.8602319076326231E-6</v>
      </c>
      <c r="U67" s="142">
        <v>-9.6617865116766373E-7</v>
      </c>
      <c r="V67" s="142">
        <v>-1.0690397349307202E-6</v>
      </c>
      <c r="W67" s="142">
        <v>-6.5308630082893366E-7</v>
      </c>
      <c r="X67" s="142">
        <v>-1.1927507892208727E-6</v>
      </c>
      <c r="Y67" s="142">
        <v>-8.6280997599244383E-7</v>
      </c>
      <c r="Z67" s="142">
        <v>-4.3876902453716094E-7</v>
      </c>
      <c r="AA67" s="142">
        <v>-1.1231304189677598E-6</v>
      </c>
      <c r="AB67" s="142">
        <v>-1.9920076404921887E-6</v>
      </c>
      <c r="AC67" s="142">
        <v>-2.431954961106947E-6</v>
      </c>
      <c r="AD67" s="142">
        <v>-1.2351740790444662E-6</v>
      </c>
      <c r="AE67" s="142">
        <v>-6.3198483979677001E-7</v>
      </c>
      <c r="AF67" s="142">
        <v>-7.2120084432785264E-7</v>
      </c>
      <c r="AG67" s="142">
        <v>-1.4897434887338239E-6</v>
      </c>
      <c r="AH67" s="142">
        <v>-1.3355018116829191E-6</v>
      </c>
      <c r="AI67" s="142">
        <v>-1.1940167383767728E-6</v>
      </c>
      <c r="AJ67" s="142">
        <v>-9.2158081163936286E-7</v>
      </c>
      <c r="AK67" s="142">
        <v>-4.990109165026657E-6</v>
      </c>
      <c r="AL67" s="142">
        <v>-8.428631482906801E-6</v>
      </c>
      <c r="AM67" s="142">
        <v>-5.7654371790491145E-6</v>
      </c>
      <c r="AN67" s="142">
        <v>-1.1011182288799275E-6</v>
      </c>
      <c r="AO67" s="142">
        <v>-2.5149685190574935E-6</v>
      </c>
      <c r="AP67" s="142">
        <v>-1.112810270978795E-6</v>
      </c>
      <c r="AQ67" s="142">
        <v>-9.7322599539153846E-7</v>
      </c>
      <c r="AR67" s="142">
        <v>-1.0290307637043554E-6</v>
      </c>
      <c r="AS67" s="142">
        <v>-2.978835608681622E-6</v>
      </c>
      <c r="AT67" s="142">
        <v>-2.4697413397043892E-6</v>
      </c>
      <c r="AU67" s="142">
        <v>-1.0843720795842644E-5</v>
      </c>
      <c r="AV67" s="142">
        <v>-3.9041143325770636E-6</v>
      </c>
      <c r="AW67" s="142">
        <v>-1.1660164082055501E-6</v>
      </c>
      <c r="AX67" s="142">
        <v>-4.7729580631825507E-6</v>
      </c>
      <c r="AY67" s="142">
        <v>-2.4051040322923935E-6</v>
      </c>
      <c r="AZ67" s="142">
        <v>-2.0810761183076075E-6</v>
      </c>
      <c r="BA67" s="142">
        <v>-5.0476600766715756E-6</v>
      </c>
      <c r="BB67" s="142">
        <v>-2.9357227217377393E-6</v>
      </c>
      <c r="BC67" s="142">
        <v>-1.6743467406472731E-6</v>
      </c>
      <c r="BD67" s="142">
        <v>-4.7478001895265439E-7</v>
      </c>
      <c r="BE67" s="142">
        <v>-2.4573177271428705E-6</v>
      </c>
      <c r="BF67" s="142">
        <v>-3.6696011387788058E-6</v>
      </c>
      <c r="BG67" s="142">
        <v>-3.2450192056022366E-6</v>
      </c>
      <c r="BH67" s="142">
        <v>-1.3160432467468564E-6</v>
      </c>
      <c r="BI67" s="142">
        <v>-1.6150517697465758E-4</v>
      </c>
      <c r="BJ67" s="142">
        <v>-5.3757890948883655E-6</v>
      </c>
      <c r="BK67" s="142">
        <v>-1.1158941623812544E-6</v>
      </c>
      <c r="BL67" s="142">
        <v>-6.2858681817724914E-6</v>
      </c>
      <c r="BM67" s="142">
        <v>-3.5901986934934418E-7</v>
      </c>
      <c r="BN67" s="142">
        <v>-7.6821165679683672E-6</v>
      </c>
      <c r="BO67" s="142">
        <v>-1.1399206445609633E-6</v>
      </c>
      <c r="BP67" s="142">
        <v>-1.8059445311255244E-6</v>
      </c>
      <c r="BQ67" s="142">
        <v>-1.9134353346864061E-6</v>
      </c>
      <c r="BR67" s="142">
        <v>-8.6675017455481981E-7</v>
      </c>
      <c r="BS67" s="142">
        <v>-4.5933587237301054E-7</v>
      </c>
      <c r="BT67" s="142">
        <v>-1.76624754704577E-6</v>
      </c>
      <c r="BU67" s="142">
        <v>-1.3665684874454175E-6</v>
      </c>
      <c r="BV67" s="142">
        <v>-8.7799216932962972E-7</v>
      </c>
      <c r="BW67" s="142">
        <v>-1.761418358347565E-6</v>
      </c>
      <c r="BX67" s="142">
        <v>-3.7994810278934178E-6</v>
      </c>
      <c r="BY67" s="142">
        <v>-9.5139115082425999E-6</v>
      </c>
      <c r="BZ67" s="142">
        <v>-3.1586125766453616E-6</v>
      </c>
      <c r="CA67" s="142">
        <v>-4.4211522725494506E-6</v>
      </c>
      <c r="CB67" s="142">
        <v>-2.2749705879741298E-6</v>
      </c>
      <c r="CC67" s="142">
        <v>-2.4747522900237774E-6</v>
      </c>
      <c r="CD67" s="142">
        <v>0</v>
      </c>
      <c r="CE67" s="142">
        <v>0</v>
      </c>
      <c r="CF67" s="142">
        <v>0</v>
      </c>
      <c r="CG67" s="142">
        <f t="shared" si="0"/>
        <v>-3.4879248094357907E-4</v>
      </c>
      <c r="CH67" s="114" t="s">
        <v>240</v>
      </c>
    </row>
    <row r="68" spans="1:86">
      <c r="A68" s="13" t="s">
        <v>62</v>
      </c>
      <c r="B68" s="114" t="s">
        <v>148</v>
      </c>
      <c r="C68" s="142">
        <v>-2.7798840941249712E-6</v>
      </c>
      <c r="D68" s="142">
        <v>-1.943774959357338E-6</v>
      </c>
      <c r="E68" s="142">
        <v>-2.9682039020931522E-6</v>
      </c>
      <c r="F68" s="142">
        <v>-3.2883658552672182E-6</v>
      </c>
      <c r="G68" s="142">
        <v>-3.2209098405134041E-6</v>
      </c>
      <c r="H68" s="142">
        <v>-6.6618610220228368E-6</v>
      </c>
      <c r="I68" s="142">
        <v>-1.4349432143250034E-6</v>
      </c>
      <c r="J68" s="142">
        <v>-2.1333368264010976E-6</v>
      </c>
      <c r="K68" s="142">
        <v>-1.7312578534724277E-6</v>
      </c>
      <c r="L68" s="142">
        <v>-1.6800031608437488E-6</v>
      </c>
      <c r="M68" s="142">
        <v>-2.5927429841966813E-6</v>
      </c>
      <c r="N68" s="142">
        <v>-4.0364740852093503E-6</v>
      </c>
      <c r="O68" s="142">
        <v>-2.5303216455935018E-6</v>
      </c>
      <c r="P68" s="142">
        <v>-3.6391062255723059E-6</v>
      </c>
      <c r="Q68" s="142">
        <v>-2.7916901045793506E-6</v>
      </c>
      <c r="R68" s="142">
        <v>-5.1589397392597699E-6</v>
      </c>
      <c r="S68" s="142">
        <v>-2.2139282154122171E-6</v>
      </c>
      <c r="T68" s="142">
        <v>-3.6188379303392102E-6</v>
      </c>
      <c r="U68" s="142">
        <v>-3.3037195324931307E-6</v>
      </c>
      <c r="V68" s="142">
        <v>-2.1091572499063281E-6</v>
      </c>
      <c r="W68" s="142">
        <v>-3.8527671784810596E-6</v>
      </c>
      <c r="X68" s="142">
        <v>-3.0241676031806536E-6</v>
      </c>
      <c r="Y68" s="142">
        <v>-1.9876871873002819E-6</v>
      </c>
      <c r="Z68" s="142">
        <v>-1.481050751061259E-6</v>
      </c>
      <c r="AA68" s="142">
        <v>-2.0344970014735628E-6</v>
      </c>
      <c r="AB68" s="142">
        <v>-2.5918270343501904E-6</v>
      </c>
      <c r="AC68" s="142">
        <v>-2.764471904996318E-6</v>
      </c>
      <c r="AD68" s="142">
        <v>-6.2285692637861973E-6</v>
      </c>
      <c r="AE68" s="142">
        <v>-4.7691762183535523E-6</v>
      </c>
      <c r="AF68" s="142">
        <v>-6.7942796550284932E-6</v>
      </c>
      <c r="AG68" s="142">
        <v>-1.2001719757816698E-5</v>
      </c>
      <c r="AH68" s="142">
        <v>-7.6365632263818671E-6</v>
      </c>
      <c r="AI68" s="142">
        <v>-6.1012764846709451E-6</v>
      </c>
      <c r="AJ68" s="142">
        <v>-4.6037920445619981E-6</v>
      </c>
      <c r="AK68" s="142">
        <v>-3.555969300863085E-6</v>
      </c>
      <c r="AL68" s="142">
        <v>-3.4799879014622193E-6</v>
      </c>
      <c r="AM68" s="142">
        <v>-2.1556070452129828E-6</v>
      </c>
      <c r="AN68" s="142">
        <v>-6.7770502945765967E-6</v>
      </c>
      <c r="AO68" s="142">
        <v>-1.41637160387621E-5</v>
      </c>
      <c r="AP68" s="142">
        <v>-2.1623874259687102E-5</v>
      </c>
      <c r="AQ68" s="142">
        <v>-1.1087602287669524E-5</v>
      </c>
      <c r="AR68" s="142">
        <v>-1.0197833353836739E-5</v>
      </c>
      <c r="AS68" s="142">
        <v>-4.4504658209257648E-6</v>
      </c>
      <c r="AT68" s="142">
        <v>-2.5596135386463249E-6</v>
      </c>
      <c r="AU68" s="142">
        <v>-8.4241073494698041E-6</v>
      </c>
      <c r="AV68" s="142">
        <v>-1.2663638814667638E-5</v>
      </c>
      <c r="AW68" s="142">
        <v>-6.4105349510107524E-6</v>
      </c>
      <c r="AX68" s="142">
        <v>-6.358597661513636E-6</v>
      </c>
      <c r="AY68" s="142">
        <v>-9.1217303476761435E-6</v>
      </c>
      <c r="AZ68" s="142">
        <v>-9.989562781323041E-6</v>
      </c>
      <c r="BA68" s="142">
        <v>-1.3583729727242637E-5</v>
      </c>
      <c r="BB68" s="142">
        <v>-7.2039878893762863E-6</v>
      </c>
      <c r="BC68" s="142">
        <v>-2.4221838160237634E-5</v>
      </c>
      <c r="BD68" s="142">
        <v>-1.5291563844458003E-6</v>
      </c>
      <c r="BE68" s="142">
        <v>-6.4997300568884761E-6</v>
      </c>
      <c r="BF68" s="142">
        <v>-1.015217770850764E-5</v>
      </c>
      <c r="BG68" s="142">
        <v>-7.2271737395490168E-6</v>
      </c>
      <c r="BH68" s="142">
        <v>-5.0838267963027437E-6</v>
      </c>
      <c r="BI68" s="142">
        <v>-1.0965786014922497E-5</v>
      </c>
      <c r="BJ68" s="142">
        <v>-4.1718122743568745E-3</v>
      </c>
      <c r="BK68" s="142">
        <v>-4.2616736430419989E-6</v>
      </c>
      <c r="BL68" s="142">
        <v>-8.9963057828839684E-6</v>
      </c>
      <c r="BM68" s="142">
        <v>-4.8715403661349831E-6</v>
      </c>
      <c r="BN68" s="142">
        <v>-9.65680852497239E-6</v>
      </c>
      <c r="BO68" s="142">
        <v>-2.2669099773793919E-6</v>
      </c>
      <c r="BP68" s="142">
        <v>-2.5139881232209881E-6</v>
      </c>
      <c r="BQ68" s="142">
        <v>-5.3368613653568677E-6</v>
      </c>
      <c r="BR68" s="142">
        <v>-8.9199146430356726E-6</v>
      </c>
      <c r="BS68" s="142">
        <v>-2.384487495941305E-6</v>
      </c>
      <c r="BT68" s="142">
        <v>-9.5173891416383791E-6</v>
      </c>
      <c r="BU68" s="142">
        <v>-1.6935867745816771E-6</v>
      </c>
      <c r="BV68" s="142">
        <v>-2.9293735433924174E-6</v>
      </c>
      <c r="BW68" s="142">
        <v>-2.3660129392926113E-5</v>
      </c>
      <c r="BX68" s="142">
        <v>-1.4753169583873146E-5</v>
      </c>
      <c r="BY68" s="142">
        <v>-5.6061504571117363E-6</v>
      </c>
      <c r="BZ68" s="142">
        <v>-8.3571073046243855E-6</v>
      </c>
      <c r="CA68" s="142">
        <v>-1.117562043024634E-5</v>
      </c>
      <c r="CB68" s="142">
        <v>-2.0064395508610065E-6</v>
      </c>
      <c r="CC68" s="142">
        <v>-5.2459899865398134E-6</v>
      </c>
      <c r="CD68" s="142">
        <v>0</v>
      </c>
      <c r="CE68" s="142">
        <v>0</v>
      </c>
      <c r="CF68" s="142">
        <v>0</v>
      </c>
      <c r="CG68" s="142">
        <f t="shared" si="0"/>
        <v>-4.6511623224218387E-3</v>
      </c>
      <c r="CH68" s="114" t="s">
        <v>241</v>
      </c>
    </row>
    <row r="69" spans="1:86">
      <c r="A69" s="13" t="s">
        <v>63</v>
      </c>
      <c r="B69" s="114" t="s">
        <v>149</v>
      </c>
      <c r="C69" s="142">
        <v>-9.6883740755224047E-5</v>
      </c>
      <c r="D69" s="142">
        <v>-1.5297406850667148E-7</v>
      </c>
      <c r="E69" s="142">
        <v>-2.9919550263275703E-5</v>
      </c>
      <c r="F69" s="142">
        <v>-5.817526836546015E-8</v>
      </c>
      <c r="G69" s="142">
        <v>-2.5626486069919715E-5</v>
      </c>
      <c r="H69" s="142">
        <v>-7.5413605967888207E-6</v>
      </c>
      <c r="I69" s="142">
        <v>-1.8279703904221361E-7</v>
      </c>
      <c r="J69" s="142">
        <v>-1.2863904737725612E-7</v>
      </c>
      <c r="K69" s="142">
        <v>-7.1158742385877055E-8</v>
      </c>
      <c r="L69" s="142">
        <v>-2.8568663521369925E-7</v>
      </c>
      <c r="M69" s="142">
        <v>-1.7185420511617486E-7</v>
      </c>
      <c r="N69" s="142">
        <v>-1.248905026684086E-7</v>
      </c>
      <c r="O69" s="142">
        <v>-5.7201403218118968E-8</v>
      </c>
      <c r="P69" s="142">
        <v>-2.2346648433633669E-8</v>
      </c>
      <c r="Q69" s="142">
        <v>-3.6890076959489221E-7</v>
      </c>
      <c r="R69" s="142">
        <v>-2.6031701538023618E-7</v>
      </c>
      <c r="S69" s="142">
        <v>-5.7377397890497007E-7</v>
      </c>
      <c r="T69" s="142">
        <v>-6.4959209178624634E-8</v>
      </c>
      <c r="U69" s="142">
        <v>-3.7281703829443736E-8</v>
      </c>
      <c r="V69" s="142">
        <v>-4.6523754470654222E-8</v>
      </c>
      <c r="W69" s="142">
        <v>-3.9565489629990295E-8</v>
      </c>
      <c r="X69" s="142">
        <v>-4.6499155329453218E-8</v>
      </c>
      <c r="Y69" s="142">
        <v>-5.4076544451326777E-8</v>
      </c>
      <c r="Z69" s="142">
        <v>-1.2164505349147312E-7</v>
      </c>
      <c r="AA69" s="142">
        <v>-4.0354714596643431E-8</v>
      </c>
      <c r="AB69" s="142">
        <v>-6.9734249029097035E-8</v>
      </c>
      <c r="AC69" s="142">
        <v>-1.0445992259801437E-7</v>
      </c>
      <c r="AD69" s="142">
        <v>-6.1124801730497406E-8</v>
      </c>
      <c r="AE69" s="142">
        <v>-2.0128210236553688E-8</v>
      </c>
      <c r="AF69" s="142">
        <v>-3.3570438320787983E-8</v>
      </c>
      <c r="AG69" s="142">
        <v>-7.9231852780210369E-8</v>
      </c>
      <c r="AH69" s="142">
        <v>-5.7388150252331749E-8</v>
      </c>
      <c r="AI69" s="142">
        <v>-7.8702158223984962E-8</v>
      </c>
      <c r="AJ69" s="142">
        <v>-5.1731642562124437E-8</v>
      </c>
      <c r="AK69" s="142">
        <v>-5.3321164059333729E-8</v>
      </c>
      <c r="AL69" s="142">
        <v>-1.9486820957635244E-7</v>
      </c>
      <c r="AM69" s="142">
        <v>-1.3541034824369428E-7</v>
      </c>
      <c r="AN69" s="142">
        <v>-5.0839460857518961E-8</v>
      </c>
      <c r="AO69" s="142">
        <v>-1.6698552340607564E-7</v>
      </c>
      <c r="AP69" s="142">
        <v>-1.468680959302129E-7</v>
      </c>
      <c r="AQ69" s="142">
        <v>-7.876087984630537E-8</v>
      </c>
      <c r="AR69" s="142">
        <v>-4.0071960125617167E-8</v>
      </c>
      <c r="AS69" s="142">
        <v>-5.203264531624237E-7</v>
      </c>
      <c r="AT69" s="142">
        <v>-3.7285600354421581E-6</v>
      </c>
      <c r="AU69" s="142">
        <v>-8.0754287929208529E-8</v>
      </c>
      <c r="AV69" s="142">
        <v>-1.1225835250285477E-7</v>
      </c>
      <c r="AW69" s="142">
        <v>-2.8029835628335333E-7</v>
      </c>
      <c r="AX69" s="142">
        <v>-8.6815665010877429E-8</v>
      </c>
      <c r="AY69" s="142">
        <v>-5.0956749408147399E-8</v>
      </c>
      <c r="AZ69" s="142">
        <v>-1.0420783588244622E-7</v>
      </c>
      <c r="BA69" s="142">
        <v>-7.1911623082891026E-8</v>
      </c>
      <c r="BB69" s="142">
        <v>-8.1321447798444303E-8</v>
      </c>
      <c r="BC69" s="142">
        <v>-2.0108897723631658E-7</v>
      </c>
      <c r="BD69" s="142">
        <v>-1.4235004032665451E-8</v>
      </c>
      <c r="BE69" s="142">
        <v>-7.5071837392019557E-8</v>
      </c>
      <c r="BF69" s="142">
        <v>-1.1431890866334131E-7</v>
      </c>
      <c r="BG69" s="142">
        <v>-1.5723669408667778E-7</v>
      </c>
      <c r="BH69" s="142">
        <v>-3.0765649380905927E-7</v>
      </c>
      <c r="BI69" s="142">
        <v>-1.446863613468463E-7</v>
      </c>
      <c r="BJ69" s="142">
        <v>-4.4655489348000976E-7</v>
      </c>
      <c r="BK69" s="142">
        <v>-2.6261824361743985E-2</v>
      </c>
      <c r="BL69" s="142">
        <v>-5.5028665133919759E-8</v>
      </c>
      <c r="BM69" s="142">
        <v>-1.625928424255224E-8</v>
      </c>
      <c r="BN69" s="142">
        <v>-1.1957715862672482E-7</v>
      </c>
      <c r="BO69" s="142">
        <v>-2.6304300902199675E-8</v>
      </c>
      <c r="BP69" s="142">
        <v>-2.1164308512798067E-6</v>
      </c>
      <c r="BQ69" s="142">
        <v>-2.8256173768659989E-7</v>
      </c>
      <c r="BR69" s="142">
        <v>-2.7363816264294248E-6</v>
      </c>
      <c r="BS69" s="142">
        <v>-1.1195494892923528E-7</v>
      </c>
      <c r="BT69" s="142">
        <v>-1.0021039707051362E-7</v>
      </c>
      <c r="BU69" s="142">
        <v>-2.5082769458750451E-6</v>
      </c>
      <c r="BV69" s="142">
        <v>-1.2592695499277896E-6</v>
      </c>
      <c r="BW69" s="142">
        <v>-1.6123847977324277E-7</v>
      </c>
      <c r="BX69" s="142">
        <v>-8.4691780891881139E-5</v>
      </c>
      <c r="BY69" s="142">
        <v>-1.3303875190908311E-7</v>
      </c>
      <c r="BZ69" s="142">
        <v>-2.1311676284144017E-7</v>
      </c>
      <c r="CA69" s="142">
        <v>-9.9620182209275093E-8</v>
      </c>
      <c r="CB69" s="142">
        <v>-4.0936921886399673E-8</v>
      </c>
      <c r="CC69" s="142">
        <v>-1.2502974962416478E-6</v>
      </c>
      <c r="CD69" s="142">
        <v>0</v>
      </c>
      <c r="CE69" s="142">
        <v>0</v>
      </c>
      <c r="CF69" s="142">
        <v>0</v>
      </c>
      <c r="CG69" s="142">
        <f t="shared" si="0"/>
        <v>-2.6528628862375545E-2</v>
      </c>
      <c r="CH69" s="114" t="s">
        <v>242</v>
      </c>
    </row>
    <row r="70" spans="1:86">
      <c r="A70" s="13" t="s">
        <v>64</v>
      </c>
      <c r="B70" s="114" t="s">
        <v>150</v>
      </c>
      <c r="C70" s="142">
        <v>3.1814934883625691E-4</v>
      </c>
      <c r="D70" s="142">
        <v>1.0107331145298559E-4</v>
      </c>
      <c r="E70" s="142">
        <v>1.5376268915965558E-4</v>
      </c>
      <c r="F70" s="142">
        <v>3.7513096061256475E-4</v>
      </c>
      <c r="G70" s="142">
        <v>4.3276408294296687E-4</v>
      </c>
      <c r="H70" s="142">
        <v>4.7245572856100459E-4</v>
      </c>
      <c r="I70" s="142">
        <v>6.3378466153475482E-5</v>
      </c>
      <c r="J70" s="142">
        <v>2.2276888376034226E-4</v>
      </c>
      <c r="K70" s="142">
        <v>2.4138201568229214E-4</v>
      </c>
      <c r="L70" s="142">
        <v>2.1007234292824665E-4</v>
      </c>
      <c r="M70" s="142">
        <v>3.0284863021275837E-4</v>
      </c>
      <c r="N70" s="142">
        <v>3.0805871671226576E-4</v>
      </c>
      <c r="O70" s="142">
        <v>6.2729681861019499E-4</v>
      </c>
      <c r="P70" s="142">
        <v>1.2931645522921704E-4</v>
      </c>
      <c r="Q70" s="142">
        <v>5.5479555276183811E-4</v>
      </c>
      <c r="R70" s="142">
        <v>6.6268510812000816E-4</v>
      </c>
      <c r="S70" s="142">
        <v>3.8018815927740312E-4</v>
      </c>
      <c r="T70" s="142">
        <v>3.7211293056537803E-4</v>
      </c>
      <c r="U70" s="142">
        <v>2.7080415908379066E-4</v>
      </c>
      <c r="V70" s="142">
        <v>5.0343874842183399E-4</v>
      </c>
      <c r="W70" s="142">
        <v>3.0437202755294437E-4</v>
      </c>
      <c r="X70" s="142">
        <v>3.9711308510640911E-4</v>
      </c>
      <c r="Y70" s="142">
        <v>3.2367758535352804E-4</v>
      </c>
      <c r="Z70" s="142">
        <v>2.9334791153273439E-4</v>
      </c>
      <c r="AA70" s="142">
        <v>4.0860715751339774E-4</v>
      </c>
      <c r="AB70" s="142">
        <v>3.8677194033758173E-4</v>
      </c>
      <c r="AC70" s="142">
        <v>1.3923843756026683E-3</v>
      </c>
      <c r="AD70" s="142">
        <v>5.1513141276197363E-4</v>
      </c>
      <c r="AE70" s="142">
        <v>1.8359068224077776E-4</v>
      </c>
      <c r="AF70" s="142">
        <v>1.314701514372263E-4</v>
      </c>
      <c r="AG70" s="142">
        <v>2.7925175877298287E-4</v>
      </c>
      <c r="AH70" s="142">
        <v>3.1935904340371017E-4</v>
      </c>
      <c r="AI70" s="142">
        <v>5.0703083202489527E-4</v>
      </c>
      <c r="AJ70" s="142">
        <v>3.741965850558501E-4</v>
      </c>
      <c r="AK70" s="142">
        <v>3.7685007337521722E-4</v>
      </c>
      <c r="AL70" s="142">
        <v>7.8278395057829176E-4</v>
      </c>
      <c r="AM70" s="142">
        <v>1.311626740913065E-3</v>
      </c>
      <c r="AN70" s="142">
        <v>7.4231007457698514E-4</v>
      </c>
      <c r="AO70" s="142">
        <v>1.1473929928537956E-3</v>
      </c>
      <c r="AP70" s="142">
        <v>9.6671431814726561E-4</v>
      </c>
      <c r="AQ70" s="142">
        <v>6.325101383357275E-4</v>
      </c>
      <c r="AR70" s="142">
        <v>8.2932172326330173E-4</v>
      </c>
      <c r="AS70" s="142">
        <v>9.2791097307785072E-4</v>
      </c>
      <c r="AT70" s="142">
        <v>7.0707497954194487E-4</v>
      </c>
      <c r="AU70" s="142">
        <v>1.8492875034160376E-3</v>
      </c>
      <c r="AV70" s="142">
        <v>2.2920117554443096E-3</v>
      </c>
      <c r="AW70" s="142">
        <v>1.4461235305370591E-3</v>
      </c>
      <c r="AX70" s="142">
        <v>7.1984486795321231E-4</v>
      </c>
      <c r="AY70" s="142">
        <v>2.0351880713571015E-3</v>
      </c>
      <c r="AZ70" s="142">
        <v>5.5660032889776956E-4</v>
      </c>
      <c r="BA70" s="142">
        <v>3.5221221137856159E-4</v>
      </c>
      <c r="BB70" s="142">
        <v>2.3538144880134307E-4</v>
      </c>
      <c r="BC70" s="142">
        <v>3.7610956052565498E-4</v>
      </c>
      <c r="BD70" s="142">
        <v>8.0415706012671131E-5</v>
      </c>
      <c r="BE70" s="142">
        <v>4.8379514282904218E-4</v>
      </c>
      <c r="BF70" s="142">
        <v>8.1989596728603671E-4</v>
      </c>
      <c r="BG70" s="142">
        <v>1.462305125017073E-3</v>
      </c>
      <c r="BH70" s="142">
        <v>3.5260691931068535E-4</v>
      </c>
      <c r="BI70" s="142">
        <v>6.023395644247782E-4</v>
      </c>
      <c r="BJ70" s="142">
        <v>6.8373749552298941E-4</v>
      </c>
      <c r="BK70" s="142">
        <v>4.3577706332548254E-4</v>
      </c>
      <c r="BL70" s="142">
        <v>5.1978294436639171E-2</v>
      </c>
      <c r="BM70" s="142">
        <v>1.5083909981328182E-4</v>
      </c>
      <c r="BN70" s="142">
        <v>6.4103672385332157E-4</v>
      </c>
      <c r="BO70" s="142">
        <v>7.0971157733120684E-4</v>
      </c>
      <c r="BP70" s="142">
        <v>5.1439034639899595E-4</v>
      </c>
      <c r="BQ70" s="142">
        <v>4.2392794672920056E-4</v>
      </c>
      <c r="BR70" s="142">
        <v>1.6215324595357151E-4</v>
      </c>
      <c r="BS70" s="142">
        <v>1.0456539888715691E-4</v>
      </c>
      <c r="BT70" s="142">
        <v>3.7291273990903517E-4</v>
      </c>
      <c r="BU70" s="142">
        <v>2.7782970331997257E-4</v>
      </c>
      <c r="BV70" s="142">
        <v>2.1624682111058257E-4</v>
      </c>
      <c r="BW70" s="142">
        <v>1.4916730359468145E-3</v>
      </c>
      <c r="BX70" s="142">
        <v>4.5622230318815264E-4</v>
      </c>
      <c r="BY70" s="142">
        <v>9.0844078549303601E-4</v>
      </c>
      <c r="BZ70" s="142">
        <v>1.1293090415954161E-3</v>
      </c>
      <c r="CA70" s="142">
        <v>9.8285327746548148E-4</v>
      </c>
      <c r="CB70" s="142">
        <v>3.8610473444081525E-4</v>
      </c>
      <c r="CC70" s="142">
        <v>5.8195718257031447E-4</v>
      </c>
      <c r="CD70" s="142">
        <v>0</v>
      </c>
      <c r="CE70" s="142">
        <v>0</v>
      </c>
      <c r="CF70" s="142">
        <v>0</v>
      </c>
      <c r="CG70" s="142">
        <f t="shared" si="0"/>
        <v>9.7215384285129963E-2</v>
      </c>
      <c r="CH70" s="114" t="s">
        <v>243</v>
      </c>
    </row>
    <row r="71" spans="1:86">
      <c r="A71" s="13" t="s">
        <v>65</v>
      </c>
      <c r="B71" s="114" t="s">
        <v>151</v>
      </c>
      <c r="C71" s="142">
        <v>-4.5662540454885151E-6</v>
      </c>
      <c r="D71" s="142">
        <v>-3.0644547451927759E-6</v>
      </c>
      <c r="E71" s="142">
        <v>-3.2071303354399525E-6</v>
      </c>
      <c r="F71" s="142">
        <v>-3.2883698666280744E-6</v>
      </c>
      <c r="G71" s="142">
        <v>-5.2636366830173854E-6</v>
      </c>
      <c r="H71" s="142">
        <v>-3.6804165410940852E-6</v>
      </c>
      <c r="I71" s="142">
        <v>-3.4673667333192118E-7</v>
      </c>
      <c r="J71" s="142">
        <v>-4.4943980830398305E-6</v>
      </c>
      <c r="K71" s="142">
        <v>-2.03684685759154E-6</v>
      </c>
      <c r="L71" s="142">
        <v>-1.6065377995899195E-6</v>
      </c>
      <c r="M71" s="142">
        <v>-2.1349548093612161E-6</v>
      </c>
      <c r="N71" s="142">
        <v>-3.2805278407013644E-6</v>
      </c>
      <c r="O71" s="142">
        <v>-3.6625568392534824E-6</v>
      </c>
      <c r="P71" s="142">
        <v>-5.1132956316532216E-7</v>
      </c>
      <c r="Q71" s="142">
        <v>-2.2986046922879505E-6</v>
      </c>
      <c r="R71" s="142">
        <v>-1.0435519977359448E-5</v>
      </c>
      <c r="S71" s="142">
        <v>-1.3560642606062919E-5</v>
      </c>
      <c r="T71" s="142">
        <v>-5.2564760230299946E-6</v>
      </c>
      <c r="U71" s="142">
        <v>-2.7747046065266307E-6</v>
      </c>
      <c r="V71" s="142">
        <v>-3.6322009055484029E-6</v>
      </c>
      <c r="W71" s="142">
        <v>-1.4646167818792286E-4</v>
      </c>
      <c r="X71" s="142">
        <v>-1.0167977967495652E-5</v>
      </c>
      <c r="Y71" s="142">
        <v>-4.7590627381205904E-6</v>
      </c>
      <c r="Z71" s="142">
        <v>-2.4931574442611472E-5</v>
      </c>
      <c r="AA71" s="142">
        <v>-2.8653654011231051E-6</v>
      </c>
      <c r="AB71" s="142">
        <v>-2.0114015448793358E-6</v>
      </c>
      <c r="AC71" s="142">
        <v>-2.7199492967290765E-6</v>
      </c>
      <c r="AD71" s="142">
        <v>-6.6441582812999331E-6</v>
      </c>
      <c r="AE71" s="142">
        <v>-1.3509649643967426E-6</v>
      </c>
      <c r="AF71" s="142">
        <v>-2.1525618479281509E-6</v>
      </c>
      <c r="AG71" s="142">
        <v>-5.0122382293047376E-6</v>
      </c>
      <c r="AH71" s="142">
        <v>-2.7286504979962303E-6</v>
      </c>
      <c r="AI71" s="142">
        <v>-3.7931136185232976E-6</v>
      </c>
      <c r="AJ71" s="142">
        <v>-3.1733098519317181E-6</v>
      </c>
      <c r="AK71" s="142">
        <v>-5.9031552280531813E-6</v>
      </c>
      <c r="AL71" s="142">
        <v>-6.5771231523086929E-6</v>
      </c>
      <c r="AM71" s="142">
        <v>-3.3743481583338775E-6</v>
      </c>
      <c r="AN71" s="142">
        <v>-5.8556370249734E-6</v>
      </c>
      <c r="AO71" s="142">
        <v>-4.1952963109345872E-6</v>
      </c>
      <c r="AP71" s="142">
        <v>-1.8083589369498187E-6</v>
      </c>
      <c r="AQ71" s="142">
        <v>-4.1896470179260589E-6</v>
      </c>
      <c r="AR71" s="142">
        <v>-1.2763290632381708E-5</v>
      </c>
      <c r="AS71" s="142">
        <v>-3.712810470401355E-6</v>
      </c>
      <c r="AT71" s="142">
        <v>-8.7951351378211652E-6</v>
      </c>
      <c r="AU71" s="142">
        <v>-6.2251595998886263E-6</v>
      </c>
      <c r="AV71" s="142">
        <v>-2.989563324913487E-6</v>
      </c>
      <c r="AW71" s="142">
        <v>-1.7934967750986079E-6</v>
      </c>
      <c r="AX71" s="142">
        <v>-6.169730671092966E-5</v>
      </c>
      <c r="AY71" s="142">
        <v>-5.1018834210047537E-6</v>
      </c>
      <c r="AZ71" s="142">
        <v>-6.2162851979415107E-6</v>
      </c>
      <c r="BA71" s="142">
        <v>-2.0612898031351916E-6</v>
      </c>
      <c r="BB71" s="142">
        <v>-2.4311928906426752E-6</v>
      </c>
      <c r="BC71" s="142">
        <v>-2.1938363257581119E-6</v>
      </c>
      <c r="BD71" s="142">
        <v>-6.1564552014826733E-7</v>
      </c>
      <c r="BE71" s="142">
        <v>-6.2945473787336044E-6</v>
      </c>
      <c r="BF71" s="142">
        <v>-1.2135874974418551E-5</v>
      </c>
      <c r="BG71" s="142">
        <v>-5.8930275141105088E-6</v>
      </c>
      <c r="BH71" s="142">
        <v>-8.6416785340917312E-6</v>
      </c>
      <c r="BI71" s="142">
        <v>-8.7750559271361046E-6</v>
      </c>
      <c r="BJ71" s="142">
        <v>-9.5866002382409343E-6</v>
      </c>
      <c r="BK71" s="142">
        <v>-3.0028058460831173E-6</v>
      </c>
      <c r="BL71" s="142">
        <v>-4.6077402730755323E-6</v>
      </c>
      <c r="BM71" s="142">
        <v>-9.394522615395936E-4</v>
      </c>
      <c r="BN71" s="142">
        <v>-4.3766212471357974E-6</v>
      </c>
      <c r="BO71" s="142">
        <v>-2.6479846545717145E-6</v>
      </c>
      <c r="BP71" s="142">
        <v>-1.9654162032379187E-6</v>
      </c>
      <c r="BQ71" s="142">
        <v>-4.6624373522128239E-5</v>
      </c>
      <c r="BR71" s="142">
        <v>-1.8509194998677578E-6</v>
      </c>
      <c r="BS71" s="142">
        <v>-7.3604599176544196E-7</v>
      </c>
      <c r="BT71" s="142">
        <v>-2.5091274433484049E-6</v>
      </c>
      <c r="BU71" s="142">
        <v>-2.1944624485577268E-6</v>
      </c>
      <c r="BV71" s="142">
        <v>-1.2513189119384152E-6</v>
      </c>
      <c r="BW71" s="142">
        <v>-3.5560063324224518E-6</v>
      </c>
      <c r="BX71" s="142">
        <v>-3.0763054242010059E-6</v>
      </c>
      <c r="BY71" s="142">
        <v>-5.937167854673244E-6</v>
      </c>
      <c r="BZ71" s="142">
        <v>-3.5616104980412697E-6</v>
      </c>
      <c r="CA71" s="142">
        <v>-4.3527948927669152E-6</v>
      </c>
      <c r="CB71" s="142">
        <v>-2.1434216194376182E-6</v>
      </c>
      <c r="CC71" s="142">
        <v>-1.9259312325144483E-6</v>
      </c>
      <c r="CD71" s="142">
        <v>0</v>
      </c>
      <c r="CE71" s="142">
        <v>0</v>
      </c>
      <c r="CF71" s="142">
        <v>0</v>
      </c>
      <c r="CG71" s="142">
        <f t="shared" si="0"/>
        <v>-1.5334738680056101E-3</v>
      </c>
      <c r="CH71" s="114" t="s">
        <v>244</v>
      </c>
    </row>
    <row r="72" spans="1:86">
      <c r="A72" s="13" t="s">
        <v>66</v>
      </c>
      <c r="B72" s="114" t="s">
        <v>152</v>
      </c>
      <c r="C72" s="142">
        <v>-1.3268166805054189E-6</v>
      </c>
      <c r="D72" s="142">
        <v>-1.1245238701982508E-6</v>
      </c>
      <c r="E72" s="142">
        <v>-1.4565730488889821E-6</v>
      </c>
      <c r="F72" s="142">
        <v>-2.0954086524742295E-6</v>
      </c>
      <c r="G72" s="142">
        <v>-1.8552086431640374E-6</v>
      </c>
      <c r="H72" s="142">
        <v>-2.4289545886734903E-6</v>
      </c>
      <c r="I72" s="142">
        <v>-3.7201652953112775E-7</v>
      </c>
      <c r="J72" s="142">
        <v>-1.8535037872210231E-6</v>
      </c>
      <c r="K72" s="142">
        <v>-1.9375269822461024E-6</v>
      </c>
      <c r="L72" s="142">
        <v>-1.760068039660311E-6</v>
      </c>
      <c r="M72" s="142">
        <v>-2.2798668656848418E-6</v>
      </c>
      <c r="N72" s="142">
        <v>-1.7727958280980018E-6</v>
      </c>
      <c r="O72" s="142">
        <v>-3.0647830700402257E-6</v>
      </c>
      <c r="P72" s="142">
        <v>-4.1571383312692957E-7</v>
      </c>
      <c r="Q72" s="142">
        <v>-2.3005505964391883E-6</v>
      </c>
      <c r="R72" s="142">
        <v>-4.6004095411087046E-6</v>
      </c>
      <c r="S72" s="142">
        <v>-1.7214593682957938E-6</v>
      </c>
      <c r="T72" s="142">
        <v>-2.4976161120609275E-6</v>
      </c>
      <c r="U72" s="142">
        <v>-1.2030629880218369E-6</v>
      </c>
      <c r="V72" s="142">
        <v>-1.6247663066550746E-6</v>
      </c>
      <c r="W72" s="142">
        <v>-2.9454339381060759E-6</v>
      </c>
      <c r="X72" s="142">
        <v>-2.8620211664321882E-6</v>
      </c>
      <c r="Y72" s="142">
        <v>-1.8423193670438634E-6</v>
      </c>
      <c r="Z72" s="142">
        <v>-6.0054070601460134E-7</v>
      </c>
      <c r="AA72" s="142">
        <v>-2.2913041842581688E-6</v>
      </c>
      <c r="AB72" s="142">
        <v>-3.1843216703242321E-6</v>
      </c>
      <c r="AC72" s="142">
        <v>-2.7302196327682091E-6</v>
      </c>
      <c r="AD72" s="142">
        <v>-5.2541530806310231E-6</v>
      </c>
      <c r="AE72" s="142">
        <v>-6.7561605660934698E-7</v>
      </c>
      <c r="AF72" s="142">
        <v>-5.8930698012177415E-7</v>
      </c>
      <c r="AG72" s="142">
        <v>-1.5858977543995978E-6</v>
      </c>
      <c r="AH72" s="142">
        <v>-1.3440778147212388E-6</v>
      </c>
      <c r="AI72" s="142">
        <v>-1.7192263112779471E-6</v>
      </c>
      <c r="AJ72" s="142">
        <v>-1.4428854029051474E-6</v>
      </c>
      <c r="AK72" s="142">
        <v>-2.6318294862339132E-6</v>
      </c>
      <c r="AL72" s="142">
        <v>-2.8834852362388961E-6</v>
      </c>
      <c r="AM72" s="142">
        <v>-2.4361284558888885E-6</v>
      </c>
      <c r="AN72" s="142">
        <v>-4.9259126904162335E-6</v>
      </c>
      <c r="AO72" s="142">
        <v>-2.0275912047939885E-6</v>
      </c>
      <c r="AP72" s="142">
        <v>-1.5287117160586952E-4</v>
      </c>
      <c r="AQ72" s="142">
        <v>-2.1849850424735558E-6</v>
      </c>
      <c r="AR72" s="142">
        <v>-1.1514122760004345E-6</v>
      </c>
      <c r="AS72" s="142">
        <v>-2.2491182196876543E-6</v>
      </c>
      <c r="AT72" s="142">
        <v>-9.5362054469771284E-7</v>
      </c>
      <c r="AU72" s="142">
        <v>-7.2603679244362238E-6</v>
      </c>
      <c r="AV72" s="142">
        <v>-7.4850889852032556E-6</v>
      </c>
      <c r="AW72" s="142">
        <v>-1.1109460554229288E-5</v>
      </c>
      <c r="AX72" s="142">
        <v>-2.1626303298975162E-6</v>
      </c>
      <c r="AY72" s="142">
        <v>-5.6814449768467729E-6</v>
      </c>
      <c r="AZ72" s="142">
        <v>-7.4227719264274716E-6</v>
      </c>
      <c r="BA72" s="142">
        <v>-8.9841993118564192E-7</v>
      </c>
      <c r="BB72" s="142">
        <v>-7.0947553397713479E-7</v>
      </c>
      <c r="BC72" s="142">
        <v>-1.0507091681634377E-6</v>
      </c>
      <c r="BD72" s="142">
        <v>-3.3719972702841842E-7</v>
      </c>
      <c r="BE72" s="142">
        <v>-5.8488201060280492E-6</v>
      </c>
      <c r="BF72" s="142">
        <v>-6.490199848469161E-6</v>
      </c>
      <c r="BG72" s="142">
        <v>-3.989029376109092E-6</v>
      </c>
      <c r="BH72" s="142">
        <v>-2.6949232301673297E-6</v>
      </c>
      <c r="BI72" s="142">
        <v>-5.0875573692385355E-6</v>
      </c>
      <c r="BJ72" s="142">
        <v>-1.016840143802635E-5</v>
      </c>
      <c r="BK72" s="142">
        <v>-1.9929675957159471E-6</v>
      </c>
      <c r="BL72" s="142">
        <v>-2.8356166792052311E-6</v>
      </c>
      <c r="BM72" s="142">
        <v>-3.3807367712173454E-6</v>
      </c>
      <c r="BN72" s="142">
        <v>-4.0425405884478441E-3</v>
      </c>
      <c r="BO72" s="142">
        <v>-2.6350803206893846E-6</v>
      </c>
      <c r="BP72" s="142">
        <v>-3.7245197094474925E-6</v>
      </c>
      <c r="BQ72" s="142">
        <v>-8.828866095903413E-6</v>
      </c>
      <c r="BR72" s="142">
        <v>-2.7137257435860577E-6</v>
      </c>
      <c r="BS72" s="142">
        <v>-5.9388357414149152E-7</v>
      </c>
      <c r="BT72" s="142">
        <v>-1.5066897158819724E-6</v>
      </c>
      <c r="BU72" s="142">
        <v>-7.5613102348052638E-7</v>
      </c>
      <c r="BV72" s="142">
        <v>-6.3798306299673675E-7</v>
      </c>
      <c r="BW72" s="142">
        <v>-1.0975051565248362E-5</v>
      </c>
      <c r="BX72" s="142">
        <v>-1.6558826941629213E-6</v>
      </c>
      <c r="BY72" s="142">
        <v>-1.7652898443752141E-6</v>
      </c>
      <c r="BZ72" s="142">
        <v>-3.3317821960785818E-5</v>
      </c>
      <c r="CA72" s="142">
        <v>-4.832771252182877E-6</v>
      </c>
      <c r="CB72" s="142">
        <v>-2.441700348931709E-6</v>
      </c>
      <c r="CC72" s="142">
        <v>-2.5199690649429082E-6</v>
      </c>
      <c r="CD72" s="142">
        <v>0</v>
      </c>
      <c r="CE72" s="142">
        <v>0</v>
      </c>
      <c r="CF72" s="142">
        <v>0</v>
      </c>
      <c r="CG72" s="142">
        <f t="shared" si="0"/>
        <v>-4.4491259800561811E-3</v>
      </c>
      <c r="CH72" s="114" t="s">
        <v>245</v>
      </c>
    </row>
    <row r="73" spans="1:86">
      <c r="A73" s="13" t="s">
        <v>67</v>
      </c>
      <c r="B73" s="114" t="s">
        <v>153</v>
      </c>
      <c r="C73" s="142">
        <v>3.2466172091846104E-6</v>
      </c>
      <c r="D73" s="142">
        <v>1.1708970407292671E-6</v>
      </c>
      <c r="E73" s="142">
        <v>6.7584929192183634E-6</v>
      </c>
      <c r="F73" s="142">
        <v>5.3701539169744792E-6</v>
      </c>
      <c r="G73" s="142">
        <v>4.6803389685766929E-6</v>
      </c>
      <c r="H73" s="142">
        <v>6.9576331020687182E-6</v>
      </c>
      <c r="I73" s="142">
        <v>3.2143441120849852E-6</v>
      </c>
      <c r="J73" s="142">
        <v>3.5555526434104325E-6</v>
      </c>
      <c r="K73" s="142">
        <v>2.7823530167293289E-6</v>
      </c>
      <c r="L73" s="142">
        <v>2.8728394695238901E-6</v>
      </c>
      <c r="M73" s="142">
        <v>4.2767339661287158E-6</v>
      </c>
      <c r="N73" s="142">
        <v>6.3529931759052117E-6</v>
      </c>
      <c r="O73" s="142">
        <v>8.1786806073735388E-6</v>
      </c>
      <c r="P73" s="142">
        <v>1.490678979219097E-6</v>
      </c>
      <c r="Q73" s="142">
        <v>5.876166080248126E-6</v>
      </c>
      <c r="R73" s="142">
        <v>7.002182784099112E-6</v>
      </c>
      <c r="S73" s="142">
        <v>4.8038322760219469E-6</v>
      </c>
      <c r="T73" s="142">
        <v>7.0017579871385871E-6</v>
      </c>
      <c r="U73" s="142">
        <v>7.7200406490142693E-6</v>
      </c>
      <c r="V73" s="142">
        <v>4.7253707585826228E-6</v>
      </c>
      <c r="W73" s="142">
        <v>3.0172221330836998E-6</v>
      </c>
      <c r="X73" s="142">
        <v>1.114822750158976E-5</v>
      </c>
      <c r="Y73" s="142">
        <v>3.7117603954241024E-6</v>
      </c>
      <c r="Z73" s="142">
        <v>3.1791879104682008E-6</v>
      </c>
      <c r="AA73" s="142">
        <v>6.2164184218506448E-6</v>
      </c>
      <c r="AB73" s="142">
        <v>4.2777464384120136E-6</v>
      </c>
      <c r="AC73" s="142">
        <v>4.5831063646594584E-6</v>
      </c>
      <c r="AD73" s="142">
        <v>8.7582007491788581E-6</v>
      </c>
      <c r="AE73" s="142">
        <v>4.2687887539948502E-6</v>
      </c>
      <c r="AF73" s="142">
        <v>6.6985204666644794E-6</v>
      </c>
      <c r="AG73" s="142">
        <v>1.8744449537724403E-5</v>
      </c>
      <c r="AH73" s="142">
        <v>4.6210224211108269E-6</v>
      </c>
      <c r="AI73" s="142">
        <v>4.9036925367510414E-6</v>
      </c>
      <c r="AJ73" s="142">
        <v>4.0758062727543759E-6</v>
      </c>
      <c r="AK73" s="142">
        <v>7.3197579277528854E-6</v>
      </c>
      <c r="AL73" s="142">
        <v>5.326559966346864E-6</v>
      </c>
      <c r="AM73" s="142">
        <v>1.8913967244364921E-5</v>
      </c>
      <c r="AN73" s="142">
        <v>9.5064103868536927E-6</v>
      </c>
      <c r="AO73" s="142">
        <v>1.8759514540131061E-5</v>
      </c>
      <c r="AP73" s="142">
        <v>6.7222952788172005E-6</v>
      </c>
      <c r="AQ73" s="142">
        <v>3.4111056602415882E-5</v>
      </c>
      <c r="AR73" s="142">
        <v>8.1382891314894115E-6</v>
      </c>
      <c r="AS73" s="142">
        <v>7.705997135404841E-6</v>
      </c>
      <c r="AT73" s="142">
        <v>5.2361081824385538E-6</v>
      </c>
      <c r="AU73" s="142">
        <v>5.9356502750619367E-6</v>
      </c>
      <c r="AV73" s="142">
        <v>8.3240760382520941E-6</v>
      </c>
      <c r="AW73" s="142">
        <v>9.1988646769078579E-6</v>
      </c>
      <c r="AX73" s="142">
        <v>6.8284659458190389E-6</v>
      </c>
      <c r="AY73" s="142">
        <v>4.9498557391291127E-6</v>
      </c>
      <c r="AZ73" s="142">
        <v>7.8253027898197002E-6</v>
      </c>
      <c r="BA73" s="142">
        <v>1.225848029932494E-5</v>
      </c>
      <c r="BB73" s="142">
        <v>1.9135382993893862E-6</v>
      </c>
      <c r="BC73" s="142">
        <v>3.4701596774547101E-6</v>
      </c>
      <c r="BD73" s="142">
        <v>4.0435499295874373E-6</v>
      </c>
      <c r="BE73" s="142">
        <v>6.1334293282911346E-6</v>
      </c>
      <c r="BF73" s="142">
        <v>1.030095703047688E-5</v>
      </c>
      <c r="BG73" s="142">
        <v>5.3106720455200833E-6</v>
      </c>
      <c r="BH73" s="142">
        <v>1.9152679419543706E-5</v>
      </c>
      <c r="BI73" s="142">
        <v>4.3967924251519043E-6</v>
      </c>
      <c r="BJ73" s="142">
        <v>4.8044483714782453E-6</v>
      </c>
      <c r="BK73" s="142">
        <v>1.7923640355935006E-6</v>
      </c>
      <c r="BL73" s="142">
        <v>4.0039221447855881E-6</v>
      </c>
      <c r="BM73" s="142">
        <v>7.6844198156480141E-7</v>
      </c>
      <c r="BN73" s="142">
        <v>6.1378671828563561E-6</v>
      </c>
      <c r="BO73" s="142">
        <v>2.350207706020107E-3</v>
      </c>
      <c r="BP73" s="142">
        <v>3.0794192429263214E-6</v>
      </c>
      <c r="BQ73" s="142">
        <v>8.9307065138566257E-6</v>
      </c>
      <c r="BR73" s="142">
        <v>1.415585876477071E-5</v>
      </c>
      <c r="BS73" s="142">
        <v>5.6483683751189498E-6</v>
      </c>
      <c r="BT73" s="142">
        <v>1.0892441149280363E-5</v>
      </c>
      <c r="BU73" s="142">
        <v>6.9212860891067998E-6</v>
      </c>
      <c r="BV73" s="142">
        <v>9.5307388137098146E-6</v>
      </c>
      <c r="BW73" s="142">
        <v>9.8587294333405535E-6</v>
      </c>
      <c r="BX73" s="142">
        <v>3.0198544644978783E-5</v>
      </c>
      <c r="BY73" s="142">
        <v>1.9164775226571815E-5</v>
      </c>
      <c r="BZ73" s="142">
        <v>2.3758915017663295E-5</v>
      </c>
      <c r="CA73" s="142">
        <v>7.6964906402093864E-6</v>
      </c>
      <c r="CB73" s="142">
        <v>2.1226101715838034E-6</v>
      </c>
      <c r="CC73" s="142">
        <v>2.4574089250409884E-6</v>
      </c>
      <c r="CD73" s="142">
        <v>0</v>
      </c>
      <c r="CE73" s="142">
        <v>0</v>
      </c>
      <c r="CF73" s="142">
        <v>0</v>
      </c>
      <c r="CG73" s="142">
        <f t="shared" si="0"/>
        <v>2.9401552826261875E-3</v>
      </c>
      <c r="CH73" s="114" t="s">
        <v>246</v>
      </c>
    </row>
    <row r="74" spans="1:86">
      <c r="A74" s="13" t="s">
        <v>68</v>
      </c>
      <c r="B74" s="114" t="s">
        <v>154</v>
      </c>
      <c r="C74" s="142">
        <v>1.5535992939614344E-6</v>
      </c>
      <c r="D74" s="142">
        <v>4.4126114306493173E-7</v>
      </c>
      <c r="E74" s="142">
        <v>1.8562683353333169E-6</v>
      </c>
      <c r="F74" s="142">
        <v>1.2257145345528183E-6</v>
      </c>
      <c r="G74" s="142">
        <v>1.8907886230085301E-6</v>
      </c>
      <c r="H74" s="142">
        <v>2.10987820282458E-6</v>
      </c>
      <c r="I74" s="142">
        <v>8.6400676484711795E-7</v>
      </c>
      <c r="J74" s="142">
        <v>7.646385408134016E-7</v>
      </c>
      <c r="K74" s="142">
        <v>8.2617244388362468E-7</v>
      </c>
      <c r="L74" s="142">
        <v>9.7868392567109115E-7</v>
      </c>
      <c r="M74" s="142">
        <v>7.4826823484154932E-7</v>
      </c>
      <c r="N74" s="142">
        <v>1.4328013217326468E-6</v>
      </c>
      <c r="O74" s="142">
        <v>1.5886277720134135E-6</v>
      </c>
      <c r="P74" s="142">
        <v>3.4209058384280176E-7</v>
      </c>
      <c r="Q74" s="142">
        <v>1.3624516572308321E-6</v>
      </c>
      <c r="R74" s="142">
        <v>1.6391465570477726E-6</v>
      </c>
      <c r="S74" s="142">
        <v>1.0251807607029283E-6</v>
      </c>
      <c r="T74" s="142">
        <v>2.0614958435650895E-6</v>
      </c>
      <c r="U74" s="142">
        <v>1.9767557928329455E-6</v>
      </c>
      <c r="V74" s="142">
        <v>1.5641535630616852E-6</v>
      </c>
      <c r="W74" s="142">
        <v>1.2072600343017499E-6</v>
      </c>
      <c r="X74" s="142">
        <v>1.2453622081695858E-6</v>
      </c>
      <c r="Y74" s="142">
        <v>9.1484657973031932E-7</v>
      </c>
      <c r="Z74" s="142">
        <v>6.9131791401891216E-7</v>
      </c>
      <c r="AA74" s="142">
        <v>1.0378897730875348E-6</v>
      </c>
      <c r="AB74" s="142">
        <v>1.0253218598861808E-6</v>
      </c>
      <c r="AC74" s="142">
        <v>1.3199825696960165E-6</v>
      </c>
      <c r="AD74" s="142">
        <v>2.1119248771260444E-6</v>
      </c>
      <c r="AE74" s="142">
        <v>1.034874780605009E-6</v>
      </c>
      <c r="AF74" s="142">
        <v>2.0054668122706524E-6</v>
      </c>
      <c r="AG74" s="142">
        <v>6.6058127908159337E-6</v>
      </c>
      <c r="AH74" s="142">
        <v>9.0283242462578958E-7</v>
      </c>
      <c r="AI74" s="142">
        <v>1.0643762341011591E-5</v>
      </c>
      <c r="AJ74" s="142">
        <v>8.0863250332128514E-7</v>
      </c>
      <c r="AK74" s="142">
        <v>1.8942980375086407E-6</v>
      </c>
      <c r="AL74" s="142">
        <v>1.6588653993012118E-6</v>
      </c>
      <c r="AM74" s="142">
        <v>2.820383428948614E-6</v>
      </c>
      <c r="AN74" s="142">
        <v>2.9588873985790698E-6</v>
      </c>
      <c r="AO74" s="142">
        <v>5.936866755359411E-6</v>
      </c>
      <c r="AP74" s="142">
        <v>5.5386769472280394E-6</v>
      </c>
      <c r="AQ74" s="142">
        <v>1.156258055265726E-5</v>
      </c>
      <c r="AR74" s="142">
        <v>2.1063068997941588E-6</v>
      </c>
      <c r="AS74" s="142">
        <v>5.3059062860330263E-6</v>
      </c>
      <c r="AT74" s="142">
        <v>3.4245738876140358E-6</v>
      </c>
      <c r="AU74" s="142">
        <v>1.7616421391869172E-6</v>
      </c>
      <c r="AV74" s="142">
        <v>3.9554397639394593E-6</v>
      </c>
      <c r="AW74" s="142">
        <v>4.5278956914398566E-6</v>
      </c>
      <c r="AX74" s="142">
        <v>1.126196543418066E-6</v>
      </c>
      <c r="AY74" s="142">
        <v>1.347666682425301E-6</v>
      </c>
      <c r="AZ74" s="142">
        <v>1.909743673171495E-6</v>
      </c>
      <c r="BA74" s="142">
        <v>2.2832320808832274E-6</v>
      </c>
      <c r="BB74" s="142">
        <v>8.8529529876449669E-7</v>
      </c>
      <c r="BC74" s="142">
        <v>2.5031661851134398E-6</v>
      </c>
      <c r="BD74" s="142">
        <v>9.231207603817996E-7</v>
      </c>
      <c r="BE74" s="142">
        <v>2.3595128992726369E-6</v>
      </c>
      <c r="BF74" s="142">
        <v>2.1528781393076044E-6</v>
      </c>
      <c r="BG74" s="142">
        <v>1.8280450150108162E-6</v>
      </c>
      <c r="BH74" s="142">
        <v>5.0356670311182859E-6</v>
      </c>
      <c r="BI74" s="142">
        <v>1.7065183707439952E-6</v>
      </c>
      <c r="BJ74" s="142">
        <v>1.7179733551550563E-6</v>
      </c>
      <c r="BK74" s="142">
        <v>2.4295312463421012E-6</v>
      </c>
      <c r="BL74" s="142">
        <v>1.6920584144298703E-6</v>
      </c>
      <c r="BM74" s="142">
        <v>8.1864590223803378E-7</v>
      </c>
      <c r="BN74" s="142">
        <v>3.0605150829768014E-6</v>
      </c>
      <c r="BO74" s="142">
        <v>7.1989239797532269E-7</v>
      </c>
      <c r="BP74" s="142">
        <v>7.5108211659224489E-4</v>
      </c>
      <c r="BQ74" s="142">
        <v>2.7464634716170678E-6</v>
      </c>
      <c r="BR74" s="142">
        <v>5.0724702916594906E-6</v>
      </c>
      <c r="BS74" s="142">
        <v>2.2262363680218066E-6</v>
      </c>
      <c r="BT74" s="142">
        <v>4.2610943445595698E-6</v>
      </c>
      <c r="BU74" s="142">
        <v>1.1343572667829418E-5</v>
      </c>
      <c r="BV74" s="142">
        <v>4.7030456007059773E-6</v>
      </c>
      <c r="BW74" s="142">
        <v>6.0247820185733016E-6</v>
      </c>
      <c r="BX74" s="142">
        <v>1.9339243607791998E-5</v>
      </c>
      <c r="BY74" s="142">
        <v>3.1089778930732374E-6</v>
      </c>
      <c r="BZ74" s="142">
        <v>2.3287798355949627E-5</v>
      </c>
      <c r="CA74" s="142">
        <v>6.5912747949034976E-6</v>
      </c>
      <c r="CB74" s="142">
        <v>7.1331616438752138E-7</v>
      </c>
      <c r="CC74" s="142">
        <v>2.6876549819008206E-6</v>
      </c>
      <c r="CD74" s="142">
        <v>0</v>
      </c>
      <c r="CE74" s="142">
        <v>0</v>
      </c>
      <c r="CF74" s="142">
        <v>0</v>
      </c>
      <c r="CG74" s="142">
        <f t="shared" ref="CG74:CG90" si="1">SUM(C74:CF74)</f>
        <v>9.889473007830352E-4</v>
      </c>
      <c r="CH74" s="114" t="s">
        <v>247</v>
      </c>
    </row>
    <row r="75" spans="1:86">
      <c r="A75" s="13" t="s">
        <v>69</v>
      </c>
      <c r="B75" s="114" t="s">
        <v>155</v>
      </c>
      <c r="C75" s="142">
        <v>3.049564982613261E-6</v>
      </c>
      <c r="D75" s="142">
        <v>1.6671545543232394E-6</v>
      </c>
      <c r="E75" s="142">
        <v>6.0857166062719123E-6</v>
      </c>
      <c r="F75" s="142">
        <v>1.5146171869870172E-5</v>
      </c>
      <c r="G75" s="142">
        <v>4.7346645514042435E-6</v>
      </c>
      <c r="H75" s="142">
        <v>6.7283948977796102E-6</v>
      </c>
      <c r="I75" s="142">
        <v>6.3918165416187679E-7</v>
      </c>
      <c r="J75" s="142">
        <v>3.0966755248303914E-6</v>
      </c>
      <c r="K75" s="142">
        <v>2.9906051317731758E-6</v>
      </c>
      <c r="L75" s="142">
        <v>4.1989810526788446E-6</v>
      </c>
      <c r="M75" s="142">
        <v>4.2291932831071501E-6</v>
      </c>
      <c r="N75" s="142">
        <v>4.3283783544642409E-6</v>
      </c>
      <c r="O75" s="142">
        <v>4.7857971008958526E-6</v>
      </c>
      <c r="P75" s="142">
        <v>1.7767297441333134E-6</v>
      </c>
      <c r="Q75" s="142">
        <v>3.9948189469122149E-6</v>
      </c>
      <c r="R75" s="142">
        <v>2.5447127926674863E-6</v>
      </c>
      <c r="S75" s="142">
        <v>3.0445417402580757E-6</v>
      </c>
      <c r="T75" s="142">
        <v>1.1880483441584889E-5</v>
      </c>
      <c r="U75" s="142">
        <v>4.0603172028182409E-6</v>
      </c>
      <c r="V75" s="142">
        <v>3.0187152173862208E-6</v>
      </c>
      <c r="W75" s="142">
        <v>3.6860687495525329E-6</v>
      </c>
      <c r="X75" s="142">
        <v>5.8263940826573469E-6</v>
      </c>
      <c r="Y75" s="142">
        <v>4.276350161853568E-6</v>
      </c>
      <c r="Z75" s="142">
        <v>1.8536738270702531E-6</v>
      </c>
      <c r="AA75" s="142">
        <v>4.6893776335150604E-6</v>
      </c>
      <c r="AB75" s="142">
        <v>3.7462607025633548E-6</v>
      </c>
      <c r="AC75" s="142">
        <v>4.3848786972388119E-6</v>
      </c>
      <c r="AD75" s="142">
        <v>7.5667334460592418E-6</v>
      </c>
      <c r="AE75" s="142">
        <v>5.6952005052405537E-6</v>
      </c>
      <c r="AF75" s="142">
        <v>2.8985525429800566E-6</v>
      </c>
      <c r="AG75" s="142">
        <v>9.69903519279257E-6</v>
      </c>
      <c r="AH75" s="142">
        <v>6.3565386309214209E-6</v>
      </c>
      <c r="AI75" s="142">
        <v>7.9629376879108701E-6</v>
      </c>
      <c r="AJ75" s="142">
        <v>4.2265516831717144E-6</v>
      </c>
      <c r="AK75" s="142">
        <v>1.0352451422968408E-5</v>
      </c>
      <c r="AL75" s="142">
        <v>8.4788390461509163E-6</v>
      </c>
      <c r="AM75" s="142">
        <v>3.8208868960950219E-6</v>
      </c>
      <c r="AN75" s="142">
        <v>8.479805776690488E-6</v>
      </c>
      <c r="AO75" s="142">
        <v>1.6088666722100268E-5</v>
      </c>
      <c r="AP75" s="142">
        <v>5.0124559313533552E-6</v>
      </c>
      <c r="AQ75" s="142">
        <v>1.2092246024034319E-5</v>
      </c>
      <c r="AR75" s="142">
        <v>7.6132456117319404E-6</v>
      </c>
      <c r="AS75" s="142">
        <v>5.1736078006573537E-6</v>
      </c>
      <c r="AT75" s="142">
        <v>2.6703200091880029E-6</v>
      </c>
      <c r="AU75" s="142">
        <v>1.5176074995110225E-5</v>
      </c>
      <c r="AV75" s="142">
        <v>7.019807589243691E-6</v>
      </c>
      <c r="AW75" s="142">
        <v>3.2822709656845482E-6</v>
      </c>
      <c r="AX75" s="142">
        <v>7.7197971597257638E-6</v>
      </c>
      <c r="AY75" s="142">
        <v>7.6357014996321111E-6</v>
      </c>
      <c r="AZ75" s="142">
        <v>2.7293751282268521E-5</v>
      </c>
      <c r="BA75" s="142">
        <v>5.9193103462145707E-6</v>
      </c>
      <c r="BB75" s="142">
        <v>5.6542383262826815E-6</v>
      </c>
      <c r="BC75" s="142">
        <v>7.034662704771464E-6</v>
      </c>
      <c r="BD75" s="142">
        <v>1.5040150071316866E-6</v>
      </c>
      <c r="BE75" s="142">
        <v>6.7485675839973312E-6</v>
      </c>
      <c r="BF75" s="142">
        <v>2.5403875450067166E-5</v>
      </c>
      <c r="BG75" s="142">
        <v>1.658451349887323E-5</v>
      </c>
      <c r="BH75" s="142">
        <v>5.098067647319929E-6</v>
      </c>
      <c r="BI75" s="142">
        <v>3.3260102797945927E-5</v>
      </c>
      <c r="BJ75" s="142">
        <v>4.4222492308141049E-5</v>
      </c>
      <c r="BK75" s="142">
        <v>2.3546218417013626E-6</v>
      </c>
      <c r="BL75" s="142">
        <v>2.0355741184852382E-5</v>
      </c>
      <c r="BM75" s="142">
        <v>1.3992779101613947E-6</v>
      </c>
      <c r="BN75" s="142">
        <v>1.8287591488049477E-5</v>
      </c>
      <c r="BO75" s="142">
        <v>3.6101038551643643E-6</v>
      </c>
      <c r="BP75" s="142">
        <v>5.0522040911708214E-6</v>
      </c>
      <c r="BQ75" s="142">
        <v>3.9162523831610089E-4</v>
      </c>
      <c r="BR75" s="142">
        <v>7.2138576859744066E-6</v>
      </c>
      <c r="BS75" s="142">
        <v>2.4614078066416626E-6</v>
      </c>
      <c r="BT75" s="142">
        <v>6.3118804739574287E-6</v>
      </c>
      <c r="BU75" s="142">
        <v>2.513640187988253E-6</v>
      </c>
      <c r="BV75" s="142">
        <v>2.6090288676102238E-6</v>
      </c>
      <c r="BW75" s="142">
        <v>1.7026892441308946E-5</v>
      </c>
      <c r="BX75" s="142">
        <v>1.3688282699973672E-5</v>
      </c>
      <c r="BY75" s="142">
        <v>2.6247533093077465E-5</v>
      </c>
      <c r="BZ75" s="142">
        <v>1.2184083117898624E-5</v>
      </c>
      <c r="CA75" s="142">
        <v>1.4804819649228458E-5</v>
      </c>
      <c r="CB75" s="142">
        <v>2.1897756565346751E-6</v>
      </c>
      <c r="CC75" s="142">
        <v>4.4080395691053606E-6</v>
      </c>
      <c r="CD75" s="142">
        <v>0</v>
      </c>
      <c r="CE75" s="142">
        <v>0</v>
      </c>
      <c r="CF75" s="142">
        <v>0</v>
      </c>
      <c r="CG75" s="142">
        <f t="shared" si="1"/>
        <v>1.0185531465333416E-3</v>
      </c>
      <c r="CH75" s="114" t="s">
        <v>248</v>
      </c>
    </row>
    <row r="76" spans="1:86">
      <c r="A76" s="13" t="s">
        <v>70</v>
      </c>
      <c r="B76" s="114" t="s">
        <v>156</v>
      </c>
      <c r="C76" s="142">
        <v>-2.1923914135818311E-5</v>
      </c>
      <c r="D76" s="142">
        <v>-4.6949847645355147E-6</v>
      </c>
      <c r="E76" s="142">
        <v>-6.0273917840543964E-6</v>
      </c>
      <c r="F76" s="142">
        <v>-5.6699645763290691E-6</v>
      </c>
      <c r="G76" s="142">
        <v>-8.8103510060320542E-6</v>
      </c>
      <c r="H76" s="142">
        <v>-2.6492348786883476E-5</v>
      </c>
      <c r="I76" s="142">
        <v>-1.1266844834237491E-6</v>
      </c>
      <c r="J76" s="142">
        <v>-2.9851801286310236E-6</v>
      </c>
      <c r="K76" s="142">
        <v>-3.184629544274545E-6</v>
      </c>
      <c r="L76" s="142">
        <v>-3.1862112749393525E-6</v>
      </c>
      <c r="M76" s="142">
        <v>-5.1127914041744296E-6</v>
      </c>
      <c r="N76" s="142">
        <v>-5.5915322737920032E-6</v>
      </c>
      <c r="O76" s="142">
        <v>-4.8253469386474923E-6</v>
      </c>
      <c r="P76" s="142">
        <v>-2.815072587440381E-5</v>
      </c>
      <c r="Q76" s="142">
        <v>-4.9186456190842842E-6</v>
      </c>
      <c r="R76" s="142">
        <v>-3.8483854544374445E-6</v>
      </c>
      <c r="S76" s="142">
        <v>-3.7302753090475217E-6</v>
      </c>
      <c r="T76" s="142">
        <v>-6.3688738433885783E-6</v>
      </c>
      <c r="U76" s="142">
        <v>-7.1091970067455304E-6</v>
      </c>
      <c r="V76" s="142">
        <v>-4.4015029316896439E-6</v>
      </c>
      <c r="W76" s="142">
        <v>-2.3683254958757877E-6</v>
      </c>
      <c r="X76" s="142">
        <v>-3.7717778035628175E-6</v>
      </c>
      <c r="Y76" s="142">
        <v>-3.6617261313210857E-6</v>
      </c>
      <c r="Z76" s="142">
        <v>-1.7915625050438839E-6</v>
      </c>
      <c r="AA76" s="142">
        <v>-3.591997583787165E-6</v>
      </c>
      <c r="AB76" s="142">
        <v>-4.7791918628440948E-6</v>
      </c>
      <c r="AC76" s="142">
        <v>-4.4077075136641888E-6</v>
      </c>
      <c r="AD76" s="142">
        <v>-6.7316888091660953E-6</v>
      </c>
      <c r="AE76" s="142">
        <v>-5.110834434118519E-6</v>
      </c>
      <c r="AF76" s="142">
        <v>-9.3245430384458645E-6</v>
      </c>
      <c r="AG76" s="142">
        <v>-2.6900765700505971E-5</v>
      </c>
      <c r="AH76" s="142">
        <v>-6.2082621720815438E-6</v>
      </c>
      <c r="AI76" s="142">
        <v>-1.0245482692387973E-5</v>
      </c>
      <c r="AJ76" s="142">
        <v>-6.4381281289980325E-6</v>
      </c>
      <c r="AK76" s="142">
        <v>-5.9573757893951774E-6</v>
      </c>
      <c r="AL76" s="142">
        <v>-6.7702875965778481E-6</v>
      </c>
      <c r="AM76" s="142">
        <v>-5.8226663291489231E-6</v>
      </c>
      <c r="AN76" s="142">
        <v>-2.4207461599189767E-5</v>
      </c>
      <c r="AO76" s="142">
        <v>-2.7795776069857218E-4</v>
      </c>
      <c r="AP76" s="142">
        <v>-3.037086109891374E-5</v>
      </c>
      <c r="AQ76" s="142">
        <v>-3.1752362177924672E-5</v>
      </c>
      <c r="AR76" s="142">
        <v>-4.5796637584514453E-6</v>
      </c>
      <c r="AS76" s="142">
        <v>-7.1014724715756642E-6</v>
      </c>
      <c r="AT76" s="142">
        <v>-5.0758953314708996E-6</v>
      </c>
      <c r="AU76" s="142">
        <v>-8.2890826781906841E-6</v>
      </c>
      <c r="AV76" s="142">
        <v>-7.0392060577662774E-6</v>
      </c>
      <c r="AW76" s="142">
        <v>-5.1505831689024791E-6</v>
      </c>
      <c r="AX76" s="142">
        <v>-1.9063674264653031E-4</v>
      </c>
      <c r="AY76" s="142">
        <v>-8.9648611369753305E-6</v>
      </c>
      <c r="AZ76" s="142">
        <v>-1.0873130216452969E-5</v>
      </c>
      <c r="BA76" s="142">
        <v>-5.9841229302942579E-5</v>
      </c>
      <c r="BB76" s="142">
        <v>-1.4913845028272897E-5</v>
      </c>
      <c r="BC76" s="142">
        <v>-1.1812980506957695E-5</v>
      </c>
      <c r="BD76" s="142">
        <v>-2.9334117872088553E-6</v>
      </c>
      <c r="BE76" s="142">
        <v>-1.1051938608876904E-5</v>
      </c>
      <c r="BF76" s="142">
        <v>-6.9551692790612271E-5</v>
      </c>
      <c r="BG76" s="142">
        <v>-8.5477528808819272E-6</v>
      </c>
      <c r="BH76" s="142">
        <v>-6.4041086649505949E-6</v>
      </c>
      <c r="BI76" s="142">
        <v>-1.1099934235483497E-5</v>
      </c>
      <c r="BJ76" s="142">
        <v>-1.2349006607785604E-5</v>
      </c>
      <c r="BK76" s="142">
        <v>-6.4969846080562039E-6</v>
      </c>
      <c r="BL76" s="142">
        <v>-6.689319812812861E-6</v>
      </c>
      <c r="BM76" s="142">
        <v>-1.2269183262490527E-6</v>
      </c>
      <c r="BN76" s="142">
        <v>-1.2502795923543749E-5</v>
      </c>
      <c r="BO76" s="142">
        <v>-3.5915072737150452E-6</v>
      </c>
      <c r="BP76" s="142">
        <v>-4.0416892033513523E-6</v>
      </c>
      <c r="BQ76" s="142">
        <v>-7.7680597581770758E-6</v>
      </c>
      <c r="BR76" s="142">
        <v>-9.7322033000104453E-3</v>
      </c>
      <c r="BS76" s="142">
        <v>-2.4469516204723813E-6</v>
      </c>
      <c r="BT76" s="142">
        <v>-4.9116882216263422E-6</v>
      </c>
      <c r="BU76" s="142">
        <v>-4.4629183363134019E-6</v>
      </c>
      <c r="BV76" s="142">
        <v>-3.841226906146982E-6</v>
      </c>
      <c r="BW76" s="142">
        <v>-5.5757520199615592E-6</v>
      </c>
      <c r="BX76" s="142">
        <v>-3.6592180247677554E-5</v>
      </c>
      <c r="BY76" s="142">
        <v>-8.0904511856226464E-6</v>
      </c>
      <c r="BZ76" s="142">
        <v>-1.5795706732610663E-5</v>
      </c>
      <c r="CA76" s="142">
        <v>-1.0690328462666536E-5</v>
      </c>
      <c r="CB76" s="142">
        <v>-3.9049685380315332E-6</v>
      </c>
      <c r="CC76" s="142">
        <v>-4.7694823899094222E-6</v>
      </c>
      <c r="CD76" s="142">
        <v>0</v>
      </c>
      <c r="CE76" s="142">
        <v>0</v>
      </c>
      <c r="CF76" s="142">
        <v>0</v>
      </c>
      <c r="CG76" s="142">
        <f t="shared" si="1"/>
        <v>-1.0968148473759537E-2</v>
      </c>
      <c r="CH76" s="114" t="s">
        <v>249</v>
      </c>
    </row>
    <row r="77" spans="1:86">
      <c r="A77" s="13" t="s">
        <v>71</v>
      </c>
      <c r="B77" s="114" t="s">
        <v>157</v>
      </c>
      <c r="C77" s="142">
        <v>-1.3525725972456961E-5</v>
      </c>
      <c r="D77" s="142">
        <v>-1.1829510806702715E-5</v>
      </c>
      <c r="E77" s="142">
        <v>-4.6880162081602912E-5</v>
      </c>
      <c r="F77" s="142">
        <v>-1.211197585584382E-5</v>
      </c>
      <c r="G77" s="142">
        <v>-1.8184829637389157E-5</v>
      </c>
      <c r="H77" s="142">
        <v>-2.5777698815293803E-5</v>
      </c>
      <c r="I77" s="142">
        <v>-1.8705989643165121E-6</v>
      </c>
      <c r="J77" s="142">
        <v>-2.2805734478476136E-5</v>
      </c>
      <c r="K77" s="142">
        <v>-1.8676261079185688E-5</v>
      </c>
      <c r="L77" s="142">
        <v>-1.1705370269427654E-5</v>
      </c>
      <c r="M77" s="142">
        <v>-1.6330534615588867E-5</v>
      </c>
      <c r="N77" s="142">
        <v>-2.4649681824761144E-5</v>
      </c>
      <c r="O77" s="142">
        <v>-2.0051538017362207E-5</v>
      </c>
      <c r="P77" s="142">
        <v>-2.491461709706794E-6</v>
      </c>
      <c r="Q77" s="142">
        <v>-1.5789550109817702E-5</v>
      </c>
      <c r="R77" s="142">
        <v>-4.0275109703561559E-5</v>
      </c>
      <c r="S77" s="142">
        <v>-1.8834919477801148E-5</v>
      </c>
      <c r="T77" s="142">
        <v>-2.2350227336751527E-5</v>
      </c>
      <c r="U77" s="142">
        <v>-1.2025574412379216E-5</v>
      </c>
      <c r="V77" s="142">
        <v>-2.4029514533582018E-5</v>
      </c>
      <c r="W77" s="142">
        <v>-1.3790242488147666E-5</v>
      </c>
      <c r="X77" s="142">
        <v>-2.2831914973926444E-5</v>
      </c>
      <c r="Y77" s="142">
        <v>-1.5980912003902275E-5</v>
      </c>
      <c r="Z77" s="142">
        <v>-1.6351849331083108E-5</v>
      </c>
      <c r="AA77" s="142">
        <v>-2.0282209275025955E-5</v>
      </c>
      <c r="AB77" s="142">
        <v>-1.7352988956180534E-5</v>
      </c>
      <c r="AC77" s="142">
        <v>-1.8503084069482914E-5</v>
      </c>
      <c r="AD77" s="142">
        <v>-4.5219918317132971E-5</v>
      </c>
      <c r="AE77" s="142">
        <v>-8.2172433675168851E-6</v>
      </c>
      <c r="AF77" s="142">
        <v>-1.4304999484071501E-5</v>
      </c>
      <c r="AG77" s="142">
        <v>-2.0243423520651945E-5</v>
      </c>
      <c r="AH77" s="142">
        <v>-2.0325553494769263E-5</v>
      </c>
      <c r="AI77" s="142">
        <v>-2.499011536756945E-5</v>
      </c>
      <c r="AJ77" s="142">
        <v>-2.5444536125906869E-5</v>
      </c>
      <c r="AK77" s="142">
        <v>-4.3581896629131044E-5</v>
      </c>
      <c r="AL77" s="142">
        <v>-2.7286923598554112E-5</v>
      </c>
      <c r="AM77" s="142">
        <v>-2.6875691940830316E-5</v>
      </c>
      <c r="AN77" s="142">
        <v>-1.9139969742968724E-5</v>
      </c>
      <c r="AO77" s="142">
        <v>-4.7568939023131058E-5</v>
      </c>
      <c r="AP77" s="142">
        <v>-3.5245359682984438E-5</v>
      </c>
      <c r="AQ77" s="142">
        <v>-7.7046246307259372E-5</v>
      </c>
      <c r="AR77" s="142">
        <v>-1.1111212516113816E-5</v>
      </c>
      <c r="AS77" s="142">
        <v>-1.9444732452160534E-5</v>
      </c>
      <c r="AT77" s="142">
        <v>-1.0875269282976661E-5</v>
      </c>
      <c r="AU77" s="142">
        <v>-3.3145329744690634E-5</v>
      </c>
      <c r="AV77" s="142">
        <v>-1.7332402726367574E-5</v>
      </c>
      <c r="AW77" s="142">
        <v>-3.8102239435032031E-5</v>
      </c>
      <c r="AX77" s="142">
        <v>-3.5571973429131106E-5</v>
      </c>
      <c r="AY77" s="142">
        <v>-7.4590314024668061E-5</v>
      </c>
      <c r="AZ77" s="142">
        <v>-1.9941898615601643E-5</v>
      </c>
      <c r="BA77" s="142">
        <v>-4.8085510797950593E-5</v>
      </c>
      <c r="BB77" s="142">
        <v>-3.2193118616471566E-5</v>
      </c>
      <c r="BC77" s="142">
        <v>-3.1640353379307155E-5</v>
      </c>
      <c r="BD77" s="142">
        <v>-4.3398560657534112E-6</v>
      </c>
      <c r="BE77" s="142">
        <v>-6.3275773462988705E-5</v>
      </c>
      <c r="BF77" s="142">
        <v>-8.8796691347547524E-5</v>
      </c>
      <c r="BG77" s="142">
        <v>-4.30768547896683E-5</v>
      </c>
      <c r="BH77" s="142">
        <v>-1.5804295991122226E-4</v>
      </c>
      <c r="BI77" s="142">
        <v>-1.7535929731607102E-5</v>
      </c>
      <c r="BJ77" s="142">
        <v>-3.8754636004320812E-5</v>
      </c>
      <c r="BK77" s="142">
        <v>-2.9354822500364357E-5</v>
      </c>
      <c r="BL77" s="142">
        <v>-1.6828620313889517E-5</v>
      </c>
      <c r="BM77" s="142">
        <v>-3.899752115214535E-5</v>
      </c>
      <c r="BN77" s="142">
        <v>-3.0678712119235453E-5</v>
      </c>
      <c r="BO77" s="142">
        <v>-1.4511474545465637E-5</v>
      </c>
      <c r="BP77" s="142">
        <v>-1.8127490508893046E-5</v>
      </c>
      <c r="BQ77" s="142">
        <v>-4.2006037975987302E-5</v>
      </c>
      <c r="BR77" s="142">
        <v>-9.8432919292198607E-5</v>
      </c>
      <c r="BS77" s="142">
        <v>-2.9230779874386454E-2</v>
      </c>
      <c r="BT77" s="142">
        <v>-1.5339663917232728E-5</v>
      </c>
      <c r="BU77" s="142">
        <v>-8.0550562403054916E-6</v>
      </c>
      <c r="BV77" s="142">
        <v>-7.2668751189565158E-5</v>
      </c>
      <c r="BW77" s="142">
        <v>-2.002523959751086E-5</v>
      </c>
      <c r="BX77" s="142">
        <v>-2.0554822189833811E-5</v>
      </c>
      <c r="BY77" s="142">
        <v>-1.547110091129721E-5</v>
      </c>
      <c r="BZ77" s="142">
        <v>-2.1819673244994292E-5</v>
      </c>
      <c r="CA77" s="142">
        <v>-1.9100567958449633E-5</v>
      </c>
      <c r="CB77" s="142">
        <v>-1.675258455373573E-5</v>
      </c>
      <c r="CC77" s="142">
        <v>-1.141791977383515E-5</v>
      </c>
      <c r="CD77" s="142">
        <v>0</v>
      </c>
      <c r="CE77" s="142">
        <v>0</v>
      </c>
      <c r="CF77" s="142">
        <v>0</v>
      </c>
      <c r="CG77" s="142">
        <f t="shared" si="1"/>
        <v>-3.1467559906107202E-2</v>
      </c>
      <c r="CH77" s="114" t="s">
        <v>250</v>
      </c>
    </row>
    <row r="78" spans="1:86">
      <c r="A78" s="13" t="s">
        <v>72</v>
      </c>
      <c r="B78" s="114" t="s">
        <v>158</v>
      </c>
      <c r="C78" s="142">
        <v>1.5603950530912243E-6</v>
      </c>
      <c r="D78" s="142">
        <v>2.9736575101452291E-6</v>
      </c>
      <c r="E78" s="142">
        <v>3.3938424721215356E-6</v>
      </c>
      <c r="F78" s="142">
        <v>1.8645097866155052E-6</v>
      </c>
      <c r="G78" s="142">
        <v>1.6799330996973058E-6</v>
      </c>
      <c r="H78" s="142">
        <v>2.0787741954527416E-6</v>
      </c>
      <c r="I78" s="142">
        <v>1.7436955514759016E-6</v>
      </c>
      <c r="J78" s="142">
        <v>1.2179901941070639E-6</v>
      </c>
      <c r="K78" s="142">
        <v>1.3317091727448369E-6</v>
      </c>
      <c r="L78" s="142">
        <v>1.3332060716729064E-6</v>
      </c>
      <c r="M78" s="142">
        <v>1.8260025184887374E-6</v>
      </c>
      <c r="N78" s="142">
        <v>1.9249834151405235E-6</v>
      </c>
      <c r="O78" s="142">
        <v>2.8942604973912582E-6</v>
      </c>
      <c r="P78" s="142">
        <v>3.3560427767314367E-7</v>
      </c>
      <c r="Q78" s="142">
        <v>1.2794893110601693E-6</v>
      </c>
      <c r="R78" s="142">
        <v>1.7379220836239616E-6</v>
      </c>
      <c r="S78" s="142">
        <v>1.2771803988438177E-6</v>
      </c>
      <c r="T78" s="142">
        <v>2.0894470426683776E-6</v>
      </c>
      <c r="U78" s="142">
        <v>1.1250098569760877E-6</v>
      </c>
      <c r="V78" s="142">
        <v>2.5882890619989063E-6</v>
      </c>
      <c r="W78" s="142">
        <v>9.4443139776884819E-7</v>
      </c>
      <c r="X78" s="142">
        <v>1.4987872726127283E-6</v>
      </c>
      <c r="Y78" s="142">
        <v>1.2716830078884665E-6</v>
      </c>
      <c r="Z78" s="142">
        <v>8.342814685621276E-7</v>
      </c>
      <c r="AA78" s="142">
        <v>1.8571934006461211E-6</v>
      </c>
      <c r="AB78" s="142">
        <v>1.823047143042934E-6</v>
      </c>
      <c r="AC78" s="142">
        <v>2.0660082192923992E-6</v>
      </c>
      <c r="AD78" s="142">
        <v>3.1515717512935915E-6</v>
      </c>
      <c r="AE78" s="142">
        <v>1.2709917876778006E-6</v>
      </c>
      <c r="AF78" s="142">
        <v>1.1297384378239942E-6</v>
      </c>
      <c r="AG78" s="142">
        <v>2.0683987847685996E-6</v>
      </c>
      <c r="AH78" s="142">
        <v>3.5000240728973514E-6</v>
      </c>
      <c r="AI78" s="142">
        <v>2.7280127689402634E-6</v>
      </c>
      <c r="AJ78" s="142">
        <v>3.5007189013835645E-6</v>
      </c>
      <c r="AK78" s="142">
        <v>2.6838370743152416E-6</v>
      </c>
      <c r="AL78" s="142">
        <v>3.5666969613677783E-6</v>
      </c>
      <c r="AM78" s="142">
        <v>2.7950474437755774E-6</v>
      </c>
      <c r="AN78" s="142">
        <v>2.2619231327350272E-6</v>
      </c>
      <c r="AO78" s="142">
        <v>4.5756816888625969E-6</v>
      </c>
      <c r="AP78" s="142">
        <v>1.7379197333492489E-6</v>
      </c>
      <c r="AQ78" s="142">
        <v>2.4160291693483525E-6</v>
      </c>
      <c r="AR78" s="142">
        <v>2.1036711416149803E-6</v>
      </c>
      <c r="AS78" s="142">
        <v>3.9059366881680618E-6</v>
      </c>
      <c r="AT78" s="142">
        <v>2.0642684866973145E-6</v>
      </c>
      <c r="AU78" s="142">
        <v>9.9501540872088784E-6</v>
      </c>
      <c r="AV78" s="142">
        <v>2.7195077160591426E-5</v>
      </c>
      <c r="AW78" s="142">
        <v>8.0170514682926147E-6</v>
      </c>
      <c r="AX78" s="142">
        <v>3.5764349634575177E-6</v>
      </c>
      <c r="AY78" s="142">
        <v>7.4854700843510851E-6</v>
      </c>
      <c r="AZ78" s="142">
        <v>8.9635722414634605E-6</v>
      </c>
      <c r="BA78" s="142">
        <v>8.9598724027063569E-6</v>
      </c>
      <c r="BB78" s="142">
        <v>1.9803276505455028E-6</v>
      </c>
      <c r="BC78" s="142">
        <v>5.3119899058960993E-6</v>
      </c>
      <c r="BD78" s="142">
        <v>1.0555435674322115E-6</v>
      </c>
      <c r="BE78" s="142">
        <v>2.3339006227843143E-5</v>
      </c>
      <c r="BF78" s="142">
        <v>1.0814642290165401E-5</v>
      </c>
      <c r="BG78" s="142">
        <v>1.2569470690500102E-5</v>
      </c>
      <c r="BH78" s="142">
        <v>7.6787854656341763E-6</v>
      </c>
      <c r="BI78" s="142">
        <v>4.3660704230631044E-6</v>
      </c>
      <c r="BJ78" s="142">
        <v>1.5830553397780396E-5</v>
      </c>
      <c r="BK78" s="142">
        <v>1.0997289098289282E-5</v>
      </c>
      <c r="BL78" s="142">
        <v>2.7168518480559766E-6</v>
      </c>
      <c r="BM78" s="142">
        <v>1.4033173676769529E-6</v>
      </c>
      <c r="BN78" s="142">
        <v>5.124620357580105E-6</v>
      </c>
      <c r="BO78" s="142">
        <v>1.7060444586788232E-6</v>
      </c>
      <c r="BP78" s="142">
        <v>3.7459655413863839E-6</v>
      </c>
      <c r="BQ78" s="142">
        <v>5.6548665865439353E-6</v>
      </c>
      <c r="BR78" s="142">
        <v>3.9361736927244931E-6</v>
      </c>
      <c r="BS78" s="142">
        <v>5.0353292008243917E-6</v>
      </c>
      <c r="BT78" s="142">
        <v>1.6867770283141143E-3</v>
      </c>
      <c r="BU78" s="142">
        <v>1.055041665362961E-5</v>
      </c>
      <c r="BV78" s="142">
        <v>1.1169356662553469E-5</v>
      </c>
      <c r="BW78" s="142">
        <v>2.7351803180495345E-5</v>
      </c>
      <c r="BX78" s="142">
        <v>6.1584159666981761E-6</v>
      </c>
      <c r="BY78" s="142">
        <v>2.1517563428776584E-6</v>
      </c>
      <c r="BZ78" s="142">
        <v>1.3089163413990108E-5</v>
      </c>
      <c r="CA78" s="142">
        <v>9.2938045956774143E-6</v>
      </c>
      <c r="CB78" s="142">
        <v>2.1577488540194814E-6</v>
      </c>
      <c r="CC78" s="142">
        <v>6.7226625903658294E-6</v>
      </c>
      <c r="CD78" s="142">
        <v>0</v>
      </c>
      <c r="CE78" s="142">
        <v>0</v>
      </c>
      <c r="CF78" s="142">
        <v>0</v>
      </c>
      <c r="CG78" s="142">
        <f t="shared" si="1"/>
        <v>2.0648484382589359E-3</v>
      </c>
      <c r="CH78" s="114" t="s">
        <v>251</v>
      </c>
    </row>
    <row r="79" spans="1:86">
      <c r="A79" s="13" t="s">
        <v>73</v>
      </c>
      <c r="B79" s="114" t="s">
        <v>159</v>
      </c>
      <c r="C79" s="142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4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0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2">
        <v>0</v>
      </c>
      <c r="BC79" s="142">
        <v>0</v>
      </c>
      <c r="BD79" s="142">
        <v>0</v>
      </c>
      <c r="BE79" s="142">
        <v>0</v>
      </c>
      <c r="BF79" s="142">
        <v>0</v>
      </c>
      <c r="BG79" s="142">
        <v>0</v>
      </c>
      <c r="BH79" s="142">
        <v>0</v>
      </c>
      <c r="BI79" s="142">
        <v>0</v>
      </c>
      <c r="BJ79" s="142">
        <v>0</v>
      </c>
      <c r="BK79" s="142">
        <v>0</v>
      </c>
      <c r="BL79" s="142">
        <v>0</v>
      </c>
      <c r="BM79" s="142">
        <v>0</v>
      </c>
      <c r="BN79" s="142">
        <v>0</v>
      </c>
      <c r="BO79" s="142">
        <v>0</v>
      </c>
      <c r="BP79" s="142">
        <v>0</v>
      </c>
      <c r="BQ79" s="142">
        <v>0</v>
      </c>
      <c r="BR79" s="142">
        <v>0</v>
      </c>
      <c r="BS79" s="142">
        <v>0</v>
      </c>
      <c r="BT79" s="142">
        <v>0</v>
      </c>
      <c r="BU79" s="142">
        <v>-1.8310600099308724E-2</v>
      </c>
      <c r="BV79" s="142">
        <v>0</v>
      </c>
      <c r="BW79" s="142">
        <v>0</v>
      </c>
      <c r="BX79" s="142">
        <v>0</v>
      </c>
      <c r="BY79" s="142">
        <v>0</v>
      </c>
      <c r="BZ79" s="142">
        <v>0</v>
      </c>
      <c r="CA79" s="142">
        <v>0</v>
      </c>
      <c r="CB79" s="142">
        <v>0</v>
      </c>
      <c r="CC79" s="142">
        <v>0</v>
      </c>
      <c r="CD79" s="142">
        <v>0</v>
      </c>
      <c r="CE79" s="142">
        <v>0</v>
      </c>
      <c r="CF79" s="142">
        <v>0</v>
      </c>
      <c r="CG79" s="142">
        <f t="shared" si="1"/>
        <v>-1.8310600099308724E-2</v>
      </c>
      <c r="CH79" s="114" t="s">
        <v>252</v>
      </c>
    </row>
    <row r="80" spans="1:86">
      <c r="A80" s="13" t="s">
        <v>74</v>
      </c>
      <c r="B80" s="114" t="s">
        <v>160</v>
      </c>
      <c r="C80" s="142">
        <v>-1.7220329906175117E-8</v>
      </c>
      <c r="D80" s="142">
        <v>-6.6505054486719249E-9</v>
      </c>
      <c r="E80" s="142">
        <v>-1.8765871803829879E-8</v>
      </c>
      <c r="F80" s="142">
        <v>-7.3544416825864504E-9</v>
      </c>
      <c r="G80" s="142">
        <v>-1.1114774199355449E-8</v>
      </c>
      <c r="H80" s="142">
        <v>-2.3761622313506607E-8</v>
      </c>
      <c r="I80" s="142">
        <v>-1.2871452778366558E-9</v>
      </c>
      <c r="J80" s="142">
        <v>-9.1914409585005829E-9</v>
      </c>
      <c r="K80" s="142">
        <v>-7.9571968751785064E-9</v>
      </c>
      <c r="L80" s="142">
        <v>-5.7196287425227133E-9</v>
      </c>
      <c r="M80" s="142">
        <v>-8.3786912389367721E-9</v>
      </c>
      <c r="N80" s="142">
        <v>-1.1350784887139626E-8</v>
      </c>
      <c r="O80" s="142">
        <v>-9.4275365751007498E-9</v>
      </c>
      <c r="P80" s="142">
        <v>-1.7077471968443625E-8</v>
      </c>
      <c r="Q80" s="142">
        <v>-8.0613069776280537E-9</v>
      </c>
      <c r="R80" s="142">
        <v>-1.530796966298274E-8</v>
      </c>
      <c r="S80" s="142">
        <v>-8.3173879653879861E-9</v>
      </c>
      <c r="T80" s="142">
        <v>-1.1100847636486153E-8</v>
      </c>
      <c r="U80" s="142">
        <v>-8.2887932944641162E-9</v>
      </c>
      <c r="V80" s="142">
        <v>-1.0427237954826432E-8</v>
      </c>
      <c r="W80" s="142">
        <v>-5.8765598268121676E-9</v>
      </c>
      <c r="X80" s="142">
        <v>-9.6419412895628459E-9</v>
      </c>
      <c r="Y80" s="142">
        <v>-7.3933481632718959E-9</v>
      </c>
      <c r="Z80" s="142">
        <v>-6.3422443321546006E-9</v>
      </c>
      <c r="AA80" s="142">
        <v>-8.7152664884833028E-9</v>
      </c>
      <c r="AB80" s="142">
        <v>-8.5046771227507825E-9</v>
      </c>
      <c r="AC80" s="142">
        <v>-8.6281492176333573E-9</v>
      </c>
      <c r="AD80" s="142">
        <v>-1.8907733365744321E-8</v>
      </c>
      <c r="AE80" s="142">
        <v>-5.8057784366381716E-9</v>
      </c>
      <c r="AF80" s="142">
        <v>-1.0385264604034889E-8</v>
      </c>
      <c r="AG80" s="142">
        <v>-2.3494911447742259E-8</v>
      </c>
      <c r="AH80" s="142">
        <v>-1.0424702909887379E-8</v>
      </c>
      <c r="AI80" s="142">
        <v>-1.4313249378434628E-8</v>
      </c>
      <c r="AJ80" s="142">
        <v>-1.2047681718520178E-8</v>
      </c>
      <c r="AK80" s="142">
        <v>-1.7632560933867418E-8</v>
      </c>
      <c r="AL80" s="142">
        <v>-1.2921413536786009E-8</v>
      </c>
      <c r="AM80" s="142">
        <v>-1.2235842924604063E-8</v>
      </c>
      <c r="AN80" s="142">
        <v>-2.0320961827615181E-8</v>
      </c>
      <c r="AO80" s="142">
        <v>-1.7606130115537703E-7</v>
      </c>
      <c r="AP80" s="142">
        <v>-2.9003168731686607E-8</v>
      </c>
      <c r="AQ80" s="142">
        <v>-4.3581061914766017E-8</v>
      </c>
      <c r="AR80" s="142">
        <v>-6.399006577047765E-9</v>
      </c>
      <c r="AS80" s="142">
        <v>-1.0683674775006677E-8</v>
      </c>
      <c r="AT80" s="142">
        <v>-6.5530251032665972E-9</v>
      </c>
      <c r="AU80" s="142">
        <v>-1.5718667683142233E-8</v>
      </c>
      <c r="AV80" s="142">
        <v>-1.0265129519996838E-8</v>
      </c>
      <c r="AW80" s="142">
        <v>-1.5445864852173532E-8</v>
      </c>
      <c r="AX80" s="142">
        <v>-1.2153519249970073E-7</v>
      </c>
      <c r="AY80" s="142">
        <v>-2.9376940145993196E-8</v>
      </c>
      <c r="AZ80" s="142">
        <v>-1.2952150317310686E-8</v>
      </c>
      <c r="BA80" s="142">
        <v>-5.6483027502526756E-8</v>
      </c>
      <c r="BB80" s="142">
        <v>-2.0564116646512828E-8</v>
      </c>
      <c r="BC80" s="142">
        <v>-2.2427501189624307E-8</v>
      </c>
      <c r="BD80" s="142">
        <v>-3.3644116032983071E-9</v>
      </c>
      <c r="BE80" s="142">
        <v>-2.7434889432837504E-8</v>
      </c>
      <c r="BF80" s="142">
        <v>-7.0360322337071513E-8</v>
      </c>
      <c r="BG80" s="142">
        <v>-1.9075929522285957E-8</v>
      </c>
      <c r="BH80" s="142">
        <v>-5.4325958885632072E-6</v>
      </c>
      <c r="BI80" s="142">
        <v>-1.2230664671481901E-8</v>
      </c>
      <c r="BJ80" s="142">
        <v>-2.0003982815254706E-8</v>
      </c>
      <c r="BK80" s="142">
        <v>-1.3353002359416093E-8</v>
      </c>
      <c r="BL80" s="142">
        <v>-9.5877488286456572E-9</v>
      </c>
      <c r="BM80" s="142">
        <v>-1.3261759772281334E-8</v>
      </c>
      <c r="BN80" s="142">
        <v>-1.7344502480736961E-8</v>
      </c>
      <c r="BO80" s="142">
        <v>-6.8072743166296489E-9</v>
      </c>
      <c r="BP80" s="142">
        <v>-8.2793757861995138E-9</v>
      </c>
      <c r="BQ80" s="142">
        <v>-1.8527438366061245E-8</v>
      </c>
      <c r="BR80" s="142">
        <v>-5.6434017413971156E-6</v>
      </c>
      <c r="BS80" s="142">
        <v>-9.3792504493511361E-6</v>
      </c>
      <c r="BT80" s="142">
        <v>-1.4875626424090006E-8</v>
      </c>
      <c r="BU80" s="142">
        <v>-5.4277299325889861E-9</v>
      </c>
      <c r="BV80" s="142">
        <v>-4.1832157984597058E-2</v>
      </c>
      <c r="BW80" s="142">
        <v>-1.0133306461382688E-8</v>
      </c>
      <c r="BX80" s="142">
        <v>-2.7984797915250761E-8</v>
      </c>
      <c r="BY80" s="142">
        <v>-9.9406147441207409E-9</v>
      </c>
      <c r="BZ80" s="142">
        <v>-1.7096873413441536E-8</v>
      </c>
      <c r="CA80" s="142">
        <v>-1.3227124730129976E-8</v>
      </c>
      <c r="CB80" s="142">
        <v>-7.7222954880057714E-9</v>
      </c>
      <c r="CC80" s="142">
        <v>-6.5523312686489824E-9</v>
      </c>
      <c r="CD80" s="142">
        <v>0</v>
      </c>
      <c r="CE80" s="142">
        <v>0</v>
      </c>
      <c r="CF80" s="142">
        <v>0</v>
      </c>
      <c r="CG80" s="142">
        <f t="shared" si="1"/>
        <v>-4.1853973227780547E-2</v>
      </c>
      <c r="CH80" s="114" t="s">
        <v>253</v>
      </c>
    </row>
    <row r="81" spans="1:86">
      <c r="A81" s="13" t="s">
        <v>75</v>
      </c>
      <c r="B81" s="114" t="s">
        <v>161</v>
      </c>
      <c r="C81" s="142">
        <v>-1.048243860839299E-5</v>
      </c>
      <c r="D81" s="142">
        <v>-7.8432167843740036E-6</v>
      </c>
      <c r="E81" s="142">
        <v>-8.5523800621359432E-6</v>
      </c>
      <c r="F81" s="142">
        <v>-7.5573438030194693E-6</v>
      </c>
      <c r="G81" s="142">
        <v>-8.4488641514089905E-6</v>
      </c>
      <c r="H81" s="142">
        <v>-1.7488983222304019E-5</v>
      </c>
      <c r="I81" s="142">
        <v>-1.466964415623245E-5</v>
      </c>
      <c r="J81" s="142">
        <v>-4.6303797999660858E-6</v>
      </c>
      <c r="K81" s="142">
        <v>-5.5496605788840893E-6</v>
      </c>
      <c r="L81" s="142">
        <v>-6.100375272652346E-6</v>
      </c>
      <c r="M81" s="142">
        <v>-6.8946206010939094E-6</v>
      </c>
      <c r="N81" s="142">
        <v>-9.1737564916852852E-6</v>
      </c>
      <c r="O81" s="142">
        <v>-3.7934268293655953E-6</v>
      </c>
      <c r="P81" s="142">
        <v>-1.1686635442298104E-6</v>
      </c>
      <c r="Q81" s="142">
        <v>-6.3322004501214313E-6</v>
      </c>
      <c r="R81" s="142">
        <v>-1.1822849989004792E-5</v>
      </c>
      <c r="S81" s="142">
        <v>-3.7295837379843645E-6</v>
      </c>
      <c r="T81" s="142">
        <v>-9.4727801503725043E-6</v>
      </c>
      <c r="U81" s="142">
        <v>-4.0509861487720697E-6</v>
      </c>
      <c r="V81" s="142">
        <v>-6.4939462534212318E-6</v>
      </c>
      <c r="W81" s="142">
        <v>-1.3443949566843638E-5</v>
      </c>
      <c r="X81" s="142">
        <v>-7.0446916434062319E-6</v>
      </c>
      <c r="Y81" s="142">
        <v>-6.3887223656441635E-6</v>
      </c>
      <c r="Z81" s="142">
        <v>-2.042524898119733E-6</v>
      </c>
      <c r="AA81" s="142">
        <v>-3.270484286930125E-6</v>
      </c>
      <c r="AB81" s="142">
        <v>-9.0905710621754181E-6</v>
      </c>
      <c r="AC81" s="142">
        <v>-9.597700889458979E-6</v>
      </c>
      <c r="AD81" s="142">
        <v>-5.2724411366793821E-6</v>
      </c>
      <c r="AE81" s="142">
        <v>-2.9681259099942205E-6</v>
      </c>
      <c r="AF81" s="142">
        <v>-1.9549469936280497E-6</v>
      </c>
      <c r="AG81" s="142">
        <v>-4.3716384126591676E-6</v>
      </c>
      <c r="AH81" s="142">
        <v>-4.830671250403152E-6</v>
      </c>
      <c r="AI81" s="142">
        <v>-4.197116695963157E-6</v>
      </c>
      <c r="AJ81" s="142">
        <v>-3.9430627641932273E-6</v>
      </c>
      <c r="AK81" s="142">
        <v>-1.3307616852657942E-5</v>
      </c>
      <c r="AL81" s="142">
        <v>-1.2140802058648757E-5</v>
      </c>
      <c r="AM81" s="142">
        <v>-1.4981219995194897E-5</v>
      </c>
      <c r="AN81" s="142">
        <v>-8.2747084044242214E-6</v>
      </c>
      <c r="AO81" s="142">
        <v>-7.8317123620366753E-6</v>
      </c>
      <c r="AP81" s="142">
        <v>-9.2702513600023765E-6</v>
      </c>
      <c r="AQ81" s="142">
        <v>-6.9854431459373912E-6</v>
      </c>
      <c r="AR81" s="142">
        <v>-2.3900302950275544E-5</v>
      </c>
      <c r="AS81" s="142">
        <v>-9.725798311236614E-6</v>
      </c>
      <c r="AT81" s="142">
        <v>-5.0305170174157692E-6</v>
      </c>
      <c r="AU81" s="142">
        <v>-1.4350839105082361E-3</v>
      </c>
      <c r="AV81" s="142">
        <v>-5.857907807667273E-4</v>
      </c>
      <c r="AW81" s="142">
        <v>-4.8046805189348382E-4</v>
      </c>
      <c r="AX81" s="142">
        <v>-2.3167497836301416E-5</v>
      </c>
      <c r="AY81" s="142">
        <v>-5.8107559551179772E-6</v>
      </c>
      <c r="AZ81" s="142">
        <v>-7.8065895245369999E-6</v>
      </c>
      <c r="BA81" s="142">
        <v>-5.6119923882206323E-6</v>
      </c>
      <c r="BB81" s="142">
        <v>-3.7557601060351832E-6</v>
      </c>
      <c r="BC81" s="142">
        <v>-3.8007051554610498E-6</v>
      </c>
      <c r="BD81" s="142">
        <v>-1.0624240426613252E-6</v>
      </c>
      <c r="BE81" s="142">
        <v>-1.465471413349663E-5</v>
      </c>
      <c r="BF81" s="142">
        <v>-1.0658146747293528E-5</v>
      </c>
      <c r="BG81" s="142">
        <v>-1.910291823312492E-5</v>
      </c>
      <c r="BH81" s="142">
        <v>-4.2375054630037547E-5</v>
      </c>
      <c r="BI81" s="142">
        <v>-1.273720701515836E-4</v>
      </c>
      <c r="BJ81" s="142">
        <v>-1.1064969927155937E-5</v>
      </c>
      <c r="BK81" s="142">
        <v>-4.9485504887741918E-6</v>
      </c>
      <c r="BL81" s="142">
        <v>-7.8790271946428138E-6</v>
      </c>
      <c r="BM81" s="142">
        <v>-1.3093218240815598E-6</v>
      </c>
      <c r="BN81" s="142">
        <v>-1.0109473484514363E-4</v>
      </c>
      <c r="BO81" s="142">
        <v>-3.0261861054959181E-6</v>
      </c>
      <c r="BP81" s="142">
        <v>-5.9746690970544199E-6</v>
      </c>
      <c r="BQ81" s="142">
        <v>-1.8166991758332402E-5</v>
      </c>
      <c r="BR81" s="142">
        <v>-4.004790510452823E-5</v>
      </c>
      <c r="BS81" s="142">
        <v>-2.8542721661998601E-5</v>
      </c>
      <c r="BT81" s="142">
        <v>-4.2129550813255818E-6</v>
      </c>
      <c r="BU81" s="142">
        <v>-5.0147084798743739E-6</v>
      </c>
      <c r="BV81" s="142">
        <v>-3.3959862797588277E-6</v>
      </c>
      <c r="BW81" s="142">
        <v>-3.2515501142582649E-2</v>
      </c>
      <c r="BX81" s="142">
        <v>-6.8081232206644288E-6</v>
      </c>
      <c r="BY81" s="142">
        <v>-1.4218252338209315E-5</v>
      </c>
      <c r="BZ81" s="142">
        <v>-9.26292040540508E-6</v>
      </c>
      <c r="CA81" s="142">
        <v>-1.3673997418163261E-3</v>
      </c>
      <c r="CB81" s="142">
        <v>-3.7129586165474853E-6</v>
      </c>
      <c r="CC81" s="142">
        <v>-1.0701721371812978E-5</v>
      </c>
      <c r="CD81" s="142">
        <v>0</v>
      </c>
      <c r="CE81" s="142">
        <v>0</v>
      </c>
      <c r="CF81" s="142">
        <v>0</v>
      </c>
      <c r="CG81" s="142">
        <f t="shared" si="1"/>
        <v>-3.7272926081241456E-2</v>
      </c>
      <c r="CH81" s="114" t="s">
        <v>254</v>
      </c>
    </row>
    <row r="82" spans="1:86">
      <c r="A82" s="13" t="s">
        <v>76</v>
      </c>
      <c r="B82" s="114" t="s">
        <v>162</v>
      </c>
      <c r="C82" s="142">
        <v>-1.4415541419134991E-6</v>
      </c>
      <c r="D82" s="142">
        <v>-9.7284227155263495E-7</v>
      </c>
      <c r="E82" s="142">
        <v>-2.0116407480322863E-6</v>
      </c>
      <c r="F82" s="142">
        <v>-3.7948157709333125E-6</v>
      </c>
      <c r="G82" s="142">
        <v>-1.6215265384991624E-6</v>
      </c>
      <c r="H82" s="142">
        <v>-2.2539832639482054E-6</v>
      </c>
      <c r="I82" s="142">
        <v>-2.4680599213615551E-7</v>
      </c>
      <c r="J82" s="142">
        <v>-1.1169812437764487E-6</v>
      </c>
      <c r="K82" s="142">
        <v>-1.0663582296356642E-6</v>
      </c>
      <c r="L82" s="142">
        <v>-1.2493717882657072E-6</v>
      </c>
      <c r="M82" s="142">
        <v>-1.4716162642650473E-6</v>
      </c>
      <c r="N82" s="142">
        <v>-1.5742399682102243E-6</v>
      </c>
      <c r="O82" s="142">
        <v>-1.6388218635724427E-6</v>
      </c>
      <c r="P82" s="142">
        <v>-8.0115468309717288E-7</v>
      </c>
      <c r="Q82" s="142">
        <v>-1.3718700565760812E-6</v>
      </c>
      <c r="R82" s="142">
        <v>-1.1189355314903656E-6</v>
      </c>
      <c r="S82" s="142">
        <v>-1.0562740100197927E-6</v>
      </c>
      <c r="T82" s="142">
        <v>-3.1901404880931267E-6</v>
      </c>
      <c r="U82" s="142">
        <v>-1.2931182051675802E-6</v>
      </c>
      <c r="V82" s="142">
        <v>-1.0788498053543066E-6</v>
      </c>
      <c r="W82" s="142">
        <v>-1.0679470807581693E-6</v>
      </c>
      <c r="X82" s="142">
        <v>-1.6861217335044113E-6</v>
      </c>
      <c r="Y82" s="142">
        <v>-1.2949496980491056E-6</v>
      </c>
      <c r="Z82" s="142">
        <v>-6.1258430767262336E-7</v>
      </c>
      <c r="AA82" s="142">
        <v>-1.495377716763435E-6</v>
      </c>
      <c r="AB82" s="142">
        <v>-1.3379018394851162E-6</v>
      </c>
      <c r="AC82" s="142">
        <v>-1.4291131254286112E-6</v>
      </c>
      <c r="AD82" s="142">
        <v>-2.6760352448426214E-6</v>
      </c>
      <c r="AE82" s="142">
        <v>-1.8699273860854016E-6</v>
      </c>
      <c r="AF82" s="142">
        <v>-1.1748619416278383E-6</v>
      </c>
      <c r="AG82" s="142">
        <v>-3.0738847509847722E-6</v>
      </c>
      <c r="AH82" s="142">
        <v>-2.0707028258444608E-6</v>
      </c>
      <c r="AI82" s="142">
        <v>-2.6903842819741029E-6</v>
      </c>
      <c r="AJ82" s="142">
        <v>-1.3966257588514489E-6</v>
      </c>
      <c r="AK82" s="142">
        <v>-2.8432971833974706E-6</v>
      </c>
      <c r="AL82" s="142">
        <v>-2.5157424196715359E-6</v>
      </c>
      <c r="AM82" s="142">
        <v>-1.6531279953683834E-6</v>
      </c>
      <c r="AN82" s="142">
        <v>-2.6132776170262022E-6</v>
      </c>
      <c r="AO82" s="142">
        <v>-7.3669932107427866E-6</v>
      </c>
      <c r="AP82" s="142">
        <v>-1.8353366423922584E-6</v>
      </c>
      <c r="AQ82" s="142">
        <v>-4.0762904969124388E-6</v>
      </c>
      <c r="AR82" s="142">
        <v>-2.1668499191959311E-6</v>
      </c>
      <c r="AS82" s="142">
        <v>-2.0115962939613675E-6</v>
      </c>
      <c r="AT82" s="142">
        <v>-9.3199252704909967E-7</v>
      </c>
      <c r="AU82" s="142">
        <v>-4.2746924151050237E-6</v>
      </c>
      <c r="AV82" s="142">
        <v>-2.7171463486676167E-6</v>
      </c>
      <c r="AW82" s="142">
        <v>-1.2929815186174845E-6</v>
      </c>
      <c r="AX82" s="142">
        <v>-4.4069288563214123E-6</v>
      </c>
      <c r="AY82" s="142">
        <v>-3.0057060248106865E-6</v>
      </c>
      <c r="AZ82" s="142">
        <v>-6.9477441062731903E-6</v>
      </c>
      <c r="BA82" s="142">
        <v>-1.219835751668391E-5</v>
      </c>
      <c r="BB82" s="142">
        <v>-1.3383823664449671E-5</v>
      </c>
      <c r="BC82" s="142">
        <v>-4.6963346116668303E-5</v>
      </c>
      <c r="BD82" s="142">
        <v>-1.0752677026467559E-6</v>
      </c>
      <c r="BE82" s="142">
        <v>-1.4408386879426231E-5</v>
      </c>
      <c r="BF82" s="142">
        <v>-1.5908536293862049E-5</v>
      </c>
      <c r="BG82" s="142">
        <v>-4.8400255369864738E-6</v>
      </c>
      <c r="BH82" s="142">
        <v>-2.0706224187619028E-5</v>
      </c>
      <c r="BI82" s="142">
        <v>-7.6384325694553025E-6</v>
      </c>
      <c r="BJ82" s="142">
        <v>-1.0992762141170382E-5</v>
      </c>
      <c r="BK82" s="142">
        <v>-1.1032567531172387E-6</v>
      </c>
      <c r="BL82" s="142">
        <v>-5.3259274681759925E-6</v>
      </c>
      <c r="BM82" s="142">
        <v>-4.8792218083621476E-7</v>
      </c>
      <c r="BN82" s="142">
        <v>-4.7836996693563154E-6</v>
      </c>
      <c r="BO82" s="142">
        <v>-1.0930016701842431E-6</v>
      </c>
      <c r="BP82" s="142">
        <v>-1.5619072488301474E-6</v>
      </c>
      <c r="BQ82" s="142">
        <v>-8.383072063102034E-5</v>
      </c>
      <c r="BR82" s="142">
        <v>-9.5211080490794321E-5</v>
      </c>
      <c r="BS82" s="142">
        <v>-2.4624986010933776E-5</v>
      </c>
      <c r="BT82" s="142">
        <v>-2.8694359592360555E-6</v>
      </c>
      <c r="BU82" s="142">
        <v>-1.0423988578198122E-6</v>
      </c>
      <c r="BV82" s="142">
        <v>-3.447753207043765E-6</v>
      </c>
      <c r="BW82" s="142">
        <v>-4.4584137239920571E-6</v>
      </c>
      <c r="BX82" s="142">
        <v>-4.3206824227456628E-2</v>
      </c>
      <c r="BY82" s="142">
        <v>-6.3865613297392537E-6</v>
      </c>
      <c r="BZ82" s="142">
        <v>-4.1666185245650852E-6</v>
      </c>
      <c r="CA82" s="142">
        <v>-4.3117976339193011E-6</v>
      </c>
      <c r="CB82" s="142">
        <v>-8.0202499292322836E-7</v>
      </c>
      <c r="CC82" s="142">
        <v>-1.3647628652112675E-6</v>
      </c>
      <c r="CD82" s="142">
        <v>0</v>
      </c>
      <c r="CE82" s="142">
        <v>0</v>
      </c>
      <c r="CF82" s="142">
        <v>0</v>
      </c>
      <c r="CG82" s="142">
        <f t="shared" si="1"/>
        <v>-4.3706718681415214E-2</v>
      </c>
      <c r="CH82" s="114" t="s">
        <v>255</v>
      </c>
    </row>
    <row r="83" spans="1:86">
      <c r="A83" s="13" t="s">
        <v>77</v>
      </c>
      <c r="B83" s="114" t="s">
        <v>163</v>
      </c>
      <c r="C83" s="142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  <c r="AK83" s="142">
        <v>0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  <c r="BC83" s="142">
        <v>0</v>
      </c>
      <c r="BD83" s="142">
        <v>0</v>
      </c>
      <c r="BE83" s="142">
        <v>0</v>
      </c>
      <c r="BF83" s="142">
        <v>0</v>
      </c>
      <c r="BG83" s="142">
        <v>0</v>
      </c>
      <c r="BH83" s="142">
        <v>0</v>
      </c>
      <c r="BI83" s="142">
        <v>0</v>
      </c>
      <c r="BJ83" s="142">
        <v>0</v>
      </c>
      <c r="BK83" s="142">
        <v>0</v>
      </c>
      <c r="BL83" s="142">
        <v>0</v>
      </c>
      <c r="BM83" s="142">
        <v>0</v>
      </c>
      <c r="BN83" s="142">
        <v>0</v>
      </c>
      <c r="BO83" s="142">
        <v>0</v>
      </c>
      <c r="BP83" s="142">
        <v>0</v>
      </c>
      <c r="BQ83" s="142">
        <v>0</v>
      </c>
      <c r="BR83" s="142">
        <v>0</v>
      </c>
      <c r="BS83" s="142">
        <v>0</v>
      </c>
      <c r="BT83" s="142">
        <v>0</v>
      </c>
      <c r="BU83" s="142">
        <v>0</v>
      </c>
      <c r="BV83" s="142">
        <v>0</v>
      </c>
      <c r="BW83" s="142">
        <v>0</v>
      </c>
      <c r="BX83" s="142">
        <v>0</v>
      </c>
      <c r="BY83" s="142">
        <v>1.2816131704343214E-2</v>
      </c>
      <c r="BZ83" s="142">
        <v>0</v>
      </c>
      <c r="CA83" s="142">
        <v>0</v>
      </c>
      <c r="CB83" s="142">
        <v>0</v>
      </c>
      <c r="CC83" s="142">
        <v>0</v>
      </c>
      <c r="CD83" s="142">
        <v>0</v>
      </c>
      <c r="CE83" s="142">
        <v>0</v>
      </c>
      <c r="CF83" s="142">
        <v>0</v>
      </c>
      <c r="CG83" s="142">
        <f t="shared" si="1"/>
        <v>1.2816131704343214E-2</v>
      </c>
      <c r="CH83" s="114" t="s">
        <v>256</v>
      </c>
    </row>
    <row r="84" spans="1:86">
      <c r="A84" s="13" t="s">
        <v>78</v>
      </c>
      <c r="B84" s="114" t="s">
        <v>164</v>
      </c>
      <c r="C84" s="142">
        <v>-1.8063316385338206E-5</v>
      </c>
      <c r="D84" s="142">
        <v>-1.1183869678971222E-5</v>
      </c>
      <c r="E84" s="142">
        <v>-1.0821730810563348E-5</v>
      </c>
      <c r="F84" s="142">
        <v>-1.3313131766574702E-5</v>
      </c>
      <c r="G84" s="142">
        <v>-2.3195956812439596E-5</v>
      </c>
      <c r="H84" s="142">
        <v>-7.0657899838089469E-5</v>
      </c>
      <c r="I84" s="142">
        <v>-3.2563066446985553E-6</v>
      </c>
      <c r="J84" s="142">
        <v>-7.6047407059284277E-6</v>
      </c>
      <c r="K84" s="142">
        <v>-7.8870237846275463E-6</v>
      </c>
      <c r="L84" s="142">
        <v>-1.3470782304015306E-5</v>
      </c>
      <c r="M84" s="142">
        <v>-1.2095464951707871E-5</v>
      </c>
      <c r="N84" s="142">
        <v>-1.2528469931155607E-5</v>
      </c>
      <c r="O84" s="142">
        <v>-1.0812846935780606E-5</v>
      </c>
      <c r="P84" s="142">
        <v>-4.2757206826720629E-6</v>
      </c>
      <c r="Q84" s="142">
        <v>-1.3024174248752513E-5</v>
      </c>
      <c r="R84" s="142">
        <v>-2.3084474313935087E-5</v>
      </c>
      <c r="S84" s="142">
        <v>-7.7407691657321697E-6</v>
      </c>
      <c r="T84" s="142">
        <v>-1.8816164779529479E-5</v>
      </c>
      <c r="U84" s="142">
        <v>-8.8914038205330039E-6</v>
      </c>
      <c r="V84" s="142">
        <v>-1.0285422545931076E-5</v>
      </c>
      <c r="W84" s="142">
        <v>-7.3258758390771195E-6</v>
      </c>
      <c r="X84" s="142">
        <v>-1.1650157510192118E-5</v>
      </c>
      <c r="Y84" s="142">
        <v>-8.6266509316045095E-6</v>
      </c>
      <c r="Z84" s="142">
        <v>-4.1080186628543958E-6</v>
      </c>
      <c r="AA84" s="142">
        <v>-1.0525042161982817E-5</v>
      </c>
      <c r="AB84" s="142">
        <v>-1.5322666328160166E-5</v>
      </c>
      <c r="AC84" s="142">
        <v>-1.7906451427677118E-5</v>
      </c>
      <c r="AD84" s="142">
        <v>-1.4342764698036141E-5</v>
      </c>
      <c r="AE84" s="142">
        <v>-7.8300510130017346E-6</v>
      </c>
      <c r="AF84" s="142">
        <v>-6.5817868750130513E-6</v>
      </c>
      <c r="AG84" s="142">
        <v>-1.47786511022693E-5</v>
      </c>
      <c r="AH84" s="142">
        <v>-1.3856861517741141E-5</v>
      </c>
      <c r="AI84" s="142">
        <v>-1.3002145069486436E-5</v>
      </c>
      <c r="AJ84" s="142">
        <v>-9.8346311950168699E-6</v>
      </c>
      <c r="AK84" s="142">
        <v>-3.4985250341258816E-5</v>
      </c>
      <c r="AL84" s="142">
        <v>-5.3604486133436434E-5</v>
      </c>
      <c r="AM84" s="142">
        <v>-3.6269494538521843E-5</v>
      </c>
      <c r="AN84" s="142">
        <v>-1.6863589580962289E-5</v>
      </c>
      <c r="AO84" s="142">
        <v>-4.7544801351297017E-5</v>
      </c>
      <c r="AP84" s="142">
        <v>-1.5255109844961645E-5</v>
      </c>
      <c r="AQ84" s="142">
        <v>-4.2901253902092928E-5</v>
      </c>
      <c r="AR84" s="142">
        <v>-1.3361798735662403E-5</v>
      </c>
      <c r="AS84" s="142">
        <v>-2.1410632346112736E-4</v>
      </c>
      <c r="AT84" s="142">
        <v>-6.3124564863233418E-5</v>
      </c>
      <c r="AU84" s="142">
        <v>-1.1735857329524776E-4</v>
      </c>
      <c r="AV84" s="142">
        <v>-8.5888776847895833E-4</v>
      </c>
      <c r="AW84" s="142">
        <v>-2.0952695521309936E-3</v>
      </c>
      <c r="AX84" s="142">
        <v>-8.5820749643641624E-5</v>
      </c>
      <c r="AY84" s="142">
        <v>-2.2034685887513926E-5</v>
      </c>
      <c r="AZ84" s="142">
        <v>-2.7953846740562629E-5</v>
      </c>
      <c r="BA84" s="142">
        <v>-3.2202103541295981E-5</v>
      </c>
      <c r="BB84" s="142">
        <v>-2.1079950883295635E-5</v>
      </c>
      <c r="BC84" s="142">
        <v>-1.5978878502718164E-5</v>
      </c>
      <c r="BD84" s="142">
        <v>-4.4960266967070769E-6</v>
      </c>
      <c r="BE84" s="142">
        <v>-3.490512748197044E-5</v>
      </c>
      <c r="BF84" s="142">
        <v>-5.2544478750491559E-5</v>
      </c>
      <c r="BG84" s="142">
        <v>-3.1263943348905686E-5</v>
      </c>
      <c r="BH84" s="142">
        <v>-4.4204042262481559E-5</v>
      </c>
      <c r="BI84" s="142">
        <v>-8.7889734528059059E-4</v>
      </c>
      <c r="BJ84" s="142">
        <v>-5.4619721436992292E-5</v>
      </c>
      <c r="BK84" s="142">
        <v>-1.0457562906014229E-5</v>
      </c>
      <c r="BL84" s="142">
        <v>-4.4841557516943202E-5</v>
      </c>
      <c r="BM84" s="142">
        <v>-3.7686842979083379E-6</v>
      </c>
      <c r="BN84" s="142">
        <v>-6.1389642857975394E-5</v>
      </c>
      <c r="BO84" s="142">
        <v>-9.7819196816729126E-6</v>
      </c>
      <c r="BP84" s="142">
        <v>-1.4394175813119271E-5</v>
      </c>
      <c r="BQ84" s="142">
        <v>-1.7323521931295993E-4</v>
      </c>
      <c r="BR84" s="142">
        <v>-6.3536182917736794E-5</v>
      </c>
      <c r="BS84" s="142">
        <v>-2.2708629839275902E-5</v>
      </c>
      <c r="BT84" s="142">
        <v>-1.5577874626106562E-5</v>
      </c>
      <c r="BU84" s="142">
        <v>-1.1207318419747522E-5</v>
      </c>
      <c r="BV84" s="142">
        <v>-1.9494928446297572E-5</v>
      </c>
      <c r="BW84" s="142">
        <v>-1.0150207561793888E-3</v>
      </c>
      <c r="BX84" s="142">
        <v>-4.0398765721301623E-4</v>
      </c>
      <c r="BY84" s="142">
        <v>-6.7378317810219565E-5</v>
      </c>
      <c r="BZ84" s="142">
        <v>-4.5694040897624175E-2</v>
      </c>
      <c r="CA84" s="142">
        <v>-1.6421502598533083E-3</v>
      </c>
      <c r="CB84" s="142">
        <v>-1.5226016037792049E-5</v>
      </c>
      <c r="CC84" s="142">
        <v>-1.8821278173985147E-5</v>
      </c>
      <c r="CD84" s="142">
        <v>0</v>
      </c>
      <c r="CE84" s="142">
        <v>0</v>
      </c>
      <c r="CF84" s="142">
        <v>0</v>
      </c>
      <c r="CG84" s="142">
        <f t="shared" si="1"/>
        <v>-5.4679253771081654E-2</v>
      </c>
      <c r="CH84" s="114" t="s">
        <v>257</v>
      </c>
    </row>
    <row r="85" spans="1:86">
      <c r="A85" s="13" t="s">
        <v>79</v>
      </c>
      <c r="B85" s="114" t="s">
        <v>165</v>
      </c>
      <c r="C85" s="142">
        <v>-4.0908728566735943E-4</v>
      </c>
      <c r="D85" s="142">
        <v>-3.8914863301331702E-4</v>
      </c>
      <c r="E85" s="142">
        <v>-1.5373297348527317E-4</v>
      </c>
      <c r="F85" s="142">
        <v>-6.9650615930624929E-5</v>
      </c>
      <c r="G85" s="142">
        <v>-1.6261983807100454E-4</v>
      </c>
      <c r="H85" s="142">
        <v>-1.8108361984134106E-4</v>
      </c>
      <c r="I85" s="142">
        <v>-6.6874813339564822E-6</v>
      </c>
      <c r="J85" s="142">
        <v>-5.1075292557609386E-5</v>
      </c>
      <c r="K85" s="142">
        <v>-4.5449039772922353E-5</v>
      </c>
      <c r="L85" s="142">
        <v>-6.1238744112543554E-5</v>
      </c>
      <c r="M85" s="142">
        <v>-1.2667908889816128E-4</v>
      </c>
      <c r="N85" s="142">
        <v>-1.4110590365897782E-4</v>
      </c>
      <c r="O85" s="142">
        <v>-8.87561369788963E-5</v>
      </c>
      <c r="P85" s="142">
        <v>-1.6895706681653272E-5</v>
      </c>
      <c r="Q85" s="142">
        <v>-8.0858396700795007E-5</v>
      </c>
      <c r="R85" s="142">
        <v>-2.415794979590495E-4</v>
      </c>
      <c r="S85" s="142">
        <v>-5.278531004145579E-5</v>
      </c>
      <c r="T85" s="142">
        <v>-1.2394991519662087E-4</v>
      </c>
      <c r="U85" s="142">
        <v>-4.8744867606598333E-5</v>
      </c>
      <c r="V85" s="142">
        <v>-9.2753595926292997E-5</v>
      </c>
      <c r="W85" s="142">
        <v>-3.8644808565720161E-5</v>
      </c>
      <c r="X85" s="142">
        <v>-7.3037179961226204E-5</v>
      </c>
      <c r="Y85" s="142">
        <v>-4.8359128327902885E-5</v>
      </c>
      <c r="Z85" s="142">
        <v>-2.0729419985384883E-5</v>
      </c>
      <c r="AA85" s="142">
        <v>-6.2100171235146903E-5</v>
      </c>
      <c r="AB85" s="142">
        <v>-7.1591258065902821E-5</v>
      </c>
      <c r="AC85" s="142">
        <v>-6.1713255622534299E-5</v>
      </c>
      <c r="AD85" s="142">
        <v>-7.0544470683431867E-5</v>
      </c>
      <c r="AE85" s="142">
        <v>-4.6821548506784844E-5</v>
      </c>
      <c r="AF85" s="142">
        <v>-2.1466069113910698E-5</v>
      </c>
      <c r="AG85" s="142">
        <v>-5.0839143335795949E-5</v>
      </c>
      <c r="AH85" s="142">
        <v>-1.0859763552786878E-4</v>
      </c>
      <c r="AI85" s="142">
        <v>-9.1039919018068006E-5</v>
      </c>
      <c r="AJ85" s="142">
        <v>-9.6142954389885781E-5</v>
      </c>
      <c r="AK85" s="142">
        <v>-1.0892559371306464E-4</v>
      </c>
      <c r="AL85" s="142">
        <v>-1.4795550696324608E-4</v>
      </c>
      <c r="AM85" s="142">
        <v>-9.0896691115157811E-5</v>
      </c>
      <c r="AN85" s="142">
        <v>-1.4560923535041889E-4</v>
      </c>
      <c r="AO85" s="142">
        <v>-9.6648245900119589E-5</v>
      </c>
      <c r="AP85" s="142">
        <v>-6.736198723477213E-5</v>
      </c>
      <c r="AQ85" s="142">
        <v>-7.2013852491012952E-5</v>
      </c>
      <c r="AR85" s="142">
        <v>-1.5616257277655709E-4</v>
      </c>
      <c r="AS85" s="142">
        <v>-1.5654992194058485E-4</v>
      </c>
      <c r="AT85" s="142">
        <v>-7.0898664746959461E-5</v>
      </c>
      <c r="AU85" s="142">
        <v>-1.5165763701000036E-4</v>
      </c>
      <c r="AV85" s="142">
        <v>-1.525889450338404E-4</v>
      </c>
      <c r="AW85" s="142">
        <v>-7.5559716119066606E-5</v>
      </c>
      <c r="AX85" s="142">
        <v>-6.2266290433463944E-5</v>
      </c>
      <c r="AY85" s="142">
        <v>-1.0857114817739368E-4</v>
      </c>
      <c r="AZ85" s="142">
        <v>-8.4050743636649895E-5</v>
      </c>
      <c r="BA85" s="142">
        <v>-2.0085690255175173E-5</v>
      </c>
      <c r="BB85" s="142">
        <v>-1.303514124629411E-5</v>
      </c>
      <c r="BC85" s="142">
        <v>-1.8884562325309591E-5</v>
      </c>
      <c r="BD85" s="142">
        <v>-2.736322379585075E-5</v>
      </c>
      <c r="BE85" s="142">
        <v>-2.5223070558228719E-4</v>
      </c>
      <c r="BF85" s="142">
        <v>-2.1160867861878368E-4</v>
      </c>
      <c r="BG85" s="142">
        <v>-1.502543597126134E-4</v>
      </c>
      <c r="BH85" s="142">
        <v>-6.9455430360906842E-5</v>
      </c>
      <c r="BI85" s="142">
        <v>-6.4221620919537636E-5</v>
      </c>
      <c r="BJ85" s="142">
        <v>-1.410733333505643E-4</v>
      </c>
      <c r="BK85" s="142">
        <v>-6.8312265532769403E-5</v>
      </c>
      <c r="BL85" s="142">
        <v>-5.7431666679645848E-5</v>
      </c>
      <c r="BM85" s="142">
        <v>-2.6450482597281496E-5</v>
      </c>
      <c r="BN85" s="142">
        <v>-3.403798438897333E-4</v>
      </c>
      <c r="BO85" s="142">
        <v>-4.7804879349554684E-5</v>
      </c>
      <c r="BP85" s="142">
        <v>-6.6748214097107263E-5</v>
      </c>
      <c r="BQ85" s="142">
        <v>-6.0803024610030756E-5</v>
      </c>
      <c r="BR85" s="142">
        <v>-1.3288946478171517E-5</v>
      </c>
      <c r="BS85" s="142">
        <v>-1.971775018105525E-5</v>
      </c>
      <c r="BT85" s="142">
        <v>-5.5506598012984632E-5</v>
      </c>
      <c r="BU85" s="142">
        <v>-3.867384992669049E-5</v>
      </c>
      <c r="BV85" s="142">
        <v>-2.021274313291983E-5</v>
      </c>
      <c r="BW85" s="142">
        <v>-4.8142029825536302E-5</v>
      </c>
      <c r="BX85" s="142">
        <v>-8.0641500104030185E-5</v>
      </c>
      <c r="BY85" s="142">
        <v>-2.0316464043277382E-4</v>
      </c>
      <c r="BZ85" s="142">
        <v>-1.2118577613557276E-4</v>
      </c>
      <c r="CA85" s="142">
        <v>-9.3406643638252726E-2</v>
      </c>
      <c r="CB85" s="142">
        <v>-3.9594345996893788E-5</v>
      </c>
      <c r="CC85" s="142">
        <v>-5.5811923111386143E-5</v>
      </c>
      <c r="CD85" s="142">
        <v>0</v>
      </c>
      <c r="CE85" s="142">
        <v>0</v>
      </c>
      <c r="CF85" s="142">
        <v>0</v>
      </c>
      <c r="CG85" s="142">
        <f t="shared" si="1"/>
        <v>-0.1008919525229305</v>
      </c>
      <c r="CH85" s="114" t="s">
        <v>258</v>
      </c>
    </row>
    <row r="86" spans="1:86">
      <c r="A86" s="13" t="s">
        <v>80</v>
      </c>
      <c r="B86" s="114" t="s">
        <v>166</v>
      </c>
      <c r="C86" s="142">
        <v>-1.4671844204213037E-6</v>
      </c>
      <c r="D86" s="142">
        <v>-1.3243079291665257E-6</v>
      </c>
      <c r="E86" s="142">
        <v>-2.5074738796721172E-6</v>
      </c>
      <c r="F86" s="142">
        <v>-5.5548345734776763E-6</v>
      </c>
      <c r="G86" s="142">
        <v>-2.407773169807139E-6</v>
      </c>
      <c r="H86" s="142">
        <v>-2.885860078082778E-6</v>
      </c>
      <c r="I86" s="142">
        <v>-1.9543219732511136E-6</v>
      </c>
      <c r="J86" s="142">
        <v>-1.9345573703335919E-6</v>
      </c>
      <c r="K86" s="142">
        <v>-1.5181048241118743E-6</v>
      </c>
      <c r="L86" s="142">
        <v>-1.5770479846506029E-6</v>
      </c>
      <c r="M86" s="142">
        <v>-3.1836788717761395E-6</v>
      </c>
      <c r="N86" s="142">
        <v>-3.9168299198402094E-6</v>
      </c>
      <c r="O86" s="142">
        <v>-3.1838974753280694E-6</v>
      </c>
      <c r="P86" s="142">
        <v>-5.6714849722432365E-7</v>
      </c>
      <c r="Q86" s="142">
        <v>-2.3640808950875034E-6</v>
      </c>
      <c r="R86" s="142">
        <v>-2.3855181996318856E-6</v>
      </c>
      <c r="S86" s="142">
        <v>-2.0427854418151517E-6</v>
      </c>
      <c r="T86" s="142">
        <v>-3.9656000775989945E-6</v>
      </c>
      <c r="U86" s="142">
        <v>-2.2753814239706272E-6</v>
      </c>
      <c r="V86" s="142">
        <v>-2.2498688702532669E-6</v>
      </c>
      <c r="W86" s="142">
        <v>-9.9134222863962657E-7</v>
      </c>
      <c r="X86" s="142">
        <v>-1.9386014207014212E-6</v>
      </c>
      <c r="Y86" s="142">
        <v>-1.3821162022025783E-6</v>
      </c>
      <c r="Z86" s="142">
        <v>-1.220457378539489E-6</v>
      </c>
      <c r="AA86" s="142">
        <v>-1.6830086568874141E-6</v>
      </c>
      <c r="AB86" s="142">
        <v>-2.1573092793481284E-6</v>
      </c>
      <c r="AC86" s="142">
        <v>-2.1587732883398492E-6</v>
      </c>
      <c r="AD86" s="142">
        <v>-4.5785141192123964E-6</v>
      </c>
      <c r="AE86" s="142">
        <v>-2.2190490241646787E-6</v>
      </c>
      <c r="AF86" s="142">
        <v>-2.3124726960957053E-6</v>
      </c>
      <c r="AG86" s="142">
        <v>-5.4816765232576497E-6</v>
      </c>
      <c r="AH86" s="142">
        <v>-2.6806340768150373E-6</v>
      </c>
      <c r="AI86" s="142">
        <v>-3.0857333777117887E-6</v>
      </c>
      <c r="AJ86" s="142">
        <v>-2.355128096603829E-6</v>
      </c>
      <c r="AK86" s="142">
        <v>-1.8588018369584864E-6</v>
      </c>
      <c r="AL86" s="142">
        <v>-2.3625409540030315E-6</v>
      </c>
      <c r="AM86" s="142">
        <v>-1.3307567138442179E-6</v>
      </c>
      <c r="AN86" s="142">
        <v>-5.5023429477404388E-6</v>
      </c>
      <c r="AO86" s="142">
        <v>-4.9639447818984882E-6</v>
      </c>
      <c r="AP86" s="142">
        <v>-5.1308842243114504E-6</v>
      </c>
      <c r="AQ86" s="142">
        <v>-4.5723303056002367E-6</v>
      </c>
      <c r="AR86" s="142">
        <v>-1.5455003870576282E-6</v>
      </c>
      <c r="AS86" s="142">
        <v>-2.7986281605640061E-6</v>
      </c>
      <c r="AT86" s="142">
        <v>-1.7592421933127253E-6</v>
      </c>
      <c r="AU86" s="142">
        <v>-2.2190776849128118E-6</v>
      </c>
      <c r="AV86" s="142">
        <v>-2.3665387584141986E-6</v>
      </c>
      <c r="AW86" s="142">
        <v>-1.8269029314599359E-6</v>
      </c>
      <c r="AX86" s="142">
        <v>-3.8246703519195675E-6</v>
      </c>
      <c r="AY86" s="142">
        <v>-3.1971775336970194E-6</v>
      </c>
      <c r="AZ86" s="142">
        <v>-4.2322765415328316E-6</v>
      </c>
      <c r="BA86" s="142">
        <v>-1.5790539584230615E-5</v>
      </c>
      <c r="BB86" s="142">
        <v>-3.5750388149942833E-6</v>
      </c>
      <c r="BC86" s="142">
        <v>-1.0442894536638366E-5</v>
      </c>
      <c r="BD86" s="142">
        <v>-9.9980578099149796E-7</v>
      </c>
      <c r="BE86" s="142">
        <v>-2.0519877455603186E-6</v>
      </c>
      <c r="BF86" s="142">
        <v>-5.2796239897515977E-6</v>
      </c>
      <c r="BG86" s="142">
        <v>-2.4642365539988581E-6</v>
      </c>
      <c r="BH86" s="142">
        <v>-2.4710970940251173E-6</v>
      </c>
      <c r="BI86" s="142">
        <v>-1.5437628107309756E-6</v>
      </c>
      <c r="BJ86" s="142">
        <v>-2.471424156151038E-6</v>
      </c>
      <c r="BK86" s="142">
        <v>-2.3680792347779791E-6</v>
      </c>
      <c r="BL86" s="142">
        <v>-4.0671832155894024E-6</v>
      </c>
      <c r="BM86" s="142">
        <v>-3.6922873326542872E-7</v>
      </c>
      <c r="BN86" s="142">
        <v>-3.5676916537414484E-6</v>
      </c>
      <c r="BO86" s="142">
        <v>-1.3028573126476382E-6</v>
      </c>
      <c r="BP86" s="142">
        <v>-2.1887770649962648E-6</v>
      </c>
      <c r="BQ86" s="142">
        <v>-2.3886270215786378E-6</v>
      </c>
      <c r="BR86" s="142">
        <v>-2.478621243302583E-6</v>
      </c>
      <c r="BS86" s="142">
        <v>-1.3775353588434984E-6</v>
      </c>
      <c r="BT86" s="142">
        <v>-2.5752847742906506E-6</v>
      </c>
      <c r="BU86" s="142">
        <v>-1.3000724333250139E-6</v>
      </c>
      <c r="BV86" s="142">
        <v>-1.7447932062317856E-6</v>
      </c>
      <c r="BW86" s="142">
        <v>-3.7382806692094843E-6</v>
      </c>
      <c r="BX86" s="142">
        <v>-5.3902116222080953E-6</v>
      </c>
      <c r="BY86" s="142">
        <v>-4.5814959330475241E-6</v>
      </c>
      <c r="BZ86" s="142">
        <v>-4.1730817620515517E-6</v>
      </c>
      <c r="CA86" s="142">
        <v>-1.0826194071238917E-5</v>
      </c>
      <c r="CB86" s="142">
        <v>-1.5303406386670414E-3</v>
      </c>
      <c r="CC86" s="142">
        <v>-1.5008805036928838E-6</v>
      </c>
      <c r="CD86" s="142">
        <v>0</v>
      </c>
      <c r="CE86" s="142">
        <v>0</v>
      </c>
      <c r="CF86" s="142">
        <v>0</v>
      </c>
      <c r="CG86" s="142">
        <f t="shared" si="1"/>
        <v>-1.7663726340994004E-3</v>
      </c>
      <c r="CH86" s="114" t="s">
        <v>259</v>
      </c>
    </row>
    <row r="87" spans="1:86">
      <c r="A87" s="13" t="s">
        <v>81</v>
      </c>
      <c r="B87" s="114" t="s">
        <v>167</v>
      </c>
      <c r="C87" s="142">
        <v>-1.7798839563896719E-7</v>
      </c>
      <c r="D87" s="142">
        <v>-1.4862211299474245E-7</v>
      </c>
      <c r="E87" s="142">
        <v>-9.6763622561174863E-8</v>
      </c>
      <c r="F87" s="142">
        <v>-8.1995373636827948E-8</v>
      </c>
      <c r="G87" s="142">
        <v>-1.2965604646705425E-7</v>
      </c>
      <c r="H87" s="142">
        <v>-2.8339063183624668E-7</v>
      </c>
      <c r="I87" s="142">
        <v>-4.9249009876538638E-8</v>
      </c>
      <c r="J87" s="142">
        <v>-4.9560185951258417E-8</v>
      </c>
      <c r="K87" s="142">
        <v>-5.1507601263859686E-8</v>
      </c>
      <c r="L87" s="142">
        <v>-7.1248223697307412E-8</v>
      </c>
      <c r="M87" s="142">
        <v>-8.7647498749363534E-8</v>
      </c>
      <c r="N87" s="142">
        <v>-9.762508666391575E-8</v>
      </c>
      <c r="O87" s="142">
        <v>-7.0714101031342789E-8</v>
      </c>
      <c r="P87" s="142">
        <v>-2.3281962213717018E-8</v>
      </c>
      <c r="Q87" s="142">
        <v>-7.6407675578892231E-8</v>
      </c>
      <c r="R87" s="142">
        <v>-1.5699423424141605E-7</v>
      </c>
      <c r="S87" s="142">
        <v>-4.8790406597891175E-8</v>
      </c>
      <c r="T87" s="142">
        <v>-1.1403489866607853E-7</v>
      </c>
      <c r="U87" s="142">
        <v>-5.1518403525410882E-8</v>
      </c>
      <c r="V87" s="142">
        <v>-7.5323726846653204E-8</v>
      </c>
      <c r="W87" s="142">
        <v>-6.7171343652498596E-8</v>
      </c>
      <c r="X87" s="142">
        <v>-7.351735229433781E-8</v>
      </c>
      <c r="Y87" s="142">
        <v>-5.7095182393835719E-8</v>
      </c>
      <c r="Z87" s="142">
        <v>-2.4856185170184828E-8</v>
      </c>
      <c r="AA87" s="142">
        <v>-6.0191402108988168E-8</v>
      </c>
      <c r="AB87" s="142">
        <v>-8.9140306014242595E-8</v>
      </c>
      <c r="AC87" s="142">
        <v>-9.4518089712891322E-8</v>
      </c>
      <c r="AD87" s="142">
        <v>-8.658579110949472E-8</v>
      </c>
      <c r="AE87" s="142">
        <v>-4.7670402905411667E-8</v>
      </c>
      <c r="AF87" s="142">
        <v>-3.3835263166554397E-8</v>
      </c>
      <c r="AG87" s="142">
        <v>-7.6501591465395984E-8</v>
      </c>
      <c r="AH87" s="142">
        <v>-8.6473044715117198E-8</v>
      </c>
      <c r="AI87" s="142">
        <v>-8.1584614719162883E-8</v>
      </c>
      <c r="AJ87" s="142">
        <v>-7.2082407287518389E-8</v>
      </c>
      <c r="AK87" s="142">
        <v>-1.6376431775185651E-7</v>
      </c>
      <c r="AL87" s="142">
        <v>-2.2051810713595814E-7</v>
      </c>
      <c r="AM87" s="142">
        <v>-1.6404889558166971E-7</v>
      </c>
      <c r="AN87" s="142">
        <v>-1.1530944008898777E-7</v>
      </c>
      <c r="AO87" s="142">
        <v>-2.0642034938211381E-7</v>
      </c>
      <c r="AP87" s="142">
        <v>-9.9581127531024894E-8</v>
      </c>
      <c r="AQ87" s="142">
        <v>-1.5075786887910104E-7</v>
      </c>
      <c r="AR87" s="142">
        <v>-1.392946750045466E-7</v>
      </c>
      <c r="AS87" s="142">
        <v>-2.6292571407620949E-6</v>
      </c>
      <c r="AT87" s="142">
        <v>-5.636450790868116E-7</v>
      </c>
      <c r="AU87" s="142">
        <v>-3.7901102089698041E-6</v>
      </c>
      <c r="AV87" s="142">
        <v>-5.7557346071687498E-6</v>
      </c>
      <c r="AW87" s="142">
        <v>-8.3616999843567583E-6</v>
      </c>
      <c r="AX87" s="142">
        <v>-3.7215710259969789E-7</v>
      </c>
      <c r="AY87" s="142">
        <v>-1.3068258833502741E-7</v>
      </c>
      <c r="AZ87" s="142">
        <v>-1.4798569690313418E-7</v>
      </c>
      <c r="BA87" s="142">
        <v>-1.3641718738408062E-7</v>
      </c>
      <c r="BB87" s="142">
        <v>-9.0695699543007306E-8</v>
      </c>
      <c r="BC87" s="142">
        <v>-1.0882262065411682E-7</v>
      </c>
      <c r="BD87" s="142">
        <v>-2.4638843657844763E-8</v>
      </c>
      <c r="BE87" s="142">
        <v>-4.2019277277575312E-7</v>
      </c>
      <c r="BF87" s="142">
        <v>-2.6071278965898265E-7</v>
      </c>
      <c r="BG87" s="142">
        <v>-2.0267946977240282E-7</v>
      </c>
      <c r="BH87" s="142">
        <v>-1.0721374852230814E-6</v>
      </c>
      <c r="BI87" s="142">
        <v>-2.6482665062053191E-6</v>
      </c>
      <c r="BJ87" s="142">
        <v>-2.6468740869200262E-7</v>
      </c>
      <c r="BK87" s="142">
        <v>-7.825480937886278E-8</v>
      </c>
      <c r="BL87" s="142">
        <v>-1.6775427514501604E-7</v>
      </c>
      <c r="BM87" s="142">
        <v>-2.6450501620303482E-8</v>
      </c>
      <c r="BN87" s="142">
        <v>-5.0998819718506733E-7</v>
      </c>
      <c r="BO87" s="142">
        <v>-5.3013407606463765E-8</v>
      </c>
      <c r="BP87" s="142">
        <v>-8.1494082586874925E-8</v>
      </c>
      <c r="BQ87" s="142">
        <v>-6.4685475230602335E-7</v>
      </c>
      <c r="BR87" s="142">
        <v>-1.2288679426732694E-6</v>
      </c>
      <c r="BS87" s="142">
        <v>-3.3957668709085093E-7</v>
      </c>
      <c r="BT87" s="142">
        <v>-2.0199782445151938E-6</v>
      </c>
      <c r="BU87" s="142">
        <v>-7.6911671420751843E-8</v>
      </c>
      <c r="BV87" s="142">
        <v>-6.7061634737973555E-7</v>
      </c>
      <c r="BW87" s="142">
        <v>-7.9845803220554717E-5</v>
      </c>
      <c r="BX87" s="142">
        <v>-2.488219639977913E-5</v>
      </c>
      <c r="BY87" s="142">
        <v>-2.7729615280793506E-7</v>
      </c>
      <c r="BZ87" s="142">
        <v>-9.9125321527338998E-5</v>
      </c>
      <c r="CA87" s="142">
        <v>-2.9305202390150396E-5</v>
      </c>
      <c r="CB87" s="142">
        <v>-6.8420060899310953E-8</v>
      </c>
      <c r="CC87" s="142">
        <v>-3.1550613453289193E-3</v>
      </c>
      <c r="CD87" s="142">
        <v>0</v>
      </c>
      <c r="CE87" s="142">
        <v>0</v>
      </c>
      <c r="CF87" s="142">
        <v>0</v>
      </c>
      <c r="CG87" s="142">
        <f t="shared" si="1"/>
        <v>-3.4255991061472165E-3</v>
      </c>
      <c r="CH87" s="114" t="s">
        <v>260</v>
      </c>
    </row>
    <row r="88" spans="1:86">
      <c r="A88" s="13" t="s">
        <v>82</v>
      </c>
      <c r="B88" s="114" t="s">
        <v>168</v>
      </c>
      <c r="C88" s="142">
        <v>0</v>
      </c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  <c r="BC88" s="142">
        <v>0</v>
      </c>
      <c r="BD88" s="142">
        <v>0</v>
      </c>
      <c r="BE88" s="142">
        <v>0</v>
      </c>
      <c r="BF88" s="142">
        <v>0</v>
      </c>
      <c r="BG88" s="142">
        <v>0</v>
      </c>
      <c r="BH88" s="142">
        <v>0</v>
      </c>
      <c r="BI88" s="142">
        <v>0</v>
      </c>
      <c r="BJ88" s="142">
        <v>0</v>
      </c>
      <c r="BK88" s="142">
        <v>0</v>
      </c>
      <c r="BL88" s="142">
        <v>0</v>
      </c>
      <c r="BM88" s="142">
        <v>0</v>
      </c>
      <c r="BN88" s="142">
        <v>0</v>
      </c>
      <c r="BO88" s="142">
        <v>0</v>
      </c>
      <c r="BP88" s="142">
        <v>0</v>
      </c>
      <c r="BQ88" s="142">
        <v>0</v>
      </c>
      <c r="BR88" s="142">
        <v>0</v>
      </c>
      <c r="BS88" s="142">
        <v>0</v>
      </c>
      <c r="BT88" s="142">
        <v>0</v>
      </c>
      <c r="BU88" s="142">
        <v>0</v>
      </c>
      <c r="BV88" s="142">
        <v>0</v>
      </c>
      <c r="BW88" s="142">
        <v>0</v>
      </c>
      <c r="BX88" s="142">
        <v>0</v>
      </c>
      <c r="BY88" s="142">
        <v>0</v>
      </c>
      <c r="BZ88" s="142">
        <v>0</v>
      </c>
      <c r="CA88" s="142">
        <v>0</v>
      </c>
      <c r="CB88" s="142">
        <v>0</v>
      </c>
      <c r="CC88" s="142">
        <v>0</v>
      </c>
      <c r="CD88" s="142">
        <v>0</v>
      </c>
      <c r="CE88" s="142">
        <v>0</v>
      </c>
      <c r="CF88" s="142">
        <v>0</v>
      </c>
      <c r="CG88" s="142">
        <f t="shared" si="1"/>
        <v>0</v>
      </c>
      <c r="CH88" s="114" t="s">
        <v>261</v>
      </c>
    </row>
    <row r="89" spans="1:86">
      <c r="A89" s="15" t="s">
        <v>83</v>
      </c>
      <c r="B89" s="114" t="s">
        <v>169</v>
      </c>
      <c r="C89" s="142">
        <v>0</v>
      </c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  <c r="BB89" s="142">
        <v>0</v>
      </c>
      <c r="BC89" s="142">
        <v>0</v>
      </c>
      <c r="BD89" s="142">
        <v>0</v>
      </c>
      <c r="BE89" s="142">
        <v>0</v>
      </c>
      <c r="BF89" s="142">
        <v>0</v>
      </c>
      <c r="BG89" s="142">
        <v>0</v>
      </c>
      <c r="BH89" s="142">
        <v>0</v>
      </c>
      <c r="BI89" s="142">
        <v>0</v>
      </c>
      <c r="BJ89" s="142">
        <v>0</v>
      </c>
      <c r="BK89" s="142">
        <v>0</v>
      </c>
      <c r="BL89" s="142">
        <v>0</v>
      </c>
      <c r="BM89" s="142">
        <v>0</v>
      </c>
      <c r="BN89" s="142">
        <v>0</v>
      </c>
      <c r="BO89" s="142">
        <v>0</v>
      </c>
      <c r="BP89" s="142">
        <v>0</v>
      </c>
      <c r="BQ89" s="142">
        <v>0</v>
      </c>
      <c r="BR89" s="142">
        <v>0</v>
      </c>
      <c r="BS89" s="142">
        <v>0</v>
      </c>
      <c r="BT89" s="142">
        <v>0</v>
      </c>
      <c r="BU89" s="142">
        <v>0</v>
      </c>
      <c r="BV89" s="142">
        <v>0</v>
      </c>
      <c r="BW89" s="142">
        <v>0</v>
      </c>
      <c r="BX89" s="142">
        <v>0</v>
      </c>
      <c r="BY89" s="142">
        <v>0</v>
      </c>
      <c r="BZ89" s="142">
        <v>0</v>
      </c>
      <c r="CA89" s="142">
        <v>0</v>
      </c>
      <c r="CB89" s="142">
        <v>0</v>
      </c>
      <c r="CC89" s="142">
        <v>0</v>
      </c>
      <c r="CD89" s="142">
        <v>0</v>
      </c>
      <c r="CE89" s="142">
        <v>0</v>
      </c>
      <c r="CF89" s="142">
        <v>0</v>
      </c>
      <c r="CG89" s="142">
        <f t="shared" si="1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42">
        <v>0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  <c r="BC90" s="142">
        <v>0</v>
      </c>
      <c r="BD90" s="142">
        <v>0</v>
      </c>
      <c r="BE90" s="142">
        <v>0</v>
      </c>
      <c r="BF90" s="142">
        <v>0</v>
      </c>
      <c r="BG90" s="142">
        <v>0</v>
      </c>
      <c r="BH90" s="142">
        <v>0</v>
      </c>
      <c r="BI90" s="142">
        <v>0</v>
      </c>
      <c r="BJ90" s="142">
        <v>0</v>
      </c>
      <c r="BK90" s="142">
        <v>0</v>
      </c>
      <c r="BL90" s="142">
        <v>0</v>
      </c>
      <c r="BM90" s="142">
        <v>0</v>
      </c>
      <c r="BN90" s="142">
        <v>0</v>
      </c>
      <c r="BO90" s="142">
        <v>0</v>
      </c>
      <c r="BP90" s="142">
        <v>0</v>
      </c>
      <c r="BQ90" s="142">
        <v>0</v>
      </c>
      <c r="BR90" s="142">
        <v>0</v>
      </c>
      <c r="BS90" s="142">
        <v>0</v>
      </c>
      <c r="BT90" s="142">
        <v>0</v>
      </c>
      <c r="BU90" s="142">
        <v>0</v>
      </c>
      <c r="BV90" s="142">
        <v>0</v>
      </c>
      <c r="BW90" s="142">
        <v>0</v>
      </c>
      <c r="BX90" s="142">
        <v>0</v>
      </c>
      <c r="BY90" s="142">
        <v>0</v>
      </c>
      <c r="BZ90" s="142">
        <v>0</v>
      </c>
      <c r="CA90" s="142">
        <v>0</v>
      </c>
      <c r="CB90" s="142">
        <v>0</v>
      </c>
      <c r="CC90" s="142">
        <v>0</v>
      </c>
      <c r="CD90" s="142">
        <v>0</v>
      </c>
      <c r="CE90" s="142">
        <v>0</v>
      </c>
      <c r="CF90" s="142">
        <v>0</v>
      </c>
      <c r="CG90" s="142">
        <f t="shared" si="1"/>
        <v>0</v>
      </c>
      <c r="CH90" s="115" t="s">
        <v>263</v>
      </c>
    </row>
    <row r="91" spans="1:86" ht="15" thickBot="1">
      <c r="A91" s="111"/>
      <c r="B91" s="113" t="s">
        <v>264</v>
      </c>
      <c r="C91" s="142">
        <f>SUM(C9:C90)</f>
        <v>-0.1053453791694573</v>
      </c>
      <c r="D91" s="142">
        <f t="shared" ref="D91:BO91" si="2">SUM(D9:D90)</f>
        <v>-1.2438930741655444E-2</v>
      </c>
      <c r="E91" s="142">
        <f t="shared" si="2"/>
        <v>4.242022374058756E-3</v>
      </c>
      <c r="F91" s="142">
        <f t="shared" si="2"/>
        <v>1.0182699397735534E-2</v>
      </c>
      <c r="G91" s="142">
        <f t="shared" si="2"/>
        <v>-1.7571742565455888E-2</v>
      </c>
      <c r="H91" s="142">
        <f t="shared" si="2"/>
        <v>-1.0377087072646789E-4</v>
      </c>
      <c r="I91" s="142">
        <f t="shared" si="2"/>
        <v>2.9783064341721796E-3</v>
      </c>
      <c r="J91" s="142">
        <f t="shared" si="2"/>
        <v>5.9296706474311666E-3</v>
      </c>
      <c r="K91" s="142">
        <f t="shared" si="2"/>
        <v>2.537814812603669E-3</v>
      </c>
      <c r="L91" s="142">
        <f t="shared" si="2"/>
        <v>2.8861864345070421E-3</v>
      </c>
      <c r="M91" s="142">
        <f t="shared" si="2"/>
        <v>4.6410805852622463E-3</v>
      </c>
      <c r="N91" s="142">
        <f t="shared" si="2"/>
        <v>5.3721431779128548E-3</v>
      </c>
      <c r="O91" s="142">
        <f t="shared" si="2"/>
        <v>6.7078166384708796E-3</v>
      </c>
      <c r="P91" s="142">
        <f t="shared" si="2"/>
        <v>3.8251513651440749E-3</v>
      </c>
      <c r="Q91" s="142">
        <f t="shared" si="2"/>
        <v>7.8610580491873562E-3</v>
      </c>
      <c r="R91" s="142">
        <f t="shared" si="2"/>
        <v>7.6781580109954145E-2</v>
      </c>
      <c r="S91" s="142">
        <f t="shared" si="2"/>
        <v>3.5708018445308005E-3</v>
      </c>
      <c r="T91" s="142">
        <f t="shared" si="2"/>
        <v>1.3311997247254178E-2</v>
      </c>
      <c r="U91" s="142">
        <f t="shared" si="2"/>
        <v>8.6647769900593235E-3</v>
      </c>
      <c r="V91" s="142">
        <f t="shared" si="2"/>
        <v>5.8241082419762608E-3</v>
      </c>
      <c r="W91" s="142">
        <f t="shared" si="2"/>
        <v>3.4437326598364105E-3</v>
      </c>
      <c r="X91" s="142">
        <f t="shared" si="2"/>
        <v>3.7645767539547068E-3</v>
      </c>
      <c r="Y91" s="142">
        <f t="shared" si="2"/>
        <v>3.945269458896475E-3</v>
      </c>
      <c r="Z91" s="142">
        <f t="shared" si="2"/>
        <v>2.9990932083383704E-3</v>
      </c>
      <c r="AA91" s="142">
        <f t="shared" si="2"/>
        <v>2.1300540485071208E-3</v>
      </c>
      <c r="AB91" s="142">
        <f t="shared" si="2"/>
        <v>5.6379188446476249E-3</v>
      </c>
      <c r="AC91" s="142">
        <f t="shared" si="2"/>
        <v>3.7422485001734787E-3</v>
      </c>
      <c r="AD91" s="142">
        <f t="shared" si="2"/>
        <v>7.189947429441291E-3</v>
      </c>
      <c r="AE91" s="142">
        <f t="shared" si="2"/>
        <v>9.4160053492585057E-3</v>
      </c>
      <c r="AF91" s="142">
        <f t="shared" si="2"/>
        <v>6.7702736015745344E-3</v>
      </c>
      <c r="AG91" s="142">
        <f t="shared" si="2"/>
        <v>1.5546372357085024E-2</v>
      </c>
      <c r="AH91" s="142">
        <f t="shared" si="2"/>
        <v>6.6501031506352986E-3</v>
      </c>
      <c r="AI91" s="142">
        <f t="shared" si="2"/>
        <v>8.7125898120558321E-3</v>
      </c>
      <c r="AJ91" s="142">
        <f t="shared" si="2"/>
        <v>5.7268904999019021E-3</v>
      </c>
      <c r="AK91" s="142">
        <f t="shared" si="2"/>
        <v>7.0957331071889555E-3</v>
      </c>
      <c r="AL91" s="142">
        <f t="shared" si="2"/>
        <v>1.0414255426963569E-2</v>
      </c>
      <c r="AM91" s="142">
        <f t="shared" si="2"/>
        <v>7.6212514482349508E-3</v>
      </c>
      <c r="AN91" s="142">
        <f t="shared" si="2"/>
        <v>1.5835919919993294E-2</v>
      </c>
      <c r="AO91" s="142">
        <f t="shared" si="2"/>
        <v>1.3604632200271895E-2</v>
      </c>
      <c r="AP91" s="142">
        <f t="shared" si="2"/>
        <v>6.9491866884916773E-3</v>
      </c>
      <c r="AQ91" s="142">
        <f t="shared" si="2"/>
        <v>5.111380056856153E-3</v>
      </c>
      <c r="AR91" s="142">
        <f t="shared" si="2"/>
        <v>1.1720006534998349E-2</v>
      </c>
      <c r="AS91" s="142">
        <f t="shared" si="2"/>
        <v>1.6068824425356176E-2</v>
      </c>
      <c r="AT91" s="142">
        <f t="shared" si="2"/>
        <v>-8.881773714925819E-4</v>
      </c>
      <c r="AU91" s="142">
        <f t="shared" si="2"/>
        <v>3.4569375364010644E-3</v>
      </c>
      <c r="AV91" s="142">
        <f t="shared" si="2"/>
        <v>-1.6721321361317341E-2</v>
      </c>
      <c r="AW91" s="142">
        <f t="shared" si="2"/>
        <v>1.0303151940178883E-3</v>
      </c>
      <c r="AX91" s="142">
        <f t="shared" si="2"/>
        <v>2.3732673299131583E-2</v>
      </c>
      <c r="AY91" s="142">
        <f t="shared" si="2"/>
        <v>4.2362331214681922E-4</v>
      </c>
      <c r="AZ91" s="142">
        <f t="shared" si="2"/>
        <v>6.9489433677623759E-4</v>
      </c>
      <c r="BA91" s="142">
        <f t="shared" si="2"/>
        <v>5.2802710496593026E-2</v>
      </c>
      <c r="BB91" s="142">
        <f t="shared" si="2"/>
        <v>1.6745033211272613E-2</v>
      </c>
      <c r="BC91" s="142">
        <f t="shared" si="2"/>
        <v>1.5459366375897442E-2</v>
      </c>
      <c r="BD91" s="142">
        <f t="shared" si="2"/>
        <v>4.5301513348974962E-2</v>
      </c>
      <c r="BE91" s="142">
        <f t="shared" si="2"/>
        <v>-1.7753752079715218E-3</v>
      </c>
      <c r="BF91" s="142">
        <f t="shared" si="2"/>
        <v>1.3630758990009201E-2</v>
      </c>
      <c r="BG91" s="142">
        <f t="shared" si="2"/>
        <v>1.2647252547384181E-2</v>
      </c>
      <c r="BH91" s="142">
        <f t="shared" si="2"/>
        <v>-8.3393968280502384E-3</v>
      </c>
      <c r="BI91" s="142">
        <f t="shared" si="2"/>
        <v>2.6161928413860089E-3</v>
      </c>
      <c r="BJ91" s="142">
        <f t="shared" si="2"/>
        <v>2.8058986327416334E-4</v>
      </c>
      <c r="BK91" s="142">
        <f t="shared" si="2"/>
        <v>-2.3197275952440252E-2</v>
      </c>
      <c r="BL91" s="142">
        <f t="shared" si="2"/>
        <v>5.5281877967845519E-2</v>
      </c>
      <c r="BM91" s="142">
        <f t="shared" si="2"/>
        <v>-9.6024570505442219E-5</v>
      </c>
      <c r="BN91" s="142">
        <f t="shared" si="2"/>
        <v>1.5478686658209147E-3</v>
      </c>
      <c r="BO91" s="142">
        <f t="shared" si="2"/>
        <v>4.3799649849178279E-3</v>
      </c>
      <c r="BP91" s="142">
        <f t="shared" ref="BP91:CG91" si="3">SUM(BP9:BP90)</f>
        <v>9.0733347479417768E-4</v>
      </c>
      <c r="BQ91" s="142">
        <f t="shared" si="3"/>
        <v>2.9772881089427544E-3</v>
      </c>
      <c r="BR91" s="142">
        <f t="shared" si="3"/>
        <v>-7.8804066166728651E-3</v>
      </c>
      <c r="BS91" s="142">
        <f t="shared" si="3"/>
        <v>-2.8440839635799346E-2</v>
      </c>
      <c r="BT91" s="142">
        <f t="shared" si="3"/>
        <v>5.0866268345879477E-3</v>
      </c>
      <c r="BU91" s="142">
        <f t="shared" si="3"/>
        <v>-1.7162298255918636E-2</v>
      </c>
      <c r="BV91" s="142">
        <f t="shared" si="3"/>
        <v>-4.0880735561881099E-2</v>
      </c>
      <c r="BW91" s="142">
        <f t="shared" si="3"/>
        <v>-2.9081024928927023E-2</v>
      </c>
      <c r="BX91" s="142">
        <f t="shared" si="3"/>
        <v>-4.0738256055353028E-2</v>
      </c>
      <c r="BY91" s="142">
        <f t="shared" si="3"/>
        <v>1.7191722839894272E-2</v>
      </c>
      <c r="BZ91" s="142">
        <f t="shared" si="3"/>
        <v>-4.0488830427954231E-2</v>
      </c>
      <c r="CA91" s="142">
        <f t="shared" si="3"/>
        <v>-9.1300919555202822E-2</v>
      </c>
      <c r="CB91" s="142">
        <f t="shared" si="3"/>
        <v>1.0285876913977536E-3</v>
      </c>
      <c r="CC91" s="142">
        <f t="shared" si="3"/>
        <v>-1.5193683029240373E-3</v>
      </c>
      <c r="CD91" s="142">
        <f t="shared" si="3"/>
        <v>0</v>
      </c>
      <c r="CE91" s="142">
        <f t="shared" si="3"/>
        <v>0</v>
      </c>
      <c r="CF91" s="142">
        <f t="shared" si="3"/>
        <v>0</v>
      </c>
      <c r="CG91" s="142">
        <f t="shared" si="3"/>
        <v>0.13866653777468274</v>
      </c>
      <c r="CH91" s="116" t="s">
        <v>264</v>
      </c>
    </row>
    <row r="92" spans="1:86">
      <c r="A92" s="143"/>
      <c r="B92" s="143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65" t="s">
        <v>14</v>
      </c>
      <c r="O92" s="22" t="s">
        <v>15</v>
      </c>
      <c r="P92" s="22" t="s">
        <v>16</v>
      </c>
      <c r="Q92" s="22" t="s">
        <v>17</v>
      </c>
      <c r="R92" s="26" t="s">
        <v>18</v>
      </c>
      <c r="S92" s="26" t="s">
        <v>19</v>
      </c>
      <c r="T92" s="26" t="s">
        <v>20</v>
      </c>
      <c r="U92" s="26" t="s">
        <v>21</v>
      </c>
      <c r="V92" s="26" t="s">
        <v>22</v>
      </c>
      <c r="W92" s="22" t="s">
        <v>23</v>
      </c>
      <c r="X92" s="26" t="s">
        <v>24</v>
      </c>
      <c r="Y92" s="26" t="s">
        <v>25</v>
      </c>
      <c r="Z92" s="26" t="s">
        <v>26</v>
      </c>
      <c r="AA92" s="22" t="s">
        <v>27</v>
      </c>
      <c r="AB92" s="26" t="s">
        <v>28</v>
      </c>
      <c r="AC92" s="26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65" t="s">
        <v>36</v>
      </c>
      <c r="AK92" s="22" t="s">
        <v>37</v>
      </c>
      <c r="AL92" s="26" t="s">
        <v>38</v>
      </c>
      <c r="AM92" s="26" t="s">
        <v>39</v>
      </c>
      <c r="AN92" s="26" t="s">
        <v>40</v>
      </c>
      <c r="AO92" s="65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6" t="s">
        <v>46</v>
      </c>
      <c r="AU92" s="26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6" t="s">
        <v>54</v>
      </c>
      <c r="BC92" s="26" t="s">
        <v>55</v>
      </c>
      <c r="BD92" s="26">
        <v>68</v>
      </c>
      <c r="BE92" s="26" t="s">
        <v>57</v>
      </c>
      <c r="BF92" s="26" t="s">
        <v>58</v>
      </c>
      <c r="BG92" s="34" t="s">
        <v>59</v>
      </c>
      <c r="BH92" s="25" t="s">
        <v>60</v>
      </c>
      <c r="BI92" s="22" t="s">
        <v>61</v>
      </c>
      <c r="BJ92" s="26" t="s">
        <v>62</v>
      </c>
      <c r="BK92" s="26" t="s">
        <v>63</v>
      </c>
      <c r="BL92" s="26" t="s">
        <v>64</v>
      </c>
      <c r="BM92" s="26" t="s">
        <v>65</v>
      </c>
      <c r="BN92" s="26" t="s">
        <v>66</v>
      </c>
      <c r="BO92" s="26" t="s">
        <v>67</v>
      </c>
      <c r="BP92" s="25" t="s">
        <v>68</v>
      </c>
      <c r="BQ92" s="22" t="s">
        <v>69</v>
      </c>
      <c r="BR92" s="25" t="s">
        <v>70</v>
      </c>
      <c r="BS92" s="22" t="s">
        <v>71</v>
      </c>
      <c r="BT92" s="26" t="s">
        <v>72</v>
      </c>
      <c r="BU92" s="26" t="s">
        <v>73</v>
      </c>
      <c r="BV92" s="26" t="s">
        <v>74</v>
      </c>
      <c r="BW92" s="26" t="s">
        <v>75</v>
      </c>
      <c r="BX92" s="26" t="s">
        <v>76</v>
      </c>
      <c r="BY92" s="26" t="s">
        <v>77</v>
      </c>
      <c r="BZ92" s="25" t="s">
        <v>78</v>
      </c>
      <c r="CA92" s="28" t="s">
        <v>79</v>
      </c>
      <c r="CB92" s="22" t="s">
        <v>80</v>
      </c>
      <c r="CC92" s="22" t="s">
        <v>81</v>
      </c>
      <c r="CD92" s="22" t="s">
        <v>82</v>
      </c>
      <c r="CE92" s="25" t="s">
        <v>83</v>
      </c>
      <c r="CF92" s="22" t="s">
        <v>84</v>
      </c>
      <c r="CG92" s="291" t="s">
        <v>296</v>
      </c>
    </row>
    <row r="93" spans="1:86" ht="166.8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3" t="s">
        <v>193</v>
      </c>
      <c r="O93" s="30" t="s">
        <v>194</v>
      </c>
      <c r="P93" s="27" t="s">
        <v>195</v>
      </c>
      <c r="Q93" s="23" t="s">
        <v>196</v>
      </c>
      <c r="R93" s="23" t="s">
        <v>197</v>
      </c>
      <c r="S93" s="23" t="s">
        <v>198</v>
      </c>
      <c r="T93" s="23" t="s">
        <v>199</v>
      </c>
      <c r="U93" s="23" t="s">
        <v>200</v>
      </c>
      <c r="V93" s="23" t="s">
        <v>201</v>
      </c>
      <c r="W93" s="23" t="s">
        <v>202</v>
      </c>
      <c r="X93" s="23" t="s">
        <v>203</v>
      </c>
      <c r="Y93" s="23" t="s">
        <v>204</v>
      </c>
      <c r="Z93" s="23" t="s">
        <v>205</v>
      </c>
      <c r="AA93" s="27" t="s">
        <v>206</v>
      </c>
      <c r="AB93" s="23" t="s">
        <v>207</v>
      </c>
      <c r="AC93" s="23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30" t="s">
        <v>215</v>
      </c>
      <c r="AK93" s="27" t="s">
        <v>216</v>
      </c>
      <c r="AL93" s="23" t="s">
        <v>217</v>
      </c>
      <c r="AM93" s="23" t="s">
        <v>218</v>
      </c>
      <c r="AN93" s="23" t="s">
        <v>219</v>
      </c>
      <c r="AO93" s="23" t="s">
        <v>220</v>
      </c>
      <c r="AP93" s="23" t="s">
        <v>221</v>
      </c>
      <c r="AQ93" s="27" t="s">
        <v>222</v>
      </c>
      <c r="AR93" s="27" t="s">
        <v>223</v>
      </c>
      <c r="AS93" s="27" t="s">
        <v>224</v>
      </c>
      <c r="AT93" s="23" t="s">
        <v>225</v>
      </c>
      <c r="AU93" s="23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3" t="s">
        <v>231</v>
      </c>
      <c r="BA93" s="27" t="s">
        <v>232</v>
      </c>
      <c r="BB93" s="23" t="s">
        <v>233</v>
      </c>
      <c r="BC93" s="23" t="s">
        <v>234</v>
      </c>
      <c r="BD93" s="23" t="s">
        <v>235</v>
      </c>
      <c r="BE93" s="23" t="s">
        <v>236</v>
      </c>
      <c r="BF93" s="23" t="s">
        <v>237</v>
      </c>
      <c r="BG93" s="23" t="s">
        <v>238</v>
      </c>
      <c r="BH93" s="23" t="s">
        <v>239</v>
      </c>
      <c r="BI93" s="23" t="s">
        <v>240</v>
      </c>
      <c r="BJ93" s="23" t="s">
        <v>241</v>
      </c>
      <c r="BK93" s="23" t="s">
        <v>242</v>
      </c>
      <c r="BL93" s="23" t="s">
        <v>243</v>
      </c>
      <c r="BM93" s="23" t="s">
        <v>244</v>
      </c>
      <c r="BN93" s="23" t="s">
        <v>245</v>
      </c>
      <c r="BO93" s="23" t="s">
        <v>246</v>
      </c>
      <c r="BP93" s="30" t="s">
        <v>247</v>
      </c>
      <c r="BQ93" s="27" t="s">
        <v>248</v>
      </c>
      <c r="BR93" s="30" t="s">
        <v>249</v>
      </c>
      <c r="BS93" s="27" t="s">
        <v>250</v>
      </c>
      <c r="BT93" s="23" t="s">
        <v>251</v>
      </c>
      <c r="BU93" s="23" t="s">
        <v>252</v>
      </c>
      <c r="BV93" s="23" t="s">
        <v>253</v>
      </c>
      <c r="BW93" s="23" t="s">
        <v>254</v>
      </c>
      <c r="BX93" s="30" t="s">
        <v>255</v>
      </c>
      <c r="BY93" s="27" t="s">
        <v>256</v>
      </c>
      <c r="BZ93" s="24" t="s">
        <v>257</v>
      </c>
      <c r="CA93" s="24" t="s">
        <v>258</v>
      </c>
      <c r="CB93" s="27" t="s">
        <v>259</v>
      </c>
      <c r="CC93" s="27" t="s">
        <v>260</v>
      </c>
      <c r="CD93" s="27" t="s">
        <v>261</v>
      </c>
      <c r="CE93" s="23" t="s">
        <v>262</v>
      </c>
      <c r="CF93" s="23" t="s">
        <v>263</v>
      </c>
      <c r="CG93" s="292"/>
    </row>
  </sheetData>
  <mergeCells count="5">
    <mergeCell ref="A7:A8"/>
    <mergeCell ref="B7:B8"/>
    <mergeCell ref="CG7:CG8"/>
    <mergeCell ref="CH7:CH8"/>
    <mergeCell ref="CG92:CG93"/>
  </mergeCells>
  <pageMargins left="0.7" right="0.7" top="0.75" bottom="0.75" header="0.3" footer="0.3"/>
  <ignoredErrors>
    <ignoredError sqref="C92:CF92 A9:A90 C7:CF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CW114"/>
  <sheetViews>
    <sheetView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A2" sqref="A2"/>
    </sheetView>
  </sheetViews>
  <sheetFormatPr defaultColWidth="9.109375" defaultRowHeight="14.4"/>
  <cols>
    <col min="1" max="1" width="5.88671875" style="5" customWidth="1"/>
    <col min="2" max="2" width="37.88671875" style="5" customWidth="1"/>
    <col min="3" max="3" width="8.109375" style="5" customWidth="1"/>
    <col min="4" max="5" width="7.5546875" style="5" bestFit="1" customWidth="1"/>
    <col min="6" max="6" width="7.44140625" style="5" bestFit="1" customWidth="1"/>
    <col min="7" max="7" width="8.33203125" style="5" bestFit="1" customWidth="1"/>
    <col min="8" max="8" width="8.109375" style="5" bestFit="1" customWidth="1"/>
    <col min="9" max="9" width="6.6640625" style="5" bestFit="1" customWidth="1"/>
    <col min="10" max="10" width="7.6640625" style="5" bestFit="1" customWidth="1"/>
    <col min="11" max="11" width="8.109375" style="5" bestFit="1" customWidth="1"/>
    <col min="12" max="12" width="7.44140625" style="5" bestFit="1" customWidth="1"/>
    <col min="13" max="14" width="7.88671875" style="5" bestFit="1" customWidth="1"/>
    <col min="15" max="16" width="7.5546875" style="5" bestFit="1" customWidth="1"/>
    <col min="17" max="17" width="8.109375" style="5" bestFit="1" customWidth="1"/>
    <col min="18" max="18" width="7.5546875" style="5" bestFit="1" customWidth="1"/>
    <col min="19" max="19" width="7.44140625" style="5" bestFit="1" customWidth="1"/>
    <col min="20" max="20" width="8.109375" style="5" bestFit="1" customWidth="1"/>
    <col min="21" max="21" width="7.5546875" style="5" bestFit="1" customWidth="1"/>
    <col min="22" max="22" width="8.109375" style="5" bestFit="1" customWidth="1"/>
    <col min="23" max="23" width="7.44140625" style="5" bestFit="1" customWidth="1"/>
    <col min="24" max="24" width="7.5546875" style="5" bestFit="1" customWidth="1"/>
    <col min="25" max="25" width="7.44140625" style="5" bestFit="1" customWidth="1"/>
    <col min="26" max="26" width="8.109375" style="5" bestFit="1" customWidth="1"/>
    <col min="27" max="27" width="7" style="5" bestFit="1" customWidth="1"/>
    <col min="28" max="29" width="7.5546875" style="5" bestFit="1" customWidth="1"/>
    <col min="30" max="30" width="7.44140625" style="5" bestFit="1" customWidth="1"/>
    <col min="31" max="31" width="8.44140625" style="5" bestFit="1" customWidth="1"/>
    <col min="32" max="32" width="7.5546875" style="5" bestFit="1" customWidth="1"/>
    <col min="33" max="33" width="8.109375" style="5" bestFit="1" customWidth="1"/>
    <col min="34" max="34" width="8.44140625" style="5" bestFit="1" customWidth="1"/>
    <col min="35" max="36" width="7.88671875" style="5" bestFit="1" customWidth="1"/>
    <col min="37" max="37" width="8.109375" style="5" bestFit="1" customWidth="1"/>
    <col min="38" max="38" width="8.33203125" style="5" bestFit="1" customWidth="1"/>
    <col min="39" max="39" width="8.44140625" style="5" bestFit="1" customWidth="1"/>
    <col min="40" max="40" width="8.109375" style="5" bestFit="1" customWidth="1"/>
    <col min="41" max="41" width="7.33203125" style="5" bestFit="1" customWidth="1"/>
    <col min="42" max="42" width="7.88671875" style="5" bestFit="1" customWidth="1"/>
    <col min="43" max="43" width="8.44140625" style="5" bestFit="1" customWidth="1"/>
    <col min="44" max="44" width="7.5546875" style="5" bestFit="1" customWidth="1"/>
    <col min="45" max="46" width="8.109375" style="5" bestFit="1" customWidth="1"/>
    <col min="47" max="49" width="7.5546875" style="5" bestFit="1" customWidth="1"/>
    <col min="50" max="51" width="7.88671875" style="5" bestFit="1" customWidth="1"/>
    <col min="52" max="52" width="7" style="5" bestFit="1" customWidth="1"/>
    <col min="53" max="53" width="8.44140625" style="5" bestFit="1" customWidth="1"/>
    <col min="54" max="54" width="8.109375" style="5" bestFit="1" customWidth="1"/>
    <col min="55" max="55" width="7.5546875" style="5" bestFit="1" customWidth="1"/>
    <col min="56" max="56" width="8.33203125" style="5" bestFit="1" customWidth="1"/>
    <col min="57" max="57" width="7.44140625" style="5" bestFit="1" customWidth="1"/>
    <col min="58" max="59" width="8.109375" style="5" bestFit="1" customWidth="1"/>
    <col min="60" max="60" width="7.5546875" style="5" bestFit="1" customWidth="1"/>
    <col min="61" max="61" width="8.109375" style="5" bestFit="1" customWidth="1"/>
    <col min="62" max="62" width="7.33203125" style="5" bestFit="1" customWidth="1"/>
    <col min="63" max="63" width="6.6640625" style="5" bestFit="1" customWidth="1"/>
    <col min="64" max="64" width="7.88671875" style="5" bestFit="1" customWidth="1"/>
    <col min="65" max="65" width="7.44140625" style="5" bestFit="1" customWidth="1"/>
    <col min="66" max="66" width="7.33203125" style="5" bestFit="1" customWidth="1"/>
    <col min="67" max="67" width="6.6640625" style="5" bestFit="1" customWidth="1"/>
    <col min="68" max="68" width="7.5546875" style="5" bestFit="1" customWidth="1"/>
    <col min="69" max="69" width="7.88671875" style="5" bestFit="1" customWidth="1"/>
    <col min="70" max="72" width="8.33203125" style="5" bestFit="1" customWidth="1"/>
    <col min="73" max="74" width="7.44140625" style="5" bestFit="1" customWidth="1"/>
    <col min="75" max="75" width="7.33203125" style="5" bestFit="1" customWidth="1"/>
    <col min="76" max="77" width="6.5546875" style="5" bestFit="1" customWidth="1"/>
    <col min="78" max="78" width="7.5546875" style="5" bestFit="1" customWidth="1"/>
    <col min="79" max="79" width="7.44140625" style="5" bestFit="1" customWidth="1"/>
    <col min="80" max="80" width="7.33203125" style="5" bestFit="1" customWidth="1"/>
    <col min="81" max="82" width="7.44140625" style="5" bestFit="1" customWidth="1"/>
    <col min="83" max="83" width="6.109375" style="5" customWidth="1"/>
    <col min="84" max="84" width="5.6640625" style="5" bestFit="1" customWidth="1"/>
    <col min="85" max="85" width="9.5546875" style="10" customWidth="1"/>
    <col min="86" max="86" width="9.109375" style="5" bestFit="1" customWidth="1"/>
    <col min="87" max="87" width="8.33203125" style="5" bestFit="1" customWidth="1"/>
    <col min="88" max="88" width="6.44140625" style="5" bestFit="1" customWidth="1"/>
    <col min="89" max="89" width="9.44140625" style="12" bestFit="1" customWidth="1"/>
    <col min="90" max="90" width="6.44140625" style="5" bestFit="1" customWidth="1"/>
    <col min="91" max="91" width="6.109375" style="5" bestFit="1" customWidth="1"/>
    <col min="92" max="92" width="4.88671875" style="5" bestFit="1" customWidth="1"/>
    <col min="93" max="93" width="8" style="5" bestFit="1" customWidth="1"/>
    <col min="94" max="95" width="6.44140625" style="5" bestFit="1" customWidth="1"/>
    <col min="96" max="96" width="7.6640625" style="5" bestFit="1" customWidth="1"/>
    <col min="97" max="97" width="16.109375" style="11" bestFit="1" customWidth="1"/>
    <col min="98" max="98" width="48.6640625" style="5" customWidth="1"/>
    <col min="99" max="16384" width="9.109375" style="5"/>
  </cols>
  <sheetData>
    <row r="1" spans="1:99" s="1" customFormat="1" ht="8.1" customHeight="1"/>
    <row r="2" spans="1:99" s="2" customFormat="1" ht="13.65" customHeight="1">
      <c r="A2" s="70" t="s">
        <v>308</v>
      </c>
      <c r="G2" s="3"/>
    </row>
    <row r="3" spans="1:99" s="2" customFormat="1" ht="13.65" customHeight="1">
      <c r="A3" s="70" t="s">
        <v>309</v>
      </c>
    </row>
    <row r="4" spans="1:99" s="2" customFormat="1" ht="3.9" customHeight="1">
      <c r="A4" s="4"/>
    </row>
    <row r="5" spans="1:99" s="2" customFormat="1" ht="12.15" customHeight="1">
      <c r="A5" s="2" t="s">
        <v>0</v>
      </c>
    </row>
    <row r="6" spans="1:99" s="2" customFormat="1" ht="3.9" customHeight="1" thickBot="1"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1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1"/>
      <c r="BU6" s="19"/>
      <c r="BV6" s="20"/>
      <c r="BW6" s="20"/>
      <c r="BX6" s="20"/>
      <c r="BY6" s="20"/>
      <c r="BZ6" s="20"/>
      <c r="CA6" s="20"/>
      <c r="CB6" s="20"/>
      <c r="CC6" s="20"/>
      <c r="CD6" s="20"/>
      <c r="CE6" s="21"/>
    </row>
    <row r="7" spans="1:99" ht="14.4" customHeight="1" thickBot="1">
      <c r="A7" s="271" t="s">
        <v>1</v>
      </c>
      <c r="B7" s="273" t="s">
        <v>2</v>
      </c>
      <c r="C7" s="34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2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2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2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77" t="s">
        <v>86</v>
      </c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8" t="s">
        <v>87</v>
      </c>
      <c r="CT7" s="265" t="s">
        <v>88</v>
      </c>
      <c r="CU7" s="31"/>
    </row>
    <row r="8" spans="1:99" ht="75.75" customHeight="1" thickBot="1">
      <c r="A8" s="272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76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9" t="s">
        <v>181</v>
      </c>
      <c r="CS8" s="279"/>
      <c r="CT8" s="266"/>
      <c r="CU8" s="31"/>
    </row>
    <row r="9" spans="1:99" ht="13.8">
      <c r="A9" s="13" t="s">
        <v>3</v>
      </c>
      <c r="B9" s="14" t="s">
        <v>89</v>
      </c>
      <c r="C9" s="6">
        <v>528.44899999999996</v>
      </c>
      <c r="D9" s="6">
        <v>1.4550000000000018</v>
      </c>
      <c r="E9" s="6">
        <v>0</v>
      </c>
      <c r="F9" s="6">
        <v>0</v>
      </c>
      <c r="G9" s="6">
        <v>2534.1050000000005</v>
      </c>
      <c r="H9" s="6">
        <v>210.91300000000001</v>
      </c>
      <c r="I9" s="6">
        <v>1.1450000000000102</v>
      </c>
      <c r="J9" s="6">
        <v>2.7890000000000015</v>
      </c>
      <c r="K9" s="6">
        <v>0.66700000000000026</v>
      </c>
      <c r="L9" s="6">
        <v>0.26100000000000001</v>
      </c>
      <c r="M9" s="6">
        <v>2.4879999999999995</v>
      </c>
      <c r="N9" s="6">
        <v>0</v>
      </c>
      <c r="O9" s="6">
        <v>0</v>
      </c>
      <c r="P9" s="36">
        <v>0</v>
      </c>
      <c r="Q9" s="6">
        <v>4.0339999999999918</v>
      </c>
      <c r="R9" s="36">
        <v>0.51200000000000012</v>
      </c>
      <c r="S9" s="6">
        <v>19.774000000000001</v>
      </c>
      <c r="T9" s="6">
        <v>0</v>
      </c>
      <c r="U9" s="6">
        <v>0</v>
      </c>
      <c r="V9" s="6">
        <v>0.11600000000000002</v>
      </c>
      <c r="W9" s="6">
        <v>0</v>
      </c>
      <c r="X9" s="6">
        <v>0</v>
      </c>
      <c r="Y9" s="6">
        <v>0.40499999999999992</v>
      </c>
      <c r="Z9" s="6">
        <v>6.1660000000000004</v>
      </c>
      <c r="AA9" s="6">
        <v>0</v>
      </c>
      <c r="AB9" s="36">
        <v>0</v>
      </c>
      <c r="AC9" s="36">
        <v>3.6000000000000004E-2</v>
      </c>
      <c r="AD9" s="6">
        <v>6.4000000000000001E-2</v>
      </c>
      <c r="AE9" s="6">
        <v>0</v>
      </c>
      <c r="AF9" s="6">
        <v>0</v>
      </c>
      <c r="AG9" s="6">
        <v>0</v>
      </c>
      <c r="AH9" s="6">
        <v>4.5999999999999999E-2</v>
      </c>
      <c r="AI9" s="6">
        <v>4.1000000000000002E-2</v>
      </c>
      <c r="AJ9" s="6">
        <v>5.9000000000000004E-2</v>
      </c>
      <c r="AK9" s="6">
        <v>0</v>
      </c>
      <c r="AL9" s="6">
        <v>19.128999999999994</v>
      </c>
      <c r="AM9" s="6">
        <v>9.8280000000000012</v>
      </c>
      <c r="AN9" s="36">
        <v>1.0000000000000009E-3</v>
      </c>
      <c r="AO9" s="6">
        <v>0</v>
      </c>
      <c r="AP9" s="36">
        <v>0</v>
      </c>
      <c r="AQ9" s="38">
        <v>0</v>
      </c>
      <c r="AR9" s="39">
        <v>0</v>
      </c>
      <c r="AS9" s="39">
        <v>12.097999999999999</v>
      </c>
      <c r="AT9" s="40">
        <v>82.812999999999974</v>
      </c>
      <c r="AU9" s="40">
        <v>0</v>
      </c>
      <c r="AV9" s="41">
        <v>8.1000000000000003E-2</v>
      </c>
      <c r="AW9" s="39">
        <v>1.3720000000000001</v>
      </c>
      <c r="AX9" s="39">
        <v>0</v>
      </c>
      <c r="AY9" s="39">
        <v>4.3999999999999997E-2</v>
      </c>
      <c r="AZ9" s="40">
        <v>0.106</v>
      </c>
      <c r="BA9" s="39">
        <v>0</v>
      </c>
      <c r="BB9" s="40">
        <v>0</v>
      </c>
      <c r="BC9" s="40">
        <v>0</v>
      </c>
      <c r="BD9" s="40">
        <v>6.0000000000001164E-3</v>
      </c>
      <c r="BE9" s="39">
        <v>0.13699999999999998</v>
      </c>
      <c r="BF9" s="39">
        <v>0.55399999999999994</v>
      </c>
      <c r="BG9" s="39">
        <v>2.0519999999999996</v>
      </c>
      <c r="BH9" s="39">
        <v>2.1710000000000012</v>
      </c>
      <c r="BI9" s="39">
        <v>1.6789999999999998</v>
      </c>
      <c r="BJ9" s="39">
        <v>2.4780000000000002</v>
      </c>
      <c r="BK9" s="39">
        <v>0.35000000000000003</v>
      </c>
      <c r="BL9" s="39">
        <v>7.4999999999999997E-2</v>
      </c>
      <c r="BM9" s="40">
        <v>0</v>
      </c>
      <c r="BN9" s="6">
        <v>7.6999999999999999E-2</v>
      </c>
      <c r="BO9" s="6">
        <v>0</v>
      </c>
      <c r="BP9" s="6">
        <v>18.532999999999998</v>
      </c>
      <c r="BQ9" s="6">
        <v>2.4119999999999995</v>
      </c>
      <c r="BR9" s="6">
        <v>9.8030000000000008</v>
      </c>
      <c r="BS9" s="6">
        <v>0.78800000000000003</v>
      </c>
      <c r="BT9" s="6">
        <v>0.63799999999999968</v>
      </c>
      <c r="BU9" s="6">
        <v>14.286</v>
      </c>
      <c r="BV9" s="6">
        <v>6.8209999999999988</v>
      </c>
      <c r="BW9" s="6">
        <v>9.3999999999999986E-2</v>
      </c>
      <c r="BX9" s="6">
        <v>0.27300000000000002</v>
      </c>
      <c r="BY9" s="6">
        <v>0.11700000000000001</v>
      </c>
      <c r="BZ9" s="6">
        <v>0.32500000000000001</v>
      </c>
      <c r="CA9" s="6">
        <v>0</v>
      </c>
      <c r="CB9" s="6">
        <v>0</v>
      </c>
      <c r="CC9" s="6">
        <v>22.456</v>
      </c>
      <c r="CD9" s="6">
        <v>0</v>
      </c>
      <c r="CE9" s="6">
        <v>0</v>
      </c>
      <c r="CF9" s="6">
        <v>0</v>
      </c>
      <c r="CG9" s="6">
        <v>3525.1220000000003</v>
      </c>
      <c r="CH9" s="6">
        <v>1217.8969999999999</v>
      </c>
      <c r="CI9" s="6">
        <v>0</v>
      </c>
      <c r="CJ9" s="6">
        <v>0</v>
      </c>
      <c r="CK9" s="6">
        <v>1217.8969999999999</v>
      </c>
      <c r="CL9" s="6">
        <v>552.178</v>
      </c>
      <c r="CM9" s="6">
        <v>0</v>
      </c>
      <c r="CN9" s="6">
        <v>52.75</v>
      </c>
      <c r="CO9" s="6">
        <v>52.75</v>
      </c>
      <c r="CP9" s="6">
        <v>604.928</v>
      </c>
      <c r="CQ9" s="6">
        <v>745.33999999999992</v>
      </c>
      <c r="CR9" s="7">
        <f t="shared" ref="CR9:CR72" si="0">+ROUND(CQ9+CP9+CK9,3)</f>
        <v>2568.165</v>
      </c>
      <c r="CS9" s="7">
        <f t="shared" ref="CS9:CS72" si="1">+ROUND(CR9+CG9,3)</f>
        <v>6093.2870000000003</v>
      </c>
      <c r="CT9" s="32" t="s">
        <v>182</v>
      </c>
    </row>
    <row r="10" spans="1:99" ht="13.8">
      <c r="A10" s="13" t="s">
        <v>4</v>
      </c>
      <c r="B10" s="14" t="s">
        <v>90</v>
      </c>
      <c r="C10" s="6">
        <v>0.25299999999999995</v>
      </c>
      <c r="D10" s="6">
        <v>119.32899999999999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324.69899999999996</v>
      </c>
      <c r="N10" s="6">
        <v>409.255</v>
      </c>
      <c r="O10" s="6">
        <v>0</v>
      </c>
      <c r="P10" s="6">
        <v>0</v>
      </c>
      <c r="Q10" s="6">
        <v>1.4869999999999983</v>
      </c>
      <c r="R10" s="36">
        <v>0</v>
      </c>
      <c r="S10" s="6">
        <v>0</v>
      </c>
      <c r="T10" s="6">
        <v>2.6000000000000002E-2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0.82300000000000018</v>
      </c>
      <c r="AC10" s="36">
        <v>0</v>
      </c>
      <c r="AD10" s="6">
        <v>5.4999999999999993E-2</v>
      </c>
      <c r="AE10" s="6">
        <v>0</v>
      </c>
      <c r="AF10" s="6">
        <v>0</v>
      </c>
      <c r="AG10" s="6">
        <v>0</v>
      </c>
      <c r="AH10" s="6">
        <v>5.9999999999999984E-2</v>
      </c>
      <c r="AI10" s="6">
        <v>8.1000000000000003E-2</v>
      </c>
      <c r="AJ10" s="6">
        <v>9.8000000000000004E-2</v>
      </c>
      <c r="AK10" s="6">
        <v>0</v>
      </c>
      <c r="AL10" s="6">
        <v>1.8940000000000001</v>
      </c>
      <c r="AM10" s="6">
        <v>0.30600000000000005</v>
      </c>
      <c r="AN10" s="36">
        <v>1.9999999999999997E-2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36">
        <v>0</v>
      </c>
      <c r="AU10" s="36">
        <v>0</v>
      </c>
      <c r="AV10" s="37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36">
        <v>0</v>
      </c>
      <c r="BC10" s="36">
        <v>0</v>
      </c>
      <c r="BD10" s="36">
        <v>0</v>
      </c>
      <c r="BE10" s="6">
        <v>0.21</v>
      </c>
      <c r="BF10" s="6">
        <v>0</v>
      </c>
      <c r="BG10" s="6">
        <v>0</v>
      </c>
      <c r="BH10" s="6">
        <v>1.149</v>
      </c>
      <c r="BI10" s="6">
        <v>0</v>
      </c>
      <c r="BJ10" s="6">
        <v>4.0000000000000001E-3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0.6429999999999999</v>
      </c>
      <c r="BQ10" s="6">
        <v>0.23899999999999999</v>
      </c>
      <c r="BR10" s="6">
        <v>3.5660000000000003</v>
      </c>
      <c r="BS10" s="6">
        <v>1.4000000000000002E-2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864.2109999999999</v>
      </c>
      <c r="CH10" s="6">
        <v>50.201000000000001</v>
      </c>
      <c r="CI10" s="6">
        <v>0</v>
      </c>
      <c r="CJ10" s="6">
        <v>0</v>
      </c>
      <c r="CK10" s="6">
        <v>50.201000000000001</v>
      </c>
      <c r="CL10" s="6">
        <v>86.587999999999994</v>
      </c>
      <c r="CM10" s="6">
        <v>0</v>
      </c>
      <c r="CN10" s="6">
        <v>149.19900000000001</v>
      </c>
      <c r="CO10" s="6">
        <v>149.19900000000001</v>
      </c>
      <c r="CP10" s="6">
        <v>235.78700000000001</v>
      </c>
      <c r="CQ10" s="6">
        <v>40.544999999999995</v>
      </c>
      <c r="CR10" s="7">
        <f t="shared" si="0"/>
        <v>326.53300000000002</v>
      </c>
      <c r="CS10" s="7">
        <f t="shared" si="1"/>
        <v>1190.7439999999999</v>
      </c>
      <c r="CT10" s="17" t="s">
        <v>183</v>
      </c>
    </row>
    <row r="11" spans="1:99" ht="12.75" customHeight="1">
      <c r="A11" s="13" t="s">
        <v>5</v>
      </c>
      <c r="B11" s="14" t="s">
        <v>91</v>
      </c>
      <c r="C11" s="6">
        <v>0</v>
      </c>
      <c r="D11" s="6">
        <v>0</v>
      </c>
      <c r="E11" s="6">
        <v>46.943999999999996</v>
      </c>
      <c r="F11" s="6">
        <v>0</v>
      </c>
      <c r="G11" s="6">
        <v>15.922000000000011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2.0000000000000018E-3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3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0.12399999999999999</v>
      </c>
      <c r="AM11" s="6">
        <v>0</v>
      </c>
      <c r="AN11" s="3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6.3E-2</v>
      </c>
      <c r="AT11" s="6">
        <v>30.134999999999984</v>
      </c>
      <c r="AU11" s="3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36">
        <v>0</v>
      </c>
      <c r="BD11" s="36">
        <v>0</v>
      </c>
      <c r="BE11" s="6">
        <v>3.0000000000000001E-3</v>
      </c>
      <c r="BF11" s="6">
        <v>0</v>
      </c>
      <c r="BG11" s="6">
        <v>0</v>
      </c>
      <c r="BH11" s="6">
        <v>0.11800000000000002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5.0000000000000001E-3</v>
      </c>
      <c r="BR11" s="6">
        <v>0.35299999999999998</v>
      </c>
      <c r="BS11" s="6">
        <v>1.7999999999999995E-2</v>
      </c>
      <c r="BT11" s="6">
        <v>2.1999999999999992E-2</v>
      </c>
      <c r="BU11" s="6">
        <v>0.32200000000000012</v>
      </c>
      <c r="BV11" s="6">
        <v>0.13300000000000001</v>
      </c>
      <c r="BW11" s="6">
        <v>0</v>
      </c>
      <c r="BX11" s="6">
        <v>5.000000000000001E-3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94.168999999999983</v>
      </c>
      <c r="CH11" s="6">
        <v>207.553</v>
      </c>
      <c r="CI11" s="6">
        <v>0</v>
      </c>
      <c r="CJ11" s="6">
        <v>0</v>
      </c>
      <c r="CK11" s="6">
        <v>207.553</v>
      </c>
      <c r="CL11" s="6">
        <v>0</v>
      </c>
      <c r="CM11" s="6">
        <v>0</v>
      </c>
      <c r="CN11" s="6">
        <v>3.9609999999999999</v>
      </c>
      <c r="CO11" s="6">
        <v>3.9609999999999999</v>
      </c>
      <c r="CP11" s="6">
        <v>3.9609999999999999</v>
      </c>
      <c r="CQ11" s="6">
        <v>175.90899999999999</v>
      </c>
      <c r="CR11" s="7">
        <f t="shared" si="0"/>
        <v>387.423</v>
      </c>
      <c r="CS11" s="7">
        <f t="shared" si="1"/>
        <v>481.59199999999998</v>
      </c>
      <c r="CT11" s="17" t="s">
        <v>184</v>
      </c>
    </row>
    <row r="12" spans="1:99" ht="13.8">
      <c r="A12" s="13" t="s">
        <v>6</v>
      </c>
      <c r="B12" s="14" t="s">
        <v>92</v>
      </c>
      <c r="C12" s="6">
        <v>0.35099999999999998</v>
      </c>
      <c r="D12" s="6">
        <v>6.9999999999999993E-3</v>
      </c>
      <c r="E12" s="6">
        <v>0</v>
      </c>
      <c r="F12" s="6">
        <v>184.05600000000001</v>
      </c>
      <c r="G12" s="6">
        <v>2.2900000000000027</v>
      </c>
      <c r="H12" s="6">
        <v>2.5999999999999999E-2</v>
      </c>
      <c r="I12" s="6">
        <v>0</v>
      </c>
      <c r="J12" s="6">
        <v>9.0000000000000011E-3</v>
      </c>
      <c r="K12" s="6">
        <v>0</v>
      </c>
      <c r="L12" s="6">
        <v>0</v>
      </c>
      <c r="M12" s="6">
        <v>0.158</v>
      </c>
      <c r="N12" s="6">
        <v>0.50400000000000023</v>
      </c>
      <c r="O12" s="6">
        <v>0</v>
      </c>
      <c r="P12" s="6">
        <v>0</v>
      </c>
      <c r="Q12" s="6">
        <v>11.298000000000002</v>
      </c>
      <c r="R12" s="6">
        <v>3.8000000000000006E-2</v>
      </c>
      <c r="S12" s="6">
        <v>0</v>
      </c>
      <c r="T12" s="6">
        <v>274.34000000000003</v>
      </c>
      <c r="U12" s="6">
        <v>5.7500000000000018</v>
      </c>
      <c r="V12" s="6">
        <v>1.2249999999999999</v>
      </c>
      <c r="W12" s="6">
        <v>0</v>
      </c>
      <c r="X12" s="6">
        <v>0.43299999999999994</v>
      </c>
      <c r="Y12" s="6">
        <v>3.9E-2</v>
      </c>
      <c r="Z12" s="6">
        <v>5.0000000000000001E-3</v>
      </c>
      <c r="AA12" s="6">
        <v>1.0000000000000002E-2</v>
      </c>
      <c r="AB12" s="6">
        <v>0</v>
      </c>
      <c r="AC12" s="6">
        <v>0.13599999999999998</v>
      </c>
      <c r="AD12" s="6">
        <v>4.4999999999999991E-2</v>
      </c>
      <c r="AE12" s="6">
        <v>0.26800000000025648</v>
      </c>
      <c r="AF12" s="6">
        <v>1.109</v>
      </c>
      <c r="AG12" s="6">
        <v>2.101</v>
      </c>
      <c r="AH12" s="6">
        <v>48.448</v>
      </c>
      <c r="AI12" s="6">
        <v>39.967999999999996</v>
      </c>
      <c r="AJ12" s="6">
        <v>12.906000000000001</v>
      </c>
      <c r="AK12" s="6">
        <v>0</v>
      </c>
      <c r="AL12" s="6">
        <v>2.8079999999999998</v>
      </c>
      <c r="AM12" s="6">
        <v>0</v>
      </c>
      <c r="AN12" s="6">
        <v>0.39599999999999996</v>
      </c>
      <c r="AO12" s="6">
        <v>0</v>
      </c>
      <c r="AP12" s="6">
        <v>0</v>
      </c>
      <c r="AQ12" s="6">
        <v>0</v>
      </c>
      <c r="AR12" s="6">
        <v>0</v>
      </c>
      <c r="AS12" s="6">
        <v>0.14999999999999997</v>
      </c>
      <c r="AT12" s="6">
        <v>1.0999999999999999E-2</v>
      </c>
      <c r="AU12" s="6">
        <v>0</v>
      </c>
      <c r="AV12" s="6">
        <v>0</v>
      </c>
      <c r="AW12" s="6">
        <v>8.0000000000000002E-3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36">
        <v>0.49200000000000005</v>
      </c>
      <c r="BE12" s="6">
        <v>0.14400000000000002</v>
      </c>
      <c r="BF12" s="6">
        <v>0</v>
      </c>
      <c r="BG12" s="6">
        <v>0.78699999999999992</v>
      </c>
      <c r="BH12" s="6">
        <v>2.476</v>
      </c>
      <c r="BI12" s="6">
        <v>9.5000000000000001E-2</v>
      </c>
      <c r="BJ12" s="6">
        <v>0</v>
      </c>
      <c r="BK12" s="6">
        <v>0</v>
      </c>
      <c r="BL12" s="6">
        <v>0</v>
      </c>
      <c r="BM12" s="6">
        <v>8.0000000000000002E-3</v>
      </c>
      <c r="BN12" s="6">
        <v>0</v>
      </c>
      <c r="BO12" s="6">
        <v>0</v>
      </c>
      <c r="BP12" s="6">
        <v>0.4890000000000001</v>
      </c>
      <c r="BQ12" s="6">
        <v>0.14700000000000002</v>
      </c>
      <c r="BR12" s="6">
        <v>7.5999999999999984E-2</v>
      </c>
      <c r="BS12" s="6">
        <v>0.19399999999999998</v>
      </c>
      <c r="BT12" s="6">
        <v>0.115</v>
      </c>
      <c r="BU12" s="6">
        <v>0</v>
      </c>
      <c r="BV12" s="6">
        <v>3.0000000000000001E-3</v>
      </c>
      <c r="BW12" s="6">
        <v>3.0000000000000001E-3</v>
      </c>
      <c r="BX12" s="6">
        <v>0</v>
      </c>
      <c r="BY12" s="6">
        <v>2E-3</v>
      </c>
      <c r="BZ12" s="6">
        <v>7.9999999999999967E-3</v>
      </c>
      <c r="CA12" s="6">
        <v>0</v>
      </c>
      <c r="CB12" s="6">
        <v>1.7000000000000001E-2</v>
      </c>
      <c r="CC12" s="6">
        <v>2.8999999999999998E-2</v>
      </c>
      <c r="CD12" s="6">
        <v>0</v>
      </c>
      <c r="CE12" s="6">
        <v>0</v>
      </c>
      <c r="CF12" s="6">
        <v>0</v>
      </c>
      <c r="CG12" s="6">
        <v>593.97800000000007</v>
      </c>
      <c r="CH12" s="6">
        <v>2.0619999999999998</v>
      </c>
      <c r="CI12" s="6">
        <v>0</v>
      </c>
      <c r="CJ12" s="6">
        <v>0</v>
      </c>
      <c r="CK12" s="6">
        <v>2.0619999999999998</v>
      </c>
      <c r="CL12" s="6">
        <v>0</v>
      </c>
      <c r="CM12" s="6">
        <v>0</v>
      </c>
      <c r="CN12" s="6">
        <v>-9.0519999999999925</v>
      </c>
      <c r="CO12" s="6">
        <v>-9.0519999999999925</v>
      </c>
      <c r="CP12" s="6">
        <v>-9.0519999999999925</v>
      </c>
      <c r="CQ12" s="6">
        <v>519.58600000000001</v>
      </c>
      <c r="CR12" s="7">
        <f t="shared" si="0"/>
        <v>512.596</v>
      </c>
      <c r="CS12" s="7">
        <f t="shared" si="1"/>
        <v>1106.5740000000001</v>
      </c>
      <c r="CT12" s="17" t="s">
        <v>185</v>
      </c>
    </row>
    <row r="13" spans="1:99" ht="13.8">
      <c r="A13" s="13" t="s">
        <v>7</v>
      </c>
      <c r="B13" s="14" t="s">
        <v>93</v>
      </c>
      <c r="C13" s="6">
        <v>1076.9380000000001</v>
      </c>
      <c r="D13" s="6">
        <v>2E-3</v>
      </c>
      <c r="E13" s="6">
        <v>5.8539999999999992</v>
      </c>
      <c r="F13" s="6">
        <v>2.7999999999999997E-2</v>
      </c>
      <c r="G13" s="6">
        <v>1347.7599999999998</v>
      </c>
      <c r="H13" s="6">
        <v>54.99</v>
      </c>
      <c r="I13" s="6">
        <v>0.751</v>
      </c>
      <c r="J13" s="6">
        <v>0.24099999999999994</v>
      </c>
      <c r="K13" s="6">
        <v>0.99099999999999999</v>
      </c>
      <c r="L13" s="6">
        <v>22.484999999999999</v>
      </c>
      <c r="M13" s="6">
        <v>9.9999999999999985E-3</v>
      </c>
      <c r="N13" s="6">
        <v>7.3979999999999997</v>
      </c>
      <c r="O13" s="6">
        <v>3.0000000000000001E-3</v>
      </c>
      <c r="P13" s="6">
        <v>0.13500000000000004</v>
      </c>
      <c r="Q13" s="6">
        <v>36.02000000000001</v>
      </c>
      <c r="R13" s="6">
        <v>5.6319999999999997</v>
      </c>
      <c r="S13" s="6">
        <v>0.25199999999999995</v>
      </c>
      <c r="T13" s="6">
        <v>0.187</v>
      </c>
      <c r="U13" s="6">
        <v>3.0000000000000001E-3</v>
      </c>
      <c r="V13" s="6">
        <v>6.2000000000000013E-2</v>
      </c>
      <c r="W13" s="6">
        <v>2.8999999999999998E-2</v>
      </c>
      <c r="X13" s="6">
        <v>1.3000000000000005E-2</v>
      </c>
      <c r="Y13" s="6">
        <v>1.2E-2</v>
      </c>
      <c r="Z13" s="6">
        <v>4.0000000000000001E-3</v>
      </c>
      <c r="AA13" s="6">
        <v>0</v>
      </c>
      <c r="AB13" s="6">
        <v>1.2E-2</v>
      </c>
      <c r="AC13" s="6">
        <v>0.52500000000000013</v>
      </c>
      <c r="AD13" s="6">
        <v>0</v>
      </c>
      <c r="AE13" s="6">
        <v>0.38400000000000001</v>
      </c>
      <c r="AF13" s="6">
        <v>1.9000000000000003E-2</v>
      </c>
      <c r="AG13" s="6">
        <v>8.199999999999999E-2</v>
      </c>
      <c r="AH13" s="6">
        <v>0.24799999999999997</v>
      </c>
      <c r="AI13" s="6">
        <v>0.17899999999999999</v>
      </c>
      <c r="AJ13" s="6">
        <v>1.6E-2</v>
      </c>
      <c r="AK13" s="6">
        <v>0.11200000000000002</v>
      </c>
      <c r="AL13" s="6">
        <v>21.171999999999997</v>
      </c>
      <c r="AM13" s="6">
        <v>6.118999999999998</v>
      </c>
      <c r="AN13" s="6">
        <v>0.32200000000000001</v>
      </c>
      <c r="AO13" s="6">
        <v>0.11100000000000003</v>
      </c>
      <c r="AP13" s="6">
        <v>0.40799999999999992</v>
      </c>
      <c r="AQ13" s="6">
        <v>0.35</v>
      </c>
      <c r="AR13" s="6">
        <v>4.5999999999999992E-2</v>
      </c>
      <c r="AS13" s="6">
        <v>28.635999999999996</v>
      </c>
      <c r="AT13" s="6">
        <v>1009.494</v>
      </c>
      <c r="AU13" s="6">
        <v>5.000000000000001E-3</v>
      </c>
      <c r="AV13" s="6">
        <v>0.25899999999999995</v>
      </c>
      <c r="AW13" s="6">
        <v>1.6999999999999998E-2</v>
      </c>
      <c r="AX13" s="6">
        <v>3.100000000000001E-2</v>
      </c>
      <c r="AY13" s="6">
        <v>5.1000000000000004E-2</v>
      </c>
      <c r="AZ13" s="6">
        <v>4.9999999999999984E-3</v>
      </c>
      <c r="BA13" s="6">
        <v>9.0000000000000011E-3</v>
      </c>
      <c r="BB13" s="6">
        <v>0</v>
      </c>
      <c r="BC13" s="6">
        <v>1.8000000000000002E-2</v>
      </c>
      <c r="BD13" s="6">
        <v>0.59699999999999998</v>
      </c>
      <c r="BE13" s="6">
        <v>6.9999999999999993E-2</v>
      </c>
      <c r="BF13" s="6">
        <v>0.19500000000000001</v>
      </c>
      <c r="BG13" s="6">
        <v>7.400000000000001E-2</v>
      </c>
      <c r="BH13" s="6">
        <v>3.0089999999999999</v>
      </c>
      <c r="BI13" s="6">
        <v>6.8000000000000005E-2</v>
      </c>
      <c r="BJ13" s="6">
        <v>0.499</v>
      </c>
      <c r="BK13" s="6">
        <v>0.44800000000000001</v>
      </c>
      <c r="BL13" s="6">
        <v>0.13200000000000001</v>
      </c>
      <c r="BM13" s="6">
        <v>4.8000000000000001E-2</v>
      </c>
      <c r="BN13" s="6">
        <v>2.4E-2</v>
      </c>
      <c r="BO13" s="6">
        <v>8.0000000000000002E-3</v>
      </c>
      <c r="BP13" s="6">
        <v>1.6E-2</v>
      </c>
      <c r="BQ13" s="6">
        <v>1.9550000000000001</v>
      </c>
      <c r="BR13" s="6">
        <v>9.1910000000000025</v>
      </c>
      <c r="BS13" s="6">
        <v>2.9110000000000005</v>
      </c>
      <c r="BT13" s="6">
        <v>2.5789999999999997</v>
      </c>
      <c r="BU13" s="6">
        <v>131.51500000000001</v>
      </c>
      <c r="BV13" s="6">
        <v>54.953999999999994</v>
      </c>
      <c r="BW13" s="6">
        <v>2.3999999999999994E-2</v>
      </c>
      <c r="BX13" s="6">
        <v>1E-3</v>
      </c>
      <c r="BY13" s="6">
        <v>9.5000000000000001E-2</v>
      </c>
      <c r="BZ13" s="6">
        <v>4.2999999999999983E-2</v>
      </c>
      <c r="CA13" s="6">
        <v>1.8000000000000002E-2</v>
      </c>
      <c r="CB13" s="6">
        <v>3.2000000000000001E-2</v>
      </c>
      <c r="CC13" s="6">
        <v>1.4000000000000004E-2</v>
      </c>
      <c r="CD13" s="6">
        <v>0</v>
      </c>
      <c r="CE13" s="6">
        <v>0</v>
      </c>
      <c r="CF13" s="6">
        <v>0</v>
      </c>
      <c r="CG13" s="6">
        <v>3836.9499999999989</v>
      </c>
      <c r="CH13" s="6">
        <v>6115.4509999999991</v>
      </c>
      <c r="CI13" s="6">
        <v>0</v>
      </c>
      <c r="CJ13" s="6">
        <v>0</v>
      </c>
      <c r="CK13" s="6">
        <v>6115.4509999999991</v>
      </c>
      <c r="CL13" s="6">
        <v>0</v>
      </c>
      <c r="CM13" s="6">
        <v>0</v>
      </c>
      <c r="CN13" s="6">
        <v>37.480000000000004</v>
      </c>
      <c r="CO13" s="6">
        <v>37.480000000000004</v>
      </c>
      <c r="CP13" s="6">
        <v>37.480000000000004</v>
      </c>
      <c r="CQ13" s="6">
        <v>2860.018</v>
      </c>
      <c r="CR13" s="7">
        <f t="shared" si="0"/>
        <v>9012.9490000000005</v>
      </c>
      <c r="CS13" s="7">
        <f t="shared" si="1"/>
        <v>12849.898999999999</v>
      </c>
      <c r="CT13" s="17" t="s">
        <v>186</v>
      </c>
    </row>
    <row r="14" spans="1:99" ht="13.8">
      <c r="A14" s="13" t="s">
        <v>8</v>
      </c>
      <c r="B14" s="14" t="s">
        <v>94</v>
      </c>
      <c r="C14" s="6">
        <v>6.671999999999997</v>
      </c>
      <c r="D14" s="6">
        <v>7.3999999999999996E-2</v>
      </c>
      <c r="E14" s="6">
        <v>4.1999999999999996E-2</v>
      </c>
      <c r="F14" s="6">
        <v>1.5780000000000001</v>
      </c>
      <c r="G14" s="6">
        <v>15.380999999999995</v>
      </c>
      <c r="H14" s="6">
        <v>136.03400000000002</v>
      </c>
      <c r="I14" s="6">
        <v>8.8999999999999996E-2</v>
      </c>
      <c r="J14" s="6">
        <v>1.472</v>
      </c>
      <c r="K14" s="6">
        <v>2.7670000000000008</v>
      </c>
      <c r="L14" s="6">
        <v>1.7229999999999999</v>
      </c>
      <c r="M14" s="6">
        <v>1.7400000000000002</v>
      </c>
      <c r="N14" s="6">
        <v>1.3240000000000003</v>
      </c>
      <c r="O14" s="6">
        <v>1.0710000000000002</v>
      </c>
      <c r="P14" s="6">
        <v>0.47799999999999992</v>
      </c>
      <c r="Q14" s="6">
        <v>6.072000000000001</v>
      </c>
      <c r="R14" s="6">
        <v>4.3119999999999994</v>
      </c>
      <c r="S14" s="6">
        <v>1.399</v>
      </c>
      <c r="T14" s="6">
        <v>1.48</v>
      </c>
      <c r="U14" s="6">
        <v>0.751</v>
      </c>
      <c r="V14" s="6">
        <v>4.330000000000001</v>
      </c>
      <c r="W14" s="6">
        <v>1.1660000000000001</v>
      </c>
      <c r="X14" s="6">
        <v>1.0119999999999998</v>
      </c>
      <c r="Y14" s="6">
        <v>1.2460000000000002</v>
      </c>
      <c r="Z14" s="6">
        <v>1.4909999999999999</v>
      </c>
      <c r="AA14" s="6">
        <v>0.20699999999999999</v>
      </c>
      <c r="AB14" s="6">
        <v>0.999</v>
      </c>
      <c r="AC14" s="6">
        <v>0.57800000000000007</v>
      </c>
      <c r="AD14" s="6">
        <v>2.2609999999999992</v>
      </c>
      <c r="AE14" s="6">
        <v>0.59500000000000008</v>
      </c>
      <c r="AF14" s="6">
        <v>8.6999999999999994E-2</v>
      </c>
      <c r="AG14" s="6">
        <v>2.3440000000000003</v>
      </c>
      <c r="AH14" s="6">
        <v>8.9</v>
      </c>
      <c r="AI14" s="6">
        <v>2.2309999999999999</v>
      </c>
      <c r="AJ14" s="6">
        <v>1.3479999999999999</v>
      </c>
      <c r="AK14" s="6">
        <v>4.8979999999999997</v>
      </c>
      <c r="AL14" s="6">
        <v>36.053000000000019</v>
      </c>
      <c r="AM14" s="6">
        <v>11.955</v>
      </c>
      <c r="AN14" s="6">
        <v>3.6600000000000006</v>
      </c>
      <c r="AO14" s="6">
        <v>0.44</v>
      </c>
      <c r="AP14" s="6">
        <v>0.61199999999999988</v>
      </c>
      <c r="AQ14" s="6">
        <v>1.8629999999999998</v>
      </c>
      <c r="AR14" s="6">
        <v>8.8000000000000023E-2</v>
      </c>
      <c r="AS14" s="6">
        <v>2.6019999999999994</v>
      </c>
      <c r="AT14" s="6">
        <v>669.32799999999986</v>
      </c>
      <c r="AU14" s="6">
        <v>0.60400000000000009</v>
      </c>
      <c r="AV14" s="6">
        <v>0.38399999999999995</v>
      </c>
      <c r="AW14" s="6">
        <v>4.1470000000000011</v>
      </c>
      <c r="AX14" s="6">
        <v>0.53200000000000003</v>
      </c>
      <c r="AY14" s="6">
        <v>1.8940000000000001</v>
      </c>
      <c r="AZ14" s="6">
        <v>0.19699999999999998</v>
      </c>
      <c r="BA14" s="6">
        <v>0.35300000000000004</v>
      </c>
      <c r="BB14" s="6">
        <v>0</v>
      </c>
      <c r="BC14" s="6">
        <v>1.31</v>
      </c>
      <c r="BD14" s="6">
        <v>9.0980000000000008</v>
      </c>
      <c r="BE14" s="6">
        <v>2.0960000000000001</v>
      </c>
      <c r="BF14" s="6">
        <v>4.3570000000000002</v>
      </c>
      <c r="BG14" s="6">
        <v>6.1659999999999995</v>
      </c>
      <c r="BH14" s="6">
        <v>1.395</v>
      </c>
      <c r="BI14" s="6">
        <v>3.8759999999999999</v>
      </c>
      <c r="BJ14" s="6">
        <v>0.7290000000000002</v>
      </c>
      <c r="BK14" s="6">
        <v>8.299999999999999E-2</v>
      </c>
      <c r="BL14" s="6">
        <v>1.2450000000000001</v>
      </c>
      <c r="BM14" s="6">
        <v>0.435</v>
      </c>
      <c r="BN14" s="6">
        <v>1.0449999999999997</v>
      </c>
      <c r="BO14" s="6">
        <v>0.38399999999999995</v>
      </c>
      <c r="BP14" s="6">
        <v>0.71000000000000019</v>
      </c>
      <c r="BQ14" s="6">
        <v>4.3090000000000011</v>
      </c>
      <c r="BR14" s="6">
        <v>0.255</v>
      </c>
      <c r="BS14" s="6">
        <v>1.1059999999999999</v>
      </c>
      <c r="BT14" s="6">
        <v>6.7589999999999977</v>
      </c>
      <c r="BU14" s="6">
        <v>2.2989999999999999</v>
      </c>
      <c r="BV14" s="6">
        <v>1.214</v>
      </c>
      <c r="BW14" s="6">
        <v>0.33399999999999996</v>
      </c>
      <c r="BX14" s="6">
        <v>4.8000000000000008E-2</v>
      </c>
      <c r="BY14" s="6">
        <v>1.6099999999999997</v>
      </c>
      <c r="BZ14" s="6">
        <v>1.202</v>
      </c>
      <c r="CA14" s="6">
        <v>0.33100000000000007</v>
      </c>
      <c r="CB14" s="6">
        <v>0.69700000000000006</v>
      </c>
      <c r="CC14" s="6">
        <v>0.94500000000000006</v>
      </c>
      <c r="CD14" s="6">
        <v>0</v>
      </c>
      <c r="CE14" s="6">
        <v>0</v>
      </c>
      <c r="CF14" s="6">
        <v>0</v>
      </c>
      <c r="CG14" s="6">
        <v>1006.902</v>
      </c>
      <c r="CH14" s="6">
        <v>1032.4270000000001</v>
      </c>
      <c r="CI14" s="6">
        <v>0</v>
      </c>
      <c r="CJ14" s="6">
        <v>0</v>
      </c>
      <c r="CK14" s="6">
        <v>1032.4270000000001</v>
      </c>
      <c r="CL14" s="6">
        <v>0</v>
      </c>
      <c r="CM14" s="6">
        <v>0</v>
      </c>
      <c r="CN14" s="6">
        <v>18.946000000000002</v>
      </c>
      <c r="CO14" s="6">
        <v>18.946000000000002</v>
      </c>
      <c r="CP14" s="6">
        <v>18.946000000000002</v>
      </c>
      <c r="CQ14" s="6">
        <v>1004.1880000000001</v>
      </c>
      <c r="CR14" s="7">
        <f t="shared" si="0"/>
        <v>2055.5610000000001</v>
      </c>
      <c r="CS14" s="7">
        <f t="shared" si="1"/>
        <v>3062.4630000000002</v>
      </c>
      <c r="CT14" s="17" t="s">
        <v>187</v>
      </c>
    </row>
    <row r="15" spans="1:99" ht="13.8">
      <c r="A15" s="13" t="s">
        <v>9</v>
      </c>
      <c r="B15" s="14" t="s">
        <v>95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22.444999999999993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22.444999999999993</v>
      </c>
      <c r="CH15" s="6">
        <v>72.165000000000006</v>
      </c>
      <c r="CI15" s="6">
        <v>0</v>
      </c>
      <c r="CJ15" s="6">
        <v>0</v>
      </c>
      <c r="CK15" s="6">
        <v>72.165000000000006</v>
      </c>
      <c r="CL15" s="6">
        <v>0</v>
      </c>
      <c r="CM15" s="6">
        <v>0</v>
      </c>
      <c r="CN15" s="6">
        <v>-0.93900000000000006</v>
      </c>
      <c r="CO15" s="6">
        <v>-0.93900000000000006</v>
      </c>
      <c r="CP15" s="6">
        <v>-0.93900000000000006</v>
      </c>
      <c r="CQ15" s="6">
        <v>681.49699999999996</v>
      </c>
      <c r="CR15" s="7">
        <f t="shared" si="0"/>
        <v>752.72299999999996</v>
      </c>
      <c r="CS15" s="7">
        <f t="shared" si="1"/>
        <v>775.16800000000001</v>
      </c>
      <c r="CT15" s="17" t="s">
        <v>188</v>
      </c>
    </row>
    <row r="16" spans="1:99" ht="13.8">
      <c r="A16" s="13" t="s">
        <v>10</v>
      </c>
      <c r="B16" s="14" t="s">
        <v>96</v>
      </c>
      <c r="C16" s="6">
        <v>20.700999999999997</v>
      </c>
      <c r="D16" s="6">
        <v>0</v>
      </c>
      <c r="E16" s="6">
        <v>2.4969999999999999</v>
      </c>
      <c r="F16" s="6">
        <v>1.802</v>
      </c>
      <c r="G16" s="6">
        <v>0.22800000000000004</v>
      </c>
      <c r="H16" s="6">
        <v>0.193</v>
      </c>
      <c r="I16" s="6">
        <v>0</v>
      </c>
      <c r="J16" s="6">
        <v>717.0379999999999</v>
      </c>
      <c r="K16" s="6">
        <v>631.03899999999999</v>
      </c>
      <c r="L16" s="6">
        <v>29.310000000000002</v>
      </c>
      <c r="M16" s="6">
        <v>0</v>
      </c>
      <c r="N16" s="6">
        <v>0.69500000000000028</v>
      </c>
      <c r="O16" s="6">
        <v>4.0000000000000001E-3</v>
      </c>
      <c r="P16" s="6">
        <v>0</v>
      </c>
      <c r="Q16" s="6">
        <v>1.8910000000000009</v>
      </c>
      <c r="R16" s="6">
        <v>3.0660000000000007</v>
      </c>
      <c r="S16" s="6">
        <v>23.786000000000005</v>
      </c>
      <c r="T16" s="6">
        <v>3.6040000000000001</v>
      </c>
      <c r="U16" s="6">
        <v>0</v>
      </c>
      <c r="V16" s="6">
        <v>0.17499999999999999</v>
      </c>
      <c r="W16" s="6">
        <v>0</v>
      </c>
      <c r="X16" s="6">
        <v>0.14200000000000002</v>
      </c>
      <c r="Y16" s="6">
        <v>5.7340000000000018</v>
      </c>
      <c r="Z16" s="6">
        <v>65.070999999999998</v>
      </c>
      <c r="AA16" s="6">
        <v>0.88500000000000001</v>
      </c>
      <c r="AB16" s="6">
        <v>48.368999999999993</v>
      </c>
      <c r="AC16" s="6">
        <v>4.4619999999999989</v>
      </c>
      <c r="AD16" s="6">
        <v>1.141</v>
      </c>
      <c r="AE16" s="6">
        <v>0</v>
      </c>
      <c r="AF16" s="6">
        <v>0</v>
      </c>
      <c r="AG16" s="6">
        <v>0</v>
      </c>
      <c r="AH16" s="6">
        <v>7.4259999999999993</v>
      </c>
      <c r="AI16" s="6">
        <v>1.266</v>
      </c>
      <c r="AJ16" s="6">
        <v>0.75300000000000011</v>
      </c>
      <c r="AK16" s="6">
        <v>0.37200000000000011</v>
      </c>
      <c r="AL16" s="6">
        <v>0.92999999999999994</v>
      </c>
      <c r="AM16" s="6">
        <v>1.411</v>
      </c>
      <c r="AN16" s="6">
        <v>8.4999999999999992E-2</v>
      </c>
      <c r="AO16" s="6">
        <v>0</v>
      </c>
      <c r="AP16" s="6">
        <v>0</v>
      </c>
      <c r="AQ16" s="6">
        <v>2.1000000000000005E-2</v>
      </c>
      <c r="AR16" s="6">
        <v>0</v>
      </c>
      <c r="AS16" s="6">
        <v>8.7859999999999996</v>
      </c>
      <c r="AT16" s="6">
        <v>5.2639999999999993</v>
      </c>
      <c r="AU16" s="6">
        <v>1.3000000000000001E-2</v>
      </c>
      <c r="AV16" s="6">
        <v>6.9000000000000006E-2</v>
      </c>
      <c r="AW16" s="6">
        <v>0.10700000000000001</v>
      </c>
      <c r="AX16" s="6">
        <v>0</v>
      </c>
      <c r="AY16" s="6">
        <v>5.0000000000000001E-3</v>
      </c>
      <c r="AZ16" s="6">
        <v>1E-3</v>
      </c>
      <c r="BA16" s="6">
        <v>0</v>
      </c>
      <c r="BB16" s="6">
        <v>0</v>
      </c>
      <c r="BC16" s="6">
        <v>0</v>
      </c>
      <c r="BD16" s="6">
        <v>0.97199999999999986</v>
      </c>
      <c r="BE16" s="6">
        <v>0</v>
      </c>
      <c r="BF16" s="6">
        <v>6.9999999999999993E-2</v>
      </c>
      <c r="BG16" s="6">
        <v>0</v>
      </c>
      <c r="BH16" s="6">
        <v>2.4219999999999997</v>
      </c>
      <c r="BI16" s="6">
        <v>2.9999999999999992E-2</v>
      </c>
      <c r="BJ16" s="6">
        <v>7.0000000000000021E-2</v>
      </c>
      <c r="BK16" s="6">
        <v>4.0000000000000001E-3</v>
      </c>
      <c r="BL16" s="6">
        <v>3.0000000000000001E-3</v>
      </c>
      <c r="BM16" s="6">
        <v>0</v>
      </c>
      <c r="BN16" s="6">
        <v>0</v>
      </c>
      <c r="BO16" s="6">
        <v>4.9999999999999992E-3</v>
      </c>
      <c r="BP16" s="6">
        <v>0.127</v>
      </c>
      <c r="BQ16" s="6">
        <v>0.6090000000000001</v>
      </c>
      <c r="BR16" s="6">
        <v>9.9999999999999967E-3</v>
      </c>
      <c r="BS16" s="6">
        <v>0.5990000000000002</v>
      </c>
      <c r="BT16" s="6">
        <v>10.185999999999996</v>
      </c>
      <c r="BU16" s="6">
        <v>2.16</v>
      </c>
      <c r="BV16" s="6">
        <v>1.0169999999999999</v>
      </c>
      <c r="BW16" s="6">
        <v>1.3999999999999995E-2</v>
      </c>
      <c r="BX16" s="6">
        <v>0</v>
      </c>
      <c r="BY16" s="6">
        <v>1.8000000000000002E-2</v>
      </c>
      <c r="BZ16" s="6">
        <v>5.1999999999999984E-2</v>
      </c>
      <c r="CA16" s="6">
        <v>0</v>
      </c>
      <c r="CB16" s="6">
        <v>0.67400000000000015</v>
      </c>
      <c r="CC16" s="6">
        <v>0.46900000000000008</v>
      </c>
      <c r="CD16" s="6">
        <v>0</v>
      </c>
      <c r="CE16" s="6">
        <v>0</v>
      </c>
      <c r="CF16" s="6">
        <v>0</v>
      </c>
      <c r="CG16" s="6">
        <v>1607.8530000000003</v>
      </c>
      <c r="CH16" s="6">
        <v>235.63900000000001</v>
      </c>
      <c r="CI16" s="6">
        <v>0</v>
      </c>
      <c r="CJ16" s="6">
        <v>0</v>
      </c>
      <c r="CK16" s="6">
        <v>235.63900000000001</v>
      </c>
      <c r="CL16" s="6">
        <v>6.019000000000001</v>
      </c>
      <c r="CM16" s="6">
        <v>0</v>
      </c>
      <c r="CN16" s="6">
        <v>5.1749999999999998</v>
      </c>
      <c r="CO16" s="6">
        <v>5.1749999999999998</v>
      </c>
      <c r="CP16" s="6">
        <v>11.194000000000001</v>
      </c>
      <c r="CQ16" s="6">
        <v>1656.1020000000001</v>
      </c>
      <c r="CR16" s="7">
        <f t="shared" si="0"/>
        <v>1902.9349999999999</v>
      </c>
      <c r="CS16" s="7">
        <f t="shared" si="1"/>
        <v>3510.788</v>
      </c>
      <c r="CT16" s="17" t="s">
        <v>189</v>
      </c>
    </row>
    <row r="17" spans="1:98" ht="13.8">
      <c r="A17" s="13" t="s">
        <v>11</v>
      </c>
      <c r="B17" s="14" t="s">
        <v>97</v>
      </c>
      <c r="C17" s="6">
        <v>0</v>
      </c>
      <c r="D17" s="6">
        <v>0</v>
      </c>
      <c r="E17" s="6">
        <v>2E-3</v>
      </c>
      <c r="F17" s="6">
        <v>2.5999999999999995E-2</v>
      </c>
      <c r="G17" s="6">
        <v>0.50200000000000011</v>
      </c>
      <c r="H17" s="6">
        <v>7.6000000000000012E-2</v>
      </c>
      <c r="I17" s="6">
        <v>3.0000000000000001E-3</v>
      </c>
      <c r="J17" s="6">
        <v>1.4820000000000011</v>
      </c>
      <c r="K17" s="6">
        <v>305.10899999999992</v>
      </c>
      <c r="L17" s="6">
        <v>1.1749999999999998</v>
      </c>
      <c r="M17" s="6">
        <v>6.699999999999999E-2</v>
      </c>
      <c r="N17" s="6">
        <v>2.5000000000000001E-2</v>
      </c>
      <c r="O17" s="6">
        <v>3.9E-2</v>
      </c>
      <c r="P17" s="6">
        <v>0</v>
      </c>
      <c r="Q17" s="6">
        <v>6.9000000000000006E-2</v>
      </c>
      <c r="R17" s="6">
        <v>0.19299999999999998</v>
      </c>
      <c r="S17" s="6">
        <v>0.24700000000000005</v>
      </c>
      <c r="T17" s="6">
        <v>0.17100000000000001</v>
      </c>
      <c r="U17" s="6">
        <v>3.8000000000000006E-2</v>
      </c>
      <c r="V17" s="6">
        <v>0.40199999999999997</v>
      </c>
      <c r="W17" s="6">
        <v>6.7000000000000004E-2</v>
      </c>
      <c r="X17" s="6">
        <v>8.3999999999999991E-2</v>
      </c>
      <c r="Y17" s="6">
        <v>2.6999999999999996E-2</v>
      </c>
      <c r="Z17" s="6">
        <v>0.47500000000000003</v>
      </c>
      <c r="AA17" s="6">
        <v>4.7999999999999994E-2</v>
      </c>
      <c r="AB17" s="6">
        <v>3.3000000000000002E-2</v>
      </c>
      <c r="AC17" s="6">
        <v>0.43700000000000028</v>
      </c>
      <c r="AD17" s="6">
        <v>0.28800000000000003</v>
      </c>
      <c r="AE17" s="6">
        <v>9.0999999999999984E-2</v>
      </c>
      <c r="AF17" s="6">
        <v>4.2999999999999997E-2</v>
      </c>
      <c r="AG17" s="6">
        <v>0.40600000000000008</v>
      </c>
      <c r="AH17" s="6">
        <v>0.42999999999999994</v>
      </c>
      <c r="AI17" s="6">
        <v>8.3999999999999936E-2</v>
      </c>
      <c r="AJ17" s="6">
        <v>3.0000000000000027E-2</v>
      </c>
      <c r="AK17" s="6">
        <v>0.27900000000000003</v>
      </c>
      <c r="AL17" s="6">
        <v>0.87000000000000011</v>
      </c>
      <c r="AM17" s="6">
        <v>4.987000000000001</v>
      </c>
      <c r="AN17" s="6">
        <v>0.36899999999999988</v>
      </c>
      <c r="AO17" s="6">
        <v>2.1999999999999999E-2</v>
      </c>
      <c r="AP17" s="6">
        <v>0.36399999999999993</v>
      </c>
      <c r="AQ17" s="6">
        <v>0.41599999999999993</v>
      </c>
      <c r="AR17" s="6">
        <v>1.9000000000000003E-2</v>
      </c>
      <c r="AS17" s="6">
        <v>0.50900000000000023</v>
      </c>
      <c r="AT17" s="6">
        <v>0.96500000000000008</v>
      </c>
      <c r="AU17" s="6">
        <v>8.0000000000000002E-3</v>
      </c>
      <c r="AV17" s="6">
        <v>0.40300000000000002</v>
      </c>
      <c r="AW17" s="6">
        <v>2.1000000000000005E-2</v>
      </c>
      <c r="AX17" s="6">
        <v>0</v>
      </c>
      <c r="AY17" s="6">
        <v>5.1000000000000004E-2</v>
      </c>
      <c r="AZ17" s="6">
        <v>1.4000000000000002E-2</v>
      </c>
      <c r="BA17" s="6">
        <v>0</v>
      </c>
      <c r="BB17" s="6">
        <v>2.2000000000000002E-2</v>
      </c>
      <c r="BC17" s="6">
        <v>3.5000000000000003E-2</v>
      </c>
      <c r="BD17" s="6">
        <v>0.12099999999999997</v>
      </c>
      <c r="BE17" s="6">
        <v>0.12399999999999997</v>
      </c>
      <c r="BF17" s="6">
        <v>0.15099999999999997</v>
      </c>
      <c r="BG17" s="6">
        <v>0.109</v>
      </c>
      <c r="BH17" s="6">
        <v>0.30099999999999988</v>
      </c>
      <c r="BI17" s="6">
        <v>2.0000000000000004E-2</v>
      </c>
      <c r="BJ17" s="6">
        <v>1.8000000000000002E-2</v>
      </c>
      <c r="BK17" s="6">
        <v>0</v>
      </c>
      <c r="BL17" s="6">
        <v>6.7000000000000004E-2</v>
      </c>
      <c r="BM17" s="6">
        <v>0.17299999999999999</v>
      </c>
      <c r="BN17" s="6">
        <v>2.0999999999999998E-2</v>
      </c>
      <c r="BO17" s="6">
        <v>0.92400000000000004</v>
      </c>
      <c r="BP17" s="6">
        <v>0.11600000000000002</v>
      </c>
      <c r="BQ17" s="6">
        <v>0.20899999999999999</v>
      </c>
      <c r="BR17" s="6">
        <v>1.5069999999999999</v>
      </c>
      <c r="BS17" s="6">
        <v>0.69100000000000006</v>
      </c>
      <c r="BT17" s="6">
        <v>1.2200000000000002</v>
      </c>
      <c r="BU17" s="6">
        <v>2.2610000000000001</v>
      </c>
      <c r="BV17" s="6">
        <v>0.9540000000000004</v>
      </c>
      <c r="BW17" s="6">
        <v>1.2709999999999999</v>
      </c>
      <c r="BX17" s="6">
        <v>1.0990000000000002</v>
      </c>
      <c r="BY17" s="6">
        <v>2.3999999999999997E-2</v>
      </c>
      <c r="BZ17" s="6">
        <v>9.8870000000000005</v>
      </c>
      <c r="CA17" s="6">
        <v>9.7000000000000017E-2</v>
      </c>
      <c r="CB17" s="6">
        <v>3.6000000000000004E-2</v>
      </c>
      <c r="CC17" s="6">
        <v>7.1000000000000008E-2</v>
      </c>
      <c r="CD17" s="6">
        <v>0</v>
      </c>
      <c r="CE17" s="6">
        <v>0</v>
      </c>
      <c r="CF17" s="6">
        <v>0</v>
      </c>
      <c r="CG17" s="6">
        <v>342.99500000000023</v>
      </c>
      <c r="CH17" s="6">
        <v>1019.654</v>
      </c>
      <c r="CI17" s="6">
        <v>0</v>
      </c>
      <c r="CJ17" s="6">
        <v>7.7000000000000013E-2</v>
      </c>
      <c r="CK17" s="6">
        <v>1019.7310000000002</v>
      </c>
      <c r="CL17" s="6">
        <v>0</v>
      </c>
      <c r="CM17" s="6">
        <v>0</v>
      </c>
      <c r="CN17" s="6">
        <v>14.991999999999999</v>
      </c>
      <c r="CO17" s="6">
        <v>14.991999999999999</v>
      </c>
      <c r="CP17" s="6">
        <v>14.991999999999999</v>
      </c>
      <c r="CQ17" s="6">
        <v>2540.3989999999999</v>
      </c>
      <c r="CR17" s="7">
        <f t="shared" si="0"/>
        <v>3575.1219999999998</v>
      </c>
      <c r="CS17" s="7">
        <f t="shared" si="1"/>
        <v>3918.1170000000002</v>
      </c>
      <c r="CT17" s="17" t="s">
        <v>190</v>
      </c>
    </row>
    <row r="18" spans="1:98" ht="12.75" customHeight="1">
      <c r="A18" s="13" t="s">
        <v>12</v>
      </c>
      <c r="B18" s="14" t="s">
        <v>98</v>
      </c>
      <c r="C18" s="6">
        <v>0.22300000000000031</v>
      </c>
      <c r="D18" s="6">
        <v>0</v>
      </c>
      <c r="E18" s="6">
        <v>0</v>
      </c>
      <c r="F18" s="6">
        <v>1.0000000000000009E-3</v>
      </c>
      <c r="G18" s="6">
        <v>0</v>
      </c>
      <c r="H18" s="6">
        <v>2E-3</v>
      </c>
      <c r="I18" s="6">
        <v>0</v>
      </c>
      <c r="J18" s="6">
        <v>0.80499999999999972</v>
      </c>
      <c r="K18" s="6">
        <v>1.3760000000000003</v>
      </c>
      <c r="L18" s="6">
        <v>360.76900000000001</v>
      </c>
      <c r="M18" s="6">
        <v>0.18099999999999999</v>
      </c>
      <c r="N18" s="6">
        <v>0</v>
      </c>
      <c r="O18" s="6">
        <v>5.7999999999999996E-2</v>
      </c>
      <c r="P18" s="6">
        <v>0</v>
      </c>
      <c r="Q18" s="6">
        <v>0</v>
      </c>
      <c r="R18" s="6">
        <v>0</v>
      </c>
      <c r="S18" s="6">
        <v>1.9820000000000004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0.26200000000000045</v>
      </c>
      <c r="AA18" s="6">
        <v>0</v>
      </c>
      <c r="AB18" s="6">
        <v>8.2470000000000034</v>
      </c>
      <c r="AC18" s="6">
        <v>0.45600000000000007</v>
      </c>
      <c r="AD18" s="6">
        <v>0.17699999999999999</v>
      </c>
      <c r="AE18" s="6">
        <v>0</v>
      </c>
      <c r="AF18" s="6">
        <v>5.0000000000000001E-3</v>
      </c>
      <c r="AG18" s="6">
        <v>6.9999999999999993E-3</v>
      </c>
      <c r="AH18" s="6">
        <v>9.9999999999999915E-4</v>
      </c>
      <c r="AI18" s="6">
        <v>9.9999999999999915E-4</v>
      </c>
      <c r="AJ18" s="6">
        <v>0</v>
      </c>
      <c r="AK18" s="6">
        <v>1.0000000000000002E-2</v>
      </c>
      <c r="AL18" s="6">
        <v>1.8880000000000001</v>
      </c>
      <c r="AM18" s="6">
        <v>0.47599999999999998</v>
      </c>
      <c r="AN18" s="6">
        <v>3.0000000000000009E-3</v>
      </c>
      <c r="AO18" s="6">
        <v>0</v>
      </c>
      <c r="AP18" s="6">
        <v>0</v>
      </c>
      <c r="AQ18" s="6">
        <v>0.40999999999999992</v>
      </c>
      <c r="AR18" s="6">
        <v>0</v>
      </c>
      <c r="AS18" s="6">
        <v>0</v>
      </c>
      <c r="AT18" s="6">
        <v>0</v>
      </c>
      <c r="AU18" s="6">
        <v>4.9999999999999975E-3</v>
      </c>
      <c r="AV18" s="6">
        <v>4.0000000000000036E-3</v>
      </c>
      <c r="AW18" s="6">
        <v>6.5999999999999837E-2</v>
      </c>
      <c r="AX18" s="6">
        <v>0</v>
      </c>
      <c r="AY18" s="6">
        <v>2.0000000000000004E-2</v>
      </c>
      <c r="AZ18" s="6">
        <v>1.0000000000000009E-3</v>
      </c>
      <c r="BA18" s="6">
        <v>0</v>
      </c>
      <c r="BB18" s="6">
        <v>0</v>
      </c>
      <c r="BC18" s="6">
        <v>0</v>
      </c>
      <c r="BD18" s="6">
        <v>9.9999999999999985E-3</v>
      </c>
      <c r="BE18" s="6">
        <v>9.9999999999999915E-4</v>
      </c>
      <c r="BF18" s="6">
        <v>7.3000000000000009E-2</v>
      </c>
      <c r="BG18" s="6">
        <v>0</v>
      </c>
      <c r="BH18" s="6">
        <v>0.58800000000000008</v>
      </c>
      <c r="BI18" s="6">
        <v>0.67399999999999904</v>
      </c>
      <c r="BJ18" s="6">
        <v>6.9999999999999923E-3</v>
      </c>
      <c r="BK18" s="6">
        <v>0</v>
      </c>
      <c r="BL18" s="6">
        <v>0</v>
      </c>
      <c r="BM18" s="6">
        <v>0</v>
      </c>
      <c r="BN18" s="6">
        <v>0</v>
      </c>
      <c r="BO18" s="6">
        <v>7.0000000000000062E-3</v>
      </c>
      <c r="BP18" s="6">
        <v>9.9999999999999915E-4</v>
      </c>
      <c r="BQ18" s="6">
        <v>0.10400000000000004</v>
      </c>
      <c r="BR18" s="6">
        <v>0</v>
      </c>
      <c r="BS18" s="6">
        <v>1E-3</v>
      </c>
      <c r="BT18" s="6">
        <v>9.999999999999995E-3</v>
      </c>
      <c r="BU18" s="6">
        <v>1E-3</v>
      </c>
      <c r="BV18" s="6">
        <v>1E-3</v>
      </c>
      <c r="BW18" s="6">
        <v>0</v>
      </c>
      <c r="BX18" s="6">
        <v>1E-3</v>
      </c>
      <c r="BY18" s="6">
        <v>7.400000000000001E-2</v>
      </c>
      <c r="BZ18" s="6">
        <v>0.36199999999999966</v>
      </c>
      <c r="CA18" s="6">
        <v>0</v>
      </c>
      <c r="CB18" s="6">
        <v>1.9999999999999996</v>
      </c>
      <c r="CC18" s="6">
        <v>0</v>
      </c>
      <c r="CD18" s="6">
        <v>0</v>
      </c>
      <c r="CE18" s="6">
        <v>0</v>
      </c>
      <c r="CF18" s="6">
        <v>0</v>
      </c>
      <c r="CG18" s="6">
        <v>381.3509999999992</v>
      </c>
      <c r="CH18" s="6">
        <v>585.02899999999988</v>
      </c>
      <c r="CI18" s="6">
        <v>0</v>
      </c>
      <c r="CJ18" s="6">
        <v>0</v>
      </c>
      <c r="CK18" s="6">
        <v>585.02899999999988</v>
      </c>
      <c r="CL18" s="6">
        <v>0</v>
      </c>
      <c r="CM18" s="6">
        <v>0</v>
      </c>
      <c r="CN18" s="6">
        <v>-1.7219999999999995</v>
      </c>
      <c r="CO18" s="6">
        <v>-1.7219999999999995</v>
      </c>
      <c r="CP18" s="6">
        <v>-1.7219999999999995</v>
      </c>
      <c r="CQ18" s="6">
        <v>1911.405</v>
      </c>
      <c r="CR18" s="7">
        <f t="shared" si="0"/>
        <v>2494.712</v>
      </c>
      <c r="CS18" s="7">
        <f t="shared" si="1"/>
        <v>2876.0630000000001</v>
      </c>
      <c r="CT18" s="17" t="s">
        <v>191</v>
      </c>
    </row>
    <row r="19" spans="1:98" ht="12.75" customHeight="1">
      <c r="A19" s="13" t="s">
        <v>13</v>
      </c>
      <c r="B19" s="14" t="s">
        <v>99</v>
      </c>
      <c r="C19" s="6">
        <v>36.508000000000003</v>
      </c>
      <c r="D19" s="6">
        <v>0</v>
      </c>
      <c r="E19" s="6">
        <v>0</v>
      </c>
      <c r="F19" s="6">
        <v>0.51200000000000001</v>
      </c>
      <c r="G19" s="6">
        <v>6.3049999999999997</v>
      </c>
      <c r="H19" s="6">
        <v>68.078999999999994</v>
      </c>
      <c r="I19" s="6">
        <v>0</v>
      </c>
      <c r="J19" s="6">
        <v>0.5099999999999999</v>
      </c>
      <c r="K19" s="6">
        <v>5.2000000000000005E-2</v>
      </c>
      <c r="L19" s="6">
        <v>0.69599999999999995</v>
      </c>
      <c r="M19" s="6">
        <v>788.31299999999999</v>
      </c>
      <c r="N19" s="6">
        <v>29.196999999999996</v>
      </c>
      <c r="O19" s="6">
        <v>6.9999999999999993E-3</v>
      </c>
      <c r="P19" s="6">
        <v>0</v>
      </c>
      <c r="Q19" s="6">
        <v>4.577</v>
      </c>
      <c r="R19" s="6">
        <v>0.157</v>
      </c>
      <c r="S19" s="6">
        <v>4.2239999999999984</v>
      </c>
      <c r="T19" s="6">
        <v>21.62</v>
      </c>
      <c r="U19" s="6">
        <v>2.9319999999999995</v>
      </c>
      <c r="V19" s="6">
        <v>7.2479999999999993</v>
      </c>
      <c r="W19" s="6">
        <v>0.1</v>
      </c>
      <c r="X19" s="6">
        <v>11.651</v>
      </c>
      <c r="Y19" s="6">
        <v>1.1219999999999999</v>
      </c>
      <c r="Z19" s="6">
        <v>1.6050000000000002</v>
      </c>
      <c r="AA19" s="6">
        <v>0.66700000000000004</v>
      </c>
      <c r="AB19" s="6">
        <v>142.20699999999999</v>
      </c>
      <c r="AC19" s="6">
        <v>5.9489999999999981</v>
      </c>
      <c r="AD19" s="6">
        <v>0.68900000000000017</v>
      </c>
      <c r="AE19" s="6">
        <v>3.0000000000000001E-3</v>
      </c>
      <c r="AF19" s="6">
        <v>0.23</v>
      </c>
      <c r="AG19" s="6">
        <v>1.2770000000000001</v>
      </c>
      <c r="AH19" s="6">
        <v>202.63399999999996</v>
      </c>
      <c r="AI19" s="6">
        <v>73.227999999999994</v>
      </c>
      <c r="AJ19" s="6">
        <v>47.720999999999997</v>
      </c>
      <c r="AK19" s="6">
        <v>0</v>
      </c>
      <c r="AL19" s="6">
        <v>14.961000000000002</v>
      </c>
      <c r="AM19" s="6">
        <v>18.698999999999998</v>
      </c>
      <c r="AN19" s="6">
        <v>1.2689999999999999</v>
      </c>
      <c r="AO19" s="6">
        <v>1.7000000000000001E-2</v>
      </c>
      <c r="AP19" s="6">
        <v>0</v>
      </c>
      <c r="AQ19" s="6">
        <v>8.4120000000000008</v>
      </c>
      <c r="AR19" s="6">
        <v>0</v>
      </c>
      <c r="AS19" s="6">
        <v>1.7969999999999988</v>
      </c>
      <c r="AT19" s="6">
        <v>1.7869999999999995</v>
      </c>
      <c r="AU19" s="6">
        <v>0</v>
      </c>
      <c r="AV19" s="6">
        <v>0</v>
      </c>
      <c r="AW19" s="6">
        <v>2.0999999999999998E-2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6.8109999999999991</v>
      </c>
      <c r="BE19" s="6">
        <v>0</v>
      </c>
      <c r="BF19" s="6">
        <v>0.39100000000000001</v>
      </c>
      <c r="BG19" s="6">
        <v>1.1680000000000001</v>
      </c>
      <c r="BH19" s="6">
        <v>2.0980000000000003</v>
      </c>
      <c r="BI19" s="6">
        <v>0.43199999999999994</v>
      </c>
      <c r="BJ19" s="6">
        <v>0.33200000000000007</v>
      </c>
      <c r="BK19" s="6">
        <v>0</v>
      </c>
      <c r="BL19" s="6">
        <v>5.9110000000000005</v>
      </c>
      <c r="BM19" s="6">
        <v>0</v>
      </c>
      <c r="BN19" s="6">
        <v>0</v>
      </c>
      <c r="BO19" s="6">
        <v>0</v>
      </c>
      <c r="BP19" s="6">
        <v>0.113</v>
      </c>
      <c r="BQ19" s="6">
        <v>4.9210000000000003</v>
      </c>
      <c r="BR19" s="6">
        <v>0</v>
      </c>
      <c r="BS19" s="6">
        <v>0.55599999999999983</v>
      </c>
      <c r="BT19" s="6">
        <v>3.8000000000000013E-2</v>
      </c>
      <c r="BU19" s="6">
        <v>1E-3</v>
      </c>
      <c r="BV19" s="6">
        <v>0.45300000000000001</v>
      </c>
      <c r="BW19" s="6">
        <v>0</v>
      </c>
      <c r="BX19" s="6">
        <v>5.4000000000000006E-2</v>
      </c>
      <c r="BY19" s="6">
        <v>0.182</v>
      </c>
      <c r="BZ19" s="6">
        <v>0.45299999999999996</v>
      </c>
      <c r="CA19" s="6">
        <v>0</v>
      </c>
      <c r="CB19" s="6">
        <v>0.39900000000000002</v>
      </c>
      <c r="CC19" s="6">
        <v>1.2820000000000005</v>
      </c>
      <c r="CD19" s="6">
        <v>0</v>
      </c>
      <c r="CE19" s="6">
        <v>0</v>
      </c>
      <c r="CF19" s="6">
        <v>0</v>
      </c>
      <c r="CG19" s="6">
        <v>1532.5779999999993</v>
      </c>
      <c r="CH19" s="6">
        <v>15.568</v>
      </c>
      <c r="CI19" s="6">
        <v>0</v>
      </c>
      <c r="CJ19" s="6">
        <v>0</v>
      </c>
      <c r="CK19" s="6">
        <v>15.568</v>
      </c>
      <c r="CL19" s="6">
        <v>10.287000000000001</v>
      </c>
      <c r="CM19" s="6">
        <v>0</v>
      </c>
      <c r="CN19" s="6">
        <v>13.282999999999999</v>
      </c>
      <c r="CO19" s="6">
        <v>13.282999999999999</v>
      </c>
      <c r="CP19" s="6">
        <v>23.57</v>
      </c>
      <c r="CQ19" s="6">
        <v>1460.633</v>
      </c>
      <c r="CR19" s="7">
        <f t="shared" si="0"/>
        <v>1499.771</v>
      </c>
      <c r="CS19" s="7">
        <f t="shared" si="1"/>
        <v>3032.3490000000002</v>
      </c>
      <c r="CT19" s="17" t="s">
        <v>192</v>
      </c>
    </row>
    <row r="20" spans="1:98" ht="12.75" customHeight="1">
      <c r="A20" s="13" t="s">
        <v>14</v>
      </c>
      <c r="B20" s="14" t="s">
        <v>100</v>
      </c>
      <c r="C20" s="6">
        <v>8.177999999999999</v>
      </c>
      <c r="D20" s="6">
        <v>0</v>
      </c>
      <c r="E20" s="6">
        <v>0.51600000000000001</v>
      </c>
      <c r="F20" s="6">
        <v>0.68099999999999983</v>
      </c>
      <c r="G20" s="6">
        <v>163.44</v>
      </c>
      <c r="H20" s="6">
        <v>41.450999999999986</v>
      </c>
      <c r="I20" s="6">
        <v>0.58299999999999841</v>
      </c>
      <c r="J20" s="6">
        <v>4.0779999999999994</v>
      </c>
      <c r="K20" s="6">
        <v>4.8419999999999996</v>
      </c>
      <c r="L20" s="6">
        <v>8.4130000000000003</v>
      </c>
      <c r="M20" s="6">
        <v>9.7880000000000038</v>
      </c>
      <c r="N20" s="6">
        <v>758.255</v>
      </c>
      <c r="O20" s="6">
        <v>20.249999999999986</v>
      </c>
      <c r="P20" s="6">
        <v>0</v>
      </c>
      <c r="Q20" s="6">
        <v>14.821000000000002</v>
      </c>
      <c r="R20" s="6">
        <v>7.1069999999999993</v>
      </c>
      <c r="S20" s="6">
        <v>8.9039999999999999</v>
      </c>
      <c r="T20" s="6">
        <v>18.916000000000004</v>
      </c>
      <c r="U20" s="6">
        <v>3.2130000000000005</v>
      </c>
      <c r="V20" s="6">
        <v>4.221000000000001</v>
      </c>
      <c r="W20" s="6">
        <v>3.2439999999999993</v>
      </c>
      <c r="X20" s="6">
        <v>3.6869999999999994</v>
      </c>
      <c r="Y20" s="6">
        <v>4.2800000000000011</v>
      </c>
      <c r="Z20" s="6">
        <v>5.1340000000000021</v>
      </c>
      <c r="AA20" s="6">
        <v>1.3520000000000003</v>
      </c>
      <c r="AB20" s="6">
        <v>9.2829999999999995</v>
      </c>
      <c r="AC20" s="6">
        <v>3.5149999999999992</v>
      </c>
      <c r="AD20" s="6">
        <v>4.2470000000000008</v>
      </c>
      <c r="AE20" s="6">
        <v>1.6759999999999999</v>
      </c>
      <c r="AF20" s="6">
        <v>0.14000000000000001</v>
      </c>
      <c r="AG20" s="6">
        <v>1.2930000000000001</v>
      </c>
      <c r="AH20" s="6">
        <v>2.3719999999999999</v>
      </c>
      <c r="AI20" s="6">
        <v>1.8180000000000001</v>
      </c>
      <c r="AJ20" s="6">
        <v>0.71</v>
      </c>
      <c r="AK20" s="6">
        <v>2.6859999999999999</v>
      </c>
      <c r="AL20" s="6">
        <v>16.75</v>
      </c>
      <c r="AM20" s="6">
        <v>15.814</v>
      </c>
      <c r="AN20" s="6">
        <v>3.2930000000000001</v>
      </c>
      <c r="AO20" s="6">
        <v>0.58300000000000007</v>
      </c>
      <c r="AP20" s="6">
        <v>0.37700000000000006</v>
      </c>
      <c r="AQ20" s="6">
        <v>2.1989999999999998</v>
      </c>
      <c r="AR20" s="6">
        <v>0.38800000000000001</v>
      </c>
      <c r="AS20" s="6">
        <v>4.5859999999999985</v>
      </c>
      <c r="AT20" s="6">
        <v>2.1790000000000007</v>
      </c>
      <c r="AU20" s="6">
        <v>9.7809999999999988</v>
      </c>
      <c r="AV20" s="6">
        <v>0.54400000000000004</v>
      </c>
      <c r="AW20" s="6">
        <v>1.9369999999999998</v>
      </c>
      <c r="AX20" s="6">
        <v>5.000000000000001E-3</v>
      </c>
      <c r="AY20" s="6">
        <v>5.2410000000000014</v>
      </c>
      <c r="AZ20" s="6">
        <v>0.45899999999999996</v>
      </c>
      <c r="BA20" s="6">
        <v>8.0849999999999973</v>
      </c>
      <c r="BB20" s="6">
        <v>5.0060000000000002</v>
      </c>
      <c r="BC20" s="6">
        <v>2.7389999999999999</v>
      </c>
      <c r="BD20" s="6">
        <v>6.3540000000000001</v>
      </c>
      <c r="BE20" s="6">
        <v>6.0349999999999993</v>
      </c>
      <c r="BF20" s="6">
        <v>7.9429999999999996</v>
      </c>
      <c r="BG20" s="6">
        <v>12.389000000000001</v>
      </c>
      <c r="BH20" s="6">
        <v>5.464999999999999</v>
      </c>
      <c r="BI20" s="6">
        <v>2.7039999999999997</v>
      </c>
      <c r="BJ20" s="6">
        <v>1.9329999999999998</v>
      </c>
      <c r="BK20" s="6">
        <v>0.27399999999999997</v>
      </c>
      <c r="BL20" s="6">
        <v>1.2829999999999999</v>
      </c>
      <c r="BM20" s="6">
        <v>0.313</v>
      </c>
      <c r="BN20" s="6">
        <v>0.56000000000000005</v>
      </c>
      <c r="BO20" s="6">
        <v>0.72500000000000009</v>
      </c>
      <c r="BP20" s="6">
        <v>0.54200000000000026</v>
      </c>
      <c r="BQ20" s="6">
        <v>10.703000000000003</v>
      </c>
      <c r="BR20" s="6">
        <v>6.9750000000000005</v>
      </c>
      <c r="BS20" s="6">
        <v>18.658000000000005</v>
      </c>
      <c r="BT20" s="6">
        <v>9.6990000000000016</v>
      </c>
      <c r="BU20" s="6">
        <v>0.84900000000000009</v>
      </c>
      <c r="BV20" s="6">
        <v>0.47199999999999992</v>
      </c>
      <c r="BW20" s="6">
        <v>0.22000000000000008</v>
      </c>
      <c r="BX20" s="6">
        <v>0.10300000000000001</v>
      </c>
      <c r="BY20" s="6">
        <v>6.0999999999999999E-2</v>
      </c>
      <c r="BZ20" s="6">
        <v>0.43799999999999994</v>
      </c>
      <c r="CA20" s="6">
        <v>3.1410000000000005</v>
      </c>
      <c r="CB20" s="6">
        <v>2.2539999999999996</v>
      </c>
      <c r="CC20" s="6">
        <v>0.68200000000000005</v>
      </c>
      <c r="CD20" s="6">
        <v>0</v>
      </c>
      <c r="CE20" s="6">
        <v>0</v>
      </c>
      <c r="CF20" s="6">
        <v>0</v>
      </c>
      <c r="CG20" s="6">
        <v>1303.8350000000005</v>
      </c>
      <c r="CH20" s="6">
        <v>304.846</v>
      </c>
      <c r="CI20" s="6">
        <v>0</v>
      </c>
      <c r="CJ20" s="6">
        <v>0</v>
      </c>
      <c r="CK20" s="6">
        <v>304.846</v>
      </c>
      <c r="CL20" s="6">
        <v>0</v>
      </c>
      <c r="CM20" s="6">
        <v>0</v>
      </c>
      <c r="CN20" s="6">
        <v>14.105</v>
      </c>
      <c r="CO20" s="6">
        <v>14.105</v>
      </c>
      <c r="CP20" s="6">
        <v>14.105</v>
      </c>
      <c r="CQ20" s="6">
        <v>2127.7570000000001</v>
      </c>
      <c r="CR20" s="7">
        <f t="shared" si="0"/>
        <v>2446.7080000000001</v>
      </c>
      <c r="CS20" s="7">
        <f t="shared" si="1"/>
        <v>3750.5430000000001</v>
      </c>
      <c r="CT20" s="17" t="s">
        <v>193</v>
      </c>
    </row>
    <row r="21" spans="1:98" ht="12.75" customHeight="1">
      <c r="A21" s="13" t="s">
        <v>15</v>
      </c>
      <c r="B21" s="14" t="s">
        <v>101</v>
      </c>
      <c r="C21" s="6">
        <v>7.7149999999999999</v>
      </c>
      <c r="D21" s="6">
        <v>0.23200000000000001</v>
      </c>
      <c r="E21" s="6">
        <v>1.264</v>
      </c>
      <c r="F21" s="6">
        <v>2.2389999999999999</v>
      </c>
      <c r="G21" s="6">
        <v>35.668999999999997</v>
      </c>
      <c r="H21" s="6">
        <v>27.291</v>
      </c>
      <c r="I21" s="6">
        <v>0.41199999999999998</v>
      </c>
      <c r="J21" s="6">
        <v>1.6279999999999999</v>
      </c>
      <c r="K21" s="6">
        <v>1.528</v>
      </c>
      <c r="L21" s="6">
        <v>2.1079999999999997</v>
      </c>
      <c r="M21" s="6">
        <v>0.22999999999999998</v>
      </c>
      <c r="N21" s="6">
        <v>10.106999999999999</v>
      </c>
      <c r="O21" s="6">
        <v>96.562999999999988</v>
      </c>
      <c r="P21" s="6">
        <v>0.67800000000000005</v>
      </c>
      <c r="Q21" s="6">
        <v>6.891</v>
      </c>
      <c r="R21" s="6">
        <v>8.9779999999999998</v>
      </c>
      <c r="S21" s="6">
        <v>3.7050000000000001</v>
      </c>
      <c r="T21" s="6">
        <v>8.282</v>
      </c>
      <c r="U21" s="6">
        <v>5.8999999999999997E-2</v>
      </c>
      <c r="V21" s="6">
        <v>6.5650000000000004</v>
      </c>
      <c r="W21" s="6">
        <v>0.82499999999999996</v>
      </c>
      <c r="X21" s="6">
        <v>0.497</v>
      </c>
      <c r="Y21" s="6">
        <v>1.1050000000000002</v>
      </c>
      <c r="Z21" s="6">
        <v>0.86899999999999999</v>
      </c>
      <c r="AA21" s="6">
        <v>0.79800000000000004</v>
      </c>
      <c r="AB21" s="6">
        <v>2.0070000000000001</v>
      </c>
      <c r="AC21" s="6">
        <v>2.4260000000000002</v>
      </c>
      <c r="AD21" s="6">
        <v>1.0760000000000001</v>
      </c>
      <c r="AE21" s="6">
        <v>19.105</v>
      </c>
      <c r="AF21" s="6">
        <v>0.38400000000000001</v>
      </c>
      <c r="AG21" s="6">
        <v>2.0590000000000002</v>
      </c>
      <c r="AH21" s="6">
        <v>1.6389999999999998</v>
      </c>
      <c r="AI21" s="6">
        <v>0.82899999999999996</v>
      </c>
      <c r="AJ21" s="6">
        <v>3.0000000000000001E-3</v>
      </c>
      <c r="AK21" s="6">
        <v>7.8360000000000003</v>
      </c>
      <c r="AL21" s="6">
        <v>55.292999999999999</v>
      </c>
      <c r="AM21" s="6">
        <v>19.434000000000001</v>
      </c>
      <c r="AN21" s="6">
        <v>6.3419999999999996</v>
      </c>
      <c r="AO21" s="6">
        <v>2.3760000000000003</v>
      </c>
      <c r="AP21" s="6">
        <v>0.187</v>
      </c>
      <c r="AQ21" s="6">
        <v>4.4790000000000001</v>
      </c>
      <c r="AR21" s="6">
        <v>1.4770000000000003</v>
      </c>
      <c r="AS21" s="6">
        <v>5.306</v>
      </c>
      <c r="AT21" s="6">
        <v>3.625</v>
      </c>
      <c r="AU21" s="6">
        <v>96.58</v>
      </c>
      <c r="AV21" s="6">
        <v>4.3490000000000002</v>
      </c>
      <c r="AW21" s="6">
        <v>2.7900000000000005</v>
      </c>
      <c r="AX21" s="6">
        <v>6.9490000000000007</v>
      </c>
      <c r="AY21" s="6">
        <v>16.067</v>
      </c>
      <c r="AZ21" s="6">
        <v>0.91900000000000004</v>
      </c>
      <c r="BA21" s="6">
        <v>0</v>
      </c>
      <c r="BB21" s="6">
        <v>4.9930000000000003</v>
      </c>
      <c r="BC21" s="6">
        <v>4.3529999999999998</v>
      </c>
      <c r="BD21" s="6">
        <v>47.893000000000001</v>
      </c>
      <c r="BE21" s="6">
        <v>1.0930000000000002</v>
      </c>
      <c r="BF21" s="6">
        <v>32.955999999999996</v>
      </c>
      <c r="BG21" s="6">
        <v>2.1070000000000002</v>
      </c>
      <c r="BH21" s="6">
        <v>5.484</v>
      </c>
      <c r="BI21" s="6">
        <v>91.691000000000003</v>
      </c>
      <c r="BJ21" s="6">
        <v>3.6149999999999998</v>
      </c>
      <c r="BK21" s="6">
        <v>0</v>
      </c>
      <c r="BL21" s="6">
        <v>11.386000000000001</v>
      </c>
      <c r="BM21" s="6">
        <v>0.72499999999999998</v>
      </c>
      <c r="BN21" s="6">
        <v>61.273999999999994</v>
      </c>
      <c r="BO21" s="6">
        <v>0.91200000000000003</v>
      </c>
      <c r="BP21" s="6">
        <v>0.38</v>
      </c>
      <c r="BQ21" s="6">
        <v>26.926000000000002</v>
      </c>
      <c r="BR21" s="6">
        <v>9.1140000000000008</v>
      </c>
      <c r="BS21" s="6">
        <v>14.997999999999999</v>
      </c>
      <c r="BT21" s="6">
        <v>24.059000000000001</v>
      </c>
      <c r="BU21" s="6">
        <v>1.5489999999999999</v>
      </c>
      <c r="BV21" s="6">
        <v>1.752</v>
      </c>
      <c r="BW21" s="6">
        <v>0.63100000000000001</v>
      </c>
      <c r="BX21" s="6">
        <v>0.25900000000000001</v>
      </c>
      <c r="BY21" s="6">
        <v>2.0369999999999999</v>
      </c>
      <c r="BZ21" s="6">
        <v>6.109</v>
      </c>
      <c r="CA21" s="6">
        <v>12.216000000000001</v>
      </c>
      <c r="CB21" s="6">
        <v>1.4560000000000002</v>
      </c>
      <c r="CC21" s="6">
        <v>6.7010000000000005</v>
      </c>
      <c r="CD21" s="6">
        <v>0</v>
      </c>
      <c r="CE21" s="6">
        <v>0</v>
      </c>
      <c r="CF21" s="6">
        <v>0</v>
      </c>
      <c r="CG21" s="6">
        <v>866.44399999999996</v>
      </c>
      <c r="CH21" s="6">
        <v>6.59</v>
      </c>
      <c r="CI21" s="6">
        <v>0</v>
      </c>
      <c r="CJ21" s="6">
        <v>1.7050000000000001</v>
      </c>
      <c r="CK21" s="6">
        <v>8.2949999999999999</v>
      </c>
      <c r="CL21" s="6">
        <v>0</v>
      </c>
      <c r="CM21" s="6">
        <v>0</v>
      </c>
      <c r="CN21" s="6">
        <v>-1.5</v>
      </c>
      <c r="CO21" s="6">
        <v>-1.5</v>
      </c>
      <c r="CP21" s="6">
        <v>-1.5</v>
      </c>
      <c r="CQ21" s="6">
        <v>16.023</v>
      </c>
      <c r="CR21" s="7">
        <f t="shared" si="0"/>
        <v>22.818000000000001</v>
      </c>
      <c r="CS21" s="7">
        <f t="shared" si="1"/>
        <v>889.26199999999994</v>
      </c>
      <c r="CT21" s="17" t="s">
        <v>194</v>
      </c>
    </row>
    <row r="22" spans="1:98" ht="12.75" customHeight="1">
      <c r="A22" s="13" t="s">
        <v>16</v>
      </c>
      <c r="B22" s="14" t="s">
        <v>102</v>
      </c>
      <c r="C22" s="6">
        <v>93.340999999999994</v>
      </c>
      <c r="D22" s="6">
        <v>8.2380000000000013</v>
      </c>
      <c r="E22" s="6">
        <v>15.672999999999995</v>
      </c>
      <c r="F22" s="6">
        <v>20.562999999999999</v>
      </c>
      <c r="G22" s="6">
        <v>41.901000000000003</v>
      </c>
      <c r="H22" s="6">
        <v>4.8569999999999984</v>
      </c>
      <c r="I22" s="6">
        <v>0.41099999999999981</v>
      </c>
      <c r="J22" s="6">
        <v>9.93</v>
      </c>
      <c r="K22" s="6">
        <v>6.3889999999999958</v>
      </c>
      <c r="L22" s="6">
        <v>3.2680000000000002</v>
      </c>
      <c r="M22" s="6">
        <v>10.268000000000001</v>
      </c>
      <c r="N22" s="6">
        <v>14.274000000000001</v>
      </c>
      <c r="O22" s="6">
        <v>1.7549999999999994</v>
      </c>
      <c r="P22" s="6">
        <v>199.19900000000001</v>
      </c>
      <c r="Q22" s="6">
        <v>94.09499999999997</v>
      </c>
      <c r="R22" s="6">
        <v>1.069</v>
      </c>
      <c r="S22" s="6">
        <v>9.0209999999999972</v>
      </c>
      <c r="T22" s="6">
        <v>44.695000000000007</v>
      </c>
      <c r="U22" s="6">
        <v>2.1869999999999985</v>
      </c>
      <c r="V22" s="6">
        <v>17.196000000000002</v>
      </c>
      <c r="W22" s="6">
        <v>1.0370000000000001</v>
      </c>
      <c r="X22" s="6">
        <v>4.5020000000000007</v>
      </c>
      <c r="Y22" s="6">
        <v>3.3270000000000004</v>
      </c>
      <c r="Z22" s="6">
        <v>1.6039999999999996</v>
      </c>
      <c r="AA22" s="6">
        <v>0.26800000000000002</v>
      </c>
      <c r="AB22" s="6">
        <v>5.2679999999999989</v>
      </c>
      <c r="AC22" s="6">
        <v>5.1020000000000003</v>
      </c>
      <c r="AD22" s="6">
        <v>12.955999999999991</v>
      </c>
      <c r="AE22" s="6">
        <v>21.365000000000009</v>
      </c>
      <c r="AF22" s="6">
        <v>1.4190000000000005</v>
      </c>
      <c r="AG22" s="6">
        <v>17.574000000000002</v>
      </c>
      <c r="AH22" s="6">
        <v>52.489000000000026</v>
      </c>
      <c r="AI22" s="6">
        <v>53.703000000000017</v>
      </c>
      <c r="AJ22" s="6">
        <v>22.789000000000009</v>
      </c>
      <c r="AK22" s="6">
        <v>19.814999999999991</v>
      </c>
      <c r="AL22" s="6">
        <v>124.26200000000004</v>
      </c>
      <c r="AM22" s="6">
        <v>51.593000000000004</v>
      </c>
      <c r="AN22" s="6">
        <v>536.13499999999999</v>
      </c>
      <c r="AO22" s="6">
        <v>8.7819999999999983</v>
      </c>
      <c r="AP22" s="6">
        <v>398.82400000000007</v>
      </c>
      <c r="AQ22" s="6">
        <v>15.033000000000005</v>
      </c>
      <c r="AR22" s="6">
        <v>2.5789999999999993</v>
      </c>
      <c r="AS22" s="6">
        <v>3.0269999999999984</v>
      </c>
      <c r="AT22" s="6">
        <v>3.8490000000000011</v>
      </c>
      <c r="AU22" s="6">
        <v>0.63999999999999968</v>
      </c>
      <c r="AV22" s="6">
        <v>0.79299999999999971</v>
      </c>
      <c r="AW22" s="6">
        <v>0.28500000000000003</v>
      </c>
      <c r="AX22" s="6">
        <v>1.7589999999999999</v>
      </c>
      <c r="AY22" s="6">
        <v>2.1309999999999993</v>
      </c>
      <c r="AZ22" s="6">
        <v>0.124</v>
      </c>
      <c r="BA22" s="6">
        <v>5.6220000000000043</v>
      </c>
      <c r="BB22" s="6">
        <v>2.2240000000000002</v>
      </c>
      <c r="BC22" s="6">
        <v>2.0270000000000001</v>
      </c>
      <c r="BD22" s="6">
        <v>1.5110000000000003</v>
      </c>
      <c r="BE22" s="6">
        <v>5.9600000000000009</v>
      </c>
      <c r="BF22" s="6">
        <v>5.5349999999999993</v>
      </c>
      <c r="BG22" s="6">
        <v>8.301999999999996</v>
      </c>
      <c r="BH22" s="6">
        <v>5.4960000000000022</v>
      </c>
      <c r="BI22" s="6">
        <v>2.2469999999999994</v>
      </c>
      <c r="BJ22" s="6">
        <v>1.9309999999999996</v>
      </c>
      <c r="BK22" s="6">
        <v>0.44600000000000017</v>
      </c>
      <c r="BL22" s="6">
        <v>14.734999999999999</v>
      </c>
      <c r="BM22" s="6">
        <v>0.96699999999999964</v>
      </c>
      <c r="BN22" s="6">
        <v>5.0140000000000002</v>
      </c>
      <c r="BO22" s="6">
        <v>1.7129999999999996</v>
      </c>
      <c r="BP22" s="6">
        <v>6.245000000000001</v>
      </c>
      <c r="BQ22" s="6">
        <v>12.144000000000002</v>
      </c>
      <c r="BR22" s="6">
        <v>51.312999999999981</v>
      </c>
      <c r="BS22" s="6">
        <v>10.323000000000004</v>
      </c>
      <c r="BT22" s="6">
        <v>22.544000000000008</v>
      </c>
      <c r="BU22" s="6">
        <v>23.136999999999997</v>
      </c>
      <c r="BV22" s="6">
        <v>13.941000000000003</v>
      </c>
      <c r="BW22" s="6">
        <v>0.95399999999999996</v>
      </c>
      <c r="BX22" s="6">
        <v>1.5199999999999996</v>
      </c>
      <c r="BY22" s="6">
        <v>2.5999999999999992E-2</v>
      </c>
      <c r="BZ22" s="6">
        <v>6.7910000000000004</v>
      </c>
      <c r="CA22" s="6">
        <v>4.2109999999999994</v>
      </c>
      <c r="CB22" s="6">
        <v>3.9130000000000011</v>
      </c>
      <c r="CC22" s="6">
        <v>2.5790000000000002</v>
      </c>
      <c r="CD22" s="6">
        <v>0</v>
      </c>
      <c r="CE22" s="6">
        <v>0</v>
      </c>
      <c r="CF22" s="6">
        <v>0</v>
      </c>
      <c r="CG22" s="6">
        <v>2194.7349999999988</v>
      </c>
      <c r="CH22" s="6">
        <v>1061.2240000000002</v>
      </c>
      <c r="CI22" s="6">
        <v>0</v>
      </c>
      <c r="CJ22" s="6">
        <v>0</v>
      </c>
      <c r="CK22" s="6">
        <v>1061.2240000000002</v>
      </c>
      <c r="CL22" s="6">
        <v>0</v>
      </c>
      <c r="CM22" s="6">
        <v>0</v>
      </c>
      <c r="CN22" s="6">
        <v>-19.155999999999999</v>
      </c>
      <c r="CO22" s="6">
        <v>-19.155999999999999</v>
      </c>
      <c r="CP22" s="6">
        <v>-19.155999999999999</v>
      </c>
      <c r="CQ22" s="6">
        <v>3550.4160000000002</v>
      </c>
      <c r="CR22" s="7">
        <f t="shared" si="0"/>
        <v>4592.4840000000004</v>
      </c>
      <c r="CS22" s="7">
        <f t="shared" si="1"/>
        <v>6787.2190000000001</v>
      </c>
      <c r="CT22" s="17" t="s">
        <v>195</v>
      </c>
    </row>
    <row r="23" spans="1:98" ht="12.75" customHeight="1">
      <c r="A23" s="13" t="s">
        <v>17</v>
      </c>
      <c r="B23" s="14" t="s">
        <v>103</v>
      </c>
      <c r="C23" s="6">
        <v>91.67500000000004</v>
      </c>
      <c r="D23" s="6">
        <v>2.5920000000000005</v>
      </c>
      <c r="E23" s="6">
        <v>0.54999999999999982</v>
      </c>
      <c r="F23" s="6">
        <v>25.225000000000005</v>
      </c>
      <c r="G23" s="6">
        <v>23.652000000000001</v>
      </c>
      <c r="H23" s="6">
        <v>20.369999999999997</v>
      </c>
      <c r="I23" s="6">
        <v>2.5000000000000355E-2</v>
      </c>
      <c r="J23" s="6">
        <v>25.338000000000022</v>
      </c>
      <c r="K23" s="6">
        <v>1.732999999999997</v>
      </c>
      <c r="L23" s="6">
        <v>27.52200000000002</v>
      </c>
      <c r="M23" s="6">
        <v>29.471000000000011</v>
      </c>
      <c r="N23" s="6">
        <v>46.107000000000028</v>
      </c>
      <c r="O23" s="6">
        <v>26.699999999999996</v>
      </c>
      <c r="P23" s="6">
        <v>101.44200000000001</v>
      </c>
      <c r="Q23" s="6">
        <v>477.27700000000027</v>
      </c>
      <c r="R23" s="6">
        <v>42.457999999999998</v>
      </c>
      <c r="S23" s="6">
        <v>210.279</v>
      </c>
      <c r="T23" s="6">
        <v>59.748000000000005</v>
      </c>
      <c r="U23" s="6">
        <v>4.0269999999999975</v>
      </c>
      <c r="V23" s="6">
        <v>58.498999999999995</v>
      </c>
      <c r="W23" s="6">
        <v>2.6809999999999992</v>
      </c>
      <c r="X23" s="6">
        <v>44.895999999999987</v>
      </c>
      <c r="Y23" s="6">
        <v>5.2449999999999974</v>
      </c>
      <c r="Z23" s="6">
        <v>18.051000000000016</v>
      </c>
      <c r="AA23" s="6">
        <v>10.665000000000003</v>
      </c>
      <c r="AB23" s="6">
        <v>21.897999999999996</v>
      </c>
      <c r="AC23" s="6">
        <v>10.827000000000005</v>
      </c>
      <c r="AD23" s="6">
        <v>10.205000000000002</v>
      </c>
      <c r="AE23" s="6">
        <v>3.0650000000000004</v>
      </c>
      <c r="AF23" s="6">
        <v>3.2580000000000009</v>
      </c>
      <c r="AG23" s="6">
        <v>9.7940000000000005</v>
      </c>
      <c r="AH23" s="6">
        <v>86.424999999999983</v>
      </c>
      <c r="AI23" s="6">
        <v>33.495000000000005</v>
      </c>
      <c r="AJ23" s="6">
        <v>14.051</v>
      </c>
      <c r="AK23" s="6">
        <v>14.575000000000003</v>
      </c>
      <c r="AL23" s="6">
        <v>11.081999999999999</v>
      </c>
      <c r="AM23" s="6">
        <v>10.489000000000003</v>
      </c>
      <c r="AN23" s="6">
        <v>10.306000000000003</v>
      </c>
      <c r="AO23" s="6">
        <v>0.25100000000000011</v>
      </c>
      <c r="AP23" s="6">
        <v>0</v>
      </c>
      <c r="AQ23" s="6">
        <v>2.35</v>
      </c>
      <c r="AR23" s="6">
        <v>0.12700000000000003</v>
      </c>
      <c r="AS23" s="6">
        <v>9.3510000000000062</v>
      </c>
      <c r="AT23" s="6">
        <v>4.4679999999999982</v>
      </c>
      <c r="AU23" s="6">
        <v>4.105999999999999</v>
      </c>
      <c r="AV23" s="6">
        <v>1.1749999999999998</v>
      </c>
      <c r="AW23" s="6">
        <v>2.0489999999999995</v>
      </c>
      <c r="AX23" s="6">
        <v>0</v>
      </c>
      <c r="AY23" s="6">
        <v>7.6209999999999996</v>
      </c>
      <c r="AZ23" s="6">
        <v>0.25800000000000001</v>
      </c>
      <c r="BA23" s="6">
        <v>0</v>
      </c>
      <c r="BB23" s="6">
        <v>0.505</v>
      </c>
      <c r="BC23" s="6">
        <v>0.14400000000000002</v>
      </c>
      <c r="BD23" s="6">
        <v>0.79300000000000004</v>
      </c>
      <c r="BE23" s="6">
        <v>1.2969999999999999</v>
      </c>
      <c r="BF23" s="6">
        <v>2.7069999999999999</v>
      </c>
      <c r="BG23" s="6">
        <v>5.9830000000000005</v>
      </c>
      <c r="BH23" s="6">
        <v>10.516999999999996</v>
      </c>
      <c r="BI23" s="6">
        <v>1.1490000000000002</v>
      </c>
      <c r="BJ23" s="6">
        <v>0.70700000000000007</v>
      </c>
      <c r="BK23" s="6">
        <v>0.23999999999999988</v>
      </c>
      <c r="BL23" s="6">
        <v>0.60699999999999998</v>
      </c>
      <c r="BM23" s="6">
        <v>8.8999999999999996E-2</v>
      </c>
      <c r="BN23" s="6">
        <v>0.222</v>
      </c>
      <c r="BO23" s="6">
        <v>0.43400000000000005</v>
      </c>
      <c r="BP23" s="6">
        <v>6.575999999999997</v>
      </c>
      <c r="BQ23" s="6">
        <v>2.2439999999999993</v>
      </c>
      <c r="BR23" s="6">
        <v>3.0020000000000011</v>
      </c>
      <c r="BS23" s="6">
        <v>10.988000000000005</v>
      </c>
      <c r="BT23" s="6">
        <v>182.52699999999999</v>
      </c>
      <c r="BU23" s="6">
        <v>1.5840000000000001</v>
      </c>
      <c r="BV23" s="6">
        <v>0.49600000000000022</v>
      </c>
      <c r="BW23" s="6">
        <v>1.3160000000000005</v>
      </c>
      <c r="BX23" s="6">
        <v>2.1999999999999999E-2</v>
      </c>
      <c r="BY23" s="6">
        <v>0.56800000000000006</v>
      </c>
      <c r="BZ23" s="6">
        <v>1.5840000000000005</v>
      </c>
      <c r="CA23" s="6">
        <v>2.2749999999999995</v>
      </c>
      <c r="CB23" s="6">
        <v>1.5489999999999995</v>
      </c>
      <c r="CC23" s="6">
        <v>13.355999999999987</v>
      </c>
      <c r="CD23" s="6">
        <v>0</v>
      </c>
      <c r="CE23" s="6">
        <v>0</v>
      </c>
      <c r="CF23" s="6">
        <v>0</v>
      </c>
      <c r="CG23" s="6">
        <v>1880.9350000000004</v>
      </c>
      <c r="CH23" s="6">
        <v>152.84199999999998</v>
      </c>
      <c r="CI23" s="6">
        <v>0</v>
      </c>
      <c r="CJ23" s="6">
        <v>11.958</v>
      </c>
      <c r="CK23" s="6">
        <v>164.79999999999995</v>
      </c>
      <c r="CL23" s="6">
        <v>0</v>
      </c>
      <c r="CM23" s="6">
        <v>0</v>
      </c>
      <c r="CN23" s="6">
        <v>-2.5099999999999998</v>
      </c>
      <c r="CO23" s="6">
        <v>-2.5099999999999998</v>
      </c>
      <c r="CP23" s="6">
        <v>-2.5099999999999998</v>
      </c>
      <c r="CQ23" s="6">
        <v>2511.373</v>
      </c>
      <c r="CR23" s="7">
        <f t="shared" si="0"/>
        <v>2673.663</v>
      </c>
      <c r="CS23" s="7">
        <f t="shared" si="1"/>
        <v>4554.598</v>
      </c>
      <c r="CT23" s="17" t="s">
        <v>196</v>
      </c>
    </row>
    <row r="24" spans="1:98" ht="12.75" customHeight="1">
      <c r="A24" s="13" t="s">
        <v>18</v>
      </c>
      <c r="B24" s="14" t="s">
        <v>104</v>
      </c>
      <c r="C24" s="6">
        <v>0.1949999999999994</v>
      </c>
      <c r="D24" s="6">
        <v>0</v>
      </c>
      <c r="E24" s="6">
        <v>2.0000000000000087E-3</v>
      </c>
      <c r="F24" s="6">
        <v>5.9999999999999776E-3</v>
      </c>
      <c r="G24" s="6">
        <v>4.4600000000000009</v>
      </c>
      <c r="H24" s="6">
        <v>0.19300000000000017</v>
      </c>
      <c r="I24" s="6">
        <v>0</v>
      </c>
      <c r="J24" s="6">
        <v>1.5999999999999959E-2</v>
      </c>
      <c r="K24" s="6">
        <v>2.9999999999999888E-3</v>
      </c>
      <c r="L24" s="6">
        <v>5.0000000000000044E-3</v>
      </c>
      <c r="M24" s="6">
        <v>3.0000000000000027E-3</v>
      </c>
      <c r="N24" s="6">
        <v>3.0000000000000027E-3</v>
      </c>
      <c r="O24" s="6">
        <v>1.0000000000000009E-3</v>
      </c>
      <c r="P24" s="6">
        <v>2.6000000000000023E-2</v>
      </c>
      <c r="Q24" s="6">
        <v>1.2499999999999996</v>
      </c>
      <c r="R24" s="6">
        <v>50.386000000000024</v>
      </c>
      <c r="S24" s="6">
        <v>2.9999999999999888E-3</v>
      </c>
      <c r="T24" s="6">
        <v>3.0000000000000027E-3</v>
      </c>
      <c r="U24" s="6">
        <v>9.9999999999999742E-4</v>
      </c>
      <c r="V24" s="6">
        <v>1.2000000000000011E-2</v>
      </c>
      <c r="W24" s="6">
        <v>1.100000000000001E-2</v>
      </c>
      <c r="X24" s="6">
        <v>4.0000000000000036E-3</v>
      </c>
      <c r="Y24" s="6">
        <v>1.9999999999999948E-3</v>
      </c>
      <c r="Z24" s="6">
        <v>3.0000000000000096E-3</v>
      </c>
      <c r="AA24" s="6">
        <v>0</v>
      </c>
      <c r="AB24" s="6">
        <v>1.9999999999999948E-3</v>
      </c>
      <c r="AC24" s="6">
        <v>0</v>
      </c>
      <c r="AD24" s="6">
        <v>6.0000000000000053E-3</v>
      </c>
      <c r="AE24" s="6">
        <v>8.4000000000000075E-2</v>
      </c>
      <c r="AF24" s="6">
        <v>4.9999999999999767E-3</v>
      </c>
      <c r="AG24" s="6">
        <v>3.3000000000000029E-2</v>
      </c>
      <c r="AH24" s="6">
        <v>8.1999999999999851E-2</v>
      </c>
      <c r="AI24" s="6">
        <v>6.5000000000000169E-2</v>
      </c>
      <c r="AJ24" s="6">
        <v>1.0000000000000009E-3</v>
      </c>
      <c r="AK24" s="6">
        <v>7.9999999999999516E-3</v>
      </c>
      <c r="AL24" s="6">
        <v>24.608999999999988</v>
      </c>
      <c r="AM24" s="6">
        <v>0.8580000000000001</v>
      </c>
      <c r="AN24" s="6">
        <v>5.1000000000000045E-2</v>
      </c>
      <c r="AO24" s="6">
        <v>3.6000000000000032E-2</v>
      </c>
      <c r="AP24" s="6">
        <v>6.8999999999999506E-2</v>
      </c>
      <c r="AQ24" s="6">
        <v>0.15399999999999903</v>
      </c>
      <c r="AR24" s="6">
        <v>5.2999999999999992E-2</v>
      </c>
      <c r="AS24" s="6">
        <v>9.3999999999999861E-2</v>
      </c>
      <c r="AT24" s="6">
        <v>9.000000000000008E-3</v>
      </c>
      <c r="AU24" s="6">
        <v>0</v>
      </c>
      <c r="AV24" s="6">
        <v>1.0000000000000009E-3</v>
      </c>
      <c r="AW24" s="6">
        <v>0</v>
      </c>
      <c r="AX24" s="6">
        <v>1.6000000000000014E-2</v>
      </c>
      <c r="AY24" s="6">
        <v>2.6000000000000023E-2</v>
      </c>
      <c r="AZ24" s="6">
        <v>1.0000000000000009E-3</v>
      </c>
      <c r="BA24" s="6">
        <v>3.0000000000000027E-3</v>
      </c>
      <c r="BB24" s="6">
        <v>0</v>
      </c>
      <c r="BC24" s="6">
        <v>6.9999999999999507E-3</v>
      </c>
      <c r="BD24" s="6">
        <v>5.4999999999999938E-2</v>
      </c>
      <c r="BE24" s="6">
        <v>6.0000000000000053E-3</v>
      </c>
      <c r="BF24" s="6">
        <v>2.9000000000000026E-2</v>
      </c>
      <c r="BG24" s="6">
        <v>7.0000000000000062E-3</v>
      </c>
      <c r="BH24" s="6">
        <v>3.4789999999999992</v>
      </c>
      <c r="BI24" s="6">
        <v>8.0000000000000071E-3</v>
      </c>
      <c r="BJ24" s="6">
        <v>1.9999999999999983E-3</v>
      </c>
      <c r="BK24" s="6">
        <v>7.0999999999997954E-2</v>
      </c>
      <c r="BL24" s="6">
        <v>3.6000000000000032E-2</v>
      </c>
      <c r="BM24" s="6">
        <v>1.4000000000000012E-2</v>
      </c>
      <c r="BN24" s="6">
        <v>5.0000000000000044E-3</v>
      </c>
      <c r="BO24" s="6">
        <v>2.0000000000000018E-3</v>
      </c>
      <c r="BP24" s="6">
        <v>5.9999999999999984E-3</v>
      </c>
      <c r="BQ24" s="6">
        <v>2.8000000000000025E-2</v>
      </c>
      <c r="BR24" s="6">
        <v>0.18499999999999994</v>
      </c>
      <c r="BS24" s="6">
        <v>6.8999999999999839E-2</v>
      </c>
      <c r="BT24" s="6">
        <v>132.25999999999988</v>
      </c>
      <c r="BU24" s="6">
        <v>1.4979999999999976</v>
      </c>
      <c r="BV24" s="6">
        <v>0.45500000000000052</v>
      </c>
      <c r="BW24" s="6">
        <v>1.9999999999999948E-3</v>
      </c>
      <c r="BX24" s="6">
        <v>9.9999999999999742E-4</v>
      </c>
      <c r="BY24" s="6">
        <v>2.0000000000000018E-3</v>
      </c>
      <c r="BZ24" s="6">
        <v>1.1999999999999997E-2</v>
      </c>
      <c r="CA24" s="6">
        <v>8.0000000000000071E-3</v>
      </c>
      <c r="CB24" s="6">
        <v>1.0000000000000009E-3</v>
      </c>
      <c r="CC24" s="6">
        <v>0.1110000000000001</v>
      </c>
      <c r="CD24" s="6">
        <v>0</v>
      </c>
      <c r="CE24" s="6">
        <v>0</v>
      </c>
      <c r="CF24" s="6">
        <v>0</v>
      </c>
      <c r="CG24" s="6">
        <v>221.21299999999997</v>
      </c>
      <c r="CH24" s="6">
        <v>116.572</v>
      </c>
      <c r="CI24" s="6">
        <v>0</v>
      </c>
      <c r="CJ24" s="6">
        <v>100.84699999999998</v>
      </c>
      <c r="CK24" s="6">
        <v>217.4190000000001</v>
      </c>
      <c r="CL24" s="6">
        <v>0</v>
      </c>
      <c r="CM24" s="6">
        <v>0</v>
      </c>
      <c r="CN24" s="6">
        <v>11.475</v>
      </c>
      <c r="CO24" s="6">
        <v>11.475</v>
      </c>
      <c r="CP24" s="6">
        <v>11.475</v>
      </c>
      <c r="CQ24" s="6">
        <v>710.47900000000004</v>
      </c>
      <c r="CR24" s="7">
        <f t="shared" si="0"/>
        <v>939.37300000000005</v>
      </c>
      <c r="CS24" s="7">
        <f t="shared" si="1"/>
        <v>1160.586</v>
      </c>
      <c r="CT24" s="17" t="s">
        <v>197</v>
      </c>
    </row>
    <row r="25" spans="1:98" ht="12.75" customHeight="1">
      <c r="A25" s="13" t="s">
        <v>19</v>
      </c>
      <c r="B25" s="14" t="s">
        <v>105</v>
      </c>
      <c r="C25" s="6">
        <v>4.213000000000001</v>
      </c>
      <c r="D25" s="6">
        <v>6.4000000000000001E-2</v>
      </c>
      <c r="E25" s="6">
        <v>0.26200000000000001</v>
      </c>
      <c r="F25" s="6">
        <v>0.14400000000000013</v>
      </c>
      <c r="G25" s="6">
        <v>130.97799999999998</v>
      </c>
      <c r="H25" s="6">
        <v>72.847000000000008</v>
      </c>
      <c r="I25" s="6">
        <v>0.72799999999999998</v>
      </c>
      <c r="J25" s="6">
        <v>7.3669999999999938</v>
      </c>
      <c r="K25" s="6">
        <v>4.8349999999999991</v>
      </c>
      <c r="L25" s="6">
        <v>21.14</v>
      </c>
      <c r="M25" s="6">
        <v>11.743000000000002</v>
      </c>
      <c r="N25" s="6">
        <v>3.2520000000000007</v>
      </c>
      <c r="O25" s="6">
        <v>2.2740000000000009</v>
      </c>
      <c r="P25" s="6">
        <v>0</v>
      </c>
      <c r="Q25" s="6">
        <v>26.642999999999994</v>
      </c>
      <c r="R25" s="6">
        <v>7.3780000000000019</v>
      </c>
      <c r="S25" s="6">
        <v>148.154</v>
      </c>
      <c r="T25" s="6">
        <v>31.161999999999992</v>
      </c>
      <c r="U25" s="6">
        <v>2.056</v>
      </c>
      <c r="V25" s="6">
        <v>40.67799999999999</v>
      </c>
      <c r="W25" s="6">
        <v>16.766000000000002</v>
      </c>
      <c r="X25" s="6">
        <v>49.300000000000004</v>
      </c>
      <c r="Y25" s="6">
        <v>27.795000000000002</v>
      </c>
      <c r="Z25" s="6">
        <v>83.206000000000017</v>
      </c>
      <c r="AA25" s="6">
        <v>1.2300000000000004</v>
      </c>
      <c r="AB25" s="6">
        <v>14.069000000000003</v>
      </c>
      <c r="AC25" s="6">
        <v>48.639999999999986</v>
      </c>
      <c r="AD25" s="6">
        <v>15.131</v>
      </c>
      <c r="AE25" s="6">
        <v>0.54400000000000015</v>
      </c>
      <c r="AF25" s="6">
        <v>0.56699999999999973</v>
      </c>
      <c r="AG25" s="6">
        <v>1.9640000000000004</v>
      </c>
      <c r="AH25" s="6">
        <v>54.115999999999985</v>
      </c>
      <c r="AI25" s="6">
        <v>35.511000000000024</v>
      </c>
      <c r="AJ25" s="6">
        <v>13.995999999999999</v>
      </c>
      <c r="AK25" s="6">
        <v>26.031000000000063</v>
      </c>
      <c r="AL25" s="6">
        <v>13.097999999999997</v>
      </c>
      <c r="AM25" s="6">
        <v>40.807000000000009</v>
      </c>
      <c r="AN25" s="6">
        <v>4.7639999999999958</v>
      </c>
      <c r="AO25" s="6">
        <v>0</v>
      </c>
      <c r="AP25" s="6">
        <v>0</v>
      </c>
      <c r="AQ25" s="6">
        <v>3.6270000000000002</v>
      </c>
      <c r="AR25" s="6">
        <v>3.0000000000000001E-3</v>
      </c>
      <c r="AS25" s="6">
        <v>0.16900000000000001</v>
      </c>
      <c r="AT25" s="6">
        <v>12.657999999999999</v>
      </c>
      <c r="AU25" s="6">
        <v>0.28299999999999997</v>
      </c>
      <c r="AV25" s="6">
        <v>2.4240000000000004</v>
      </c>
      <c r="AW25" s="6">
        <v>3.8719999999999999</v>
      </c>
      <c r="AX25" s="6">
        <v>0</v>
      </c>
      <c r="AY25" s="6">
        <v>5.0229999999999979</v>
      </c>
      <c r="AZ25" s="6">
        <v>0.23000000000000004</v>
      </c>
      <c r="BA25" s="6">
        <v>0</v>
      </c>
      <c r="BB25" s="6">
        <v>0</v>
      </c>
      <c r="BC25" s="6">
        <v>0</v>
      </c>
      <c r="BD25" s="6">
        <v>2.2999999999999998</v>
      </c>
      <c r="BE25" s="6">
        <v>5.8999999999999997E-2</v>
      </c>
      <c r="BF25" s="6">
        <v>3.8819999999999997</v>
      </c>
      <c r="BG25" s="6">
        <v>24.380000000000006</v>
      </c>
      <c r="BH25" s="6">
        <v>2.3249999999999997</v>
      </c>
      <c r="BI25" s="6">
        <v>4.0500000000000007</v>
      </c>
      <c r="BJ25" s="6">
        <v>6.7350000000000003</v>
      </c>
      <c r="BK25" s="6">
        <v>0</v>
      </c>
      <c r="BL25" s="6">
        <v>0.30199999999999999</v>
      </c>
      <c r="BM25" s="6">
        <v>0</v>
      </c>
      <c r="BN25" s="6">
        <v>0</v>
      </c>
      <c r="BO25" s="6">
        <v>0.60399999999999998</v>
      </c>
      <c r="BP25" s="6">
        <v>9.466999999999997</v>
      </c>
      <c r="BQ25" s="6">
        <v>38.59899999999999</v>
      </c>
      <c r="BR25" s="6">
        <v>0.11899999999999999</v>
      </c>
      <c r="BS25" s="6">
        <v>0.25400000000000006</v>
      </c>
      <c r="BT25" s="6">
        <v>7.905999999999997</v>
      </c>
      <c r="BU25" s="6">
        <v>0.34099999999999997</v>
      </c>
      <c r="BV25" s="6">
        <v>0.16299999999999998</v>
      </c>
      <c r="BW25" s="6">
        <v>0.14399999999999996</v>
      </c>
      <c r="BX25" s="6">
        <v>7.0000000000000007E-2</v>
      </c>
      <c r="BY25" s="6">
        <v>0.35199999999999992</v>
      </c>
      <c r="BZ25" s="6">
        <v>0.54599999999999982</v>
      </c>
      <c r="CA25" s="6">
        <v>0</v>
      </c>
      <c r="CB25" s="6">
        <v>7.3409999999999993</v>
      </c>
      <c r="CC25" s="6">
        <v>0.61700000000000021</v>
      </c>
      <c r="CD25" s="6">
        <v>0</v>
      </c>
      <c r="CE25" s="6">
        <v>0</v>
      </c>
      <c r="CF25" s="6">
        <v>0</v>
      </c>
      <c r="CG25" s="6">
        <v>1102.2980000000002</v>
      </c>
      <c r="CH25" s="6">
        <v>62.306000000000012</v>
      </c>
      <c r="CI25" s="6">
        <v>0</v>
      </c>
      <c r="CJ25" s="6">
        <v>0</v>
      </c>
      <c r="CK25" s="6">
        <v>62.306000000000012</v>
      </c>
      <c r="CL25" s="6">
        <v>5.0819999999999972</v>
      </c>
      <c r="CM25" s="6">
        <v>0</v>
      </c>
      <c r="CN25" s="6">
        <v>18.115000000000002</v>
      </c>
      <c r="CO25" s="6">
        <v>18.115000000000002</v>
      </c>
      <c r="CP25" s="6">
        <v>23.196999999999996</v>
      </c>
      <c r="CQ25" s="6">
        <v>2604.694</v>
      </c>
      <c r="CR25" s="7">
        <f t="shared" si="0"/>
        <v>2690.1970000000001</v>
      </c>
      <c r="CS25" s="7">
        <f t="shared" si="1"/>
        <v>3792.4949999999999</v>
      </c>
      <c r="CT25" s="17" t="s">
        <v>198</v>
      </c>
    </row>
    <row r="26" spans="1:98" ht="12.75" customHeight="1">
      <c r="A26" s="13" t="s">
        <v>20</v>
      </c>
      <c r="B26" s="14" t="s">
        <v>106</v>
      </c>
      <c r="C26" s="6">
        <v>30.96</v>
      </c>
      <c r="D26" s="6">
        <v>1.0000000000000002E-2</v>
      </c>
      <c r="E26" s="6">
        <v>0</v>
      </c>
      <c r="F26" s="6">
        <v>1.5649999999999997</v>
      </c>
      <c r="G26" s="6">
        <v>34.567999999999998</v>
      </c>
      <c r="H26" s="6">
        <v>122.041</v>
      </c>
      <c r="I26" s="6">
        <v>5.0000000000000001E-3</v>
      </c>
      <c r="J26" s="6">
        <v>0.20100000000000007</v>
      </c>
      <c r="K26" s="6">
        <v>0.123</v>
      </c>
      <c r="L26" s="6">
        <v>0.10400000000000001</v>
      </c>
      <c r="M26" s="6">
        <v>5.4369999999999994</v>
      </c>
      <c r="N26" s="6">
        <v>4.0280000000000005</v>
      </c>
      <c r="O26" s="6">
        <v>0.81699999999999984</v>
      </c>
      <c r="P26" s="6">
        <v>2.6999999999999996E-2</v>
      </c>
      <c r="Q26" s="6">
        <v>21.698000000000008</v>
      </c>
      <c r="R26" s="6">
        <v>4.6289999999999996</v>
      </c>
      <c r="S26" s="6">
        <v>1.2850000000000001</v>
      </c>
      <c r="T26" s="6">
        <v>287.08699999999999</v>
      </c>
      <c r="U26" s="6">
        <v>7.3129999999999988</v>
      </c>
      <c r="V26" s="6">
        <v>45.310000000000009</v>
      </c>
      <c r="W26" s="6">
        <v>1.5870000000000002</v>
      </c>
      <c r="X26" s="6">
        <v>12.262</v>
      </c>
      <c r="Y26" s="6">
        <v>3.6959999999999997</v>
      </c>
      <c r="Z26" s="6">
        <v>21.912999999999993</v>
      </c>
      <c r="AA26" s="6">
        <v>0.12199999999999989</v>
      </c>
      <c r="AB26" s="6">
        <v>7.9810000000000008</v>
      </c>
      <c r="AC26" s="6">
        <v>3.6029999999999989</v>
      </c>
      <c r="AD26" s="6">
        <v>3.8969999999999998</v>
      </c>
      <c r="AE26" s="6">
        <v>1.3000000000000001E-2</v>
      </c>
      <c r="AF26" s="6">
        <v>1.4530000000000003</v>
      </c>
      <c r="AG26" s="6">
        <v>3.7600000000000002</v>
      </c>
      <c r="AH26" s="6">
        <v>623.58499999999992</v>
      </c>
      <c r="AI26" s="6">
        <v>292.82099999999991</v>
      </c>
      <c r="AJ26" s="6">
        <v>106.93900000000001</v>
      </c>
      <c r="AK26" s="6">
        <v>19.687000000000001</v>
      </c>
      <c r="AL26" s="6">
        <v>14.672000000000001</v>
      </c>
      <c r="AM26" s="6">
        <v>7.6080000000000005</v>
      </c>
      <c r="AN26" s="6">
        <v>5.3830000000000009</v>
      </c>
      <c r="AO26" s="6">
        <v>1.8000000000000006E-2</v>
      </c>
      <c r="AP26" s="6">
        <v>3.4000000000000002E-2</v>
      </c>
      <c r="AQ26" s="6">
        <v>8.2200000000000006</v>
      </c>
      <c r="AR26" s="6">
        <v>4.0000000000000001E-3</v>
      </c>
      <c r="AS26" s="6">
        <v>7.7250000000000005</v>
      </c>
      <c r="AT26" s="6">
        <v>19.930999999999997</v>
      </c>
      <c r="AU26" s="6">
        <v>0.13700000000000001</v>
      </c>
      <c r="AV26" s="6">
        <v>1.6E-2</v>
      </c>
      <c r="AW26" s="6">
        <v>0.35699999999999998</v>
      </c>
      <c r="AX26" s="6">
        <v>6.9999999999999984E-3</v>
      </c>
      <c r="AY26" s="6">
        <v>0.16999999999999996</v>
      </c>
      <c r="AZ26" s="6">
        <v>1.9E-2</v>
      </c>
      <c r="BA26" s="6">
        <v>3.0000000000000001E-3</v>
      </c>
      <c r="BB26" s="6">
        <v>0</v>
      </c>
      <c r="BC26" s="6">
        <v>8.4999999999999992E-2</v>
      </c>
      <c r="BD26" s="6">
        <v>1.9900000000000007</v>
      </c>
      <c r="BE26" s="6">
        <v>0.626</v>
      </c>
      <c r="BF26" s="6">
        <v>0.66199999999999992</v>
      </c>
      <c r="BG26" s="6">
        <v>2.46</v>
      </c>
      <c r="BH26" s="6">
        <v>2.673</v>
      </c>
      <c r="BI26" s="6">
        <v>1.2039999999999997</v>
      </c>
      <c r="BJ26" s="6">
        <v>5.999999999999997E-2</v>
      </c>
      <c r="BK26" s="6">
        <v>0</v>
      </c>
      <c r="BL26" s="6">
        <v>0.51100000000000001</v>
      </c>
      <c r="BM26" s="6">
        <v>2.0999999999999994E-2</v>
      </c>
      <c r="BN26" s="6">
        <v>4.2999999999999997E-2</v>
      </c>
      <c r="BO26" s="6">
        <v>1.6999999999999994E-2</v>
      </c>
      <c r="BP26" s="6">
        <v>0.36899999999999999</v>
      </c>
      <c r="BQ26" s="6">
        <v>1.593</v>
      </c>
      <c r="BR26" s="6">
        <v>3.8999999999999993E-2</v>
      </c>
      <c r="BS26" s="6">
        <v>0.16299999999999998</v>
      </c>
      <c r="BT26" s="6">
        <v>1.2220000000000006</v>
      </c>
      <c r="BU26" s="6">
        <v>1.1000000000000001E-2</v>
      </c>
      <c r="BV26" s="6">
        <v>0</v>
      </c>
      <c r="BW26" s="6">
        <v>1.6000000000000007E-2</v>
      </c>
      <c r="BX26" s="6">
        <v>9.9999999999999915E-4</v>
      </c>
      <c r="BY26" s="6">
        <v>0.10300000000000001</v>
      </c>
      <c r="BZ26" s="6">
        <v>0.21100000000000002</v>
      </c>
      <c r="CA26" s="6">
        <v>4.6000000000000027E-2</v>
      </c>
      <c r="CB26" s="6">
        <v>0.54</v>
      </c>
      <c r="CC26" s="6">
        <v>0.26099999999999995</v>
      </c>
      <c r="CD26" s="6">
        <v>0</v>
      </c>
      <c r="CE26" s="6">
        <v>0</v>
      </c>
      <c r="CF26" s="6">
        <v>0</v>
      </c>
      <c r="CG26" s="6">
        <v>1749.7579999999989</v>
      </c>
      <c r="CH26" s="6">
        <v>97.631</v>
      </c>
      <c r="CI26" s="6">
        <v>0</v>
      </c>
      <c r="CJ26" s="6">
        <v>0</v>
      </c>
      <c r="CK26" s="6">
        <v>97.631</v>
      </c>
      <c r="CL26" s="6">
        <v>0</v>
      </c>
      <c r="CM26" s="6">
        <v>0</v>
      </c>
      <c r="CN26" s="6">
        <v>5.8680000000000003</v>
      </c>
      <c r="CO26" s="6">
        <v>5.8680000000000003</v>
      </c>
      <c r="CP26" s="6">
        <v>5.8680000000000003</v>
      </c>
      <c r="CQ26" s="6">
        <v>1763.508</v>
      </c>
      <c r="CR26" s="7">
        <f t="shared" si="0"/>
        <v>1867.0070000000001</v>
      </c>
      <c r="CS26" s="7">
        <f t="shared" si="1"/>
        <v>3616.7649999999999</v>
      </c>
      <c r="CT26" s="17" t="s">
        <v>199</v>
      </c>
    </row>
    <row r="27" spans="1:98" ht="12.75" customHeight="1">
      <c r="A27" s="13" t="s">
        <v>21</v>
      </c>
      <c r="B27" s="14" t="s">
        <v>107</v>
      </c>
      <c r="C27" s="6">
        <v>0.80699999999999994</v>
      </c>
      <c r="D27" s="6">
        <v>2E-3</v>
      </c>
      <c r="E27" s="6">
        <v>5.0000000000000044E-3</v>
      </c>
      <c r="F27" s="6">
        <v>0.38500000000000001</v>
      </c>
      <c r="G27" s="6">
        <v>0.90300000000000002</v>
      </c>
      <c r="H27" s="6">
        <v>1.8000000000000002E-2</v>
      </c>
      <c r="I27" s="6">
        <v>0</v>
      </c>
      <c r="J27" s="6">
        <v>0.88400000000000034</v>
      </c>
      <c r="K27" s="6">
        <v>0.10400000000000004</v>
      </c>
      <c r="L27" s="6">
        <v>0.5089999999999999</v>
      </c>
      <c r="M27" s="6">
        <v>2.7310000000000003</v>
      </c>
      <c r="N27" s="6">
        <v>1.5529999999999999</v>
      </c>
      <c r="O27" s="6">
        <v>1.8369999999999997</v>
      </c>
      <c r="P27" s="6">
        <v>0</v>
      </c>
      <c r="Q27" s="6">
        <v>2.516</v>
      </c>
      <c r="R27" s="6">
        <v>1.3070000000000004</v>
      </c>
      <c r="S27" s="6">
        <v>7.5750000000000028</v>
      </c>
      <c r="T27" s="6">
        <v>12.615999999999985</v>
      </c>
      <c r="U27" s="6">
        <v>224.29599999999994</v>
      </c>
      <c r="V27" s="6">
        <v>205.10299999999995</v>
      </c>
      <c r="W27" s="6">
        <v>6.277000000000001</v>
      </c>
      <c r="X27" s="6">
        <v>89.002999999999986</v>
      </c>
      <c r="Y27" s="6">
        <v>117.68700000000001</v>
      </c>
      <c r="Z27" s="6">
        <v>117.63</v>
      </c>
      <c r="AA27" s="6">
        <v>6.9399999999999977</v>
      </c>
      <c r="AB27" s="6">
        <v>8.1379999999999981</v>
      </c>
      <c r="AC27" s="6">
        <v>6.4559999999999995</v>
      </c>
      <c r="AD27" s="6">
        <v>15.982999999999993</v>
      </c>
      <c r="AE27" s="6">
        <v>0.252</v>
      </c>
      <c r="AF27" s="6">
        <v>0.36699999999999999</v>
      </c>
      <c r="AG27" s="6">
        <v>0.67599999999999993</v>
      </c>
      <c r="AH27" s="6">
        <v>34.565999999999988</v>
      </c>
      <c r="AI27" s="6">
        <v>54.266999999999982</v>
      </c>
      <c r="AJ27" s="6">
        <v>10.622999999999998</v>
      </c>
      <c r="AK27" s="6">
        <v>13.491</v>
      </c>
      <c r="AL27" s="6">
        <v>0.62999999999999989</v>
      </c>
      <c r="AM27" s="6">
        <v>0.67800000000000016</v>
      </c>
      <c r="AN27" s="6">
        <v>0.6100000000000001</v>
      </c>
      <c r="AO27" s="6">
        <v>0</v>
      </c>
      <c r="AP27" s="6">
        <v>0</v>
      </c>
      <c r="AQ27" s="6">
        <v>1.527000000000001</v>
      </c>
      <c r="AR27" s="6">
        <v>0</v>
      </c>
      <c r="AS27" s="6">
        <v>0.27999999999999992</v>
      </c>
      <c r="AT27" s="6">
        <v>1.0050000000000003</v>
      </c>
      <c r="AU27" s="6">
        <v>6.7000000000000004E-2</v>
      </c>
      <c r="AV27" s="6">
        <v>3.8999999999999979E-2</v>
      </c>
      <c r="AW27" s="6">
        <v>2.0000000000000018E-3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9.1999999999999998E-2</v>
      </c>
      <c r="BF27" s="6">
        <v>1.0000000000000009E-3</v>
      </c>
      <c r="BG27" s="6">
        <v>1.8079999999999989</v>
      </c>
      <c r="BH27" s="6">
        <v>1.42</v>
      </c>
      <c r="BI27" s="6">
        <v>0.11900000000000005</v>
      </c>
      <c r="BJ27" s="6">
        <v>1.3999999999999999E-2</v>
      </c>
      <c r="BK27" s="6">
        <v>0</v>
      </c>
      <c r="BL27" s="6">
        <v>0</v>
      </c>
      <c r="BM27" s="6">
        <v>0</v>
      </c>
      <c r="BN27" s="6">
        <v>0</v>
      </c>
      <c r="BO27" s="6">
        <v>5.9999999999999984E-3</v>
      </c>
      <c r="BP27" s="6">
        <v>1E-3</v>
      </c>
      <c r="BQ27" s="6">
        <v>0.2659999999999999</v>
      </c>
      <c r="BR27" s="6">
        <v>6.9000000000000006E-2</v>
      </c>
      <c r="BS27" s="6">
        <v>7.1000000000000021E-2</v>
      </c>
      <c r="BT27" s="6">
        <v>0</v>
      </c>
      <c r="BU27" s="6">
        <v>0</v>
      </c>
      <c r="BV27" s="6">
        <v>2.0000000000000018E-3</v>
      </c>
      <c r="BW27" s="6">
        <v>9.0000000000000045E-3</v>
      </c>
      <c r="BX27" s="6">
        <v>0</v>
      </c>
      <c r="BY27" s="6">
        <v>1E-3</v>
      </c>
      <c r="BZ27" s="6">
        <v>2.8999999999999998E-2</v>
      </c>
      <c r="CA27" s="6">
        <v>0</v>
      </c>
      <c r="CB27" s="6">
        <v>7.0000000000000001E-3</v>
      </c>
      <c r="CC27" s="6">
        <v>0.2350000000000001</v>
      </c>
      <c r="CD27" s="6">
        <v>0</v>
      </c>
      <c r="CE27" s="6">
        <v>0</v>
      </c>
      <c r="CF27" s="6">
        <v>0</v>
      </c>
      <c r="CG27" s="6">
        <v>954.49499999999989</v>
      </c>
      <c r="CH27" s="6">
        <v>1.4009999999999998</v>
      </c>
      <c r="CI27" s="6">
        <v>0</v>
      </c>
      <c r="CJ27" s="6">
        <v>0</v>
      </c>
      <c r="CK27" s="6">
        <v>1.4009999999999998</v>
      </c>
      <c r="CL27" s="6">
        <v>0</v>
      </c>
      <c r="CM27" s="6">
        <v>0</v>
      </c>
      <c r="CN27" s="6">
        <v>-13.943000000000001</v>
      </c>
      <c r="CO27" s="6">
        <v>-13.943000000000001</v>
      </c>
      <c r="CP27" s="6">
        <v>-13.943000000000001</v>
      </c>
      <c r="CQ27" s="6">
        <v>1519.171</v>
      </c>
      <c r="CR27" s="7">
        <f t="shared" si="0"/>
        <v>1506.6289999999999</v>
      </c>
      <c r="CS27" s="7">
        <f t="shared" si="1"/>
        <v>2461.1239999999998</v>
      </c>
      <c r="CT27" s="17" t="s">
        <v>200</v>
      </c>
    </row>
    <row r="28" spans="1:98" ht="12.75" customHeight="1">
      <c r="A28" s="13" t="s">
        <v>22</v>
      </c>
      <c r="B28" s="14" t="s">
        <v>108</v>
      </c>
      <c r="C28" s="6">
        <v>9.9810000000000016</v>
      </c>
      <c r="D28" s="6">
        <v>0.38900000000000007</v>
      </c>
      <c r="E28" s="6">
        <v>1.3469999999999995</v>
      </c>
      <c r="F28" s="6">
        <v>4.121999999999999</v>
      </c>
      <c r="G28" s="6">
        <v>16.486000000000004</v>
      </c>
      <c r="H28" s="6">
        <v>16.765999999999998</v>
      </c>
      <c r="I28" s="6">
        <v>6.0999999999999999E-2</v>
      </c>
      <c r="J28" s="6">
        <v>5.1629999999999994</v>
      </c>
      <c r="K28" s="6">
        <v>8.3619999999999983</v>
      </c>
      <c r="L28" s="6">
        <v>8.4769999999999968</v>
      </c>
      <c r="M28" s="6">
        <v>12.380999999999998</v>
      </c>
      <c r="N28" s="6">
        <v>4.9740000000000002</v>
      </c>
      <c r="O28" s="6">
        <v>1.85</v>
      </c>
      <c r="P28" s="6">
        <v>2.7530000000000001</v>
      </c>
      <c r="Q28" s="6">
        <v>6.2489999999999988</v>
      </c>
      <c r="R28" s="6">
        <v>3.3839999999999995</v>
      </c>
      <c r="S28" s="6">
        <v>12.442</v>
      </c>
      <c r="T28" s="6">
        <v>13.027999999999999</v>
      </c>
      <c r="U28" s="6">
        <v>16.265999999999998</v>
      </c>
      <c r="V28" s="6">
        <v>1204.8720000000001</v>
      </c>
      <c r="W28" s="6">
        <v>7.1319999999999997</v>
      </c>
      <c r="X28" s="6">
        <v>33.318999999999996</v>
      </c>
      <c r="Y28" s="6">
        <v>91.768999999999977</v>
      </c>
      <c r="Z28" s="6">
        <v>36.152000000000001</v>
      </c>
      <c r="AA28" s="6">
        <v>41.902000000000001</v>
      </c>
      <c r="AB28" s="6">
        <v>13.608999999999998</v>
      </c>
      <c r="AC28" s="6">
        <v>3.49</v>
      </c>
      <c r="AD28" s="6">
        <v>118.17000000000002</v>
      </c>
      <c r="AE28" s="6">
        <v>4.4590000000000005</v>
      </c>
      <c r="AF28" s="6">
        <v>0.28400000000000003</v>
      </c>
      <c r="AG28" s="6">
        <v>8.0519999999999996</v>
      </c>
      <c r="AH28" s="6">
        <v>345.61700000000002</v>
      </c>
      <c r="AI28" s="6">
        <v>102.672</v>
      </c>
      <c r="AJ28" s="6">
        <v>74.119</v>
      </c>
      <c r="AK28" s="6">
        <v>12.171999999999999</v>
      </c>
      <c r="AL28" s="6">
        <v>84.84899999999999</v>
      </c>
      <c r="AM28" s="6">
        <v>46.409000000000006</v>
      </c>
      <c r="AN28" s="6">
        <v>11.429000000000002</v>
      </c>
      <c r="AO28" s="6">
        <v>7.8759999999999986</v>
      </c>
      <c r="AP28" s="6">
        <v>1.0539999999999998</v>
      </c>
      <c r="AQ28" s="6">
        <v>3.2839999999999989</v>
      </c>
      <c r="AR28" s="6">
        <v>0.22999999999999998</v>
      </c>
      <c r="AS28" s="6">
        <v>9.3619999999999948</v>
      </c>
      <c r="AT28" s="6">
        <v>11.921999999999995</v>
      </c>
      <c r="AU28" s="6">
        <v>0.40999999999999992</v>
      </c>
      <c r="AV28" s="6">
        <v>2.2990000000000004</v>
      </c>
      <c r="AW28" s="6">
        <v>0.91099999999999981</v>
      </c>
      <c r="AX28" s="6">
        <v>0.32099999999999995</v>
      </c>
      <c r="AY28" s="6">
        <v>3.9990000000000006</v>
      </c>
      <c r="AZ28" s="6">
        <v>0.57599999999999985</v>
      </c>
      <c r="BA28" s="6">
        <v>0</v>
      </c>
      <c r="BB28" s="6">
        <v>0</v>
      </c>
      <c r="BC28" s="6">
        <v>0.83000000000000018</v>
      </c>
      <c r="BD28" s="6">
        <v>2.0630000000000002</v>
      </c>
      <c r="BE28" s="6">
        <v>1.7369999999999997</v>
      </c>
      <c r="BF28" s="6">
        <v>2.3980000000000006</v>
      </c>
      <c r="BG28" s="6">
        <v>19.709999999999994</v>
      </c>
      <c r="BH28" s="6">
        <v>4.2349999999999994</v>
      </c>
      <c r="BI28" s="6">
        <v>6.6690000000000005</v>
      </c>
      <c r="BJ28" s="6">
        <v>1.7440000000000002</v>
      </c>
      <c r="BK28" s="6">
        <v>0.42099999999999999</v>
      </c>
      <c r="BL28" s="6">
        <v>7.7439999999999998</v>
      </c>
      <c r="BM28" s="6">
        <v>0.20199999999999999</v>
      </c>
      <c r="BN28" s="6">
        <v>0.34499999999999997</v>
      </c>
      <c r="BO28" s="6">
        <v>1.3130000000000004</v>
      </c>
      <c r="BP28" s="6">
        <v>1.7849999999999999</v>
      </c>
      <c r="BQ28" s="6">
        <v>5.2169999999999996</v>
      </c>
      <c r="BR28" s="6">
        <v>3.5950000000000011</v>
      </c>
      <c r="BS28" s="6">
        <v>3.4260000000000002</v>
      </c>
      <c r="BT28" s="6">
        <v>7.7550000000000026</v>
      </c>
      <c r="BU28" s="6">
        <v>4.907</v>
      </c>
      <c r="BV28" s="6">
        <v>0.78399999999999981</v>
      </c>
      <c r="BW28" s="6">
        <v>1.1980000000000002</v>
      </c>
      <c r="BX28" s="6">
        <v>0.31700000000000006</v>
      </c>
      <c r="BY28" s="6">
        <v>0.42099999999999987</v>
      </c>
      <c r="BZ28" s="6">
        <v>3.7280000000000006</v>
      </c>
      <c r="CA28" s="6">
        <v>0.52100000000000002</v>
      </c>
      <c r="CB28" s="6">
        <v>10.455000000000002</v>
      </c>
      <c r="CC28" s="6">
        <v>3.0100000000000007</v>
      </c>
      <c r="CD28" s="6">
        <v>0</v>
      </c>
      <c r="CE28" s="6">
        <v>0</v>
      </c>
      <c r="CF28" s="6">
        <v>0</v>
      </c>
      <c r="CG28" s="6">
        <v>2523.7319999999986</v>
      </c>
      <c r="CH28" s="6">
        <v>53.367999999999995</v>
      </c>
      <c r="CI28" s="6">
        <v>0</v>
      </c>
      <c r="CJ28" s="6">
        <v>0</v>
      </c>
      <c r="CK28" s="6">
        <v>53.367999999999981</v>
      </c>
      <c r="CL28" s="6">
        <v>219.98399999999998</v>
      </c>
      <c r="CM28" s="6">
        <v>0</v>
      </c>
      <c r="CN28" s="6">
        <v>5.338000000000001</v>
      </c>
      <c r="CO28" s="6">
        <v>5.338000000000001</v>
      </c>
      <c r="CP28" s="6">
        <v>225.322</v>
      </c>
      <c r="CQ28" s="6">
        <v>2529.7869999999998</v>
      </c>
      <c r="CR28" s="7">
        <f t="shared" si="0"/>
        <v>2808.4769999999999</v>
      </c>
      <c r="CS28" s="7">
        <f t="shared" si="1"/>
        <v>5332.2089999999998</v>
      </c>
      <c r="CT28" s="17" t="s">
        <v>201</v>
      </c>
    </row>
    <row r="29" spans="1:98" ht="12.75" customHeight="1">
      <c r="A29" s="13" t="s">
        <v>23</v>
      </c>
      <c r="B29" s="14" t="s">
        <v>109</v>
      </c>
      <c r="C29" s="6">
        <v>0</v>
      </c>
      <c r="D29" s="6">
        <v>3.0000000000000027E-2</v>
      </c>
      <c r="E29" s="6">
        <v>3.9999999999999758E-3</v>
      </c>
      <c r="F29" s="6">
        <v>2.0000000000000018E-3</v>
      </c>
      <c r="G29" s="6">
        <v>9.9999999999999915E-4</v>
      </c>
      <c r="H29" s="6">
        <v>6.0000000000000053E-3</v>
      </c>
      <c r="I29" s="6">
        <v>0</v>
      </c>
      <c r="J29" s="6">
        <v>9.9999999999999915E-4</v>
      </c>
      <c r="K29" s="6">
        <v>6.9999999999999923E-3</v>
      </c>
      <c r="L29" s="6">
        <v>0</v>
      </c>
      <c r="M29" s="6">
        <v>0</v>
      </c>
      <c r="N29" s="6">
        <v>3.2000000000000028E-2</v>
      </c>
      <c r="O29" s="6">
        <v>1.9999999999997797E-3</v>
      </c>
      <c r="P29" s="6">
        <v>0</v>
      </c>
      <c r="Q29" s="6">
        <v>0.16699999999999982</v>
      </c>
      <c r="R29" s="6">
        <v>1.2000000000000011E-2</v>
      </c>
      <c r="S29" s="6">
        <v>1.8000000000000002E-2</v>
      </c>
      <c r="T29" s="6">
        <v>7.7000000000000179E-2</v>
      </c>
      <c r="U29" s="6">
        <v>0</v>
      </c>
      <c r="V29" s="6">
        <v>0.36100000000000065</v>
      </c>
      <c r="W29" s="6">
        <v>6.5080000000001519</v>
      </c>
      <c r="X29" s="6">
        <v>0.71600000000000819</v>
      </c>
      <c r="Y29" s="6">
        <v>0.25600000000000112</v>
      </c>
      <c r="Z29" s="6">
        <v>2.2579999999999814</v>
      </c>
      <c r="AA29" s="6">
        <v>0.12300000000000044</v>
      </c>
      <c r="AB29" s="6">
        <v>8.0000000000000071E-3</v>
      </c>
      <c r="AC29" s="6">
        <v>0.98899999999999988</v>
      </c>
      <c r="AD29" s="6">
        <v>5.4000000000000057</v>
      </c>
      <c r="AE29" s="6">
        <v>6.6000000000000725E-2</v>
      </c>
      <c r="AF29" s="6">
        <v>3.200000000000025E-2</v>
      </c>
      <c r="AG29" s="6">
        <v>0</v>
      </c>
      <c r="AH29" s="6">
        <v>0.38600000000000101</v>
      </c>
      <c r="AI29" s="6">
        <v>0.3429999999999982</v>
      </c>
      <c r="AJ29" s="6">
        <v>5.5000000000000604E-2</v>
      </c>
      <c r="AK29" s="6">
        <v>1.0499999999999972</v>
      </c>
      <c r="AL29" s="6">
        <v>16.082000000000022</v>
      </c>
      <c r="AM29" s="6">
        <v>0.97500000000000053</v>
      </c>
      <c r="AN29" s="6">
        <v>0.38200000000000012</v>
      </c>
      <c r="AO29" s="6">
        <v>7.9999999999999793E-3</v>
      </c>
      <c r="AP29" s="6">
        <v>9.4999999999999751E-2</v>
      </c>
      <c r="AQ29" s="6">
        <v>0.11599999999999966</v>
      </c>
      <c r="AR29" s="6">
        <v>0</v>
      </c>
      <c r="AS29" s="6">
        <v>1E-3</v>
      </c>
      <c r="AT29" s="6">
        <v>4.9999999999999906E-3</v>
      </c>
      <c r="AU29" s="6">
        <v>0.10500000000000087</v>
      </c>
      <c r="AV29" s="6">
        <v>6.0000000000004494E-3</v>
      </c>
      <c r="AW29" s="6">
        <v>0.16099999999999959</v>
      </c>
      <c r="AX29" s="6">
        <v>11.495000000000005</v>
      </c>
      <c r="AY29" s="6">
        <v>6.2090000000000174</v>
      </c>
      <c r="AZ29" s="6">
        <v>0.10799999999999965</v>
      </c>
      <c r="BA29" s="6">
        <v>0</v>
      </c>
      <c r="BB29" s="6">
        <v>0</v>
      </c>
      <c r="BC29" s="6">
        <v>4.1999999999999982E-2</v>
      </c>
      <c r="BD29" s="6">
        <v>5.8000000000000052E-2</v>
      </c>
      <c r="BE29" s="6">
        <v>4.9999999999999906E-3</v>
      </c>
      <c r="BF29" s="6">
        <v>0.72199999999999998</v>
      </c>
      <c r="BG29" s="6">
        <v>0.79</v>
      </c>
      <c r="BH29" s="6">
        <v>0.17999999999999883</v>
      </c>
      <c r="BI29" s="6">
        <v>1.3000000000000012E-2</v>
      </c>
      <c r="BJ29" s="6">
        <v>5.400000000000027E-2</v>
      </c>
      <c r="BK29" s="6">
        <v>0</v>
      </c>
      <c r="BL29" s="6">
        <v>1.7620000000000005</v>
      </c>
      <c r="BM29" s="6">
        <v>4.9999999999999906E-3</v>
      </c>
      <c r="BN29" s="6">
        <v>0</v>
      </c>
      <c r="BO29" s="6">
        <v>1.0000000000000009E-3</v>
      </c>
      <c r="BP29" s="6">
        <v>0</v>
      </c>
      <c r="BQ29" s="6">
        <v>2.5370000000000026</v>
      </c>
      <c r="BR29" s="6">
        <v>9.6999999999999975E-2</v>
      </c>
      <c r="BS29" s="6">
        <v>9.000000000000008E-3</v>
      </c>
      <c r="BT29" s="6">
        <v>3.1999999999996476E-2</v>
      </c>
      <c r="BU29" s="6">
        <v>0</v>
      </c>
      <c r="BV29" s="6">
        <v>0</v>
      </c>
      <c r="BW29" s="6">
        <v>0.18999999999999995</v>
      </c>
      <c r="BX29" s="6">
        <v>5.0000000000000044E-3</v>
      </c>
      <c r="BY29" s="6">
        <v>1.7000000000000015E-2</v>
      </c>
      <c r="BZ29" s="6">
        <v>0.13800000000000012</v>
      </c>
      <c r="CA29" s="6">
        <v>3.9999999999999925E-2</v>
      </c>
      <c r="CB29" s="6">
        <v>2.4169999999999998</v>
      </c>
      <c r="CC29" s="6">
        <v>0</v>
      </c>
      <c r="CD29" s="6">
        <v>0</v>
      </c>
      <c r="CE29" s="6">
        <v>0</v>
      </c>
      <c r="CF29" s="6">
        <v>0</v>
      </c>
      <c r="CG29" s="6">
        <v>63.772000000000389</v>
      </c>
      <c r="CH29" s="6">
        <v>37.413999999999987</v>
      </c>
      <c r="CI29" s="6">
        <v>0</v>
      </c>
      <c r="CJ29" s="6">
        <v>0</v>
      </c>
      <c r="CK29" s="6">
        <v>37.413999999999987</v>
      </c>
      <c r="CL29" s="6">
        <v>54.033000000000129</v>
      </c>
      <c r="CM29" s="6">
        <v>0</v>
      </c>
      <c r="CN29" s="6">
        <v>-3.8089999999999993</v>
      </c>
      <c r="CO29" s="6">
        <v>-3.8089999999999993</v>
      </c>
      <c r="CP29" s="6">
        <v>50.22400000000016</v>
      </c>
      <c r="CQ29" s="6">
        <v>1501.8340000000001</v>
      </c>
      <c r="CR29" s="7">
        <f t="shared" si="0"/>
        <v>1589.472</v>
      </c>
      <c r="CS29" s="7">
        <f t="shared" si="1"/>
        <v>1653.2439999999999</v>
      </c>
      <c r="CT29" s="17" t="s">
        <v>202</v>
      </c>
    </row>
    <row r="30" spans="1:98" ht="12.75" customHeight="1">
      <c r="A30" s="13" t="s">
        <v>24</v>
      </c>
      <c r="B30" s="14" t="s">
        <v>110</v>
      </c>
      <c r="C30" s="6">
        <v>0</v>
      </c>
      <c r="D30" s="6">
        <v>0</v>
      </c>
      <c r="E30" s="6">
        <v>0</v>
      </c>
      <c r="F30" s="6">
        <v>1.9000000000000017E-2</v>
      </c>
      <c r="G30" s="6">
        <v>7.0000000000000062E-3</v>
      </c>
      <c r="H30" s="6">
        <v>1.9999999999999983E-3</v>
      </c>
      <c r="I30" s="6">
        <v>0</v>
      </c>
      <c r="J30" s="6">
        <v>9.000000000000008E-3</v>
      </c>
      <c r="K30" s="6">
        <v>3.0000000000000027E-3</v>
      </c>
      <c r="L30" s="6">
        <v>4.0000000000000001E-3</v>
      </c>
      <c r="M30" s="6">
        <v>0</v>
      </c>
      <c r="N30" s="6">
        <v>1.2000000000000011E-2</v>
      </c>
      <c r="O30" s="6">
        <v>1.9999999999999879E-3</v>
      </c>
      <c r="P30" s="6">
        <v>0</v>
      </c>
      <c r="Q30" s="6">
        <v>0.22099999999999997</v>
      </c>
      <c r="R30" s="6">
        <v>1.9000000000000128E-2</v>
      </c>
      <c r="S30" s="6">
        <v>1.8740000000000006</v>
      </c>
      <c r="T30" s="6">
        <v>0.3400000000000003</v>
      </c>
      <c r="U30" s="6">
        <v>0.13199999999999967</v>
      </c>
      <c r="V30" s="6">
        <v>0.14200000000000035</v>
      </c>
      <c r="W30" s="6">
        <v>27.782000000000011</v>
      </c>
      <c r="X30" s="6">
        <v>86.608000000000004</v>
      </c>
      <c r="Y30" s="6">
        <v>6.8590000000000018</v>
      </c>
      <c r="Z30" s="6">
        <v>31.086000000000013</v>
      </c>
      <c r="AA30" s="6">
        <v>0.54700000000000015</v>
      </c>
      <c r="AB30" s="6">
        <v>4.0000000000000036E-2</v>
      </c>
      <c r="AC30" s="6">
        <v>0.48799999999999955</v>
      </c>
      <c r="AD30" s="6">
        <v>25.133000000000024</v>
      </c>
      <c r="AE30" s="6">
        <v>6.870000000000001</v>
      </c>
      <c r="AF30" s="6">
        <v>0</v>
      </c>
      <c r="AG30" s="6">
        <v>0</v>
      </c>
      <c r="AH30" s="6">
        <v>89.27600000000001</v>
      </c>
      <c r="AI30" s="6">
        <v>32.521999999999998</v>
      </c>
      <c r="AJ30" s="6">
        <v>22.959</v>
      </c>
      <c r="AK30" s="6">
        <v>0.35099999999999909</v>
      </c>
      <c r="AL30" s="6">
        <v>1.4739999999999966</v>
      </c>
      <c r="AM30" s="6">
        <v>0.42599999999999483</v>
      </c>
      <c r="AN30" s="6">
        <v>1.7650000000000041</v>
      </c>
      <c r="AO30" s="6">
        <v>1.9999999999999948E-3</v>
      </c>
      <c r="AP30" s="6">
        <v>0</v>
      </c>
      <c r="AQ30" s="6">
        <v>3.9999999999999966E-3</v>
      </c>
      <c r="AR30" s="6">
        <v>0</v>
      </c>
      <c r="AS30" s="6">
        <v>1.5239999999999974</v>
      </c>
      <c r="AT30" s="6">
        <v>1.1119999999999983</v>
      </c>
      <c r="AU30" s="6">
        <v>1.3000000000000001E-2</v>
      </c>
      <c r="AV30" s="6">
        <v>1.423</v>
      </c>
      <c r="AW30" s="6">
        <v>1.4809999999999994</v>
      </c>
      <c r="AX30" s="6">
        <v>36.546000000000006</v>
      </c>
      <c r="AY30" s="6">
        <v>8.4049999999999976</v>
      </c>
      <c r="AZ30" s="6">
        <v>2.3E-2</v>
      </c>
      <c r="BA30" s="6">
        <v>0</v>
      </c>
      <c r="BB30" s="6">
        <v>0</v>
      </c>
      <c r="BC30" s="6">
        <v>0</v>
      </c>
      <c r="BD30" s="6">
        <v>1.1000000000000065E-2</v>
      </c>
      <c r="BE30" s="6">
        <v>0</v>
      </c>
      <c r="BF30" s="6">
        <v>9.7000000000000419E-2</v>
      </c>
      <c r="BG30" s="6">
        <v>5.8280000000000003</v>
      </c>
      <c r="BH30" s="6">
        <v>0.62199999999999944</v>
      </c>
      <c r="BI30" s="6">
        <v>3.300000000000014E-2</v>
      </c>
      <c r="BJ30" s="6">
        <v>0.38099999999999989</v>
      </c>
      <c r="BK30" s="6">
        <v>0</v>
      </c>
      <c r="BL30" s="6">
        <v>0.21100000000000008</v>
      </c>
      <c r="BM30" s="6">
        <v>0</v>
      </c>
      <c r="BN30" s="6">
        <v>0</v>
      </c>
      <c r="BO30" s="6">
        <v>0.11700000000000088</v>
      </c>
      <c r="BP30" s="6">
        <v>2.0000000000000295E-3</v>
      </c>
      <c r="BQ30" s="6">
        <v>3.5699999999999994</v>
      </c>
      <c r="BR30" s="6">
        <v>4.2000000000000037E-2</v>
      </c>
      <c r="BS30" s="6">
        <v>7.0000000000000062E-3</v>
      </c>
      <c r="BT30" s="6">
        <v>0</v>
      </c>
      <c r="BU30" s="6">
        <v>0</v>
      </c>
      <c r="BV30" s="6">
        <v>0</v>
      </c>
      <c r="BW30" s="6">
        <v>3.9000000000000035E-2</v>
      </c>
      <c r="BX30" s="6">
        <v>0</v>
      </c>
      <c r="BY30" s="6">
        <v>4.8000000000000043E-2</v>
      </c>
      <c r="BZ30" s="6">
        <v>0.30899999999999972</v>
      </c>
      <c r="CA30" s="6">
        <v>8.9000000000000037E-2</v>
      </c>
      <c r="CB30" s="6">
        <v>0.17800000000000002</v>
      </c>
      <c r="CC30" s="6">
        <v>0</v>
      </c>
      <c r="CD30" s="6">
        <v>0</v>
      </c>
      <c r="CE30" s="6">
        <v>0</v>
      </c>
      <c r="CF30" s="6">
        <v>0</v>
      </c>
      <c r="CG30" s="6">
        <v>399.08900000000017</v>
      </c>
      <c r="CH30" s="6">
        <v>48.795000000000073</v>
      </c>
      <c r="CI30" s="6">
        <v>0</v>
      </c>
      <c r="CJ30" s="6">
        <v>0</v>
      </c>
      <c r="CK30" s="6">
        <v>48.795000000000073</v>
      </c>
      <c r="CL30" s="6">
        <v>53.783000000000015</v>
      </c>
      <c r="CM30" s="6">
        <v>0</v>
      </c>
      <c r="CN30" s="6">
        <v>2.6759999999999993</v>
      </c>
      <c r="CO30" s="6">
        <v>2.6759999999999993</v>
      </c>
      <c r="CP30" s="6">
        <v>56.45900000000006</v>
      </c>
      <c r="CQ30" s="6">
        <v>2106.971</v>
      </c>
      <c r="CR30" s="7">
        <f t="shared" si="0"/>
        <v>2212.2249999999999</v>
      </c>
      <c r="CS30" s="7">
        <f t="shared" si="1"/>
        <v>2611.3139999999999</v>
      </c>
      <c r="CT30" s="17" t="s">
        <v>203</v>
      </c>
    </row>
    <row r="31" spans="1:98" ht="12.75" customHeight="1">
      <c r="A31" s="13" t="s">
        <v>25</v>
      </c>
      <c r="B31" s="14" t="s">
        <v>111</v>
      </c>
      <c r="C31" s="6">
        <v>1.2970000000000002</v>
      </c>
      <c r="D31" s="6">
        <v>9.6000000000000085E-2</v>
      </c>
      <c r="E31" s="6">
        <v>0.24400000000000022</v>
      </c>
      <c r="F31" s="6">
        <v>0.27300000000000058</v>
      </c>
      <c r="G31" s="6">
        <v>2.4369999999999994</v>
      </c>
      <c r="H31" s="6">
        <v>4.1429999999999998</v>
      </c>
      <c r="I31" s="6">
        <v>0</v>
      </c>
      <c r="J31" s="6">
        <v>0.7020000000000004</v>
      </c>
      <c r="K31" s="6">
        <v>0.60899999999999976</v>
      </c>
      <c r="L31" s="6">
        <v>0.51999999999999991</v>
      </c>
      <c r="M31" s="6">
        <v>1.5999999999999986E-2</v>
      </c>
      <c r="N31" s="6">
        <v>2.0709999999999997</v>
      </c>
      <c r="O31" s="6">
        <v>1.9000000000000017E-2</v>
      </c>
      <c r="P31" s="6">
        <v>1.0000000000000009E-3</v>
      </c>
      <c r="Q31" s="6">
        <v>0.39500000000000002</v>
      </c>
      <c r="R31" s="6">
        <v>1.8809999999999998</v>
      </c>
      <c r="S31" s="6">
        <v>0.73800000000000132</v>
      </c>
      <c r="T31" s="6">
        <v>6.7830000000000013</v>
      </c>
      <c r="U31" s="6">
        <v>0.3030000000000001</v>
      </c>
      <c r="V31" s="6">
        <v>7.6710000000000065</v>
      </c>
      <c r="W31" s="6">
        <v>4.620000000000001</v>
      </c>
      <c r="X31" s="6">
        <v>12.945999999999998</v>
      </c>
      <c r="Y31" s="6">
        <v>68.033999999999935</v>
      </c>
      <c r="Z31" s="6">
        <v>8.4959999999999951</v>
      </c>
      <c r="AA31" s="6">
        <v>0.96300000000000097</v>
      </c>
      <c r="AB31" s="6">
        <v>0.14399999999999991</v>
      </c>
      <c r="AC31" s="6">
        <v>0.254</v>
      </c>
      <c r="AD31" s="6">
        <v>15.290000000000006</v>
      </c>
      <c r="AE31" s="6">
        <v>0.38900000000000112</v>
      </c>
      <c r="AF31" s="6">
        <v>0.67700000000000049</v>
      </c>
      <c r="AG31" s="6">
        <v>0.68699999999999939</v>
      </c>
      <c r="AH31" s="6">
        <v>28.614000000000004</v>
      </c>
      <c r="AI31" s="6">
        <v>18.658000000000015</v>
      </c>
      <c r="AJ31" s="6">
        <v>8.8129999999999917</v>
      </c>
      <c r="AK31" s="6">
        <v>5.1380000000000052</v>
      </c>
      <c r="AL31" s="6">
        <v>1.4479999999999995</v>
      </c>
      <c r="AM31" s="6">
        <v>1.0220000000000002</v>
      </c>
      <c r="AN31" s="6">
        <v>3.6280000000000001</v>
      </c>
      <c r="AO31" s="6">
        <v>5.5000000000000021E-2</v>
      </c>
      <c r="AP31" s="6">
        <v>0.20799999999999996</v>
      </c>
      <c r="AQ31" s="6">
        <v>4.0000000000000001E-3</v>
      </c>
      <c r="AR31" s="6">
        <v>3.0000000000000009E-3</v>
      </c>
      <c r="AS31" s="6">
        <v>3.4359999999999982</v>
      </c>
      <c r="AT31" s="6">
        <v>1.0489999999999999</v>
      </c>
      <c r="AU31" s="6">
        <v>6.0000000000000019E-3</v>
      </c>
      <c r="AV31" s="6">
        <v>4.9999999999999767E-3</v>
      </c>
      <c r="AW31" s="6">
        <v>5.3999999999999992E-2</v>
      </c>
      <c r="AX31" s="6">
        <v>2.9999999999999975E-3</v>
      </c>
      <c r="AY31" s="6">
        <v>0.19500000000000006</v>
      </c>
      <c r="AZ31" s="6">
        <v>9.9999999999999742E-4</v>
      </c>
      <c r="BA31" s="6">
        <v>0</v>
      </c>
      <c r="BB31" s="6">
        <v>0</v>
      </c>
      <c r="BC31" s="6">
        <v>0</v>
      </c>
      <c r="BD31" s="6">
        <v>0.14299999999999979</v>
      </c>
      <c r="BE31" s="6">
        <v>3.0999999999999986E-2</v>
      </c>
      <c r="BF31" s="6">
        <v>0.10699999999999996</v>
      </c>
      <c r="BG31" s="6">
        <v>1.9889999999999999</v>
      </c>
      <c r="BH31" s="6">
        <v>0.48099999999999987</v>
      </c>
      <c r="BI31" s="6">
        <v>1.6999999999999987E-2</v>
      </c>
      <c r="BJ31" s="6">
        <v>4.8999999999999988E-2</v>
      </c>
      <c r="BK31" s="6">
        <v>0</v>
      </c>
      <c r="BL31" s="6">
        <v>0.58099999999999996</v>
      </c>
      <c r="BM31" s="6">
        <v>1.9999999999999983E-3</v>
      </c>
      <c r="BN31" s="6">
        <v>9.0000000000000011E-3</v>
      </c>
      <c r="BO31" s="6">
        <v>1.5999999999999959E-2</v>
      </c>
      <c r="BP31" s="6">
        <v>0.14600000000000013</v>
      </c>
      <c r="BQ31" s="6">
        <v>0.79200000000000004</v>
      </c>
      <c r="BR31" s="6">
        <v>5.8740000000000014</v>
      </c>
      <c r="BS31" s="6">
        <v>0.16299999999999992</v>
      </c>
      <c r="BT31" s="6">
        <v>0.49500000000000033</v>
      </c>
      <c r="BU31" s="6">
        <v>2.5160000000000018</v>
      </c>
      <c r="BV31" s="6">
        <v>0.15199999999999991</v>
      </c>
      <c r="BW31" s="6">
        <v>3.9999999999999897E-3</v>
      </c>
      <c r="BX31" s="6">
        <v>8.9999999999999976E-3</v>
      </c>
      <c r="BY31" s="6">
        <v>0.10000000000000002</v>
      </c>
      <c r="BZ31" s="6">
        <v>2.7999999999999942E-2</v>
      </c>
      <c r="CA31" s="6">
        <v>2.9999999999999992E-3</v>
      </c>
      <c r="CB31" s="6">
        <v>1.7129999999999996</v>
      </c>
      <c r="CC31" s="6">
        <v>0.11000000000000004</v>
      </c>
      <c r="CD31" s="6">
        <v>0</v>
      </c>
      <c r="CE31" s="6">
        <v>0</v>
      </c>
      <c r="CF31" s="6">
        <v>0</v>
      </c>
      <c r="CG31" s="6">
        <v>230.56899999999905</v>
      </c>
      <c r="CH31" s="6">
        <v>3.0310000000000006</v>
      </c>
      <c r="CI31" s="6">
        <v>0</v>
      </c>
      <c r="CJ31" s="6">
        <v>0</v>
      </c>
      <c r="CK31" s="6">
        <v>3.0310000000000006</v>
      </c>
      <c r="CL31" s="6">
        <v>144.24000000000024</v>
      </c>
      <c r="CM31" s="6">
        <v>0</v>
      </c>
      <c r="CN31" s="6">
        <v>9.077</v>
      </c>
      <c r="CO31" s="6">
        <v>9.077</v>
      </c>
      <c r="CP31" s="6">
        <v>153.31700000000001</v>
      </c>
      <c r="CQ31" s="6">
        <v>1931.4210000000003</v>
      </c>
      <c r="CR31" s="7">
        <f t="shared" si="0"/>
        <v>2087.7689999999998</v>
      </c>
      <c r="CS31" s="7">
        <f t="shared" si="1"/>
        <v>2318.3380000000002</v>
      </c>
      <c r="CT31" s="17" t="s">
        <v>204</v>
      </c>
    </row>
    <row r="32" spans="1:98" ht="12.75" customHeight="1">
      <c r="A32" s="13" t="s">
        <v>26</v>
      </c>
      <c r="B32" s="14" t="s">
        <v>112</v>
      </c>
      <c r="C32" s="6">
        <v>2.700000000000001E-2</v>
      </c>
      <c r="D32" s="6">
        <v>0</v>
      </c>
      <c r="E32" s="6">
        <v>2.8999999999999998E-2</v>
      </c>
      <c r="F32" s="6">
        <v>12.079999999999997</v>
      </c>
      <c r="G32" s="6">
        <v>4.9999999999999975E-3</v>
      </c>
      <c r="H32" s="6">
        <v>0</v>
      </c>
      <c r="I32" s="6">
        <v>0</v>
      </c>
      <c r="J32" s="6">
        <v>2.7999999999999997E-2</v>
      </c>
      <c r="K32" s="6">
        <v>2E-3</v>
      </c>
      <c r="L32" s="6">
        <v>1E-3</v>
      </c>
      <c r="M32" s="6">
        <v>1.0000000000000002E-2</v>
      </c>
      <c r="N32" s="6">
        <v>0</v>
      </c>
      <c r="O32" s="6">
        <v>0</v>
      </c>
      <c r="P32" s="6">
        <v>0</v>
      </c>
      <c r="Q32" s="6">
        <v>0.40600000000000014</v>
      </c>
      <c r="R32" s="6">
        <v>0</v>
      </c>
      <c r="S32" s="6">
        <v>4.0000000000000001E-3</v>
      </c>
      <c r="T32" s="6">
        <v>3.7000000000000019E-2</v>
      </c>
      <c r="U32" s="6">
        <v>0.155</v>
      </c>
      <c r="V32" s="6">
        <v>4.9350000000000005</v>
      </c>
      <c r="W32" s="6">
        <v>1.8999999999999996E-2</v>
      </c>
      <c r="X32" s="6">
        <v>1.054</v>
      </c>
      <c r="Y32" s="6">
        <v>0.96300000000000008</v>
      </c>
      <c r="Z32" s="6">
        <v>885.68899999999985</v>
      </c>
      <c r="AA32" s="6">
        <v>0.4830000000000001</v>
      </c>
      <c r="AB32" s="6">
        <v>0</v>
      </c>
      <c r="AC32" s="6">
        <v>0.61399999999999999</v>
      </c>
      <c r="AD32" s="6">
        <v>0.42699999999999994</v>
      </c>
      <c r="AE32" s="6">
        <v>0</v>
      </c>
      <c r="AF32" s="6">
        <v>0</v>
      </c>
      <c r="AG32" s="6">
        <v>1.6000000000000014E-2</v>
      </c>
      <c r="AH32" s="6">
        <v>1.0999999999999989E-2</v>
      </c>
      <c r="AI32" s="6">
        <v>1.0000000000000002E-2</v>
      </c>
      <c r="AJ32" s="6">
        <v>1.2000000000000004E-2</v>
      </c>
      <c r="AK32" s="6">
        <v>270.27800000000013</v>
      </c>
      <c r="AL32" s="6">
        <v>0.9890000000000001</v>
      </c>
      <c r="AM32" s="6">
        <v>1.9379999999999995</v>
      </c>
      <c r="AN32" s="6">
        <v>6.5010000000000012</v>
      </c>
      <c r="AO32" s="6">
        <v>0</v>
      </c>
      <c r="AP32" s="6">
        <v>0.19799999999999995</v>
      </c>
      <c r="AQ32" s="6">
        <v>2.9999999999999992E-3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1E-3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3.2000000000000001E-2</v>
      </c>
      <c r="BF32" s="6">
        <v>5.0000000000000001E-3</v>
      </c>
      <c r="BG32" s="6">
        <v>0</v>
      </c>
      <c r="BH32" s="6">
        <v>1.3920000000000003</v>
      </c>
      <c r="BI32" s="6">
        <v>0</v>
      </c>
      <c r="BJ32" s="6">
        <v>0</v>
      </c>
      <c r="BK32" s="6">
        <v>0</v>
      </c>
      <c r="BL32" s="6">
        <v>0.54600000000000015</v>
      </c>
      <c r="BM32" s="6">
        <v>0</v>
      </c>
      <c r="BN32" s="6">
        <v>0</v>
      </c>
      <c r="BO32" s="6">
        <v>1E-3</v>
      </c>
      <c r="BP32" s="6">
        <v>0</v>
      </c>
      <c r="BQ32" s="6">
        <v>0.14599999999999999</v>
      </c>
      <c r="BR32" s="6">
        <v>3.5230000000000001</v>
      </c>
      <c r="BS32" s="6">
        <v>4.3000000000000003E-2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8.9999999999999993E-3</v>
      </c>
      <c r="CA32" s="6">
        <v>5.9999999999999984E-3</v>
      </c>
      <c r="CB32" s="6">
        <v>0</v>
      </c>
      <c r="CC32" s="6">
        <v>2E-3</v>
      </c>
      <c r="CD32" s="6">
        <v>0</v>
      </c>
      <c r="CE32" s="6">
        <v>0</v>
      </c>
      <c r="CF32" s="6">
        <v>0</v>
      </c>
      <c r="CG32" s="6">
        <v>1192.6299999999987</v>
      </c>
      <c r="CH32" s="6">
        <v>15.907999999999902</v>
      </c>
      <c r="CI32" s="6">
        <v>0</v>
      </c>
      <c r="CJ32" s="6">
        <v>0</v>
      </c>
      <c r="CK32" s="6">
        <v>15.907999999999902</v>
      </c>
      <c r="CL32" s="6">
        <v>-22.342000000000098</v>
      </c>
      <c r="CM32" s="6">
        <v>0</v>
      </c>
      <c r="CN32" s="6">
        <v>-46.915999999999997</v>
      </c>
      <c r="CO32" s="6">
        <v>-46.915999999999997</v>
      </c>
      <c r="CP32" s="6">
        <v>-69.258000000000038</v>
      </c>
      <c r="CQ32" s="6">
        <v>5914.6260000000002</v>
      </c>
      <c r="CR32" s="7">
        <f t="shared" si="0"/>
        <v>5861.2759999999998</v>
      </c>
      <c r="CS32" s="7">
        <f t="shared" si="1"/>
        <v>7053.9059999999999</v>
      </c>
      <c r="CT32" s="17" t="s">
        <v>205</v>
      </c>
    </row>
    <row r="33" spans="1:98" ht="12.75" customHeight="1">
      <c r="A33" s="13" t="s">
        <v>27</v>
      </c>
      <c r="B33" s="14" t="s">
        <v>113</v>
      </c>
      <c r="C33" s="6">
        <v>0</v>
      </c>
      <c r="D33" s="6">
        <v>0</v>
      </c>
      <c r="E33" s="6">
        <v>0.11599999999999999</v>
      </c>
      <c r="F33" s="6">
        <v>0</v>
      </c>
      <c r="G33" s="6">
        <v>0</v>
      </c>
      <c r="H33" s="6">
        <v>0</v>
      </c>
      <c r="I33" s="6">
        <v>0</v>
      </c>
      <c r="J33" s="6">
        <v>6.6000000000000003E-2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1.6809999999999996</v>
      </c>
      <c r="W33" s="6">
        <v>0</v>
      </c>
      <c r="X33" s="6">
        <v>0</v>
      </c>
      <c r="Y33" s="6">
        <v>9.0999999999999998E-2</v>
      </c>
      <c r="Z33" s="6">
        <v>0.7569999999999999</v>
      </c>
      <c r="AA33" s="6">
        <v>6.5620000000000118</v>
      </c>
      <c r="AB33" s="6">
        <v>0</v>
      </c>
      <c r="AC33" s="6">
        <v>2.6460000000000004</v>
      </c>
      <c r="AD33" s="6">
        <v>6.1999999999997613E-2</v>
      </c>
      <c r="AE33" s="6">
        <v>0</v>
      </c>
      <c r="AF33" s="6">
        <v>0</v>
      </c>
      <c r="AG33" s="6">
        <v>0</v>
      </c>
      <c r="AH33" s="6">
        <v>0</v>
      </c>
      <c r="AI33" s="6">
        <v>4.3999999999999984E-2</v>
      </c>
      <c r="AJ33" s="6">
        <v>1.7000000000000015E-2</v>
      </c>
      <c r="AK33" s="6">
        <v>2.8140000000000001</v>
      </c>
      <c r="AL33" s="6">
        <v>3.5640000000000005</v>
      </c>
      <c r="AM33" s="6">
        <v>0.51500000000000001</v>
      </c>
      <c r="AN33" s="6">
        <v>0</v>
      </c>
      <c r="AO33" s="6">
        <v>3.7000000000000019E-2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1E-3</v>
      </c>
      <c r="BH33" s="6">
        <v>2.1000000000000019E-2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8.9999999999999993E-3</v>
      </c>
      <c r="CA33" s="6">
        <v>0</v>
      </c>
      <c r="CB33" s="6">
        <v>8.9489999999999998</v>
      </c>
      <c r="CC33" s="6">
        <v>0</v>
      </c>
      <c r="CD33" s="6">
        <v>0</v>
      </c>
      <c r="CE33" s="6">
        <v>0</v>
      </c>
      <c r="CF33" s="6">
        <v>0</v>
      </c>
      <c r="CG33" s="6">
        <v>27.952000000000055</v>
      </c>
      <c r="CH33" s="6">
        <v>55.665000000000006</v>
      </c>
      <c r="CI33" s="6">
        <v>0</v>
      </c>
      <c r="CJ33" s="6">
        <v>0</v>
      </c>
      <c r="CK33" s="6">
        <v>55.665000000000006</v>
      </c>
      <c r="CL33" s="6">
        <v>35.317000000000007</v>
      </c>
      <c r="CM33" s="6">
        <v>0</v>
      </c>
      <c r="CN33" s="6">
        <v>-9.7750000000000004</v>
      </c>
      <c r="CO33" s="6">
        <v>-9.7750000000000004</v>
      </c>
      <c r="CP33" s="6">
        <v>25.541999999999973</v>
      </c>
      <c r="CQ33" s="6">
        <v>487.37700000000007</v>
      </c>
      <c r="CR33" s="7">
        <f t="shared" si="0"/>
        <v>568.58399999999995</v>
      </c>
      <c r="CS33" s="7">
        <f t="shared" si="1"/>
        <v>596.53599999999994</v>
      </c>
      <c r="CT33" s="17" t="s">
        <v>206</v>
      </c>
    </row>
    <row r="34" spans="1:98" ht="12.75" customHeight="1">
      <c r="A34" s="13" t="s">
        <v>28</v>
      </c>
      <c r="B34" s="14" t="s">
        <v>114</v>
      </c>
      <c r="C34" s="6">
        <v>1.6000000000000004E-2</v>
      </c>
      <c r="D34" s="6">
        <v>0</v>
      </c>
      <c r="E34" s="6">
        <v>0</v>
      </c>
      <c r="F34" s="6">
        <v>0</v>
      </c>
      <c r="G34" s="6">
        <v>17.419999999999998</v>
      </c>
      <c r="H34" s="6">
        <v>25.632000000000001</v>
      </c>
      <c r="I34" s="6">
        <v>3.9999999999999992E-3</v>
      </c>
      <c r="J34" s="6">
        <v>2.2000000000000002E-2</v>
      </c>
      <c r="K34" s="6">
        <v>3.6000000000000004E-2</v>
      </c>
      <c r="L34" s="6">
        <v>6.9999999999999975E-3</v>
      </c>
      <c r="M34" s="6">
        <v>1.0230000000000001</v>
      </c>
      <c r="N34" s="6">
        <v>0.192</v>
      </c>
      <c r="O34" s="6">
        <v>4.0000000000000001E-3</v>
      </c>
      <c r="P34" s="6">
        <v>0.11</v>
      </c>
      <c r="Q34" s="6">
        <v>0.09</v>
      </c>
      <c r="R34" s="6">
        <v>9.0000000000000024E-2</v>
      </c>
      <c r="S34" s="6">
        <v>8.1000000000000016E-2</v>
      </c>
      <c r="T34" s="6">
        <v>0.11099999999999997</v>
      </c>
      <c r="U34" s="6">
        <v>0.93699999999999994</v>
      </c>
      <c r="V34" s="6">
        <v>6.0999999999999943E-2</v>
      </c>
      <c r="W34" s="6">
        <v>5.7999999999999982E-2</v>
      </c>
      <c r="X34" s="6">
        <v>0</v>
      </c>
      <c r="Y34" s="6">
        <v>0.53400000000000003</v>
      </c>
      <c r="Z34" s="6">
        <v>0.30500000000000005</v>
      </c>
      <c r="AA34" s="6">
        <v>4.3999999999999997E-2</v>
      </c>
      <c r="AB34" s="6">
        <v>39.248000000000005</v>
      </c>
      <c r="AC34" s="6">
        <v>1.5810000000000004</v>
      </c>
      <c r="AD34" s="6">
        <v>5.9999999999999993E-3</v>
      </c>
      <c r="AE34" s="6">
        <v>1E-3</v>
      </c>
      <c r="AF34" s="6">
        <v>1.3999999999999999E-2</v>
      </c>
      <c r="AG34" s="6">
        <v>1.7000000000000001E-2</v>
      </c>
      <c r="AH34" s="6">
        <v>49.177999999999997</v>
      </c>
      <c r="AI34" s="6">
        <v>2.8259999999999996</v>
      </c>
      <c r="AJ34" s="6">
        <v>8.6529999999999987</v>
      </c>
      <c r="AK34" s="6">
        <v>0.23799999999999999</v>
      </c>
      <c r="AL34" s="6">
        <v>4.5059999999999985</v>
      </c>
      <c r="AM34" s="6">
        <v>0.33100000000000002</v>
      </c>
      <c r="AN34" s="6">
        <v>0.43399999999999994</v>
      </c>
      <c r="AO34" s="6">
        <v>0</v>
      </c>
      <c r="AP34" s="6">
        <v>1.0060000000000004</v>
      </c>
      <c r="AQ34" s="6">
        <v>7.6999999999999985E-2</v>
      </c>
      <c r="AR34" s="6">
        <v>0</v>
      </c>
      <c r="AS34" s="6">
        <v>12.067999999999998</v>
      </c>
      <c r="AT34" s="6">
        <v>6.1649999999999991</v>
      </c>
      <c r="AU34" s="6">
        <v>0</v>
      </c>
      <c r="AV34" s="6">
        <v>0.21099999999999999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0.66200000000000014</v>
      </c>
      <c r="BD34" s="6">
        <v>3.641</v>
      </c>
      <c r="BE34" s="6">
        <v>9.9999999999999985E-3</v>
      </c>
      <c r="BF34" s="6">
        <v>1.0140000000000002</v>
      </c>
      <c r="BG34" s="6">
        <v>0.18099999999999997</v>
      </c>
      <c r="BH34" s="6">
        <v>0.6080000000000001</v>
      </c>
      <c r="BI34" s="6">
        <v>3.0000000000000002E-2</v>
      </c>
      <c r="BJ34" s="6">
        <v>2.9000000000000005E-2</v>
      </c>
      <c r="BK34" s="6">
        <v>3.6000000000000004E-2</v>
      </c>
      <c r="BL34" s="6">
        <v>0.153</v>
      </c>
      <c r="BM34" s="6">
        <v>9.0000000000000011E-3</v>
      </c>
      <c r="BN34" s="6">
        <v>6.3999999999999987E-2</v>
      </c>
      <c r="BO34" s="6">
        <v>1E-3</v>
      </c>
      <c r="BP34" s="6">
        <v>7.0000000000000001E-3</v>
      </c>
      <c r="BQ34" s="6">
        <v>0.3640000000000001</v>
      </c>
      <c r="BR34" s="6">
        <v>0.55299999999999994</v>
      </c>
      <c r="BS34" s="6">
        <v>0.54</v>
      </c>
      <c r="BT34" s="6">
        <v>0.35699999999999987</v>
      </c>
      <c r="BU34" s="6">
        <v>0.30799999999999994</v>
      </c>
      <c r="BV34" s="6">
        <v>0.104</v>
      </c>
      <c r="BW34" s="6">
        <v>1.6E-2</v>
      </c>
      <c r="BX34" s="6">
        <v>0.26400000000000001</v>
      </c>
      <c r="BY34" s="6">
        <v>4.0999999999999995E-2</v>
      </c>
      <c r="BZ34" s="6">
        <v>4.5999999999999999E-2</v>
      </c>
      <c r="CA34" s="6">
        <v>1.3370000000000004</v>
      </c>
      <c r="CB34" s="6">
        <v>5.7000000000000002E-2</v>
      </c>
      <c r="CC34" s="6">
        <v>8.5999999999999993E-2</v>
      </c>
      <c r="CD34" s="6">
        <v>0</v>
      </c>
      <c r="CE34" s="6">
        <v>0</v>
      </c>
      <c r="CF34" s="6">
        <v>0</v>
      </c>
      <c r="CG34" s="6">
        <v>183.85499999999996</v>
      </c>
      <c r="CH34" s="6">
        <v>361.899</v>
      </c>
      <c r="CI34" s="6">
        <v>0</v>
      </c>
      <c r="CJ34" s="6">
        <v>0</v>
      </c>
      <c r="CK34" s="6">
        <v>361.899</v>
      </c>
      <c r="CL34" s="6">
        <v>211.48899999999998</v>
      </c>
      <c r="CM34" s="6">
        <v>0</v>
      </c>
      <c r="CN34" s="6">
        <v>5.1350000000000007</v>
      </c>
      <c r="CO34" s="6">
        <v>5.1350000000000007</v>
      </c>
      <c r="CP34" s="6">
        <v>216.62399999999997</v>
      </c>
      <c r="CQ34" s="6">
        <v>902.91600000000005</v>
      </c>
      <c r="CR34" s="7">
        <f t="shared" si="0"/>
        <v>1481.4390000000001</v>
      </c>
      <c r="CS34" s="7">
        <f t="shared" si="1"/>
        <v>1665.2940000000001</v>
      </c>
      <c r="CT34" s="17" t="s">
        <v>207</v>
      </c>
    </row>
    <row r="35" spans="1:98" ht="12.75" customHeight="1">
      <c r="A35" s="13" t="s">
        <v>29</v>
      </c>
      <c r="B35" s="14" t="s">
        <v>115</v>
      </c>
      <c r="C35" s="6">
        <v>6.6999999999999976E-2</v>
      </c>
      <c r="D35" s="6">
        <v>3.0000000000000027E-3</v>
      </c>
      <c r="E35" s="6">
        <v>0.01</v>
      </c>
      <c r="F35" s="6">
        <v>0.34499999999999986</v>
      </c>
      <c r="G35" s="6">
        <v>1.1860000000000004</v>
      </c>
      <c r="H35" s="6">
        <v>0.31000000000000005</v>
      </c>
      <c r="I35" s="6">
        <v>1.6E-2</v>
      </c>
      <c r="J35" s="6">
        <v>0.5369999999999997</v>
      </c>
      <c r="K35" s="6">
        <v>4.4299999999999979</v>
      </c>
      <c r="L35" s="6">
        <v>0.30000000000000004</v>
      </c>
      <c r="M35" s="6">
        <v>0.20900000000000002</v>
      </c>
      <c r="N35" s="6">
        <v>0.21299999999999997</v>
      </c>
      <c r="O35" s="6">
        <v>0.15800000000000003</v>
      </c>
      <c r="P35" s="6">
        <v>2.6000000000000009E-2</v>
      </c>
      <c r="Q35" s="6">
        <v>0.374</v>
      </c>
      <c r="R35" s="6">
        <v>1.4069999999999991</v>
      </c>
      <c r="S35" s="6">
        <v>0.42200000000000004</v>
      </c>
      <c r="T35" s="6">
        <v>0.42699999999999994</v>
      </c>
      <c r="U35" s="6">
        <v>56.51700000000001</v>
      </c>
      <c r="V35" s="6">
        <v>0.81599999999999961</v>
      </c>
      <c r="W35" s="6">
        <v>0.2019999999999999</v>
      </c>
      <c r="X35" s="6">
        <v>0.42300000000000026</v>
      </c>
      <c r="Y35" s="6">
        <v>0.34100000000000008</v>
      </c>
      <c r="Z35" s="6">
        <v>0.62200000000000011</v>
      </c>
      <c r="AA35" s="6">
        <v>1.1999999999999993E-2</v>
      </c>
      <c r="AB35" s="6">
        <v>0.22000000000000008</v>
      </c>
      <c r="AC35" s="6">
        <v>6.950999999999997</v>
      </c>
      <c r="AD35" s="6">
        <v>0.65200000000000014</v>
      </c>
      <c r="AE35" s="6">
        <v>9.5999999999999974E-2</v>
      </c>
      <c r="AF35" s="6">
        <v>6.4000000000000001E-2</v>
      </c>
      <c r="AG35" s="6">
        <v>0.7130000000000003</v>
      </c>
      <c r="AH35" s="6">
        <v>0.9370000000000005</v>
      </c>
      <c r="AI35" s="6">
        <v>0.70499999999999985</v>
      </c>
      <c r="AJ35" s="6">
        <v>0.34700000000000009</v>
      </c>
      <c r="AK35" s="6">
        <v>0.78899999999999992</v>
      </c>
      <c r="AL35" s="6">
        <v>3.4780000000000006</v>
      </c>
      <c r="AM35" s="6">
        <v>0.76</v>
      </c>
      <c r="AN35" s="6">
        <v>1.0500000000000003</v>
      </c>
      <c r="AO35" s="6">
        <v>5.3999999999999979E-2</v>
      </c>
      <c r="AP35" s="6">
        <v>0.253</v>
      </c>
      <c r="AQ35" s="6">
        <v>0.879</v>
      </c>
      <c r="AR35" s="6">
        <v>0.19700000000000001</v>
      </c>
      <c r="AS35" s="6">
        <v>2.4269999999999987</v>
      </c>
      <c r="AT35" s="6">
        <v>1.8019999999999996</v>
      </c>
      <c r="AU35" s="6">
        <v>0.16199999999999998</v>
      </c>
      <c r="AV35" s="6">
        <v>0.20900000000000007</v>
      </c>
      <c r="AW35" s="6">
        <v>6.4000000000000168E-2</v>
      </c>
      <c r="AX35" s="6">
        <v>0.10899999999999999</v>
      </c>
      <c r="AY35" s="6">
        <v>0.73700000000000054</v>
      </c>
      <c r="AZ35" s="6">
        <v>9.6000000000000002E-2</v>
      </c>
      <c r="BA35" s="6">
        <v>0</v>
      </c>
      <c r="BB35" s="6">
        <v>0</v>
      </c>
      <c r="BC35" s="6">
        <v>0</v>
      </c>
      <c r="BD35" s="6">
        <v>0.5069999999999999</v>
      </c>
      <c r="BE35" s="6">
        <v>1.0079999999999996</v>
      </c>
      <c r="BF35" s="6">
        <v>0.56700000000000017</v>
      </c>
      <c r="BG35" s="6">
        <v>0.82299999999999973</v>
      </c>
      <c r="BH35" s="6">
        <v>1.1650000000000005</v>
      </c>
      <c r="BI35" s="6">
        <v>0.53400000000000003</v>
      </c>
      <c r="BJ35" s="6">
        <v>0.44399999999999995</v>
      </c>
      <c r="BK35" s="6">
        <v>2.4480000000000004</v>
      </c>
      <c r="BL35" s="6">
        <v>0.4850000000000001</v>
      </c>
      <c r="BM35" s="6">
        <v>9.5999999999999974E-2</v>
      </c>
      <c r="BN35" s="6">
        <v>0.32299999999999995</v>
      </c>
      <c r="BO35" s="6">
        <v>0.13599999999999995</v>
      </c>
      <c r="BP35" s="6">
        <v>0.38900000000000001</v>
      </c>
      <c r="BQ35" s="6">
        <v>1.2489999999999999</v>
      </c>
      <c r="BR35" s="6">
        <v>10.811</v>
      </c>
      <c r="BS35" s="6">
        <v>3.3740000000000023</v>
      </c>
      <c r="BT35" s="6">
        <v>40.867999999999981</v>
      </c>
      <c r="BU35" s="6">
        <v>2.7299999999999995</v>
      </c>
      <c r="BV35" s="6">
        <v>0.52700000000000014</v>
      </c>
      <c r="BW35" s="6">
        <v>0.1509999999999998</v>
      </c>
      <c r="BX35" s="6">
        <v>2.8000000000000011E-2</v>
      </c>
      <c r="BY35" s="6">
        <v>0.19000000000000017</v>
      </c>
      <c r="BZ35" s="6">
        <v>0.52899999999999991</v>
      </c>
      <c r="CA35" s="6">
        <v>0.51600000000000001</v>
      </c>
      <c r="CB35" s="6">
        <v>0.32899999999999974</v>
      </c>
      <c r="CC35" s="6">
        <v>2.0620000000000003</v>
      </c>
      <c r="CD35" s="6">
        <v>0</v>
      </c>
      <c r="CE35" s="6">
        <v>0</v>
      </c>
      <c r="CF35" s="6">
        <v>0</v>
      </c>
      <c r="CG35" s="6">
        <v>165.41300000000024</v>
      </c>
      <c r="CH35" s="6">
        <v>200.27499999999998</v>
      </c>
      <c r="CI35" s="6">
        <v>0</v>
      </c>
      <c r="CJ35" s="6">
        <v>5.5060000000000002</v>
      </c>
      <c r="CK35" s="6">
        <v>205.78099999999995</v>
      </c>
      <c r="CL35" s="6">
        <v>27.319000000000017</v>
      </c>
      <c r="CM35" s="6">
        <v>0.57000000000000028</v>
      </c>
      <c r="CN35" s="6">
        <v>4.7549999999999999</v>
      </c>
      <c r="CO35" s="6">
        <v>5.3250000000000011</v>
      </c>
      <c r="CP35" s="6">
        <v>32.644000000000005</v>
      </c>
      <c r="CQ35" s="6">
        <v>400.40000000000003</v>
      </c>
      <c r="CR35" s="7">
        <f t="shared" si="0"/>
        <v>638.82500000000005</v>
      </c>
      <c r="CS35" s="7">
        <f t="shared" si="1"/>
        <v>804.23800000000006</v>
      </c>
      <c r="CT35" s="17" t="s">
        <v>208</v>
      </c>
    </row>
    <row r="36" spans="1:98" ht="12.75" customHeight="1">
      <c r="A36" s="13" t="s">
        <v>30</v>
      </c>
      <c r="B36" s="14" t="s">
        <v>116</v>
      </c>
      <c r="C36" s="6">
        <v>6.5579999999999998</v>
      </c>
      <c r="D36" s="6">
        <v>7.0789999999999997</v>
      </c>
      <c r="E36" s="6">
        <v>15.029</v>
      </c>
      <c r="F36" s="6">
        <v>20.805999999999997</v>
      </c>
      <c r="G36" s="6">
        <v>111.77199999999999</v>
      </c>
      <c r="H36" s="6">
        <v>23.213000000000001</v>
      </c>
      <c r="I36" s="6">
        <v>1.722</v>
      </c>
      <c r="J36" s="6">
        <v>10.678999999999998</v>
      </c>
      <c r="K36" s="6">
        <v>20.823999999999998</v>
      </c>
      <c r="L36" s="6">
        <v>14.535000000000002</v>
      </c>
      <c r="M36" s="6">
        <v>27.679999999999996</v>
      </c>
      <c r="N36" s="6">
        <v>27.512999999999998</v>
      </c>
      <c r="O36" s="6">
        <v>9.4169999999999998</v>
      </c>
      <c r="P36" s="6">
        <v>29.768999999999998</v>
      </c>
      <c r="Q36" s="6">
        <v>29.154</v>
      </c>
      <c r="R36" s="6">
        <v>8.9990000000000006</v>
      </c>
      <c r="S36" s="6">
        <v>30.354999999999997</v>
      </c>
      <c r="T36" s="6">
        <v>45.024000000000001</v>
      </c>
      <c r="U36" s="6">
        <v>11.117000000000001</v>
      </c>
      <c r="V36" s="6">
        <v>30.561999999999998</v>
      </c>
      <c r="W36" s="6">
        <v>7.4220000000000006</v>
      </c>
      <c r="X36" s="6">
        <v>18.898999999999997</v>
      </c>
      <c r="Y36" s="6">
        <v>14.293999999999997</v>
      </c>
      <c r="Z36" s="6">
        <v>19.637</v>
      </c>
      <c r="AA36" s="6">
        <v>5.1920000000000002</v>
      </c>
      <c r="AB36" s="6">
        <v>14.121</v>
      </c>
      <c r="AC36" s="6">
        <v>8.1159999999999997</v>
      </c>
      <c r="AD36" s="6">
        <v>205.38900000000001</v>
      </c>
      <c r="AE36" s="6">
        <v>57.339999999999996</v>
      </c>
      <c r="AF36" s="6">
        <v>2.2610000000000001</v>
      </c>
      <c r="AG36" s="6">
        <v>14.765000000000001</v>
      </c>
      <c r="AH36" s="6">
        <v>16.334999999999997</v>
      </c>
      <c r="AI36" s="6">
        <v>13.106</v>
      </c>
      <c r="AJ36" s="6">
        <v>5.4969999999999999</v>
      </c>
      <c r="AK36" s="6">
        <v>21.277999999999999</v>
      </c>
      <c r="AL36" s="6">
        <v>15.119000000000002</v>
      </c>
      <c r="AM36" s="6">
        <v>12.757</v>
      </c>
      <c r="AN36" s="6">
        <v>143.72199999999998</v>
      </c>
      <c r="AO36" s="6">
        <v>26.421999999999997</v>
      </c>
      <c r="AP36" s="6">
        <v>49.120999999999995</v>
      </c>
      <c r="AQ36" s="6">
        <v>21.751999999999999</v>
      </c>
      <c r="AR36" s="6">
        <v>7.6509999999999998</v>
      </c>
      <c r="AS36" s="6">
        <v>42.57</v>
      </c>
      <c r="AT36" s="6">
        <v>9.9809999999999999</v>
      </c>
      <c r="AU36" s="6">
        <v>3.4410000000000003</v>
      </c>
      <c r="AV36" s="6">
        <v>5.3230000000000004</v>
      </c>
      <c r="AW36" s="6">
        <v>2.048</v>
      </c>
      <c r="AX36" s="6">
        <v>45.405000000000001</v>
      </c>
      <c r="AY36" s="6">
        <v>41.362000000000002</v>
      </c>
      <c r="AZ36" s="6">
        <v>4.0789999999999997</v>
      </c>
      <c r="BA36" s="6">
        <v>4.5659999999999998</v>
      </c>
      <c r="BB36" s="6">
        <v>2.1789999999999998</v>
      </c>
      <c r="BC36" s="6">
        <v>0.73399999999999987</v>
      </c>
      <c r="BD36" s="6">
        <v>14.119</v>
      </c>
      <c r="BE36" s="6">
        <v>19.075000000000003</v>
      </c>
      <c r="BF36" s="6">
        <v>18.556000000000001</v>
      </c>
      <c r="BG36" s="6">
        <v>12.312000000000001</v>
      </c>
      <c r="BH36" s="6">
        <v>5.7569999999999997</v>
      </c>
      <c r="BI36" s="6">
        <v>2.2770000000000001</v>
      </c>
      <c r="BJ36" s="6">
        <v>3.7419999999999991</v>
      </c>
      <c r="BK36" s="6">
        <v>0.71899999999999997</v>
      </c>
      <c r="BL36" s="6">
        <v>51.162999999999997</v>
      </c>
      <c r="BM36" s="6">
        <v>1.2309999999999999</v>
      </c>
      <c r="BN36" s="6">
        <v>7.4040000000000017</v>
      </c>
      <c r="BO36" s="6">
        <v>2.9169999999999998</v>
      </c>
      <c r="BP36" s="6">
        <v>3.25</v>
      </c>
      <c r="BQ36" s="6">
        <v>26.359000000000002</v>
      </c>
      <c r="BR36" s="6">
        <v>5.6450000000000005</v>
      </c>
      <c r="BS36" s="6">
        <v>11.524000000000001</v>
      </c>
      <c r="BT36" s="6">
        <v>67.97</v>
      </c>
      <c r="BU36" s="6">
        <v>2.3499999999999996</v>
      </c>
      <c r="BV36" s="6">
        <v>1.2659999999999998</v>
      </c>
      <c r="BW36" s="6">
        <v>1.8730000000000002</v>
      </c>
      <c r="BX36" s="6">
        <v>1.4790000000000001</v>
      </c>
      <c r="BY36" s="6">
        <v>3.0879999999999996</v>
      </c>
      <c r="BZ36" s="6">
        <v>9.7669999999999995</v>
      </c>
      <c r="CA36" s="6">
        <v>1.9</v>
      </c>
      <c r="CB36" s="6">
        <v>2.762</v>
      </c>
      <c r="CC36" s="6">
        <v>6.03</v>
      </c>
      <c r="CD36" s="6">
        <v>0</v>
      </c>
      <c r="CE36" s="6">
        <v>0</v>
      </c>
      <c r="CF36" s="6">
        <v>0</v>
      </c>
      <c r="CG36" s="6">
        <v>1628.2259999999997</v>
      </c>
      <c r="CH36" s="6">
        <v>2.8</v>
      </c>
      <c r="CI36" s="6">
        <v>0</v>
      </c>
      <c r="CJ36" s="6">
        <v>13.78</v>
      </c>
      <c r="CK36" s="6">
        <v>16.579999999999998</v>
      </c>
      <c r="CL36" s="6">
        <v>511.85799999999995</v>
      </c>
      <c r="CM36" s="6">
        <v>0</v>
      </c>
      <c r="CN36" s="6">
        <v>0</v>
      </c>
      <c r="CO36" s="6">
        <v>0</v>
      </c>
      <c r="CP36" s="6">
        <v>511.85799999999995</v>
      </c>
      <c r="CQ36" s="6">
        <v>413.76100000000002</v>
      </c>
      <c r="CR36" s="7">
        <f t="shared" si="0"/>
        <v>942.19899999999996</v>
      </c>
      <c r="CS36" s="7">
        <f t="shared" si="1"/>
        <v>2570.4250000000002</v>
      </c>
      <c r="CT36" s="17" t="s">
        <v>209</v>
      </c>
    </row>
    <row r="37" spans="1:98" ht="12.75" customHeight="1">
      <c r="A37" s="13" t="s">
        <v>31</v>
      </c>
      <c r="B37" s="14" t="s">
        <v>117</v>
      </c>
      <c r="C37" s="6">
        <v>103.381</v>
      </c>
      <c r="D37" s="6">
        <v>1.8930000000000002</v>
      </c>
      <c r="E37" s="6">
        <v>13.805</v>
      </c>
      <c r="F37" s="6">
        <v>57.444000000000003</v>
      </c>
      <c r="G37" s="6">
        <v>277.322</v>
      </c>
      <c r="H37" s="6">
        <v>43.96</v>
      </c>
      <c r="I37" s="6">
        <v>8.39</v>
      </c>
      <c r="J37" s="6">
        <v>129.83599999999998</v>
      </c>
      <c r="K37" s="6">
        <v>75.323000000000008</v>
      </c>
      <c r="L37" s="6">
        <v>25.009999999999998</v>
      </c>
      <c r="M37" s="6">
        <v>80.722000000000008</v>
      </c>
      <c r="N37" s="6">
        <v>180.99800000000002</v>
      </c>
      <c r="O37" s="6">
        <v>19.582999999999998</v>
      </c>
      <c r="P37" s="6">
        <v>128.71</v>
      </c>
      <c r="Q37" s="6">
        <v>204.80100000000002</v>
      </c>
      <c r="R37" s="6">
        <v>13.054</v>
      </c>
      <c r="S37" s="6">
        <v>114.01</v>
      </c>
      <c r="T37" s="6">
        <v>180.59299999999999</v>
      </c>
      <c r="U37" s="6">
        <v>114.08300000000001</v>
      </c>
      <c r="V37" s="6">
        <v>91.018000000000001</v>
      </c>
      <c r="W37" s="6">
        <v>14.015000000000001</v>
      </c>
      <c r="X37" s="6">
        <v>29.863</v>
      </c>
      <c r="Y37" s="6">
        <v>21.969000000000001</v>
      </c>
      <c r="Z37" s="6">
        <v>50.654999999999994</v>
      </c>
      <c r="AA37" s="6">
        <v>6.7110000000000003</v>
      </c>
      <c r="AB37" s="6">
        <v>37.241999999999997</v>
      </c>
      <c r="AC37" s="6">
        <v>7.2929999999999993</v>
      </c>
      <c r="AD37" s="6">
        <v>20.794</v>
      </c>
      <c r="AE37" s="6">
        <v>7121.7529999999997</v>
      </c>
      <c r="AF37" s="6">
        <v>12.529999999999998</v>
      </c>
      <c r="AG37" s="6">
        <v>87.636999999999986</v>
      </c>
      <c r="AH37" s="6">
        <v>23.581</v>
      </c>
      <c r="AI37" s="6">
        <v>19.477</v>
      </c>
      <c r="AJ37" s="6">
        <v>4.0029999999999992</v>
      </c>
      <c r="AK37" s="6">
        <v>41.707000000000001</v>
      </c>
      <c r="AL37" s="6">
        <v>107.49299999999999</v>
      </c>
      <c r="AM37" s="6">
        <v>128.36699999999999</v>
      </c>
      <c r="AN37" s="6">
        <v>83.825999999999993</v>
      </c>
      <c r="AO37" s="6">
        <v>14.077999999999998</v>
      </c>
      <c r="AP37" s="6">
        <v>1.0690000000000002</v>
      </c>
      <c r="AQ37" s="6">
        <v>133.38900000000001</v>
      </c>
      <c r="AR37" s="6">
        <v>4.641</v>
      </c>
      <c r="AS37" s="6">
        <v>159.90100000000001</v>
      </c>
      <c r="AT37" s="6">
        <v>299.12599999999998</v>
      </c>
      <c r="AU37" s="6">
        <v>2.0930000000000004</v>
      </c>
      <c r="AV37" s="6">
        <v>5.8550000000000004</v>
      </c>
      <c r="AW37" s="6">
        <v>5.1710000000000003</v>
      </c>
      <c r="AX37" s="6">
        <v>43.384000000000007</v>
      </c>
      <c r="AY37" s="6">
        <v>10.225000000000001</v>
      </c>
      <c r="AZ37" s="6">
        <v>1.9290000000000003</v>
      </c>
      <c r="BA37" s="6">
        <v>26.552</v>
      </c>
      <c r="BB37" s="6">
        <v>12.367999999999999</v>
      </c>
      <c r="BC37" s="6">
        <v>3.1970000000000005</v>
      </c>
      <c r="BD37" s="6">
        <v>63.432000000000002</v>
      </c>
      <c r="BE37" s="6">
        <v>20.291</v>
      </c>
      <c r="BF37" s="6">
        <v>21.756</v>
      </c>
      <c r="BG37" s="6">
        <v>10.321</v>
      </c>
      <c r="BH37" s="6">
        <v>23.466000000000001</v>
      </c>
      <c r="BI37" s="6">
        <v>328.66300000000001</v>
      </c>
      <c r="BJ37" s="6">
        <v>2.7370000000000005</v>
      </c>
      <c r="BK37" s="6">
        <v>0.50800000000000001</v>
      </c>
      <c r="BL37" s="6">
        <v>5.2909999999999995</v>
      </c>
      <c r="BM37" s="6">
        <v>1.4310000000000003</v>
      </c>
      <c r="BN37" s="6">
        <v>3.0259999999999998</v>
      </c>
      <c r="BO37" s="6">
        <v>1.1970000000000001</v>
      </c>
      <c r="BP37" s="6">
        <v>2.0470000000000002</v>
      </c>
      <c r="BQ37" s="6">
        <v>42.541000000000004</v>
      </c>
      <c r="BR37" s="6">
        <v>198.50899999999999</v>
      </c>
      <c r="BS37" s="6">
        <v>61.625999999999998</v>
      </c>
      <c r="BT37" s="6">
        <v>128.31799999999998</v>
      </c>
      <c r="BU37" s="6">
        <v>30.63</v>
      </c>
      <c r="BV37" s="6">
        <v>11.995000000000001</v>
      </c>
      <c r="BW37" s="6">
        <v>1.9660000000000002</v>
      </c>
      <c r="BX37" s="6">
        <v>11.319000000000001</v>
      </c>
      <c r="BY37" s="6">
        <v>5.9569999999999999</v>
      </c>
      <c r="BZ37" s="6">
        <v>40.948000000000008</v>
      </c>
      <c r="CA37" s="6">
        <v>40.923000000000002</v>
      </c>
      <c r="CB37" s="6">
        <v>3.5620000000000003</v>
      </c>
      <c r="CC37" s="6">
        <v>50.787999999999997</v>
      </c>
      <c r="CD37" s="6">
        <v>0</v>
      </c>
      <c r="CE37" s="6">
        <v>0</v>
      </c>
      <c r="CF37" s="6">
        <v>0</v>
      </c>
      <c r="CG37" s="6">
        <v>11519.078</v>
      </c>
      <c r="CH37" s="6">
        <v>2983.569</v>
      </c>
      <c r="CI37" s="6">
        <v>0</v>
      </c>
      <c r="CJ37" s="6">
        <v>1.6850000000000001</v>
      </c>
      <c r="CK37" s="6">
        <v>2985.2539999999999</v>
      </c>
      <c r="CL37" s="6">
        <v>0</v>
      </c>
      <c r="CM37" s="6">
        <v>0</v>
      </c>
      <c r="CN37" s="6">
        <v>-0.16900000000000001</v>
      </c>
      <c r="CO37" s="6">
        <v>-0.16900000000000001</v>
      </c>
      <c r="CP37" s="6">
        <v>-0.16900000000000001</v>
      </c>
      <c r="CQ37" s="6">
        <v>114.848</v>
      </c>
      <c r="CR37" s="7">
        <f t="shared" si="0"/>
        <v>3099.933</v>
      </c>
      <c r="CS37" s="7">
        <f t="shared" si="1"/>
        <v>14619.011</v>
      </c>
      <c r="CT37" s="17" t="s">
        <v>210</v>
      </c>
    </row>
    <row r="38" spans="1:98" ht="12.75" customHeight="1">
      <c r="A38" s="13" t="s">
        <v>32</v>
      </c>
      <c r="B38" s="14" t="s">
        <v>118</v>
      </c>
      <c r="C38" s="6">
        <v>7.7069999999999999</v>
      </c>
      <c r="D38" s="6">
        <v>4.5999999999999999E-2</v>
      </c>
      <c r="E38" s="6">
        <v>0.54300000000000004</v>
      </c>
      <c r="F38" s="6">
        <v>0.23699999999999999</v>
      </c>
      <c r="G38" s="6">
        <v>11.702</v>
      </c>
      <c r="H38" s="6">
        <v>4.8350000000000009</v>
      </c>
      <c r="I38" s="6">
        <v>0.64900000000000002</v>
      </c>
      <c r="J38" s="6">
        <v>0.91</v>
      </c>
      <c r="K38" s="6">
        <v>0.65700000000000003</v>
      </c>
      <c r="L38" s="6">
        <v>0.24399999999999999</v>
      </c>
      <c r="M38" s="6">
        <v>0.38900000000000001</v>
      </c>
      <c r="N38" s="6">
        <v>0.45900000000000002</v>
      </c>
      <c r="O38" s="6">
        <v>0.32600000000000001</v>
      </c>
      <c r="P38" s="6">
        <v>3.9950000000000001</v>
      </c>
      <c r="Q38" s="6">
        <v>1.5740000000000001</v>
      </c>
      <c r="R38" s="6">
        <v>0.73299999999999998</v>
      </c>
      <c r="S38" s="6">
        <v>0.53100000000000003</v>
      </c>
      <c r="T38" s="6">
        <v>1.0519999999999998</v>
      </c>
      <c r="U38" s="6">
        <v>0.20799999999999999</v>
      </c>
      <c r="V38" s="6">
        <v>1.173</v>
      </c>
      <c r="W38" s="6">
        <v>0.19</v>
      </c>
      <c r="X38" s="6">
        <v>0.51400000000000001</v>
      </c>
      <c r="Y38" s="6">
        <v>0.20899999999999999</v>
      </c>
      <c r="Z38" s="6">
        <v>0.51600000000000001</v>
      </c>
      <c r="AA38" s="6">
        <v>9.4E-2</v>
      </c>
      <c r="AB38" s="6">
        <v>0.33500000000000002</v>
      </c>
      <c r="AC38" s="6">
        <v>0.22800000000000001</v>
      </c>
      <c r="AD38" s="6">
        <v>2.5569999999999999</v>
      </c>
      <c r="AE38" s="6">
        <v>2.6700000000000004</v>
      </c>
      <c r="AF38" s="6">
        <v>162.47500000000002</v>
      </c>
      <c r="AG38" s="6">
        <v>35.47</v>
      </c>
      <c r="AH38" s="6">
        <v>3.9</v>
      </c>
      <c r="AI38" s="6">
        <v>0.71299999999999997</v>
      </c>
      <c r="AJ38" s="6">
        <v>0.23099999999999998</v>
      </c>
      <c r="AK38" s="6">
        <v>3.1590000000000003</v>
      </c>
      <c r="AL38" s="6">
        <v>5.3410000000000002</v>
      </c>
      <c r="AM38" s="6">
        <v>13.693000000000001</v>
      </c>
      <c r="AN38" s="6">
        <v>7.6859999999999999</v>
      </c>
      <c r="AO38" s="6">
        <v>7.1999999999999995E-2</v>
      </c>
      <c r="AP38" s="6">
        <v>0</v>
      </c>
      <c r="AQ38" s="6">
        <v>11.39</v>
      </c>
      <c r="AR38" s="6">
        <v>6.7000000000000004E-2</v>
      </c>
      <c r="AS38" s="6">
        <v>24.056999999999999</v>
      </c>
      <c r="AT38" s="6">
        <v>31.722000000000001</v>
      </c>
      <c r="AU38" s="6">
        <v>0.1</v>
      </c>
      <c r="AV38" s="6">
        <v>0.26600000000000001</v>
      </c>
      <c r="AW38" s="6">
        <v>0.52100000000000002</v>
      </c>
      <c r="AX38" s="6">
        <v>0.26300000000000001</v>
      </c>
      <c r="AY38" s="6">
        <v>0.376</v>
      </c>
      <c r="AZ38" s="6">
        <v>4.1000000000000002E-2</v>
      </c>
      <c r="BA38" s="6">
        <v>1.827</v>
      </c>
      <c r="BB38" s="6">
        <v>0.622</v>
      </c>
      <c r="BC38" s="6">
        <v>0.52500000000000002</v>
      </c>
      <c r="BD38" s="6">
        <v>7.2220000000000004</v>
      </c>
      <c r="BE38" s="6">
        <v>3.3669999999999995</v>
      </c>
      <c r="BF38" s="6">
        <v>1.1060000000000001</v>
      </c>
      <c r="BG38" s="6">
        <v>0.88500000000000001</v>
      </c>
      <c r="BH38" s="6">
        <v>4.9750000000000005</v>
      </c>
      <c r="BI38" s="6">
        <v>0.152</v>
      </c>
      <c r="BJ38" s="6">
        <v>0.19500000000000001</v>
      </c>
      <c r="BK38" s="6">
        <v>0.129</v>
      </c>
      <c r="BL38" s="6">
        <v>0.44600000000000001</v>
      </c>
      <c r="BM38" s="6">
        <v>6.5000000000000002E-2</v>
      </c>
      <c r="BN38" s="6">
        <v>0.50900000000000001</v>
      </c>
      <c r="BO38" s="6">
        <v>6.8000000000000005E-2</v>
      </c>
      <c r="BP38" s="6">
        <v>0.438</v>
      </c>
      <c r="BQ38" s="6">
        <v>3.5819999999999999</v>
      </c>
      <c r="BR38" s="6">
        <v>60.603999999999999</v>
      </c>
      <c r="BS38" s="6">
        <v>18.754999999999999</v>
      </c>
      <c r="BT38" s="6">
        <v>37.116</v>
      </c>
      <c r="BU38" s="6">
        <v>12.995000000000001</v>
      </c>
      <c r="BV38" s="6">
        <v>4.702</v>
      </c>
      <c r="BW38" s="6">
        <v>0.253</v>
      </c>
      <c r="BX38" s="6">
        <v>7.3639999999999999</v>
      </c>
      <c r="BY38" s="6">
        <v>0.39099999999999996</v>
      </c>
      <c r="BZ38" s="6">
        <v>12.952</v>
      </c>
      <c r="CA38" s="6">
        <v>7.8579999999999997</v>
      </c>
      <c r="CB38" s="6">
        <v>0.22800000000000001</v>
      </c>
      <c r="CC38" s="6">
        <v>4.1239999999999997</v>
      </c>
      <c r="CD38" s="6">
        <v>0</v>
      </c>
      <c r="CE38" s="6">
        <v>0</v>
      </c>
      <c r="CF38" s="6">
        <v>0</v>
      </c>
      <c r="CG38" s="6">
        <v>540.28099999999984</v>
      </c>
      <c r="CH38" s="6">
        <v>572.31799999999998</v>
      </c>
      <c r="CI38" s="6">
        <v>0</v>
      </c>
      <c r="CJ38" s="6">
        <v>0</v>
      </c>
      <c r="CK38" s="6">
        <v>572.31799999999998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1.04</v>
      </c>
      <c r="CR38" s="7">
        <f t="shared" si="0"/>
        <v>573.35799999999995</v>
      </c>
      <c r="CS38" s="7">
        <f t="shared" si="1"/>
        <v>1113.6389999999999</v>
      </c>
      <c r="CT38" s="17" t="s">
        <v>211</v>
      </c>
    </row>
    <row r="39" spans="1:98" ht="12.75" customHeight="1">
      <c r="A39" s="13" t="s">
        <v>33</v>
      </c>
      <c r="B39" s="14" t="s">
        <v>119</v>
      </c>
      <c r="C39" s="6">
        <v>1.7969999999999999</v>
      </c>
      <c r="D39" s="6">
        <v>1.2E-2</v>
      </c>
      <c r="E39" s="6">
        <v>0.26800000000000002</v>
      </c>
      <c r="F39" s="6">
        <v>0.27100000000000002</v>
      </c>
      <c r="G39" s="6">
        <v>10.593</v>
      </c>
      <c r="H39" s="6">
        <v>3.0919999999999996</v>
      </c>
      <c r="I39" s="6">
        <v>0.78199999999999992</v>
      </c>
      <c r="J39" s="6">
        <v>0.90700000000000003</v>
      </c>
      <c r="K39" s="6">
        <v>0.77200000000000002</v>
      </c>
      <c r="L39" s="6">
        <v>0.23599999999999999</v>
      </c>
      <c r="M39" s="6">
        <v>10.048</v>
      </c>
      <c r="N39" s="6">
        <v>58.589999999999989</v>
      </c>
      <c r="O39" s="6">
        <v>0.27500000000000002</v>
      </c>
      <c r="P39" s="6">
        <v>6.4450000000000003</v>
      </c>
      <c r="Q39" s="6">
        <v>10.986000000000001</v>
      </c>
      <c r="R39" s="6">
        <v>0.84699999999999998</v>
      </c>
      <c r="S39" s="6">
        <v>4.0559999999999992</v>
      </c>
      <c r="T39" s="6">
        <v>66.904000000000011</v>
      </c>
      <c r="U39" s="6">
        <v>367.36699999999996</v>
      </c>
      <c r="V39" s="6">
        <v>2.2800000000000002</v>
      </c>
      <c r="W39" s="6">
        <v>0.222</v>
      </c>
      <c r="X39" s="6">
        <v>0.49099999999999999</v>
      </c>
      <c r="Y39" s="6">
        <v>34.006</v>
      </c>
      <c r="Z39" s="6">
        <v>0.48399999999999999</v>
      </c>
      <c r="AA39" s="6">
        <v>0.81300000000000006</v>
      </c>
      <c r="AB39" s="6">
        <v>0.90100000000000002</v>
      </c>
      <c r="AC39" s="6">
        <v>0.20899999999999999</v>
      </c>
      <c r="AD39" s="6">
        <v>0.82300000000000006</v>
      </c>
      <c r="AE39" s="6">
        <v>16.363999999999997</v>
      </c>
      <c r="AF39" s="6">
        <v>165.52099999999999</v>
      </c>
      <c r="AG39" s="6">
        <v>705.08199999999999</v>
      </c>
      <c r="AH39" s="6">
        <v>3.8479999999999999</v>
      </c>
      <c r="AI39" s="6">
        <v>1.7929999999999999</v>
      </c>
      <c r="AJ39" s="6">
        <v>0.223</v>
      </c>
      <c r="AK39" s="6">
        <v>9.5530000000000008</v>
      </c>
      <c r="AL39" s="6">
        <v>4.1429999999999998</v>
      </c>
      <c r="AM39" s="6">
        <v>15.339</v>
      </c>
      <c r="AN39" s="6">
        <v>5.9749999999999996</v>
      </c>
      <c r="AO39" s="6">
        <v>7.2999999999999995E-2</v>
      </c>
      <c r="AP39" s="6">
        <v>0</v>
      </c>
      <c r="AQ39" s="6">
        <v>3.9520000000000004</v>
      </c>
      <c r="AR39" s="6">
        <v>0.11299999999999999</v>
      </c>
      <c r="AS39" s="6">
        <v>22.851000000000003</v>
      </c>
      <c r="AT39" s="6">
        <v>29.428000000000001</v>
      </c>
      <c r="AU39" s="6">
        <v>0.25699999999999995</v>
      </c>
      <c r="AV39" s="6">
        <v>0.30199999999999999</v>
      </c>
      <c r="AW39" s="6">
        <v>3.3000000000000002E-2</v>
      </c>
      <c r="AX39" s="6">
        <v>0.309</v>
      </c>
      <c r="AY39" s="6">
        <v>0.42799999999999999</v>
      </c>
      <c r="AZ39" s="6">
        <v>4.8999999999999995E-2</v>
      </c>
      <c r="BA39" s="6">
        <v>0.86399999999999999</v>
      </c>
      <c r="BB39" s="6">
        <v>0.52800000000000002</v>
      </c>
      <c r="BC39" s="6">
        <v>0.251</v>
      </c>
      <c r="BD39" s="6">
        <v>6.5889999999999995</v>
      </c>
      <c r="BE39" s="6">
        <v>10.616999999999997</v>
      </c>
      <c r="BF39" s="6">
        <v>1.272</v>
      </c>
      <c r="BG39" s="6">
        <v>1.0670000000000002</v>
      </c>
      <c r="BH39" s="6">
        <v>3.3640000000000008</v>
      </c>
      <c r="BI39" s="6">
        <v>0.184</v>
      </c>
      <c r="BJ39" s="6">
        <v>0.22599999999999998</v>
      </c>
      <c r="BK39" s="6">
        <v>0.13999999999999999</v>
      </c>
      <c r="BL39" s="6">
        <v>0.54</v>
      </c>
      <c r="BM39" s="6">
        <v>7.9000000000000001E-2</v>
      </c>
      <c r="BN39" s="6">
        <v>0.46499999999999997</v>
      </c>
      <c r="BO39" s="6">
        <v>7.6999999999999999E-2</v>
      </c>
      <c r="BP39" s="6">
        <v>0.53700000000000003</v>
      </c>
      <c r="BQ39" s="6">
        <v>10.845999999999998</v>
      </c>
      <c r="BR39" s="6">
        <v>182.34300000000002</v>
      </c>
      <c r="BS39" s="6">
        <v>6.6609999999999996</v>
      </c>
      <c r="BT39" s="6">
        <v>14.461</v>
      </c>
      <c r="BU39" s="6">
        <v>5.0539999999999994</v>
      </c>
      <c r="BV39" s="6">
        <v>1.6930000000000001</v>
      </c>
      <c r="BW39" s="6">
        <v>0.125</v>
      </c>
      <c r="BX39" s="6">
        <v>5.5060000000000002</v>
      </c>
      <c r="BY39" s="6">
        <v>0.49299999999999999</v>
      </c>
      <c r="BZ39" s="6">
        <v>9.06</v>
      </c>
      <c r="CA39" s="6">
        <v>3.1710000000000003</v>
      </c>
      <c r="CB39" s="6">
        <v>0.26500000000000001</v>
      </c>
      <c r="CC39" s="6">
        <v>3.8440000000000007</v>
      </c>
      <c r="CD39" s="6">
        <v>0</v>
      </c>
      <c r="CE39" s="6">
        <v>0</v>
      </c>
      <c r="CF39" s="6">
        <v>0</v>
      </c>
      <c r="CG39" s="6">
        <v>1840.4349999999997</v>
      </c>
      <c r="CH39" s="6">
        <v>480.90199999999999</v>
      </c>
      <c r="CI39" s="6">
        <v>0</v>
      </c>
      <c r="CJ39" s="6">
        <v>176.87700000000001</v>
      </c>
      <c r="CK39" s="6">
        <v>657.779</v>
      </c>
      <c r="CL39" s="6">
        <v>0</v>
      </c>
      <c r="CM39" s="6">
        <v>0</v>
      </c>
      <c r="CN39" s="6">
        <v>0.63</v>
      </c>
      <c r="CO39" s="6">
        <v>0.63</v>
      </c>
      <c r="CP39" s="6">
        <v>0.63</v>
      </c>
      <c r="CQ39" s="6">
        <v>333.93200000000002</v>
      </c>
      <c r="CR39" s="7">
        <f t="shared" si="0"/>
        <v>992.34100000000001</v>
      </c>
      <c r="CS39" s="7">
        <f t="shared" si="1"/>
        <v>2832.7759999999998</v>
      </c>
      <c r="CT39" s="17" t="s">
        <v>212</v>
      </c>
    </row>
    <row r="40" spans="1:98" ht="12.75" customHeight="1">
      <c r="A40" s="13" t="s">
        <v>34</v>
      </c>
      <c r="B40" s="14" t="s">
        <v>120</v>
      </c>
      <c r="C40" s="6">
        <v>0</v>
      </c>
      <c r="D40" s="6">
        <v>0</v>
      </c>
      <c r="E40" s="6">
        <v>0</v>
      </c>
      <c r="F40" s="6">
        <v>0</v>
      </c>
      <c r="G40" s="6">
        <v>44.385000000000005</v>
      </c>
      <c r="H40" s="6">
        <v>12.875999999999999</v>
      </c>
      <c r="I40" s="6">
        <v>1.288</v>
      </c>
      <c r="J40" s="6">
        <v>7.391</v>
      </c>
      <c r="K40" s="6">
        <v>3.319</v>
      </c>
      <c r="L40" s="6">
        <v>9.26</v>
      </c>
      <c r="M40" s="6">
        <v>15.423</v>
      </c>
      <c r="N40" s="6">
        <v>14.119</v>
      </c>
      <c r="O40" s="6">
        <v>5.3940000000000001</v>
      </c>
      <c r="P40" s="6">
        <v>0</v>
      </c>
      <c r="Q40" s="6">
        <v>22.172999999999998</v>
      </c>
      <c r="R40" s="6">
        <v>2.0289999999999999</v>
      </c>
      <c r="S40" s="6">
        <v>6.016</v>
      </c>
      <c r="T40" s="6">
        <v>24.946999999999999</v>
      </c>
      <c r="U40" s="6">
        <v>6.66</v>
      </c>
      <c r="V40" s="6">
        <v>11.824999999999999</v>
      </c>
      <c r="W40" s="6">
        <v>1.5610000000000002</v>
      </c>
      <c r="X40" s="6">
        <v>9.238999999999999</v>
      </c>
      <c r="Y40" s="6">
        <v>4.7990000000000004</v>
      </c>
      <c r="Z40" s="6">
        <v>13.84</v>
      </c>
      <c r="AA40" s="6">
        <v>5.6749999999999998</v>
      </c>
      <c r="AB40" s="6">
        <v>5.6960000000000006</v>
      </c>
      <c r="AC40" s="6">
        <v>2.2070000000000003</v>
      </c>
      <c r="AD40" s="6">
        <v>26.679000000000002</v>
      </c>
      <c r="AE40" s="6">
        <v>0.189</v>
      </c>
      <c r="AF40" s="6">
        <v>0</v>
      </c>
      <c r="AG40" s="6">
        <v>25.665000000000003</v>
      </c>
      <c r="AH40" s="6">
        <v>474.83100000000002</v>
      </c>
      <c r="AI40" s="6">
        <v>311.64300000000003</v>
      </c>
      <c r="AJ40" s="6">
        <v>1.0580000000000001</v>
      </c>
      <c r="AK40" s="6">
        <v>13.238999999999999</v>
      </c>
      <c r="AL40" s="6">
        <v>93.625</v>
      </c>
      <c r="AM40" s="6">
        <v>76.193000000000012</v>
      </c>
      <c r="AN40" s="6">
        <v>7.6890000000000001</v>
      </c>
      <c r="AO40" s="6">
        <v>6.0350000000000001</v>
      </c>
      <c r="AP40" s="6">
        <v>0</v>
      </c>
      <c r="AQ40" s="6">
        <v>15.929000000000002</v>
      </c>
      <c r="AR40" s="6">
        <v>12.124999999999998</v>
      </c>
      <c r="AS40" s="6">
        <v>33.232999999999997</v>
      </c>
      <c r="AT40" s="6">
        <v>19.161000000000001</v>
      </c>
      <c r="AU40" s="6">
        <v>1.343</v>
      </c>
      <c r="AV40" s="6">
        <v>1.5890000000000002</v>
      </c>
      <c r="AW40" s="6">
        <v>1.85</v>
      </c>
      <c r="AX40" s="6">
        <v>0</v>
      </c>
      <c r="AY40" s="6">
        <v>28.018000000000001</v>
      </c>
      <c r="AZ40" s="6">
        <v>2.8529999999999998</v>
      </c>
      <c r="BA40" s="6">
        <v>41.6</v>
      </c>
      <c r="BB40" s="6">
        <v>15.745999999999999</v>
      </c>
      <c r="BC40" s="6">
        <v>4.0030000000000001</v>
      </c>
      <c r="BD40" s="6">
        <v>283.09099999999995</v>
      </c>
      <c r="BE40" s="6">
        <v>21.43</v>
      </c>
      <c r="BF40" s="6">
        <v>9.0750000000000011</v>
      </c>
      <c r="BG40" s="6">
        <v>16.971</v>
      </c>
      <c r="BH40" s="6">
        <v>12.352</v>
      </c>
      <c r="BI40" s="6">
        <v>2.7410000000000001</v>
      </c>
      <c r="BJ40" s="6">
        <v>1.95</v>
      </c>
      <c r="BK40" s="6">
        <v>0.42899999999999999</v>
      </c>
      <c r="BL40" s="6">
        <v>41.551000000000002</v>
      </c>
      <c r="BM40" s="6">
        <v>0.75800000000000001</v>
      </c>
      <c r="BN40" s="6">
        <v>2.8780000000000001</v>
      </c>
      <c r="BO40" s="6">
        <v>1.0460000000000003</v>
      </c>
      <c r="BP40" s="6">
        <v>3.637</v>
      </c>
      <c r="BQ40" s="6">
        <v>22.398</v>
      </c>
      <c r="BR40" s="6">
        <v>182.30100000000002</v>
      </c>
      <c r="BS40" s="6">
        <v>52.655999999999999</v>
      </c>
      <c r="BT40" s="6">
        <v>62.125999999999998</v>
      </c>
      <c r="BU40" s="6">
        <v>1.385</v>
      </c>
      <c r="BV40" s="6">
        <v>6.0129999999999999</v>
      </c>
      <c r="BW40" s="6">
        <v>2.1579999999999999</v>
      </c>
      <c r="BX40" s="6">
        <v>6.1029999999999998</v>
      </c>
      <c r="BY40" s="6">
        <v>2.7260000000000004</v>
      </c>
      <c r="BZ40" s="6">
        <v>10.906999999999998</v>
      </c>
      <c r="CA40" s="6">
        <v>22.661000000000001</v>
      </c>
      <c r="CB40" s="6">
        <v>1.6600000000000001</v>
      </c>
      <c r="CC40" s="6">
        <v>2.0169999999999999</v>
      </c>
      <c r="CD40" s="6">
        <v>0</v>
      </c>
      <c r="CE40" s="6">
        <v>0</v>
      </c>
      <c r="CF40" s="6">
        <v>0</v>
      </c>
      <c r="CG40" s="6">
        <v>2217.4379999999992</v>
      </c>
      <c r="CH40" s="6">
        <v>110.181</v>
      </c>
      <c r="CI40" s="6">
        <v>0</v>
      </c>
      <c r="CJ40" s="6">
        <v>35.51</v>
      </c>
      <c r="CK40" s="6">
        <v>145.691</v>
      </c>
      <c r="CL40" s="6">
        <v>6493.1549999999997</v>
      </c>
      <c r="CM40" s="6">
        <v>0</v>
      </c>
      <c r="CN40" s="6">
        <v>-144.404</v>
      </c>
      <c r="CO40" s="6">
        <v>-144.404</v>
      </c>
      <c r="CP40" s="6">
        <v>6348.7510000000002</v>
      </c>
      <c r="CQ40" s="6">
        <v>149.541</v>
      </c>
      <c r="CR40" s="7">
        <f t="shared" si="0"/>
        <v>6643.9830000000002</v>
      </c>
      <c r="CS40" s="7">
        <f t="shared" si="1"/>
        <v>8861.4210000000003</v>
      </c>
      <c r="CT40" s="17" t="s">
        <v>213</v>
      </c>
    </row>
    <row r="41" spans="1:98" ht="12.75" customHeight="1">
      <c r="A41" s="13" t="s">
        <v>35</v>
      </c>
      <c r="B41" s="14" t="s">
        <v>121</v>
      </c>
      <c r="C41" s="6">
        <v>74.367000000000004</v>
      </c>
      <c r="D41" s="6">
        <v>6.3179999999999996</v>
      </c>
      <c r="E41" s="6">
        <v>8.6999999999999993</v>
      </c>
      <c r="F41" s="6">
        <v>11.551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20.885999999999999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2.7389999999999999</v>
      </c>
      <c r="AE41" s="6">
        <v>29.298999999999999</v>
      </c>
      <c r="AF41" s="6">
        <v>0</v>
      </c>
      <c r="AG41" s="6">
        <v>13.446999999999999</v>
      </c>
      <c r="AH41" s="6">
        <v>163.036</v>
      </c>
      <c r="AI41" s="6">
        <v>1083.5540000000001</v>
      </c>
      <c r="AJ41" s="6">
        <v>0</v>
      </c>
      <c r="AK41" s="6">
        <v>0</v>
      </c>
      <c r="AL41" s="6">
        <v>0</v>
      </c>
      <c r="AM41" s="6">
        <v>0</v>
      </c>
      <c r="AN41" s="6">
        <v>114.742</v>
      </c>
      <c r="AO41" s="6">
        <v>22.943999999999999</v>
      </c>
      <c r="AP41" s="6">
        <v>62.398000000000003</v>
      </c>
      <c r="AQ41" s="6">
        <v>202.11699999999999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32.583999999999996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7.3940000000000001</v>
      </c>
      <c r="BF41" s="6">
        <v>0.19599999999999998</v>
      </c>
      <c r="BG41" s="6">
        <v>0</v>
      </c>
      <c r="BH41" s="6">
        <v>1.419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7.4260000000000002</v>
      </c>
      <c r="BR41" s="6">
        <v>148.26499999999999</v>
      </c>
      <c r="BS41" s="6">
        <v>0</v>
      </c>
      <c r="BT41" s="6">
        <v>5.1999999999999998E-2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6.6830000000000007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2020.117</v>
      </c>
      <c r="CH41" s="6">
        <v>0</v>
      </c>
      <c r="CI41" s="6">
        <v>0</v>
      </c>
      <c r="CJ41" s="6">
        <v>130.53399999999999</v>
      </c>
      <c r="CK41" s="6">
        <v>130.53399999999999</v>
      </c>
      <c r="CL41" s="6">
        <v>4616.3990000000003</v>
      </c>
      <c r="CM41" s="6">
        <v>0</v>
      </c>
      <c r="CN41" s="6">
        <v>0</v>
      </c>
      <c r="CO41" s="6">
        <v>0</v>
      </c>
      <c r="CP41" s="6">
        <v>4616.3990000000003</v>
      </c>
      <c r="CQ41" s="6">
        <v>415.11099999999999</v>
      </c>
      <c r="CR41" s="7">
        <f t="shared" si="0"/>
        <v>5162.0439999999999</v>
      </c>
      <c r="CS41" s="7">
        <f t="shared" si="1"/>
        <v>7182.1610000000001</v>
      </c>
      <c r="CT41" s="17" t="s">
        <v>214</v>
      </c>
    </row>
    <row r="42" spans="1:98" ht="12.75" customHeight="1">
      <c r="A42" s="13" t="s">
        <v>36</v>
      </c>
      <c r="B42" s="14" t="s">
        <v>122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908.41800000000001</v>
      </c>
      <c r="AI42" s="6">
        <v>702.02499999999998</v>
      </c>
      <c r="AJ42" s="6">
        <v>329.47399999999999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0.29799999999999999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1940.2149999999999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0</v>
      </c>
      <c r="CP42" s="6">
        <v>0</v>
      </c>
      <c r="CQ42" s="6">
        <v>0</v>
      </c>
      <c r="CR42" s="7">
        <f t="shared" si="0"/>
        <v>0</v>
      </c>
      <c r="CS42" s="7">
        <f t="shared" si="1"/>
        <v>1940.2149999999999</v>
      </c>
      <c r="CT42" s="17" t="s">
        <v>215</v>
      </c>
    </row>
    <row r="43" spans="1:98" ht="12.75" customHeight="1">
      <c r="A43" s="13" t="s">
        <v>37</v>
      </c>
      <c r="B43" s="14" t="s">
        <v>123</v>
      </c>
      <c r="C43" s="6">
        <v>16.436</v>
      </c>
      <c r="D43" s="6">
        <v>2.2450000000000001</v>
      </c>
      <c r="E43" s="6">
        <v>1.972</v>
      </c>
      <c r="F43" s="6">
        <v>16.555</v>
      </c>
      <c r="G43" s="6">
        <v>34.062000000000005</v>
      </c>
      <c r="H43" s="6">
        <v>7.2889999999999997</v>
      </c>
      <c r="I43" s="6">
        <v>2.9119999999999999</v>
      </c>
      <c r="J43" s="6">
        <v>5.8109999999999999</v>
      </c>
      <c r="K43" s="6">
        <v>3.7330000000000001</v>
      </c>
      <c r="L43" s="6">
        <v>4.859</v>
      </c>
      <c r="M43" s="6">
        <v>5.8480000000000008</v>
      </c>
      <c r="N43" s="6">
        <v>8.125</v>
      </c>
      <c r="O43" s="6">
        <v>2.5050000000000003</v>
      </c>
      <c r="P43" s="6">
        <v>4.5170000000000003</v>
      </c>
      <c r="Q43" s="6">
        <v>10.197000000000001</v>
      </c>
      <c r="R43" s="6">
        <v>2.1309999999999998</v>
      </c>
      <c r="S43" s="6">
        <v>7.5419999999999998</v>
      </c>
      <c r="T43" s="6">
        <v>13.118</v>
      </c>
      <c r="U43" s="6">
        <v>6.9139999999999997</v>
      </c>
      <c r="V43" s="6">
        <v>12.428000000000001</v>
      </c>
      <c r="W43" s="6">
        <v>1.7189999999999999</v>
      </c>
      <c r="X43" s="6">
        <v>6.5249999999999995</v>
      </c>
      <c r="Y43" s="6">
        <v>3.2240000000000002</v>
      </c>
      <c r="Z43" s="6">
        <v>21.751999999999999</v>
      </c>
      <c r="AA43" s="6">
        <v>6.3290000000000006</v>
      </c>
      <c r="AB43" s="6">
        <v>2.661</v>
      </c>
      <c r="AC43" s="6">
        <v>1.29</v>
      </c>
      <c r="AD43" s="6">
        <v>15.680999999999999</v>
      </c>
      <c r="AE43" s="6">
        <v>15.638</v>
      </c>
      <c r="AF43" s="6">
        <v>3.306</v>
      </c>
      <c r="AG43" s="6">
        <v>14.428999999999998</v>
      </c>
      <c r="AH43" s="6">
        <v>8.7050000000000001</v>
      </c>
      <c r="AI43" s="6">
        <v>8.9990000000000006</v>
      </c>
      <c r="AJ43" s="6">
        <v>3.238</v>
      </c>
      <c r="AK43" s="6">
        <v>158.821</v>
      </c>
      <c r="AL43" s="6">
        <v>60.139000000000003</v>
      </c>
      <c r="AM43" s="6">
        <v>70.967999999999989</v>
      </c>
      <c r="AN43" s="6">
        <v>91.269000000000005</v>
      </c>
      <c r="AO43" s="6">
        <v>2.9660000000000002</v>
      </c>
      <c r="AP43" s="6">
        <v>21.495000000000001</v>
      </c>
      <c r="AQ43" s="6">
        <v>12.424000000000001</v>
      </c>
      <c r="AR43" s="6">
        <v>1.9889999999999999</v>
      </c>
      <c r="AS43" s="6">
        <v>15.238</v>
      </c>
      <c r="AT43" s="6">
        <v>6.6040000000000001</v>
      </c>
      <c r="AU43" s="6">
        <v>0.97499999999999998</v>
      </c>
      <c r="AV43" s="6">
        <v>0.85899999999999999</v>
      </c>
      <c r="AW43" s="6">
        <v>1.9969999999999999</v>
      </c>
      <c r="AX43" s="6">
        <v>4.2149999999999999</v>
      </c>
      <c r="AY43" s="6">
        <v>10.514999999999999</v>
      </c>
      <c r="AZ43" s="6">
        <v>1.492</v>
      </c>
      <c r="BA43" s="6">
        <v>0</v>
      </c>
      <c r="BB43" s="6">
        <v>0</v>
      </c>
      <c r="BC43" s="6">
        <v>0</v>
      </c>
      <c r="BD43" s="6">
        <v>5.44</v>
      </c>
      <c r="BE43" s="6">
        <v>4.4990000000000006</v>
      </c>
      <c r="BF43" s="6">
        <v>5.4079999999999995</v>
      </c>
      <c r="BG43" s="6">
        <v>10.141</v>
      </c>
      <c r="BH43" s="6">
        <v>2.2139999999999995</v>
      </c>
      <c r="BI43" s="6">
        <v>1.4590000000000001</v>
      </c>
      <c r="BJ43" s="6">
        <v>2.0629999999999997</v>
      </c>
      <c r="BK43" s="6">
        <v>0.372</v>
      </c>
      <c r="BL43" s="6">
        <v>18.646999999999998</v>
      </c>
      <c r="BM43" s="6">
        <v>0.70299999999999996</v>
      </c>
      <c r="BN43" s="6">
        <v>2.6080000000000001</v>
      </c>
      <c r="BO43" s="6">
        <v>1.6380000000000001</v>
      </c>
      <c r="BP43" s="6">
        <v>2.2749999999999999</v>
      </c>
      <c r="BQ43" s="6">
        <v>10.328000000000001</v>
      </c>
      <c r="BR43" s="6">
        <v>19.383999999999997</v>
      </c>
      <c r="BS43" s="6">
        <v>3.8080000000000003</v>
      </c>
      <c r="BT43" s="6">
        <v>13.458</v>
      </c>
      <c r="BU43" s="6">
        <v>24.934999999999999</v>
      </c>
      <c r="BV43" s="6">
        <v>2.3140000000000001</v>
      </c>
      <c r="BW43" s="6">
        <v>1.6099999999999999</v>
      </c>
      <c r="BX43" s="6">
        <v>2.4359999999999999</v>
      </c>
      <c r="BY43" s="6">
        <v>2.4649999999999999</v>
      </c>
      <c r="BZ43" s="6">
        <v>8.5890000000000004</v>
      </c>
      <c r="CA43" s="6">
        <v>2.609</v>
      </c>
      <c r="CB43" s="6">
        <v>1.7</v>
      </c>
      <c r="CC43" s="6">
        <v>3.8099999999999996</v>
      </c>
      <c r="CD43" s="6">
        <v>0</v>
      </c>
      <c r="CE43" s="6">
        <v>0</v>
      </c>
      <c r="CF43" s="6">
        <v>0</v>
      </c>
      <c r="CG43" s="6">
        <v>899.57400000000018</v>
      </c>
      <c r="CH43" s="6">
        <v>3084.53</v>
      </c>
      <c r="CI43" s="6">
        <v>0</v>
      </c>
      <c r="CJ43" s="6">
        <v>0</v>
      </c>
      <c r="CK43" s="6">
        <v>3084.53</v>
      </c>
      <c r="CL43" s="6">
        <v>381.50799999999998</v>
      </c>
      <c r="CM43" s="6">
        <v>0</v>
      </c>
      <c r="CN43" s="6">
        <v>0</v>
      </c>
      <c r="CO43" s="6">
        <v>0</v>
      </c>
      <c r="CP43" s="6">
        <v>381.50799999999998</v>
      </c>
      <c r="CQ43" s="6">
        <v>75.492999999999995</v>
      </c>
      <c r="CR43" s="7">
        <f t="shared" si="0"/>
        <v>3541.5309999999999</v>
      </c>
      <c r="CS43" s="7">
        <f t="shared" si="1"/>
        <v>4441.1049999999996</v>
      </c>
      <c r="CT43" s="17" t="s">
        <v>216</v>
      </c>
    </row>
    <row r="44" spans="1:98" ht="12.75" customHeight="1">
      <c r="A44" s="13" t="s">
        <v>38</v>
      </c>
      <c r="B44" s="14" t="s">
        <v>124</v>
      </c>
      <c r="C44" s="6">
        <v>279.79000000000002</v>
      </c>
      <c r="D44" s="6">
        <v>7.726</v>
      </c>
      <c r="E44" s="6">
        <v>5.2489999999999997</v>
      </c>
      <c r="F44" s="6">
        <v>16.408999999999999</v>
      </c>
      <c r="G44" s="6">
        <v>867.89499999999998</v>
      </c>
      <c r="H44" s="6">
        <v>212.977</v>
      </c>
      <c r="I44" s="6">
        <v>1.0269999999999999</v>
      </c>
      <c r="J44" s="6">
        <v>79.25</v>
      </c>
      <c r="K44" s="6">
        <v>81.007000000000005</v>
      </c>
      <c r="L44" s="6">
        <v>198.26600000000002</v>
      </c>
      <c r="M44" s="6">
        <v>101.096</v>
      </c>
      <c r="N44" s="6">
        <v>159.899</v>
      </c>
      <c r="O44" s="6">
        <v>17.911999999999999</v>
      </c>
      <c r="P44" s="6">
        <v>2.3479999999999999</v>
      </c>
      <c r="Q44" s="6">
        <v>183.55099999999999</v>
      </c>
      <c r="R44" s="6">
        <v>46.992000000000004</v>
      </c>
      <c r="S44" s="6">
        <v>105.789</v>
      </c>
      <c r="T44" s="6">
        <v>197.8</v>
      </c>
      <c r="U44" s="6">
        <v>70.875000000000014</v>
      </c>
      <c r="V44" s="6">
        <v>167.51999999999998</v>
      </c>
      <c r="W44" s="6">
        <v>54.611000000000004</v>
      </c>
      <c r="X44" s="6">
        <v>68.441000000000003</v>
      </c>
      <c r="Y44" s="6">
        <v>81.061000000000007</v>
      </c>
      <c r="Z44" s="6">
        <v>63.214999999999996</v>
      </c>
      <c r="AA44" s="6">
        <v>22.327999999999999</v>
      </c>
      <c r="AB44" s="6">
        <v>111.06700000000001</v>
      </c>
      <c r="AC44" s="6">
        <v>46.645000000000003</v>
      </c>
      <c r="AD44" s="6">
        <v>69.475000000000009</v>
      </c>
      <c r="AE44" s="6">
        <v>17.355999999999998</v>
      </c>
      <c r="AF44" s="6">
        <v>6.1239999999999997</v>
      </c>
      <c r="AG44" s="6">
        <v>59.484000000000002</v>
      </c>
      <c r="AH44" s="6">
        <v>351.19600000000003</v>
      </c>
      <c r="AI44" s="6">
        <v>149.042</v>
      </c>
      <c r="AJ44" s="6">
        <v>66.632000000000005</v>
      </c>
      <c r="AK44" s="6">
        <v>33.648000000000003</v>
      </c>
      <c r="AL44" s="6">
        <v>641.6</v>
      </c>
      <c r="AM44" s="6">
        <v>135.22</v>
      </c>
      <c r="AN44" s="6">
        <v>41.776000000000003</v>
      </c>
      <c r="AO44" s="6">
        <v>8.5130000000000017</v>
      </c>
      <c r="AP44" s="6">
        <v>6.4030000000000005</v>
      </c>
      <c r="AQ44" s="6">
        <v>27.402999999999999</v>
      </c>
      <c r="AR44" s="6">
        <v>0.59699999999999998</v>
      </c>
      <c r="AS44" s="6">
        <v>88.286999999999992</v>
      </c>
      <c r="AT44" s="6">
        <v>926.31</v>
      </c>
      <c r="AU44" s="6">
        <v>11.522</v>
      </c>
      <c r="AV44" s="6">
        <v>6.5129999999999999</v>
      </c>
      <c r="AW44" s="6">
        <v>8.6159999999999997</v>
      </c>
      <c r="AX44" s="6">
        <v>22.641999999999999</v>
      </c>
      <c r="AY44" s="6">
        <v>15.418999999999999</v>
      </c>
      <c r="AZ44" s="6">
        <v>1.9410000000000001</v>
      </c>
      <c r="BA44" s="6">
        <v>4.9530000000000003</v>
      </c>
      <c r="BB44" s="6">
        <v>2.7389999999999999</v>
      </c>
      <c r="BC44" s="6">
        <v>3.0710000000000002</v>
      </c>
      <c r="BD44" s="6">
        <v>20.107000000000003</v>
      </c>
      <c r="BE44" s="6">
        <v>8.7740000000000009</v>
      </c>
      <c r="BF44" s="6">
        <v>17.794</v>
      </c>
      <c r="BG44" s="6">
        <v>36.67</v>
      </c>
      <c r="BH44" s="6">
        <v>25.429000000000002</v>
      </c>
      <c r="BI44" s="6">
        <v>14.413</v>
      </c>
      <c r="BJ44" s="6">
        <v>7.8010000000000002</v>
      </c>
      <c r="BK44" s="6">
        <v>7.2270000000000003</v>
      </c>
      <c r="BL44" s="6">
        <v>27.113</v>
      </c>
      <c r="BM44" s="6">
        <v>1.4630000000000001</v>
      </c>
      <c r="BN44" s="6">
        <v>11.990000000000002</v>
      </c>
      <c r="BO44" s="6">
        <v>3.117</v>
      </c>
      <c r="BP44" s="6">
        <v>20.388000000000002</v>
      </c>
      <c r="BQ44" s="6">
        <v>41.280999999999999</v>
      </c>
      <c r="BR44" s="6">
        <v>27.449000000000005</v>
      </c>
      <c r="BS44" s="6">
        <v>33.034999999999997</v>
      </c>
      <c r="BT44" s="6">
        <v>473.82499999999999</v>
      </c>
      <c r="BU44" s="6">
        <v>90.537999999999997</v>
      </c>
      <c r="BV44" s="6">
        <v>37.054000000000002</v>
      </c>
      <c r="BW44" s="6">
        <v>5.1479999999999997</v>
      </c>
      <c r="BX44" s="6">
        <v>1.135</v>
      </c>
      <c r="BY44" s="6">
        <v>4.4849999999999994</v>
      </c>
      <c r="BZ44" s="6">
        <v>23.416000000000004</v>
      </c>
      <c r="CA44" s="6">
        <v>6.23</v>
      </c>
      <c r="CB44" s="6">
        <v>15.234999999999999</v>
      </c>
      <c r="CC44" s="6">
        <v>55.885999999999996</v>
      </c>
      <c r="CD44" s="6">
        <v>0</v>
      </c>
      <c r="CE44" s="6">
        <v>0</v>
      </c>
      <c r="CF44" s="6">
        <v>0</v>
      </c>
      <c r="CG44" s="6">
        <v>6974.2310000000016</v>
      </c>
      <c r="CH44" s="6">
        <v>7307.6859999999997</v>
      </c>
      <c r="CI44" s="6">
        <v>0</v>
      </c>
      <c r="CJ44" s="6">
        <v>220.089</v>
      </c>
      <c r="CK44" s="6">
        <v>7527.7749999999996</v>
      </c>
      <c r="CL44" s="6">
        <v>1027.405</v>
      </c>
      <c r="CM44" s="6">
        <v>12.816000000000001</v>
      </c>
      <c r="CN44" s="6">
        <v>0</v>
      </c>
      <c r="CO44" s="6">
        <v>12.816000000000001</v>
      </c>
      <c r="CP44" s="6">
        <v>1040.221</v>
      </c>
      <c r="CQ44" s="6">
        <v>2158.13</v>
      </c>
      <c r="CR44" s="7">
        <f t="shared" si="0"/>
        <v>10726.126</v>
      </c>
      <c r="CS44" s="7">
        <f t="shared" si="1"/>
        <v>17700.357</v>
      </c>
      <c r="CT44" s="17" t="s">
        <v>217</v>
      </c>
    </row>
    <row r="45" spans="1:98" ht="12.75" customHeight="1">
      <c r="A45" s="13" t="s">
        <v>39</v>
      </c>
      <c r="B45" s="14" t="s">
        <v>125</v>
      </c>
      <c r="C45" s="6">
        <v>85.820999999999998</v>
      </c>
      <c r="D45" s="6">
        <v>5.665</v>
      </c>
      <c r="E45" s="6">
        <v>8.2189999999999994</v>
      </c>
      <c r="F45" s="6">
        <v>12.561999999999999</v>
      </c>
      <c r="G45" s="6">
        <v>171.04</v>
      </c>
      <c r="H45" s="6">
        <v>39.429000000000002</v>
      </c>
      <c r="I45" s="6">
        <v>0.86199999999999999</v>
      </c>
      <c r="J45" s="6">
        <v>17.167000000000002</v>
      </c>
      <c r="K45" s="6">
        <v>13.331</v>
      </c>
      <c r="L45" s="6">
        <v>32.356999999999999</v>
      </c>
      <c r="M45" s="6">
        <v>21.026</v>
      </c>
      <c r="N45" s="6">
        <v>35.360999999999997</v>
      </c>
      <c r="O45" s="6">
        <v>3.871</v>
      </c>
      <c r="P45" s="6">
        <v>0.41699999999999998</v>
      </c>
      <c r="Q45" s="6">
        <v>48.177</v>
      </c>
      <c r="R45" s="6">
        <v>8.3879999999999999</v>
      </c>
      <c r="S45" s="6">
        <v>22.395</v>
      </c>
      <c r="T45" s="6">
        <v>53.418999999999997</v>
      </c>
      <c r="U45" s="6">
        <v>13.987</v>
      </c>
      <c r="V45" s="6">
        <v>35.286000000000001</v>
      </c>
      <c r="W45" s="6">
        <v>9.8290000000000006</v>
      </c>
      <c r="X45" s="6">
        <v>11.175000000000001</v>
      </c>
      <c r="Y45" s="6">
        <v>15.465</v>
      </c>
      <c r="Z45" s="6">
        <v>11.093999999999999</v>
      </c>
      <c r="AA45" s="6">
        <v>3.94</v>
      </c>
      <c r="AB45" s="6">
        <v>21.195</v>
      </c>
      <c r="AC45" s="6">
        <v>9.5090000000000003</v>
      </c>
      <c r="AD45" s="6">
        <v>16.591000000000001</v>
      </c>
      <c r="AE45" s="6">
        <v>23.698</v>
      </c>
      <c r="AF45" s="6">
        <v>1.7749999999999999</v>
      </c>
      <c r="AG45" s="6">
        <v>19.783999999999999</v>
      </c>
      <c r="AH45" s="6">
        <v>86.61</v>
      </c>
      <c r="AI45" s="6">
        <v>51.442</v>
      </c>
      <c r="AJ45" s="6">
        <v>22.010999999999999</v>
      </c>
      <c r="AK45" s="6">
        <v>13.186</v>
      </c>
      <c r="AL45" s="6">
        <v>64.364999999999995</v>
      </c>
      <c r="AM45" s="6">
        <v>31.834</v>
      </c>
      <c r="AN45" s="6">
        <v>224.946</v>
      </c>
      <c r="AO45" s="6">
        <v>6.6420000000000003</v>
      </c>
      <c r="AP45" s="6">
        <v>66.28</v>
      </c>
      <c r="AQ45" s="6">
        <v>9.9290000000000003</v>
      </c>
      <c r="AR45" s="6">
        <v>0.96399999999999997</v>
      </c>
      <c r="AS45" s="6">
        <v>15.84</v>
      </c>
      <c r="AT45" s="6">
        <v>165.38200000000001</v>
      </c>
      <c r="AU45" s="6">
        <v>2.0819999999999999</v>
      </c>
      <c r="AV45" s="6">
        <v>1.4350000000000001</v>
      </c>
      <c r="AW45" s="6">
        <v>1.635</v>
      </c>
      <c r="AX45" s="6">
        <v>2.093</v>
      </c>
      <c r="AY45" s="6">
        <v>3.004</v>
      </c>
      <c r="AZ45" s="6">
        <v>0.40600000000000003</v>
      </c>
      <c r="BA45" s="6">
        <v>4.9539999999999997</v>
      </c>
      <c r="BB45" s="6">
        <v>1.3049999999999999</v>
      </c>
      <c r="BC45" s="6">
        <v>1.528</v>
      </c>
      <c r="BD45" s="6">
        <v>4.1210000000000004</v>
      </c>
      <c r="BE45" s="6">
        <v>4.4400000000000004</v>
      </c>
      <c r="BF45" s="6">
        <v>5.1360000000000001</v>
      </c>
      <c r="BG45" s="6">
        <v>10.916</v>
      </c>
      <c r="BH45" s="6">
        <v>6.0490000000000004</v>
      </c>
      <c r="BI45" s="6">
        <v>3.3839999999999999</v>
      </c>
      <c r="BJ45" s="6">
        <v>2.1989999999999998</v>
      </c>
      <c r="BK45" s="6">
        <v>1.4990000000000001</v>
      </c>
      <c r="BL45" s="6">
        <v>8.5109999999999992</v>
      </c>
      <c r="BM45" s="6">
        <v>0.61499999999999999</v>
      </c>
      <c r="BN45" s="6">
        <v>2.3359999999999999</v>
      </c>
      <c r="BO45" s="6">
        <v>1.4910000000000001</v>
      </c>
      <c r="BP45" s="6">
        <v>6.2949999999999999</v>
      </c>
      <c r="BQ45" s="6">
        <v>12.023</v>
      </c>
      <c r="BR45" s="6">
        <v>20.96</v>
      </c>
      <c r="BS45" s="6">
        <v>9.4789999999999992</v>
      </c>
      <c r="BT45" s="6">
        <v>94.584999999999994</v>
      </c>
      <c r="BU45" s="6">
        <v>27.521999999999998</v>
      </c>
      <c r="BV45" s="6">
        <v>19.274000000000001</v>
      </c>
      <c r="BW45" s="6">
        <v>1.115</v>
      </c>
      <c r="BX45" s="6">
        <v>0.95599999999999996</v>
      </c>
      <c r="BY45" s="6">
        <v>0.59799999999999998</v>
      </c>
      <c r="BZ45" s="6">
        <v>7.0839999999999996</v>
      </c>
      <c r="CA45" s="6">
        <v>2.9990000000000001</v>
      </c>
      <c r="CB45" s="6">
        <v>4.2640000000000002</v>
      </c>
      <c r="CC45" s="6">
        <v>11.458</v>
      </c>
      <c r="CD45" s="6">
        <v>0</v>
      </c>
      <c r="CE45" s="6">
        <v>0</v>
      </c>
      <c r="CF45" s="6">
        <v>0</v>
      </c>
      <c r="CG45" s="6">
        <v>1820.0170000000001</v>
      </c>
      <c r="CH45" s="6">
        <v>9435.1560000000009</v>
      </c>
      <c r="CI45" s="6">
        <v>0</v>
      </c>
      <c r="CJ45" s="6">
        <v>268.70100000000002</v>
      </c>
      <c r="CK45" s="6">
        <v>9703.857</v>
      </c>
      <c r="CL45" s="6">
        <v>0</v>
      </c>
      <c r="CM45" s="6">
        <v>11.523</v>
      </c>
      <c r="CN45" s="6">
        <v>0</v>
      </c>
      <c r="CO45" s="6">
        <v>11.523</v>
      </c>
      <c r="CP45" s="6">
        <v>11.523</v>
      </c>
      <c r="CQ45" s="6">
        <v>189.56700000000001</v>
      </c>
      <c r="CR45" s="7">
        <f t="shared" si="0"/>
        <v>9904.9470000000001</v>
      </c>
      <c r="CS45" s="7">
        <f t="shared" si="1"/>
        <v>11724.964</v>
      </c>
      <c r="CT45" s="17" t="s">
        <v>218</v>
      </c>
    </row>
    <row r="46" spans="1:98" ht="12.75" customHeight="1">
      <c r="A46" s="13" t="s">
        <v>40</v>
      </c>
      <c r="B46" s="14" t="s">
        <v>126</v>
      </c>
      <c r="C46" s="6">
        <v>141.89099999999999</v>
      </c>
      <c r="D46" s="6">
        <v>23.508000000000003</v>
      </c>
      <c r="E46" s="6">
        <v>2.5680000000000001</v>
      </c>
      <c r="F46" s="6">
        <v>38.535000000000004</v>
      </c>
      <c r="G46" s="6">
        <v>317.73400000000004</v>
      </c>
      <c r="H46" s="6">
        <v>62.635999999999996</v>
      </c>
      <c r="I46" s="6">
        <v>5.4760000000000009</v>
      </c>
      <c r="J46" s="6">
        <v>18.866999999999997</v>
      </c>
      <c r="K46" s="6">
        <v>46.099000000000004</v>
      </c>
      <c r="L46" s="6">
        <v>25.920000000000005</v>
      </c>
      <c r="M46" s="6">
        <v>61.172000000000004</v>
      </c>
      <c r="N46" s="6">
        <v>96.058000000000007</v>
      </c>
      <c r="O46" s="6">
        <v>7.8979999999999997</v>
      </c>
      <c r="P46" s="6">
        <v>73.661000000000001</v>
      </c>
      <c r="Q46" s="6">
        <v>132.887</v>
      </c>
      <c r="R46" s="6">
        <v>7.6479999999999997</v>
      </c>
      <c r="S46" s="6">
        <v>102.54199999999999</v>
      </c>
      <c r="T46" s="6">
        <v>131.26300000000003</v>
      </c>
      <c r="U46" s="6">
        <v>54.633000000000003</v>
      </c>
      <c r="V46" s="6">
        <v>93.667000000000002</v>
      </c>
      <c r="W46" s="6">
        <v>10.08</v>
      </c>
      <c r="X46" s="6">
        <v>43.667999999999999</v>
      </c>
      <c r="Y46" s="6">
        <v>28.773999999999997</v>
      </c>
      <c r="Z46" s="6">
        <v>74.641999999999996</v>
      </c>
      <c r="AA46" s="6">
        <v>10.393000000000001</v>
      </c>
      <c r="AB46" s="6">
        <v>27.56</v>
      </c>
      <c r="AC46" s="6">
        <v>14.415999999999999</v>
      </c>
      <c r="AD46" s="6">
        <v>22.061000000000003</v>
      </c>
      <c r="AE46" s="6">
        <v>115.28600000000002</v>
      </c>
      <c r="AF46" s="6">
        <v>0.22</v>
      </c>
      <c r="AG46" s="6">
        <v>26.72</v>
      </c>
      <c r="AH46" s="6">
        <v>24.108999999999998</v>
      </c>
      <c r="AI46" s="6">
        <v>38.532000000000004</v>
      </c>
      <c r="AJ46" s="6">
        <v>7.9770000000000012</v>
      </c>
      <c r="AK46" s="6">
        <v>77.301000000000002</v>
      </c>
      <c r="AL46" s="6">
        <v>586.125</v>
      </c>
      <c r="AM46" s="6">
        <v>242.131</v>
      </c>
      <c r="AN46" s="6">
        <v>1186.367</v>
      </c>
      <c r="AO46" s="6">
        <v>0.58800000000000008</v>
      </c>
      <c r="AP46" s="6">
        <v>6.2249999999999996</v>
      </c>
      <c r="AQ46" s="6">
        <v>65.658999999999992</v>
      </c>
      <c r="AR46" s="6">
        <v>13.336</v>
      </c>
      <c r="AS46" s="6">
        <v>3.7709999999999999</v>
      </c>
      <c r="AT46" s="6">
        <v>14.668999999999999</v>
      </c>
      <c r="AU46" s="6">
        <v>6.7089999999999996</v>
      </c>
      <c r="AV46" s="6">
        <v>2.9569999999999994</v>
      </c>
      <c r="AW46" s="6">
        <v>0.48400000000000004</v>
      </c>
      <c r="AX46" s="6">
        <v>4.3920000000000003</v>
      </c>
      <c r="AY46" s="6">
        <v>11.644</v>
      </c>
      <c r="AZ46" s="6">
        <v>0.81599999999999995</v>
      </c>
      <c r="BA46" s="6">
        <v>6.923</v>
      </c>
      <c r="BB46" s="6">
        <v>4.395999999999999</v>
      </c>
      <c r="BC46" s="6">
        <v>6.4669999999999996</v>
      </c>
      <c r="BD46" s="6">
        <v>2.0759999999999996</v>
      </c>
      <c r="BE46" s="6">
        <v>7.202</v>
      </c>
      <c r="BF46" s="6">
        <v>44.745999999999988</v>
      </c>
      <c r="BG46" s="6">
        <v>14.153</v>
      </c>
      <c r="BH46" s="6">
        <v>10.982000000000001</v>
      </c>
      <c r="BI46" s="6">
        <v>4.2270000000000012</v>
      </c>
      <c r="BJ46" s="6">
        <v>5.6270000000000007</v>
      </c>
      <c r="BK46" s="6">
        <v>7.4999999999999997E-2</v>
      </c>
      <c r="BL46" s="6">
        <v>49.262</v>
      </c>
      <c r="BM46" s="6">
        <v>3.2030000000000003</v>
      </c>
      <c r="BN46" s="6">
        <v>1.8179999999999998</v>
      </c>
      <c r="BO46" s="6">
        <v>1.26</v>
      </c>
      <c r="BP46" s="6">
        <v>2.6779999999999999</v>
      </c>
      <c r="BQ46" s="6">
        <v>16.928000000000004</v>
      </c>
      <c r="BR46" s="6">
        <v>35.122999999999998</v>
      </c>
      <c r="BS46" s="6">
        <v>17.826000000000001</v>
      </c>
      <c r="BT46" s="6">
        <v>13.881</v>
      </c>
      <c r="BU46" s="6">
        <v>0.15299999999999997</v>
      </c>
      <c r="BV46" s="6">
        <v>2.5379999999999998</v>
      </c>
      <c r="BW46" s="6">
        <v>1.7179999999999997</v>
      </c>
      <c r="BX46" s="6">
        <v>0.20999999999999996</v>
      </c>
      <c r="BY46" s="6">
        <v>2.9509999999999996</v>
      </c>
      <c r="BZ46" s="6">
        <v>5.4749999999999996</v>
      </c>
      <c r="CA46" s="6">
        <v>18.292999999999999</v>
      </c>
      <c r="CB46" s="6">
        <v>9.2810000000000006</v>
      </c>
      <c r="CC46" s="6">
        <v>3.2509999999999999</v>
      </c>
      <c r="CD46" s="6">
        <v>0</v>
      </c>
      <c r="CE46" s="6">
        <v>0</v>
      </c>
      <c r="CF46" s="6">
        <v>0</v>
      </c>
      <c r="CG46" s="6">
        <v>4404.9979999999987</v>
      </c>
      <c r="CH46" s="6">
        <v>1155.876</v>
      </c>
      <c r="CI46" s="6">
        <v>0</v>
      </c>
      <c r="CJ46" s="6">
        <v>354.608</v>
      </c>
      <c r="CK46" s="6">
        <v>1510.4839999999999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1283.7270000000001</v>
      </c>
      <c r="CR46" s="7">
        <f t="shared" si="0"/>
        <v>2794.2109999999998</v>
      </c>
      <c r="CS46" s="7">
        <f t="shared" si="1"/>
        <v>7199.2089999999998</v>
      </c>
      <c r="CT46" s="17" t="s">
        <v>219</v>
      </c>
    </row>
    <row r="47" spans="1:98" ht="12.75" customHeight="1">
      <c r="A47" s="13" t="s">
        <v>41</v>
      </c>
      <c r="B47" s="14" t="s">
        <v>127</v>
      </c>
      <c r="C47" s="6">
        <v>2.1960000000000002</v>
      </c>
      <c r="D47" s="6">
        <v>0</v>
      </c>
      <c r="E47" s="6">
        <v>4.1000000000000002E-2</v>
      </c>
      <c r="F47" s="6">
        <v>1.0209999999999999</v>
      </c>
      <c r="G47" s="6">
        <v>15.019000000000002</v>
      </c>
      <c r="H47" s="6">
        <v>2.5950000000000002</v>
      </c>
      <c r="I47" s="6">
        <v>0.29400000000000004</v>
      </c>
      <c r="J47" s="6">
        <v>1.5940000000000003</v>
      </c>
      <c r="K47" s="6">
        <v>1.077</v>
      </c>
      <c r="L47" s="6">
        <v>0.72799999999999998</v>
      </c>
      <c r="M47" s="6">
        <v>4.5860000000000003</v>
      </c>
      <c r="N47" s="6">
        <v>7.7669999999999995</v>
      </c>
      <c r="O47" s="6">
        <v>0.35500000000000004</v>
      </c>
      <c r="P47" s="6">
        <v>3.9649999999999994</v>
      </c>
      <c r="Q47" s="6">
        <v>5.9759999999999991</v>
      </c>
      <c r="R47" s="6">
        <v>0.38900000000000012</v>
      </c>
      <c r="S47" s="6">
        <v>3.5579999999999998</v>
      </c>
      <c r="T47" s="6">
        <v>3.8020000000000005</v>
      </c>
      <c r="U47" s="6">
        <v>2.5849999999999995</v>
      </c>
      <c r="V47" s="6">
        <v>2.3650000000000002</v>
      </c>
      <c r="W47" s="6">
        <v>0.43699999999999994</v>
      </c>
      <c r="X47" s="6">
        <v>3.0730000000000004</v>
      </c>
      <c r="Y47" s="6">
        <v>1.103</v>
      </c>
      <c r="Z47" s="6">
        <v>2.6930000000000001</v>
      </c>
      <c r="AA47" s="6">
        <v>0.40700000000000003</v>
      </c>
      <c r="AB47" s="6">
        <v>1.3180000000000001</v>
      </c>
      <c r="AC47" s="6">
        <v>0.41399999999999992</v>
      </c>
      <c r="AD47" s="6">
        <v>0.47099999999999997</v>
      </c>
      <c r="AE47" s="6">
        <v>0.65999999999999992</v>
      </c>
      <c r="AF47" s="6">
        <v>8.9999999999999993E-3</v>
      </c>
      <c r="AG47" s="6">
        <v>1.5419999999999998</v>
      </c>
      <c r="AH47" s="6">
        <v>1.3849999999999998</v>
      </c>
      <c r="AI47" s="6">
        <v>1.0639999999999998</v>
      </c>
      <c r="AJ47" s="6">
        <v>0.40100000000000002</v>
      </c>
      <c r="AK47" s="6">
        <v>2.1979999999999995</v>
      </c>
      <c r="AL47" s="6">
        <v>2.9380000000000006</v>
      </c>
      <c r="AM47" s="6">
        <v>2.2329999999999997</v>
      </c>
      <c r="AN47" s="6">
        <v>0.92300000000000015</v>
      </c>
      <c r="AO47" s="6">
        <v>16.925000000000004</v>
      </c>
      <c r="AP47" s="6">
        <v>0.10300000000000001</v>
      </c>
      <c r="AQ47" s="6">
        <v>1.6639999999999999</v>
      </c>
      <c r="AR47" s="6">
        <v>0.93599999999999983</v>
      </c>
      <c r="AS47" s="6">
        <v>9.1999999999999998E-2</v>
      </c>
      <c r="AT47" s="6">
        <v>1.272</v>
      </c>
      <c r="AU47" s="6">
        <v>0.22500000000000003</v>
      </c>
      <c r="AV47" s="6">
        <v>0.128</v>
      </c>
      <c r="AW47" s="6">
        <v>7.0000000000000001E-3</v>
      </c>
      <c r="AX47" s="6">
        <v>0.24199999999999999</v>
      </c>
      <c r="AY47" s="6">
        <v>0.32200000000000001</v>
      </c>
      <c r="AZ47" s="6">
        <v>2.4E-2</v>
      </c>
      <c r="BA47" s="6">
        <v>1.0999999999999999E-2</v>
      </c>
      <c r="BB47" s="6">
        <v>0</v>
      </c>
      <c r="BC47" s="6">
        <v>8.7999999999999995E-2</v>
      </c>
      <c r="BD47" s="6">
        <v>6.3E-2</v>
      </c>
      <c r="BE47" s="6">
        <v>0.14600000000000002</v>
      </c>
      <c r="BF47" s="6">
        <v>0.78500000000000003</v>
      </c>
      <c r="BG47" s="6">
        <v>0.41500000000000009</v>
      </c>
      <c r="BH47" s="6">
        <v>0.29199999999999998</v>
      </c>
      <c r="BI47" s="6">
        <v>0.11700000000000002</v>
      </c>
      <c r="BJ47" s="6">
        <v>0.20400000000000001</v>
      </c>
      <c r="BK47" s="6">
        <v>2E-3</v>
      </c>
      <c r="BL47" s="6">
        <v>0.98899999999999988</v>
      </c>
      <c r="BM47" s="6">
        <v>6.4000000000000001E-2</v>
      </c>
      <c r="BN47" s="6">
        <v>0.72499999999999998</v>
      </c>
      <c r="BO47" s="6">
        <v>3.7000000000000005E-2</v>
      </c>
      <c r="BP47" s="6">
        <v>7.3999999999999996E-2</v>
      </c>
      <c r="BQ47" s="6">
        <v>0.47600000000000009</v>
      </c>
      <c r="BR47" s="6">
        <v>1.9680000000000002</v>
      </c>
      <c r="BS47" s="6">
        <v>0.19400000000000001</v>
      </c>
      <c r="BT47" s="6">
        <v>0.18499999999999997</v>
      </c>
      <c r="BU47" s="6">
        <v>2E-3</v>
      </c>
      <c r="BV47" s="6">
        <v>3.0000000000000001E-3</v>
      </c>
      <c r="BW47" s="6">
        <v>3.9E-2</v>
      </c>
      <c r="BX47" s="6">
        <v>3.5000000000000003E-2</v>
      </c>
      <c r="BY47" s="6">
        <v>0.108</v>
      </c>
      <c r="BZ47" s="6">
        <v>4.1999999999999996E-2</v>
      </c>
      <c r="CA47" s="6">
        <v>6.3E-2</v>
      </c>
      <c r="CB47" s="6">
        <v>0.27700000000000002</v>
      </c>
      <c r="CC47" s="6">
        <v>6.0999999999999992E-2</v>
      </c>
      <c r="CD47" s="6">
        <v>0</v>
      </c>
      <c r="CE47" s="6">
        <v>0</v>
      </c>
      <c r="CF47" s="6">
        <v>0</v>
      </c>
      <c r="CG47" s="6">
        <v>112.58700000000002</v>
      </c>
      <c r="CH47" s="6">
        <v>92.492999999999995</v>
      </c>
      <c r="CI47" s="6">
        <v>0</v>
      </c>
      <c r="CJ47" s="6">
        <v>46.372</v>
      </c>
      <c r="CK47" s="6">
        <v>138.86500000000001</v>
      </c>
      <c r="CL47" s="6">
        <v>0</v>
      </c>
      <c r="CM47" s="6">
        <v>0</v>
      </c>
      <c r="CN47" s="6">
        <v>0</v>
      </c>
      <c r="CO47" s="6">
        <v>0</v>
      </c>
      <c r="CP47" s="6">
        <v>0</v>
      </c>
      <c r="CQ47" s="6">
        <v>318.57900000000001</v>
      </c>
      <c r="CR47" s="7">
        <f t="shared" si="0"/>
        <v>457.44400000000002</v>
      </c>
      <c r="CS47" s="7">
        <f t="shared" si="1"/>
        <v>570.03099999999995</v>
      </c>
      <c r="CT47" s="17" t="s">
        <v>220</v>
      </c>
    </row>
    <row r="48" spans="1:98" ht="12.75" customHeight="1">
      <c r="A48" s="13" t="s">
        <v>42</v>
      </c>
      <c r="B48" s="14" t="s">
        <v>128</v>
      </c>
      <c r="C48" s="6">
        <v>1.1850000000000001</v>
      </c>
      <c r="D48" s="6">
        <v>0.16200000000000003</v>
      </c>
      <c r="E48" s="6">
        <v>0.13400000000000001</v>
      </c>
      <c r="F48" s="6">
        <v>0.27</v>
      </c>
      <c r="G48" s="6">
        <v>2.3129999999999997</v>
      </c>
      <c r="H48" s="6">
        <v>1.1030000000000002</v>
      </c>
      <c r="I48" s="6">
        <v>0.14399999999999996</v>
      </c>
      <c r="J48" s="6">
        <v>0.80899999999999994</v>
      </c>
      <c r="K48" s="6">
        <v>0.93499999999999983</v>
      </c>
      <c r="L48" s="6">
        <v>0.73600000000000021</v>
      </c>
      <c r="M48" s="6">
        <v>0.87399999999999989</v>
      </c>
      <c r="N48" s="6">
        <v>0.53100000000000014</v>
      </c>
      <c r="O48" s="6">
        <v>0.44600000000000006</v>
      </c>
      <c r="P48" s="6">
        <v>0.11000000000000001</v>
      </c>
      <c r="Q48" s="6">
        <v>1.2479999999999998</v>
      </c>
      <c r="R48" s="6">
        <v>0.88700000000000001</v>
      </c>
      <c r="S48" s="6">
        <v>0.97799999999999998</v>
      </c>
      <c r="T48" s="6">
        <v>1.1100000000000003</v>
      </c>
      <c r="U48" s="6">
        <v>0.30800000000000005</v>
      </c>
      <c r="V48" s="6">
        <v>2.3660000000000005</v>
      </c>
      <c r="W48" s="6">
        <v>0.5129999999999999</v>
      </c>
      <c r="X48" s="6">
        <v>1.0249999999999999</v>
      </c>
      <c r="Y48" s="6">
        <v>1.073</v>
      </c>
      <c r="Z48" s="6">
        <v>0.86300000000000043</v>
      </c>
      <c r="AA48" s="6">
        <v>0.18800000000000006</v>
      </c>
      <c r="AB48" s="6">
        <v>0.80200000000000005</v>
      </c>
      <c r="AC48" s="6">
        <v>0.36500000000000021</v>
      </c>
      <c r="AD48" s="6">
        <v>2.8150000000000004</v>
      </c>
      <c r="AE48" s="6">
        <v>0.51200000000000012</v>
      </c>
      <c r="AF48" s="6">
        <v>1.5999999999999993E-2</v>
      </c>
      <c r="AG48" s="6">
        <v>0.49500000000000011</v>
      </c>
      <c r="AH48" s="6">
        <v>3.6709999999999994</v>
      </c>
      <c r="AI48" s="6">
        <v>4.3079999999999998</v>
      </c>
      <c r="AJ48" s="6">
        <v>1.2749999999999999</v>
      </c>
      <c r="AK48" s="6">
        <v>2.2989999999999995</v>
      </c>
      <c r="AL48" s="6">
        <v>7.9599999999999973</v>
      </c>
      <c r="AM48" s="6">
        <v>5.1370000000000005</v>
      </c>
      <c r="AN48" s="6">
        <v>7.3050000000000015</v>
      </c>
      <c r="AO48" s="6">
        <v>8.3999999999999991E-2</v>
      </c>
      <c r="AP48" s="6">
        <v>30.021999999999995</v>
      </c>
      <c r="AQ48" s="6">
        <v>11.661</v>
      </c>
      <c r="AR48" s="6">
        <v>0.16000000000000003</v>
      </c>
      <c r="AS48" s="6">
        <v>2.5479999999999992</v>
      </c>
      <c r="AT48" s="6">
        <v>1.5920000000000001</v>
      </c>
      <c r="AU48" s="6">
        <v>0.88100000000000023</v>
      </c>
      <c r="AV48" s="6">
        <v>1.0989999999999998</v>
      </c>
      <c r="AW48" s="6">
        <v>0.22499999999999998</v>
      </c>
      <c r="AX48" s="6">
        <v>0.45999999999999996</v>
      </c>
      <c r="AY48" s="6">
        <v>4.6599999999999984</v>
      </c>
      <c r="AZ48" s="6">
        <v>0.31799999999999995</v>
      </c>
      <c r="BA48" s="6">
        <v>3.5600000000000014</v>
      </c>
      <c r="BB48" s="6">
        <v>2.5340000000000007</v>
      </c>
      <c r="BC48" s="6">
        <v>2.4390000000000009</v>
      </c>
      <c r="BD48" s="6">
        <v>1.2200000000000006</v>
      </c>
      <c r="BE48" s="6">
        <v>5.2720000000000002</v>
      </c>
      <c r="BF48" s="6">
        <v>6.3360000000000003</v>
      </c>
      <c r="BG48" s="6">
        <v>4.4589999999999996</v>
      </c>
      <c r="BH48" s="6">
        <v>2.3610000000000002</v>
      </c>
      <c r="BI48" s="6">
        <v>1.2360000000000007</v>
      </c>
      <c r="BJ48" s="6">
        <v>1.9770000000000008</v>
      </c>
      <c r="BK48" s="6">
        <v>6.6000000000000003E-2</v>
      </c>
      <c r="BL48" s="6">
        <v>0.84300000000000019</v>
      </c>
      <c r="BM48" s="6">
        <v>0.95199999999999974</v>
      </c>
      <c r="BN48" s="6">
        <v>89.587999999999994</v>
      </c>
      <c r="BO48" s="6">
        <v>0.28800000000000003</v>
      </c>
      <c r="BP48" s="6">
        <v>0.53600000000000003</v>
      </c>
      <c r="BQ48" s="6">
        <v>4.6310000000000002</v>
      </c>
      <c r="BR48" s="6">
        <v>39.061999999999998</v>
      </c>
      <c r="BS48" s="6">
        <v>4.399</v>
      </c>
      <c r="BT48" s="6">
        <v>11.143000000000001</v>
      </c>
      <c r="BU48" s="6">
        <v>9.3000000000000027E-2</v>
      </c>
      <c r="BV48" s="6">
        <v>0.62899999999999989</v>
      </c>
      <c r="BW48" s="6">
        <v>0.86499999999999999</v>
      </c>
      <c r="BX48" s="6">
        <v>9.2000000000000012E-2</v>
      </c>
      <c r="BY48" s="6">
        <v>0.13100000000000001</v>
      </c>
      <c r="BZ48" s="6">
        <v>1.4110000000000009</v>
      </c>
      <c r="CA48" s="6">
        <v>2.411999999999999</v>
      </c>
      <c r="CB48" s="6">
        <v>0.5069999999999999</v>
      </c>
      <c r="CC48" s="6">
        <v>0.57200000000000029</v>
      </c>
      <c r="CD48" s="6">
        <v>0</v>
      </c>
      <c r="CE48" s="6">
        <v>0</v>
      </c>
      <c r="CF48" s="6">
        <v>0</v>
      </c>
      <c r="CG48" s="6">
        <v>300.59499999999991</v>
      </c>
      <c r="CH48" s="6">
        <v>223.26600000000002</v>
      </c>
      <c r="CI48" s="6">
        <v>0</v>
      </c>
      <c r="CJ48" s="6">
        <v>0</v>
      </c>
      <c r="CK48" s="6">
        <v>223.26600000000002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3062.6779999999999</v>
      </c>
      <c r="CR48" s="7">
        <f t="shared" si="0"/>
        <v>3285.944</v>
      </c>
      <c r="CS48" s="7">
        <f t="shared" si="1"/>
        <v>3586.5390000000002</v>
      </c>
      <c r="CT48" s="17" t="s">
        <v>221</v>
      </c>
    </row>
    <row r="49" spans="1:98" ht="12.75" customHeight="1">
      <c r="A49" s="13" t="s">
        <v>43</v>
      </c>
      <c r="B49" s="14" t="s">
        <v>129</v>
      </c>
      <c r="C49" s="6">
        <v>11.278</v>
      </c>
      <c r="D49" s="6">
        <v>1.5130000000000001</v>
      </c>
      <c r="E49" s="6">
        <v>8.57</v>
      </c>
      <c r="F49" s="6">
        <v>4.4950000000000001</v>
      </c>
      <c r="G49" s="6">
        <v>58.716000000000001</v>
      </c>
      <c r="H49" s="6">
        <v>32.007000000000005</v>
      </c>
      <c r="I49" s="6">
        <v>1.3050000000000002</v>
      </c>
      <c r="J49" s="6">
        <v>13.291999999999998</v>
      </c>
      <c r="K49" s="6">
        <v>49.508000000000003</v>
      </c>
      <c r="L49" s="6">
        <v>47.582000000000001</v>
      </c>
      <c r="M49" s="6">
        <v>20.129000000000001</v>
      </c>
      <c r="N49" s="6">
        <v>14.912999999999998</v>
      </c>
      <c r="O49" s="6">
        <v>2.1390000000000002</v>
      </c>
      <c r="P49" s="6">
        <v>7.0089999999999995</v>
      </c>
      <c r="Q49" s="6">
        <v>49.411000000000001</v>
      </c>
      <c r="R49" s="6">
        <v>9.0340000000000025</v>
      </c>
      <c r="S49" s="6">
        <v>47.914999999999999</v>
      </c>
      <c r="T49" s="6">
        <v>25.397999999999996</v>
      </c>
      <c r="U49" s="6">
        <v>12.113000000000001</v>
      </c>
      <c r="V49" s="6">
        <v>44.721999999999994</v>
      </c>
      <c r="W49" s="6">
        <v>25.550999999999998</v>
      </c>
      <c r="X49" s="6">
        <v>39.658999999999999</v>
      </c>
      <c r="Y49" s="6">
        <v>24.199000000000002</v>
      </c>
      <c r="Z49" s="6">
        <v>11.976000000000001</v>
      </c>
      <c r="AA49" s="6">
        <v>6.9099999999999993</v>
      </c>
      <c r="AB49" s="6">
        <v>14.654999999999999</v>
      </c>
      <c r="AC49" s="6">
        <v>14.711</v>
      </c>
      <c r="AD49" s="6">
        <v>8.0380000000000003</v>
      </c>
      <c r="AE49" s="6">
        <v>80.018000000000015</v>
      </c>
      <c r="AF49" s="6">
        <v>3.0210000000000004</v>
      </c>
      <c r="AG49" s="6">
        <v>10.265000000000001</v>
      </c>
      <c r="AH49" s="6">
        <v>17.38</v>
      </c>
      <c r="AI49" s="6">
        <v>8.4920000000000009</v>
      </c>
      <c r="AJ49" s="6">
        <v>1.6909999999999998</v>
      </c>
      <c r="AK49" s="6">
        <v>38.667999999999999</v>
      </c>
      <c r="AL49" s="6">
        <v>350.93100000000004</v>
      </c>
      <c r="AM49" s="6">
        <v>225.065</v>
      </c>
      <c r="AN49" s="6">
        <v>126.48</v>
      </c>
      <c r="AO49" s="6">
        <v>133.83799999999999</v>
      </c>
      <c r="AP49" s="6">
        <v>394.721</v>
      </c>
      <c r="AQ49" s="6">
        <v>1343.326</v>
      </c>
      <c r="AR49" s="6">
        <v>3.4420000000000002</v>
      </c>
      <c r="AS49" s="6">
        <v>10.029</v>
      </c>
      <c r="AT49" s="6">
        <v>4.2200000000000006</v>
      </c>
      <c r="AU49" s="6">
        <v>0.78199999999999992</v>
      </c>
      <c r="AV49" s="6">
        <v>1.512</v>
      </c>
      <c r="AW49" s="6">
        <v>0.65599999999999992</v>
      </c>
      <c r="AX49" s="6">
        <v>4.1059999999999999</v>
      </c>
      <c r="AY49" s="6">
        <v>10.32</v>
      </c>
      <c r="AZ49" s="6">
        <v>1.234</v>
      </c>
      <c r="BA49" s="6">
        <v>6.0019999999999989</v>
      </c>
      <c r="BB49" s="6">
        <v>0</v>
      </c>
      <c r="BC49" s="6">
        <v>11.778</v>
      </c>
      <c r="BD49" s="6">
        <v>4.6760000000000002</v>
      </c>
      <c r="BE49" s="6">
        <v>6.2140000000000004</v>
      </c>
      <c r="BF49" s="6">
        <v>7.0780000000000003</v>
      </c>
      <c r="BG49" s="6">
        <v>4.7889999999999997</v>
      </c>
      <c r="BH49" s="6">
        <v>9.4080000000000013</v>
      </c>
      <c r="BI49" s="6">
        <v>1.3919999999999999</v>
      </c>
      <c r="BJ49" s="6">
        <v>3.665</v>
      </c>
      <c r="BK49" s="6">
        <v>8.4999999999999992E-2</v>
      </c>
      <c r="BL49" s="6">
        <v>18.707000000000001</v>
      </c>
      <c r="BM49" s="6">
        <v>4.2419999999999991</v>
      </c>
      <c r="BN49" s="6">
        <v>1.696</v>
      </c>
      <c r="BO49" s="6">
        <v>0.88</v>
      </c>
      <c r="BP49" s="6">
        <v>0.59</v>
      </c>
      <c r="BQ49" s="6">
        <v>11.959</v>
      </c>
      <c r="BR49" s="6">
        <v>72.462999999999994</v>
      </c>
      <c r="BS49" s="6">
        <v>3.9149999999999996</v>
      </c>
      <c r="BT49" s="6">
        <v>6.3119999999999994</v>
      </c>
      <c r="BU49" s="6">
        <v>0.38699999999999996</v>
      </c>
      <c r="BV49" s="6">
        <v>0.21099999999999999</v>
      </c>
      <c r="BW49" s="6">
        <v>0.86299999999999999</v>
      </c>
      <c r="BX49" s="6">
        <v>0.53</v>
      </c>
      <c r="BY49" s="6">
        <v>0.97799999999999987</v>
      </c>
      <c r="BZ49" s="6">
        <v>5.1489999999999991</v>
      </c>
      <c r="CA49" s="6">
        <v>3.9850000000000003</v>
      </c>
      <c r="CB49" s="6">
        <v>0.35699999999999998</v>
      </c>
      <c r="CC49" s="6">
        <v>3.82</v>
      </c>
      <c r="CD49" s="6">
        <v>0</v>
      </c>
      <c r="CE49" s="6">
        <v>0</v>
      </c>
      <c r="CF49" s="6">
        <v>0</v>
      </c>
      <c r="CG49" s="6">
        <v>3569.0760000000018</v>
      </c>
      <c r="CH49" s="6">
        <v>634.59100000000001</v>
      </c>
      <c r="CI49" s="6">
        <v>0</v>
      </c>
      <c r="CJ49" s="6">
        <v>1349.4649999999999</v>
      </c>
      <c r="CK49" s="6">
        <v>1984.056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1105.174</v>
      </c>
      <c r="CR49" s="7">
        <f t="shared" si="0"/>
        <v>3089.23</v>
      </c>
      <c r="CS49" s="7">
        <f t="shared" si="1"/>
        <v>6658.3059999999996</v>
      </c>
      <c r="CT49" s="17" t="s">
        <v>222</v>
      </c>
    </row>
    <row r="50" spans="1:98" ht="12.75" customHeight="1">
      <c r="A50" s="13" t="s">
        <v>44</v>
      </c>
      <c r="B50" s="14" t="s">
        <v>130</v>
      </c>
      <c r="C50" s="6">
        <v>7.7480000000000011</v>
      </c>
      <c r="D50" s="6">
        <v>1.3439999999999999</v>
      </c>
      <c r="E50" s="6">
        <v>1.0069999999999999</v>
      </c>
      <c r="F50" s="6">
        <v>0.42100000000000004</v>
      </c>
      <c r="G50" s="6">
        <v>3.8239999999999998</v>
      </c>
      <c r="H50" s="6">
        <v>1.1890000000000001</v>
      </c>
      <c r="I50" s="6">
        <v>0.20700000000000002</v>
      </c>
      <c r="J50" s="6">
        <v>1.3420000000000001</v>
      </c>
      <c r="K50" s="6">
        <v>2.0409999999999999</v>
      </c>
      <c r="L50" s="6">
        <v>1.0070000000000001</v>
      </c>
      <c r="M50" s="6">
        <v>1.2519999999999998</v>
      </c>
      <c r="N50" s="6">
        <v>0.81500000000000006</v>
      </c>
      <c r="O50" s="6">
        <v>1.181</v>
      </c>
      <c r="P50" s="6">
        <v>0.90899999999999992</v>
      </c>
      <c r="Q50" s="6">
        <v>1.6060000000000001</v>
      </c>
      <c r="R50" s="6">
        <v>0.56599999999999995</v>
      </c>
      <c r="S50" s="6">
        <v>1.1659999999999999</v>
      </c>
      <c r="T50" s="6">
        <v>1.9329999999999998</v>
      </c>
      <c r="U50" s="6">
        <v>0.378</v>
      </c>
      <c r="V50" s="6">
        <v>4.2240000000000002</v>
      </c>
      <c r="W50" s="6">
        <v>0.39200000000000002</v>
      </c>
      <c r="X50" s="6">
        <v>0.94800000000000006</v>
      </c>
      <c r="Y50" s="6">
        <v>1.079</v>
      </c>
      <c r="Z50" s="6">
        <v>0.877</v>
      </c>
      <c r="AA50" s="6">
        <v>0.214</v>
      </c>
      <c r="AB50" s="6">
        <v>1.5110000000000001</v>
      </c>
      <c r="AC50" s="6">
        <v>0.68300000000000005</v>
      </c>
      <c r="AD50" s="6">
        <v>2.2090000000000001</v>
      </c>
      <c r="AE50" s="6">
        <v>5.2170000000000005</v>
      </c>
      <c r="AF50" s="6">
        <v>0.9930000000000001</v>
      </c>
      <c r="AG50" s="6">
        <v>4.1630000000000003</v>
      </c>
      <c r="AH50" s="6">
        <v>3.640000000000001</v>
      </c>
      <c r="AI50" s="6">
        <v>2.4020000000000001</v>
      </c>
      <c r="AJ50" s="6">
        <v>1.048</v>
      </c>
      <c r="AK50" s="6">
        <v>7.1259999999999994</v>
      </c>
      <c r="AL50" s="6">
        <v>36.681999999999995</v>
      </c>
      <c r="AM50" s="6">
        <v>28.384000000000004</v>
      </c>
      <c r="AN50" s="6">
        <v>8.0779999999999994</v>
      </c>
      <c r="AO50" s="6">
        <v>0.19</v>
      </c>
      <c r="AP50" s="6">
        <v>2.012</v>
      </c>
      <c r="AQ50" s="6">
        <v>3.5190000000000001</v>
      </c>
      <c r="AR50" s="6">
        <v>203.4</v>
      </c>
      <c r="AS50" s="6">
        <v>5.1509999999999998</v>
      </c>
      <c r="AT50" s="6">
        <v>7.665</v>
      </c>
      <c r="AU50" s="6">
        <v>11.619</v>
      </c>
      <c r="AV50" s="6">
        <v>1.8629999999999998</v>
      </c>
      <c r="AW50" s="6">
        <v>0.94499999999999995</v>
      </c>
      <c r="AX50" s="6">
        <v>6.4059999999999997</v>
      </c>
      <c r="AY50" s="6">
        <v>10.185999999999998</v>
      </c>
      <c r="AZ50" s="6">
        <v>2.2610000000000001</v>
      </c>
      <c r="BA50" s="6">
        <v>13.04</v>
      </c>
      <c r="BB50" s="6">
        <v>6.7140000000000004</v>
      </c>
      <c r="BC50" s="6">
        <v>1.3220000000000001</v>
      </c>
      <c r="BD50" s="6">
        <v>3.8410000000000002</v>
      </c>
      <c r="BE50" s="6">
        <v>11.866</v>
      </c>
      <c r="BF50" s="6">
        <v>15.966999999999997</v>
      </c>
      <c r="BG50" s="6">
        <v>7.5350000000000001</v>
      </c>
      <c r="BH50" s="6">
        <v>5.9409999999999998</v>
      </c>
      <c r="BI50" s="6">
        <v>3.0530000000000004</v>
      </c>
      <c r="BJ50" s="6">
        <v>2.6070000000000002</v>
      </c>
      <c r="BK50" s="6">
        <v>0.38900000000000001</v>
      </c>
      <c r="BL50" s="6">
        <v>3.5079999999999996</v>
      </c>
      <c r="BM50" s="6">
        <v>0.753</v>
      </c>
      <c r="BN50" s="6">
        <v>3.1749999999999998</v>
      </c>
      <c r="BO50" s="6">
        <v>1.3110000000000002</v>
      </c>
      <c r="BP50" s="6">
        <v>2.3360000000000003</v>
      </c>
      <c r="BQ50" s="6">
        <v>15.628999999999998</v>
      </c>
      <c r="BR50" s="6">
        <v>57.421999999999997</v>
      </c>
      <c r="BS50" s="6">
        <v>14.954000000000001</v>
      </c>
      <c r="BT50" s="6">
        <v>13.172999999999998</v>
      </c>
      <c r="BU50" s="6">
        <v>3.117</v>
      </c>
      <c r="BV50" s="6">
        <v>1.2450000000000001</v>
      </c>
      <c r="BW50" s="6">
        <v>2.0589999999999997</v>
      </c>
      <c r="BX50" s="6">
        <v>0.56999999999999995</v>
      </c>
      <c r="BY50" s="6">
        <v>1.6729999999999998</v>
      </c>
      <c r="BZ50" s="6">
        <v>4.9769999999999994</v>
      </c>
      <c r="CA50" s="6">
        <v>35.482999999999997</v>
      </c>
      <c r="CB50" s="6">
        <v>1.5550000000000002</v>
      </c>
      <c r="CC50" s="6">
        <v>2.5270000000000001</v>
      </c>
      <c r="CD50" s="6">
        <v>0</v>
      </c>
      <c r="CE50" s="6">
        <v>0</v>
      </c>
      <c r="CF50" s="6">
        <v>0</v>
      </c>
      <c r="CG50" s="6">
        <v>632.76499999999965</v>
      </c>
      <c r="CH50" s="6">
        <v>121.86099999999999</v>
      </c>
      <c r="CI50" s="6">
        <v>0</v>
      </c>
      <c r="CJ50" s="6">
        <v>0</v>
      </c>
      <c r="CK50" s="6">
        <v>121.86099999999999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119.41200000000001</v>
      </c>
      <c r="CR50" s="7">
        <f t="shared" si="0"/>
        <v>241.273</v>
      </c>
      <c r="CS50" s="7">
        <f t="shared" si="1"/>
        <v>874.03800000000001</v>
      </c>
      <c r="CT50" s="17" t="s">
        <v>223</v>
      </c>
    </row>
    <row r="51" spans="1:98" ht="12.75" customHeight="1">
      <c r="A51" s="13" t="s">
        <v>45</v>
      </c>
      <c r="B51" s="14" t="s">
        <v>131</v>
      </c>
      <c r="C51" s="6">
        <v>4.6630000000000003</v>
      </c>
      <c r="D51" s="6">
        <v>0.91999999999999993</v>
      </c>
      <c r="E51" s="6">
        <v>0.5179999999999999</v>
      </c>
      <c r="F51" s="6">
        <v>0.61199999999999999</v>
      </c>
      <c r="G51" s="6">
        <v>4.718</v>
      </c>
      <c r="H51" s="6">
        <v>2.5590000000000002</v>
      </c>
      <c r="I51" s="6">
        <v>0.34300000000000003</v>
      </c>
      <c r="J51" s="6">
        <v>1.8319999999999999</v>
      </c>
      <c r="K51" s="6">
        <v>2.1349999999999998</v>
      </c>
      <c r="L51" s="6">
        <v>1.7359999999999998</v>
      </c>
      <c r="M51" s="6">
        <v>2.0089999999999999</v>
      </c>
      <c r="N51" s="6">
        <v>1.1379999999999999</v>
      </c>
      <c r="O51" s="6">
        <v>1.0639999999999998</v>
      </c>
      <c r="P51" s="6">
        <v>0.24299999999999999</v>
      </c>
      <c r="Q51" s="6">
        <v>2.927</v>
      </c>
      <c r="R51" s="6">
        <v>2.0330000000000004</v>
      </c>
      <c r="S51" s="6">
        <v>2.2149999999999999</v>
      </c>
      <c r="T51" s="6">
        <v>2.4489999999999998</v>
      </c>
      <c r="U51" s="6">
        <v>0.65200000000000002</v>
      </c>
      <c r="V51" s="6">
        <v>8.6289999999999996</v>
      </c>
      <c r="W51" s="6">
        <v>1.125</v>
      </c>
      <c r="X51" s="6">
        <v>2.2689999999999997</v>
      </c>
      <c r="Y51" s="6">
        <v>2.4039999999999999</v>
      </c>
      <c r="Z51" s="6">
        <v>2.0129999999999999</v>
      </c>
      <c r="AA51" s="6">
        <v>0.42299999999999999</v>
      </c>
      <c r="AB51" s="6">
        <v>1.855</v>
      </c>
      <c r="AC51" s="6">
        <v>0.83299999999999996</v>
      </c>
      <c r="AD51" s="6">
        <v>6.43</v>
      </c>
      <c r="AE51" s="6">
        <v>1.196</v>
      </c>
      <c r="AF51" s="6">
        <v>3.9E-2</v>
      </c>
      <c r="AG51" s="6">
        <v>1.1829999999999998</v>
      </c>
      <c r="AH51" s="6">
        <v>9.7050000000000001</v>
      </c>
      <c r="AI51" s="6">
        <v>9.7759999999999998</v>
      </c>
      <c r="AJ51" s="6">
        <v>3.9569999999999999</v>
      </c>
      <c r="AK51" s="6">
        <v>6.8890000000000011</v>
      </c>
      <c r="AL51" s="6">
        <v>42.141000000000005</v>
      </c>
      <c r="AM51" s="6">
        <v>16.781999999999996</v>
      </c>
      <c r="AN51" s="6">
        <v>18.68</v>
      </c>
      <c r="AO51" s="6">
        <v>0.20199999999999999</v>
      </c>
      <c r="AP51" s="6">
        <v>5.125</v>
      </c>
      <c r="AQ51" s="6">
        <v>3.2789999999999999</v>
      </c>
      <c r="AR51" s="6">
        <v>0.34499999999999997</v>
      </c>
      <c r="AS51" s="6">
        <v>226.09899999999999</v>
      </c>
      <c r="AT51" s="6">
        <v>2.8970000000000002</v>
      </c>
      <c r="AU51" s="6">
        <v>2.0520000000000005</v>
      </c>
      <c r="AV51" s="6">
        <v>2.637</v>
      </c>
      <c r="AW51" s="6">
        <v>0.48699999999999999</v>
      </c>
      <c r="AX51" s="6">
        <v>1.4660000000000002</v>
      </c>
      <c r="AY51" s="6">
        <v>15.497000000000002</v>
      </c>
      <c r="AZ51" s="6">
        <v>0.74199999999999999</v>
      </c>
      <c r="BA51" s="6">
        <v>6.5780000000000003</v>
      </c>
      <c r="BB51" s="6">
        <v>4.056</v>
      </c>
      <c r="BC51" s="6">
        <v>4.4620000000000006</v>
      </c>
      <c r="BD51" s="6">
        <v>3.0940000000000003</v>
      </c>
      <c r="BE51" s="6">
        <v>9.5980000000000008</v>
      </c>
      <c r="BF51" s="6">
        <v>15.984000000000002</v>
      </c>
      <c r="BG51" s="6">
        <v>11.61</v>
      </c>
      <c r="BH51" s="6">
        <v>3.2189999999999999</v>
      </c>
      <c r="BI51" s="6">
        <v>2.8670000000000004</v>
      </c>
      <c r="BJ51" s="6">
        <v>4.6509999999999998</v>
      </c>
      <c r="BK51" s="6">
        <v>0.16200000000000001</v>
      </c>
      <c r="BL51" s="6">
        <v>1.9750000000000003</v>
      </c>
      <c r="BM51" s="6">
        <v>2.2089999999999996</v>
      </c>
      <c r="BN51" s="6">
        <v>2.1819999999999999</v>
      </c>
      <c r="BO51" s="6">
        <v>0.71499999999999997</v>
      </c>
      <c r="BP51" s="6">
        <v>1.2809999999999999</v>
      </c>
      <c r="BQ51" s="6">
        <v>8.8770000000000007</v>
      </c>
      <c r="BR51" s="6">
        <v>5.0779999999999994</v>
      </c>
      <c r="BS51" s="6">
        <v>5.673</v>
      </c>
      <c r="BT51" s="6">
        <v>16.909000000000002</v>
      </c>
      <c r="BU51" s="6">
        <v>0.23099999999999996</v>
      </c>
      <c r="BV51" s="6">
        <v>0</v>
      </c>
      <c r="BW51" s="6">
        <v>2.1950000000000003</v>
      </c>
      <c r="BX51" s="6">
        <v>0.109</v>
      </c>
      <c r="BY51" s="6">
        <v>0.317</v>
      </c>
      <c r="BZ51" s="6">
        <v>3.4559999999999995</v>
      </c>
      <c r="CA51" s="6">
        <v>1.4910000000000001</v>
      </c>
      <c r="CB51" s="6">
        <v>1.175</v>
      </c>
      <c r="CC51" s="6">
        <v>9.8490000000000002</v>
      </c>
      <c r="CD51" s="6">
        <v>0</v>
      </c>
      <c r="CE51" s="6">
        <v>0</v>
      </c>
      <c r="CF51" s="6">
        <v>0</v>
      </c>
      <c r="CG51" s="6">
        <v>561.92600000000016</v>
      </c>
      <c r="CH51" s="6">
        <v>3350.35</v>
      </c>
      <c r="CI51" s="6">
        <v>1.1220000000000001</v>
      </c>
      <c r="CJ51" s="6">
        <v>2.8260000000000001</v>
      </c>
      <c r="CK51" s="6">
        <v>3354.2979999999998</v>
      </c>
      <c r="CL51" s="6">
        <v>0</v>
      </c>
      <c r="CM51" s="6">
        <v>0</v>
      </c>
      <c r="CN51" s="6">
        <v>0</v>
      </c>
      <c r="CO51" s="6">
        <v>0</v>
      </c>
      <c r="CP51" s="6">
        <v>0</v>
      </c>
      <c r="CQ51" s="6">
        <v>402.80399999999997</v>
      </c>
      <c r="CR51" s="7">
        <f t="shared" si="0"/>
        <v>3757.1019999999999</v>
      </c>
      <c r="CS51" s="7">
        <f t="shared" si="1"/>
        <v>4319.0280000000002</v>
      </c>
      <c r="CT51" s="17" t="s">
        <v>224</v>
      </c>
    </row>
    <row r="52" spans="1:98" ht="12.75" customHeight="1">
      <c r="A52" s="13" t="s">
        <v>46</v>
      </c>
      <c r="B52" s="14" t="s">
        <v>132</v>
      </c>
      <c r="C52" s="6">
        <v>1.355</v>
      </c>
      <c r="D52" s="6">
        <v>2.0790000000000002</v>
      </c>
      <c r="E52" s="6">
        <v>0.22799999999999998</v>
      </c>
      <c r="F52" s="6">
        <v>0.92299999999999993</v>
      </c>
      <c r="G52" s="6">
        <v>45.494999999999997</v>
      </c>
      <c r="H52" s="6">
        <v>5.5949999999999998</v>
      </c>
      <c r="I52" s="6">
        <v>0.47799999999999998</v>
      </c>
      <c r="J52" s="6">
        <v>3.6900000000000004</v>
      </c>
      <c r="K52" s="6">
        <v>3.5730000000000004</v>
      </c>
      <c r="L52" s="6">
        <v>2.8919999999999999</v>
      </c>
      <c r="M52" s="6">
        <v>3.8260000000000001</v>
      </c>
      <c r="N52" s="6">
        <v>2.12</v>
      </c>
      <c r="O52" s="6">
        <v>1.8959999999999999</v>
      </c>
      <c r="P52" s="6">
        <v>5.1149999999999993</v>
      </c>
      <c r="Q52" s="6">
        <v>6.6040000000000001</v>
      </c>
      <c r="R52" s="6">
        <v>3.5090000000000003</v>
      </c>
      <c r="S52" s="6">
        <v>3.5349999999999997</v>
      </c>
      <c r="T52" s="6">
        <v>4.9639999999999995</v>
      </c>
      <c r="U52" s="6">
        <v>1.292</v>
      </c>
      <c r="V52" s="6">
        <v>9.9000000000000005E-2</v>
      </c>
      <c r="W52" s="6">
        <v>3.3550000000000004</v>
      </c>
      <c r="X52" s="6">
        <v>2.0790000000000002</v>
      </c>
      <c r="Y52" s="6">
        <v>1.2390000000000001</v>
      </c>
      <c r="Z52" s="6">
        <v>4.6020000000000003</v>
      </c>
      <c r="AA52" s="6">
        <v>0.78999999999999992</v>
      </c>
      <c r="AB52" s="6">
        <v>3.3199999999999994</v>
      </c>
      <c r="AC52" s="6">
        <v>1.651</v>
      </c>
      <c r="AD52" s="6">
        <v>7.0799999999999992</v>
      </c>
      <c r="AE52" s="6">
        <v>4.0119999999999996</v>
      </c>
      <c r="AF52" s="6">
        <v>1.8800000000000003</v>
      </c>
      <c r="AG52" s="6">
        <v>10.667</v>
      </c>
      <c r="AH52" s="6">
        <v>4.4369999999999994</v>
      </c>
      <c r="AI52" s="6">
        <v>7.9529999999999994</v>
      </c>
      <c r="AJ52" s="6">
        <v>0.47799999999999998</v>
      </c>
      <c r="AK52" s="6">
        <v>5.524</v>
      </c>
      <c r="AL52" s="6">
        <v>43.061999999999998</v>
      </c>
      <c r="AM52" s="6">
        <v>9.4319999999999986</v>
      </c>
      <c r="AN52" s="6">
        <v>9.2890000000000015</v>
      </c>
      <c r="AO52" s="6">
        <v>3.7140000000000004</v>
      </c>
      <c r="AP52" s="6">
        <v>93.189000000000007</v>
      </c>
      <c r="AQ52" s="6">
        <v>13.74</v>
      </c>
      <c r="AR52" s="6">
        <v>2.8769999999999998</v>
      </c>
      <c r="AS52" s="6">
        <v>12.388999999999999</v>
      </c>
      <c r="AT52" s="6">
        <v>17.027999999999999</v>
      </c>
      <c r="AU52" s="6">
        <v>4.9489999999999998</v>
      </c>
      <c r="AV52" s="6">
        <v>4.9710000000000001</v>
      </c>
      <c r="AW52" s="6">
        <v>4.4189999999999996</v>
      </c>
      <c r="AX52" s="6">
        <v>1.3559999999999999</v>
      </c>
      <c r="AY52" s="6">
        <v>9.5180000000000007</v>
      </c>
      <c r="AZ52" s="6">
        <v>2.1710000000000003</v>
      </c>
      <c r="BA52" s="6">
        <v>26.357000000000003</v>
      </c>
      <c r="BB52" s="6">
        <v>12.856000000000002</v>
      </c>
      <c r="BC52" s="6">
        <v>26.678999999999995</v>
      </c>
      <c r="BD52" s="6">
        <v>5.3250000000000002</v>
      </c>
      <c r="BE52" s="6">
        <v>7.5030000000000001</v>
      </c>
      <c r="BF52" s="6">
        <v>3.4780000000000006</v>
      </c>
      <c r="BG52" s="6">
        <v>2.2949999999999999</v>
      </c>
      <c r="BH52" s="6">
        <v>21.809000000000001</v>
      </c>
      <c r="BI52" s="6">
        <v>2.0200000000000005</v>
      </c>
      <c r="BJ52" s="6">
        <v>6.7579999999999991</v>
      </c>
      <c r="BK52" s="6">
        <v>0.30299999999999999</v>
      </c>
      <c r="BL52" s="6">
        <v>5.8359999999999994</v>
      </c>
      <c r="BM52" s="6">
        <v>2.2080000000000002</v>
      </c>
      <c r="BN52" s="6">
        <v>4.5249999999999995</v>
      </c>
      <c r="BO52" s="6">
        <v>1.8199999999999998</v>
      </c>
      <c r="BP52" s="6">
        <v>2.1870000000000003</v>
      </c>
      <c r="BQ52" s="6">
        <v>6.3319999999999999</v>
      </c>
      <c r="BR52" s="6">
        <v>155.35599999999997</v>
      </c>
      <c r="BS52" s="6">
        <v>93.944999999999993</v>
      </c>
      <c r="BT52" s="6">
        <v>129.41900000000001</v>
      </c>
      <c r="BU52" s="6">
        <v>58.147000000000006</v>
      </c>
      <c r="BV52" s="6">
        <v>19.965</v>
      </c>
      <c r="BW52" s="6">
        <v>6.8140000000000001</v>
      </c>
      <c r="BX52" s="6">
        <v>2.4889999999999999</v>
      </c>
      <c r="BY52" s="6">
        <v>1.4929999999999999</v>
      </c>
      <c r="BZ52" s="6">
        <v>13.087000000000002</v>
      </c>
      <c r="CA52" s="6">
        <v>11.348000000000001</v>
      </c>
      <c r="CB52" s="6">
        <v>1.8279999999999998</v>
      </c>
      <c r="CC52" s="6">
        <v>8.0460000000000012</v>
      </c>
      <c r="CD52" s="6">
        <v>0</v>
      </c>
      <c r="CE52" s="6">
        <v>0</v>
      </c>
      <c r="CF52" s="6">
        <v>0</v>
      </c>
      <c r="CG52" s="6">
        <v>1030.6669999999997</v>
      </c>
      <c r="CH52" s="6">
        <v>9393.9650000000001</v>
      </c>
      <c r="CI52" s="6">
        <v>0</v>
      </c>
      <c r="CJ52" s="6">
        <v>11.218999999999999</v>
      </c>
      <c r="CK52" s="6">
        <v>9405.1839999999993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360.45699999999999</v>
      </c>
      <c r="CR52" s="7">
        <f t="shared" si="0"/>
        <v>9765.6409999999996</v>
      </c>
      <c r="CS52" s="7">
        <f t="shared" si="1"/>
        <v>10796.308000000001</v>
      </c>
      <c r="CT52" s="17" t="s">
        <v>225</v>
      </c>
    </row>
    <row r="53" spans="1:98" ht="12.75" customHeight="1">
      <c r="A53" s="13" t="s">
        <v>47</v>
      </c>
      <c r="B53" s="14" t="s">
        <v>133</v>
      </c>
      <c r="C53" s="6">
        <v>0.8819999999999999</v>
      </c>
      <c r="D53" s="6">
        <v>0.81300000000000006</v>
      </c>
      <c r="E53" s="6">
        <v>0.17500000000000002</v>
      </c>
      <c r="F53" s="6">
        <v>0.39199999999999996</v>
      </c>
      <c r="G53" s="6">
        <v>2.7939999999999996</v>
      </c>
      <c r="H53" s="6">
        <v>1.3599999999999999</v>
      </c>
      <c r="I53" s="6">
        <v>3.1000000000000014E-2</v>
      </c>
      <c r="J53" s="6">
        <v>0.63900000000000001</v>
      </c>
      <c r="K53" s="6">
        <v>0.66000000000000014</v>
      </c>
      <c r="L53" s="6">
        <v>0.34599999999999997</v>
      </c>
      <c r="M53" s="6">
        <v>0.60400000000000009</v>
      </c>
      <c r="N53" s="6">
        <v>0.53099999999999992</v>
      </c>
      <c r="O53" s="6">
        <v>0.22199999999999998</v>
      </c>
      <c r="P53" s="6">
        <v>0.35800000000000004</v>
      </c>
      <c r="Q53" s="6">
        <v>1.2600000000000002</v>
      </c>
      <c r="R53" s="6">
        <v>1.2410000000000001</v>
      </c>
      <c r="S53" s="6">
        <v>0.41600000000000015</v>
      </c>
      <c r="T53" s="6">
        <v>0.92499999999999982</v>
      </c>
      <c r="U53" s="6">
        <v>0.27599999999999997</v>
      </c>
      <c r="V53" s="6">
        <v>0.12300000000000003</v>
      </c>
      <c r="W53" s="6">
        <v>0.39100000000000007</v>
      </c>
      <c r="X53" s="6">
        <v>0.35400000000000004</v>
      </c>
      <c r="Y53" s="6">
        <v>0.47200000000000014</v>
      </c>
      <c r="Z53" s="6">
        <v>1.0609999999999999</v>
      </c>
      <c r="AA53" s="6">
        <v>3.0000000000000006E-2</v>
      </c>
      <c r="AB53" s="6">
        <v>0.434</v>
      </c>
      <c r="AC53" s="6">
        <v>0.23199999999999998</v>
      </c>
      <c r="AD53" s="6">
        <v>1.7570000000000001</v>
      </c>
      <c r="AE53" s="6">
        <v>0.73199999999999998</v>
      </c>
      <c r="AF53" s="6">
        <v>0.11900000000000001</v>
      </c>
      <c r="AG53" s="6">
        <v>0.64100000000000013</v>
      </c>
      <c r="AH53" s="6">
        <v>1.9649999999999994</v>
      </c>
      <c r="AI53" s="6">
        <v>0.50900000000000001</v>
      </c>
      <c r="AJ53" s="6">
        <v>0.17100000000000001</v>
      </c>
      <c r="AK53" s="6">
        <v>5.2509999999999994</v>
      </c>
      <c r="AL53" s="6">
        <v>5.2750000000000021</v>
      </c>
      <c r="AM53" s="6">
        <v>5.2679999999999989</v>
      </c>
      <c r="AN53" s="6">
        <v>1.8620000000000001</v>
      </c>
      <c r="AO53" s="6">
        <v>0.22500000000000001</v>
      </c>
      <c r="AP53" s="6">
        <v>6.4320000000000004</v>
      </c>
      <c r="AQ53" s="6">
        <v>1.1780000000000002</v>
      </c>
      <c r="AR53" s="6">
        <v>9.9000000000000019E-2</v>
      </c>
      <c r="AS53" s="6">
        <v>3.4750000000000005</v>
      </c>
      <c r="AT53" s="6">
        <v>1.786</v>
      </c>
      <c r="AU53" s="6">
        <v>24.798000000000002</v>
      </c>
      <c r="AV53" s="6">
        <v>0.76200000000000001</v>
      </c>
      <c r="AW53" s="6">
        <v>0</v>
      </c>
      <c r="AX53" s="6">
        <v>11.984</v>
      </c>
      <c r="AY53" s="6">
        <v>0.56400000000000028</v>
      </c>
      <c r="AZ53" s="6">
        <v>0.47900000000000009</v>
      </c>
      <c r="BA53" s="6">
        <v>0.97700000000000009</v>
      </c>
      <c r="BB53" s="6">
        <v>0</v>
      </c>
      <c r="BC53" s="6">
        <v>1.0310000000000001</v>
      </c>
      <c r="BD53" s="6">
        <v>0.39800000000000002</v>
      </c>
      <c r="BE53" s="6">
        <v>3.4309999999999992</v>
      </c>
      <c r="BF53" s="6">
        <v>1.3119999999999998</v>
      </c>
      <c r="BG53" s="6">
        <v>3.0720000000000001</v>
      </c>
      <c r="BH53" s="6">
        <v>11.409000000000001</v>
      </c>
      <c r="BI53" s="6">
        <v>119.16700000000002</v>
      </c>
      <c r="BJ53" s="6">
        <v>0.61899999999999999</v>
      </c>
      <c r="BK53" s="6">
        <v>0.12100000000000001</v>
      </c>
      <c r="BL53" s="6">
        <v>0.78400000000000014</v>
      </c>
      <c r="BM53" s="6">
        <v>0.27999999999999997</v>
      </c>
      <c r="BN53" s="6">
        <v>0.7</v>
      </c>
      <c r="BO53" s="6">
        <v>0.34900000000000009</v>
      </c>
      <c r="BP53" s="6">
        <v>0.35900000000000004</v>
      </c>
      <c r="BQ53" s="6">
        <v>2.52</v>
      </c>
      <c r="BR53" s="6">
        <v>4.3629999999999987</v>
      </c>
      <c r="BS53" s="6">
        <v>12.318</v>
      </c>
      <c r="BT53" s="6">
        <v>4.4890000000000008</v>
      </c>
      <c r="BU53" s="6">
        <v>0.26899999999999996</v>
      </c>
      <c r="BV53" s="6">
        <v>0.22399999999999995</v>
      </c>
      <c r="BW53" s="6">
        <v>0.65900000000000003</v>
      </c>
      <c r="BX53" s="6">
        <v>0.187</v>
      </c>
      <c r="BY53" s="6">
        <v>0.47699999999999987</v>
      </c>
      <c r="BZ53" s="6">
        <v>1.6369999999999996</v>
      </c>
      <c r="CA53" s="6">
        <v>1.1609999999999996</v>
      </c>
      <c r="CB53" s="6">
        <v>0.22900000000000004</v>
      </c>
      <c r="CC53" s="6">
        <v>4.1660000000000004</v>
      </c>
      <c r="CD53" s="6">
        <v>0</v>
      </c>
      <c r="CE53" s="6">
        <v>0</v>
      </c>
      <c r="CF53" s="6">
        <v>0</v>
      </c>
      <c r="CG53" s="6">
        <v>269.06200000000001</v>
      </c>
      <c r="CH53" s="6">
        <v>428.36900000000003</v>
      </c>
      <c r="CI53" s="6">
        <v>0.35099999999999998</v>
      </c>
      <c r="CJ53" s="6">
        <v>2.3180000000000001</v>
      </c>
      <c r="CK53" s="6">
        <v>431.03800000000001</v>
      </c>
      <c r="CL53" s="6">
        <v>129.625</v>
      </c>
      <c r="CM53" s="6">
        <v>0</v>
      </c>
      <c r="CN53" s="6">
        <v>-0.13899999999999998</v>
      </c>
      <c r="CO53" s="6">
        <v>-0.13899999999999998</v>
      </c>
      <c r="CP53" s="6">
        <v>129.48599999999999</v>
      </c>
      <c r="CQ53" s="6">
        <v>60.598999999999997</v>
      </c>
      <c r="CR53" s="7">
        <f t="shared" si="0"/>
        <v>621.12300000000005</v>
      </c>
      <c r="CS53" s="7">
        <f t="shared" si="1"/>
        <v>890.18499999999995</v>
      </c>
      <c r="CT53" s="17" t="s">
        <v>226</v>
      </c>
    </row>
    <row r="54" spans="1:98" ht="12.75" customHeight="1">
      <c r="A54" s="13" t="s">
        <v>48</v>
      </c>
      <c r="B54" s="14" t="s">
        <v>134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1E-3</v>
      </c>
      <c r="AE54" s="6">
        <v>0</v>
      </c>
      <c r="AF54" s="6">
        <v>0</v>
      </c>
      <c r="AG54" s="6">
        <v>0</v>
      </c>
      <c r="AH54" s="6">
        <v>1.3000000000000001E-2</v>
      </c>
      <c r="AI54" s="6">
        <v>0</v>
      </c>
      <c r="AJ54" s="6">
        <v>0</v>
      </c>
      <c r="AK54" s="6">
        <v>0</v>
      </c>
      <c r="AL54" s="6">
        <v>0.154</v>
      </c>
      <c r="AM54" s="6">
        <v>6.0000000000000001E-3</v>
      </c>
      <c r="AN54" s="6">
        <v>0.02</v>
      </c>
      <c r="AO54" s="6">
        <v>8.0000000000000002E-3</v>
      </c>
      <c r="AP54" s="6">
        <v>0</v>
      </c>
      <c r="AQ54" s="6">
        <v>7.8999999999999987E-2</v>
      </c>
      <c r="AR54" s="6">
        <v>0</v>
      </c>
      <c r="AS54" s="6">
        <v>1E-3</v>
      </c>
      <c r="AT54" s="6">
        <v>0</v>
      </c>
      <c r="AU54" s="6">
        <v>4.161999999999999</v>
      </c>
      <c r="AV54" s="6">
        <v>58.845000000000027</v>
      </c>
      <c r="AW54" s="6">
        <v>80.74799999999999</v>
      </c>
      <c r="AX54" s="6">
        <v>4.200000000000001E-2</v>
      </c>
      <c r="AY54" s="6">
        <v>0.86900000000000022</v>
      </c>
      <c r="AZ54" s="6">
        <v>0</v>
      </c>
      <c r="BA54" s="6">
        <v>6.0000000000000001E-3</v>
      </c>
      <c r="BB54" s="6">
        <v>0</v>
      </c>
      <c r="BC54" s="6">
        <v>0</v>
      </c>
      <c r="BD54" s="6">
        <v>1.8000000000000002E-2</v>
      </c>
      <c r="BE54" s="6">
        <v>0.33499999999999996</v>
      </c>
      <c r="BF54" s="6">
        <v>1.4999999999999996E-2</v>
      </c>
      <c r="BG54" s="6">
        <v>7.9999999999999984E-3</v>
      </c>
      <c r="BH54" s="6">
        <v>0.54500000000000015</v>
      </c>
      <c r="BI54" s="6">
        <v>3.7999999999999992E-2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0.13099999999999995</v>
      </c>
      <c r="BR54" s="6">
        <v>1.415</v>
      </c>
      <c r="BS54" s="6">
        <v>3.508</v>
      </c>
      <c r="BT54" s="6">
        <v>2.4000000000000007E-2</v>
      </c>
      <c r="BU54" s="6">
        <v>0</v>
      </c>
      <c r="BV54" s="6">
        <v>9.6000000000000002E-2</v>
      </c>
      <c r="BW54" s="6">
        <v>1.7589999999999999</v>
      </c>
      <c r="BX54" s="6">
        <v>4.0000000000000001E-3</v>
      </c>
      <c r="BY54" s="6">
        <v>0</v>
      </c>
      <c r="BZ54" s="6">
        <v>0.01</v>
      </c>
      <c r="CA54" s="6">
        <v>8.2000000000000045E-2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152.94199999999984</v>
      </c>
      <c r="CH54" s="6">
        <v>91.201999999999998</v>
      </c>
      <c r="CI54" s="6">
        <v>22.501999999999999</v>
      </c>
      <c r="CJ54" s="6">
        <v>0</v>
      </c>
      <c r="CK54" s="6">
        <v>113.70400000000001</v>
      </c>
      <c r="CL54" s="6">
        <v>274.09800000000001</v>
      </c>
      <c r="CM54" s="6">
        <v>0</v>
      </c>
      <c r="CN54" s="6">
        <v>2.694</v>
      </c>
      <c r="CO54" s="6">
        <v>2.694</v>
      </c>
      <c r="CP54" s="6">
        <v>276.79200000000003</v>
      </c>
      <c r="CQ54" s="6">
        <v>90.876999999999995</v>
      </c>
      <c r="CR54" s="7">
        <f t="shared" si="0"/>
        <v>481.37299999999999</v>
      </c>
      <c r="CS54" s="7">
        <f t="shared" si="1"/>
        <v>634.31500000000005</v>
      </c>
      <c r="CT54" s="17" t="s">
        <v>227</v>
      </c>
    </row>
    <row r="55" spans="1:98" ht="12.75" customHeight="1">
      <c r="A55" s="13" t="s">
        <v>49</v>
      </c>
      <c r="B55" s="14" t="s">
        <v>135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12.613</v>
      </c>
      <c r="AX55" s="6">
        <v>115.37400000000001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9.0999999999999998E-2</v>
      </c>
      <c r="BI55" s="6">
        <v>477.39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605.46799999999996</v>
      </c>
      <c r="CH55" s="6">
        <v>0</v>
      </c>
      <c r="CI55" s="6">
        <v>0</v>
      </c>
      <c r="CJ55" s="6">
        <v>159.03100000000001</v>
      </c>
      <c r="CK55" s="6">
        <v>159.03100000000001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26.158999999999999</v>
      </c>
      <c r="CR55" s="7">
        <f t="shared" si="0"/>
        <v>185.19</v>
      </c>
      <c r="CS55" s="7">
        <f t="shared" si="1"/>
        <v>790.65800000000002</v>
      </c>
      <c r="CT55" s="17" t="s">
        <v>228</v>
      </c>
    </row>
    <row r="56" spans="1:98" ht="12.75" customHeight="1">
      <c r="A56" s="13" t="s">
        <v>50</v>
      </c>
      <c r="B56" s="14" t="s">
        <v>136</v>
      </c>
      <c r="C56" s="6">
        <v>27.845000000000006</v>
      </c>
      <c r="D56" s="6">
        <v>4.2989999999999995</v>
      </c>
      <c r="E56" s="6">
        <v>2.0140000000000002</v>
      </c>
      <c r="F56" s="6">
        <v>3.8160000000000003</v>
      </c>
      <c r="G56" s="6">
        <v>19.045000000000002</v>
      </c>
      <c r="H56" s="6">
        <v>6.1710000000000003</v>
      </c>
      <c r="I56" s="6">
        <v>0.8899999999999999</v>
      </c>
      <c r="J56" s="6">
        <v>5.9379999999999997</v>
      </c>
      <c r="K56" s="6">
        <v>9.6780000000000008</v>
      </c>
      <c r="L56" s="6">
        <v>4.9800000000000004</v>
      </c>
      <c r="M56" s="6">
        <v>5.5419999999999998</v>
      </c>
      <c r="N56" s="6">
        <v>3.677</v>
      </c>
      <c r="O56" s="6">
        <v>5.3109999999999999</v>
      </c>
      <c r="P56" s="6">
        <v>5.8640000000000008</v>
      </c>
      <c r="Q56" s="6">
        <v>7.6989999999999998</v>
      </c>
      <c r="R56" s="6">
        <v>2.5659999999999998</v>
      </c>
      <c r="S56" s="6">
        <v>5.157</v>
      </c>
      <c r="T56" s="6">
        <v>8.81</v>
      </c>
      <c r="U56" s="6">
        <v>2.5179999999999998</v>
      </c>
      <c r="V56" s="6">
        <v>18.763000000000002</v>
      </c>
      <c r="W56" s="6">
        <v>2.202</v>
      </c>
      <c r="X56" s="6">
        <v>4.1579999999999995</v>
      </c>
      <c r="Y56" s="6">
        <v>5.6379999999999999</v>
      </c>
      <c r="Z56" s="6">
        <v>4.8029999999999999</v>
      </c>
      <c r="AA56" s="6">
        <v>0.94799999999999995</v>
      </c>
      <c r="AB56" s="6">
        <v>7.5409999999999995</v>
      </c>
      <c r="AC56" s="6">
        <v>2.9809999999999999</v>
      </c>
      <c r="AD56" s="6">
        <v>12.704000000000001</v>
      </c>
      <c r="AE56" s="6">
        <v>16.834000000000003</v>
      </c>
      <c r="AF56" s="6">
        <v>5.636000000000001</v>
      </c>
      <c r="AG56" s="6">
        <v>19.252000000000002</v>
      </c>
      <c r="AH56" s="6">
        <v>19.606999999999999</v>
      </c>
      <c r="AI56" s="6">
        <v>15.027000000000001</v>
      </c>
      <c r="AJ56" s="6">
        <v>5.3170000000000002</v>
      </c>
      <c r="AK56" s="6">
        <v>40.793999999999997</v>
      </c>
      <c r="AL56" s="6">
        <v>106.25699999999999</v>
      </c>
      <c r="AM56" s="6">
        <v>26.035999999999998</v>
      </c>
      <c r="AN56" s="6">
        <v>31.686999999999994</v>
      </c>
      <c r="AO56" s="6">
        <v>0.95799999999999996</v>
      </c>
      <c r="AP56" s="6">
        <v>9.3829999999999991</v>
      </c>
      <c r="AQ56" s="6">
        <v>27.051999999999996</v>
      </c>
      <c r="AR56" s="6">
        <v>3.3760000000000003</v>
      </c>
      <c r="AS56" s="6">
        <v>47.080000000000005</v>
      </c>
      <c r="AT56" s="6">
        <v>38.009</v>
      </c>
      <c r="AU56" s="6">
        <v>11.886000000000001</v>
      </c>
      <c r="AV56" s="6">
        <v>4.2900000000000009</v>
      </c>
      <c r="AW56" s="6">
        <v>6.0760000000000005</v>
      </c>
      <c r="AX56" s="6">
        <v>705.27600000000007</v>
      </c>
      <c r="AY56" s="6">
        <v>44.966999999999999</v>
      </c>
      <c r="AZ56" s="6">
        <v>9.9060000000000006</v>
      </c>
      <c r="BA56" s="6">
        <v>82.263999999999996</v>
      </c>
      <c r="BB56" s="6">
        <v>50.931999999999995</v>
      </c>
      <c r="BC56" s="6">
        <v>9.5640000000000001</v>
      </c>
      <c r="BD56" s="6">
        <v>18.564</v>
      </c>
      <c r="BE56" s="6">
        <v>84.355999999999995</v>
      </c>
      <c r="BF56" s="6">
        <v>64.703000000000003</v>
      </c>
      <c r="BG56" s="6">
        <v>25.156000000000002</v>
      </c>
      <c r="BH56" s="6">
        <v>12.447999999999999</v>
      </c>
      <c r="BI56" s="6">
        <v>127.86000000000001</v>
      </c>
      <c r="BJ56" s="6">
        <v>18.523000000000003</v>
      </c>
      <c r="BK56" s="6">
        <v>1.9549999999999998</v>
      </c>
      <c r="BL56" s="6">
        <v>9.0869999999999997</v>
      </c>
      <c r="BM56" s="6">
        <v>3.09</v>
      </c>
      <c r="BN56" s="6">
        <v>7.6780000000000008</v>
      </c>
      <c r="BO56" s="6">
        <v>8.1539999999999999</v>
      </c>
      <c r="BP56" s="6">
        <v>5.3250000000000002</v>
      </c>
      <c r="BQ56" s="6">
        <v>64.846000000000004</v>
      </c>
      <c r="BR56" s="6">
        <v>116.36800000000002</v>
      </c>
      <c r="BS56" s="6">
        <v>25.996000000000002</v>
      </c>
      <c r="BT56" s="6">
        <v>98.132000000000005</v>
      </c>
      <c r="BU56" s="6">
        <v>6.9240000000000004</v>
      </c>
      <c r="BV56" s="6">
        <v>4.1509999999999998</v>
      </c>
      <c r="BW56" s="6">
        <v>3.7310000000000003</v>
      </c>
      <c r="BX56" s="6">
        <v>2.5599999999999996</v>
      </c>
      <c r="BY56" s="6">
        <v>6.6309999999999993</v>
      </c>
      <c r="BZ56" s="6">
        <v>10.64</v>
      </c>
      <c r="CA56" s="6">
        <v>25.606999999999999</v>
      </c>
      <c r="CB56" s="6">
        <v>6.82</v>
      </c>
      <c r="CC56" s="6">
        <v>20.728999999999999</v>
      </c>
      <c r="CD56" s="6">
        <v>0</v>
      </c>
      <c r="CE56" s="6">
        <v>0</v>
      </c>
      <c r="CF56" s="6">
        <v>0</v>
      </c>
      <c r="CG56" s="6">
        <v>2309.0580000000014</v>
      </c>
      <c r="CH56" s="6">
        <v>2352.9609999999998</v>
      </c>
      <c r="CI56" s="6">
        <v>0</v>
      </c>
      <c r="CJ56" s="6">
        <v>0.39200000000000002</v>
      </c>
      <c r="CK56" s="6">
        <v>2353.3529999999996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560.69200000000001</v>
      </c>
      <c r="CR56" s="7">
        <f t="shared" si="0"/>
        <v>2914.0450000000001</v>
      </c>
      <c r="CS56" s="7">
        <f t="shared" si="1"/>
        <v>5223.1030000000001</v>
      </c>
      <c r="CT56" s="17" t="s">
        <v>229</v>
      </c>
    </row>
    <row r="57" spans="1:98" ht="12.75" customHeight="1">
      <c r="A57" s="13" t="s">
        <v>51</v>
      </c>
      <c r="B57" s="14" t="s">
        <v>137</v>
      </c>
      <c r="C57" s="6">
        <v>3.0989999999999998</v>
      </c>
      <c r="D57" s="6">
        <v>1.665</v>
      </c>
      <c r="E57" s="6">
        <v>0.14899999999999999</v>
      </c>
      <c r="F57" s="6">
        <v>1.8129999999999999</v>
      </c>
      <c r="G57" s="6">
        <v>19.052</v>
      </c>
      <c r="H57" s="6">
        <v>5.8610000000000007</v>
      </c>
      <c r="I57" s="6">
        <v>0.875</v>
      </c>
      <c r="J57" s="6">
        <v>4.7320000000000002</v>
      </c>
      <c r="K57" s="6">
        <v>3.6479999999999997</v>
      </c>
      <c r="L57" s="6">
        <v>2.15</v>
      </c>
      <c r="M57" s="6">
        <v>3.7369999999999997</v>
      </c>
      <c r="N57" s="6">
        <v>9.8279999999999994</v>
      </c>
      <c r="O57" s="6">
        <v>2.6509999999999998</v>
      </c>
      <c r="P57" s="6">
        <v>14.731000000000002</v>
      </c>
      <c r="Q57" s="6">
        <v>7.7950000000000008</v>
      </c>
      <c r="R57" s="6">
        <v>7.5979999999999999</v>
      </c>
      <c r="S57" s="6">
        <v>10.208</v>
      </c>
      <c r="T57" s="6">
        <v>7.6359999999999992</v>
      </c>
      <c r="U57" s="6">
        <v>1.452</v>
      </c>
      <c r="V57" s="6">
        <v>7.2650000000000006</v>
      </c>
      <c r="W57" s="6">
        <v>1.859</v>
      </c>
      <c r="X57" s="6">
        <v>5.649</v>
      </c>
      <c r="Y57" s="6">
        <v>2.649</v>
      </c>
      <c r="Z57" s="6">
        <v>8.2859999999999996</v>
      </c>
      <c r="AA57" s="6">
        <v>1.248</v>
      </c>
      <c r="AB57" s="6">
        <v>2.2170000000000001</v>
      </c>
      <c r="AC57" s="6">
        <v>1.3570000000000002</v>
      </c>
      <c r="AD57" s="6">
        <v>16.517000000000003</v>
      </c>
      <c r="AE57" s="6">
        <v>44.125</v>
      </c>
      <c r="AF57" s="6">
        <v>3.3770000000000002</v>
      </c>
      <c r="AG57" s="6">
        <v>9.8670000000000009</v>
      </c>
      <c r="AH57" s="6">
        <v>12.379000000000001</v>
      </c>
      <c r="AI57" s="6">
        <v>13.604999999999999</v>
      </c>
      <c r="AJ57" s="6">
        <v>1.6199999999999999</v>
      </c>
      <c r="AK57" s="6">
        <v>18.378</v>
      </c>
      <c r="AL57" s="6">
        <v>23.266999999999999</v>
      </c>
      <c r="AM57" s="6">
        <v>54.762</v>
      </c>
      <c r="AN57" s="6">
        <v>17.478999999999999</v>
      </c>
      <c r="AO57" s="6">
        <v>2.41</v>
      </c>
      <c r="AP57" s="6">
        <v>6.5169999999999995</v>
      </c>
      <c r="AQ57" s="6">
        <v>29.935000000000002</v>
      </c>
      <c r="AR57" s="6">
        <v>0.97899999999999998</v>
      </c>
      <c r="AS57" s="6">
        <v>15.577000000000002</v>
      </c>
      <c r="AT57" s="6">
        <v>18.137999999999998</v>
      </c>
      <c r="AU57" s="6">
        <v>7.8929999999999998</v>
      </c>
      <c r="AV57" s="6">
        <v>12.068</v>
      </c>
      <c r="AW57" s="6">
        <v>3.5719999999999996</v>
      </c>
      <c r="AX57" s="6">
        <v>53.137</v>
      </c>
      <c r="AY57" s="6">
        <v>431.75900000000001</v>
      </c>
      <c r="AZ57" s="6">
        <v>9.1059999999999999</v>
      </c>
      <c r="BA57" s="6">
        <v>241.97399999999996</v>
      </c>
      <c r="BB57" s="6">
        <v>0</v>
      </c>
      <c r="BC57" s="6">
        <v>20.245999999999999</v>
      </c>
      <c r="BD57" s="6">
        <v>11.488000000000001</v>
      </c>
      <c r="BE57" s="6">
        <v>41.891999999999996</v>
      </c>
      <c r="BF57" s="6">
        <v>49.767000000000003</v>
      </c>
      <c r="BG57" s="6">
        <v>32.991999999999997</v>
      </c>
      <c r="BH57" s="6">
        <v>32.130000000000003</v>
      </c>
      <c r="BI57" s="6">
        <v>8.032</v>
      </c>
      <c r="BJ57" s="6">
        <v>7.625</v>
      </c>
      <c r="BK57" s="6">
        <v>0.67800000000000005</v>
      </c>
      <c r="BL57" s="6">
        <v>13.677</v>
      </c>
      <c r="BM57" s="6">
        <v>2.0150000000000001</v>
      </c>
      <c r="BN57" s="6">
        <v>2.9460000000000002</v>
      </c>
      <c r="BO57" s="6">
        <v>1.0649999999999999</v>
      </c>
      <c r="BP57" s="6">
        <v>2.3859999999999997</v>
      </c>
      <c r="BQ57" s="6">
        <v>29.921999999999997</v>
      </c>
      <c r="BR57" s="6">
        <v>27.306999999999999</v>
      </c>
      <c r="BS57" s="6">
        <v>20.956999999999997</v>
      </c>
      <c r="BT57" s="6">
        <v>75.640999999999991</v>
      </c>
      <c r="BU57" s="6">
        <v>4.5580000000000007</v>
      </c>
      <c r="BV57" s="6">
        <v>3.6829999999999998</v>
      </c>
      <c r="BW57" s="6">
        <v>3.6869999999999998</v>
      </c>
      <c r="BX57" s="6">
        <v>0.8859999999999999</v>
      </c>
      <c r="BY57" s="6">
        <v>0.92999999999999983</v>
      </c>
      <c r="BZ57" s="6">
        <v>9.5509999999999984</v>
      </c>
      <c r="CA57" s="6">
        <v>10.209000000000001</v>
      </c>
      <c r="CB57" s="6">
        <v>1.4119999999999999</v>
      </c>
      <c r="CC57" s="6">
        <v>3.5970000000000004</v>
      </c>
      <c r="CD57" s="6">
        <v>0</v>
      </c>
      <c r="CE57" s="6">
        <v>0</v>
      </c>
      <c r="CF57" s="6">
        <v>0</v>
      </c>
      <c r="CG57" s="6">
        <v>1606.93</v>
      </c>
      <c r="CH57" s="6">
        <v>0</v>
      </c>
      <c r="CI57" s="6">
        <v>0</v>
      </c>
      <c r="CJ57" s="6">
        <v>0</v>
      </c>
      <c r="CK57" s="6">
        <v>0</v>
      </c>
      <c r="CL57" s="6">
        <v>1368.663</v>
      </c>
      <c r="CM57" s="6">
        <v>0</v>
      </c>
      <c r="CN57" s="6">
        <v>-3.508</v>
      </c>
      <c r="CO57" s="6">
        <v>-3.508</v>
      </c>
      <c r="CP57" s="6">
        <v>1365.155</v>
      </c>
      <c r="CQ57" s="6">
        <v>720.81100000000004</v>
      </c>
      <c r="CR57" s="7">
        <f t="shared" si="0"/>
        <v>2085.9659999999999</v>
      </c>
      <c r="CS57" s="7">
        <f t="shared" si="1"/>
        <v>3692.8960000000002</v>
      </c>
      <c r="CT57" s="17" t="s">
        <v>230</v>
      </c>
    </row>
    <row r="58" spans="1:98" ht="12.75" customHeight="1">
      <c r="A58" s="13" t="s">
        <v>52</v>
      </c>
      <c r="B58" s="14" t="s">
        <v>138</v>
      </c>
      <c r="C58" s="6">
        <v>1.242</v>
      </c>
      <c r="D58" s="6">
        <v>2.0110000000000001</v>
      </c>
      <c r="E58" s="6">
        <v>0.27199999999999996</v>
      </c>
      <c r="F58" s="6">
        <v>0.69399999999999995</v>
      </c>
      <c r="G58" s="6">
        <v>4.3579999999999997</v>
      </c>
      <c r="H58" s="6">
        <v>4.452</v>
      </c>
      <c r="I58" s="6">
        <v>3.7999999999999999E-2</v>
      </c>
      <c r="J58" s="6">
        <v>1.0879999999999999</v>
      </c>
      <c r="K58" s="6">
        <v>1.9319999999999999</v>
      </c>
      <c r="L58" s="6">
        <v>0.94599999999999995</v>
      </c>
      <c r="M58" s="6">
        <v>0.76700000000000002</v>
      </c>
      <c r="N58" s="6">
        <v>2.0950000000000002</v>
      </c>
      <c r="O58" s="6">
        <v>0.95099999999999985</v>
      </c>
      <c r="P58" s="6">
        <v>5.9450000000000003</v>
      </c>
      <c r="Q58" s="6">
        <v>5.9529999999999994</v>
      </c>
      <c r="R58" s="6">
        <v>3.6470000000000002</v>
      </c>
      <c r="S58" s="6">
        <v>2.395</v>
      </c>
      <c r="T58" s="6">
        <v>2.72</v>
      </c>
      <c r="U58" s="6">
        <v>0.35899999999999999</v>
      </c>
      <c r="V58" s="6">
        <v>3.198</v>
      </c>
      <c r="W58" s="6">
        <v>0.39399999999999996</v>
      </c>
      <c r="X58" s="6">
        <v>1.5659999999999998</v>
      </c>
      <c r="Y58" s="6">
        <v>0.71399999999999997</v>
      </c>
      <c r="Z58" s="6">
        <v>4.3520000000000003</v>
      </c>
      <c r="AA58" s="6">
        <v>0.20499999999999999</v>
      </c>
      <c r="AB58" s="6">
        <v>0.55399999999999994</v>
      </c>
      <c r="AC58" s="6">
        <v>0.50800000000000001</v>
      </c>
      <c r="AD58" s="6">
        <v>5.0410000000000004</v>
      </c>
      <c r="AE58" s="6">
        <v>9.1640000000000015</v>
      </c>
      <c r="AF58" s="6">
        <v>0.44999999999999996</v>
      </c>
      <c r="AG58" s="6">
        <v>1.3990000000000002</v>
      </c>
      <c r="AH58" s="6">
        <v>0.92899999999999983</v>
      </c>
      <c r="AI58" s="6">
        <v>0.59399999999999997</v>
      </c>
      <c r="AJ58" s="6">
        <v>2.5999999999999999E-2</v>
      </c>
      <c r="AK58" s="6">
        <v>5.1059999999999999</v>
      </c>
      <c r="AL58" s="6">
        <v>6.7329999999999997</v>
      </c>
      <c r="AM58" s="6">
        <v>12.196999999999999</v>
      </c>
      <c r="AN58" s="6">
        <v>3.6709999999999998</v>
      </c>
      <c r="AO58" s="6">
        <v>0.28199999999999997</v>
      </c>
      <c r="AP58" s="6">
        <v>3.1840000000000002</v>
      </c>
      <c r="AQ58" s="6">
        <v>6.5039999999999996</v>
      </c>
      <c r="AR58" s="6">
        <v>0.65200000000000002</v>
      </c>
      <c r="AS58" s="6">
        <v>8.7970000000000006</v>
      </c>
      <c r="AT58" s="6">
        <v>4.8280000000000003</v>
      </c>
      <c r="AU58" s="6">
        <v>8.1989999999999998</v>
      </c>
      <c r="AV58" s="6">
        <v>3.573</v>
      </c>
      <c r="AW58" s="6">
        <v>11.977</v>
      </c>
      <c r="AX58" s="6">
        <v>18.395000000000003</v>
      </c>
      <c r="AY58" s="6">
        <v>66.063999999999993</v>
      </c>
      <c r="AZ58" s="6">
        <v>55.119</v>
      </c>
      <c r="BA58" s="6">
        <v>12.368000000000002</v>
      </c>
      <c r="BB58" s="6">
        <v>0</v>
      </c>
      <c r="BC58" s="6">
        <v>0.14100000000000001</v>
      </c>
      <c r="BD58" s="6">
        <v>3.8699999999999997</v>
      </c>
      <c r="BE58" s="6">
        <v>15.690000000000001</v>
      </c>
      <c r="BF58" s="6">
        <v>8.8419999999999987</v>
      </c>
      <c r="BG58" s="6">
        <v>1.883</v>
      </c>
      <c r="BH58" s="6">
        <v>3.2410000000000001</v>
      </c>
      <c r="BI58" s="6">
        <v>6.7849999999999993</v>
      </c>
      <c r="BJ58" s="6">
        <v>4.6549999999999994</v>
      </c>
      <c r="BK58" s="6">
        <v>0.34899999999999998</v>
      </c>
      <c r="BL58" s="6">
        <v>3.7959999999999998</v>
      </c>
      <c r="BM58" s="6">
        <v>1.2950000000000002</v>
      </c>
      <c r="BN58" s="6">
        <v>1.22</v>
      </c>
      <c r="BO58" s="6">
        <v>0.26799999999999996</v>
      </c>
      <c r="BP58" s="6">
        <v>1.0820000000000001</v>
      </c>
      <c r="BQ58" s="6">
        <v>8.5200000000000014</v>
      </c>
      <c r="BR58" s="6">
        <v>0</v>
      </c>
      <c r="BS58" s="6">
        <v>1.179</v>
      </c>
      <c r="BT58" s="6">
        <v>4.0910000000000002</v>
      </c>
      <c r="BU58" s="6">
        <v>0.33899999999999997</v>
      </c>
      <c r="BV58" s="6">
        <v>0.38700000000000001</v>
      </c>
      <c r="BW58" s="6">
        <v>3.6069999999999998</v>
      </c>
      <c r="BX58" s="6">
        <v>0.156</v>
      </c>
      <c r="BY58" s="6">
        <v>1.1120000000000001</v>
      </c>
      <c r="BZ58" s="6">
        <v>2.9090000000000003</v>
      </c>
      <c r="CA58" s="6">
        <v>1.121</v>
      </c>
      <c r="CB58" s="6">
        <v>1.361</v>
      </c>
      <c r="CC58" s="6">
        <v>4.05</v>
      </c>
      <c r="CD58" s="6">
        <v>0</v>
      </c>
      <c r="CE58" s="6">
        <v>0</v>
      </c>
      <c r="CF58" s="6">
        <v>0</v>
      </c>
      <c r="CG58" s="6">
        <v>380.55700000000007</v>
      </c>
      <c r="CH58" s="6">
        <v>0</v>
      </c>
      <c r="CI58" s="6">
        <v>0</v>
      </c>
      <c r="CJ58" s="6">
        <v>1.6E-2</v>
      </c>
      <c r="CK58" s="6">
        <v>1.6E-2</v>
      </c>
      <c r="CL58" s="6">
        <v>0</v>
      </c>
      <c r="CM58" s="6">
        <v>0</v>
      </c>
      <c r="CN58" s="6">
        <v>0</v>
      </c>
      <c r="CO58" s="6">
        <v>0</v>
      </c>
      <c r="CP58" s="6">
        <v>0</v>
      </c>
      <c r="CQ58" s="6">
        <v>14.798</v>
      </c>
      <c r="CR58" s="7">
        <f t="shared" si="0"/>
        <v>14.814</v>
      </c>
      <c r="CS58" s="7">
        <f t="shared" si="1"/>
        <v>395.37099999999998</v>
      </c>
      <c r="CT58" s="17" t="s">
        <v>231</v>
      </c>
    </row>
    <row r="59" spans="1:98" ht="12.75" customHeight="1">
      <c r="A59" s="13" t="s">
        <v>53</v>
      </c>
      <c r="B59" s="14" t="s">
        <v>139</v>
      </c>
      <c r="C59" s="6">
        <v>103.539</v>
      </c>
      <c r="D59" s="6">
        <v>8.1170000000000009</v>
      </c>
      <c r="E59" s="6">
        <v>8.6399999999999988</v>
      </c>
      <c r="F59" s="6">
        <v>11.864999999999998</v>
      </c>
      <c r="G59" s="6">
        <v>111.666</v>
      </c>
      <c r="H59" s="6">
        <v>34.707000000000001</v>
      </c>
      <c r="I59" s="6">
        <v>1.2730000000000001</v>
      </c>
      <c r="J59" s="6">
        <v>38.156000000000006</v>
      </c>
      <c r="K59" s="6">
        <v>25.511000000000003</v>
      </c>
      <c r="L59" s="6">
        <v>20.384</v>
      </c>
      <c r="M59" s="6">
        <v>28.371999999999996</v>
      </c>
      <c r="N59" s="6">
        <v>37.070999999999998</v>
      </c>
      <c r="O59" s="6">
        <v>14.021000000000001</v>
      </c>
      <c r="P59" s="6">
        <v>15.250999999999999</v>
      </c>
      <c r="Q59" s="6">
        <v>39.629999999999995</v>
      </c>
      <c r="R59" s="6">
        <v>12.714</v>
      </c>
      <c r="S59" s="6">
        <v>25.1</v>
      </c>
      <c r="T59" s="6">
        <v>51.770999999999994</v>
      </c>
      <c r="U59" s="6">
        <v>10.522</v>
      </c>
      <c r="V59" s="6">
        <v>59.446000000000012</v>
      </c>
      <c r="W59" s="6">
        <v>6.8810000000000002</v>
      </c>
      <c r="X59" s="6">
        <v>20.765999999999998</v>
      </c>
      <c r="Y59" s="6">
        <v>17.807999999999996</v>
      </c>
      <c r="Z59" s="6">
        <v>17.113</v>
      </c>
      <c r="AA59" s="6">
        <v>3.5880000000000001</v>
      </c>
      <c r="AB59" s="6">
        <v>18.974999999999998</v>
      </c>
      <c r="AC59" s="6">
        <v>5.524</v>
      </c>
      <c r="AD59" s="6">
        <v>23.352000000000004</v>
      </c>
      <c r="AE59" s="6">
        <v>164.83</v>
      </c>
      <c r="AF59" s="6">
        <v>19.213999999999999</v>
      </c>
      <c r="AG59" s="6">
        <v>84.612000000000009</v>
      </c>
      <c r="AH59" s="6">
        <v>249.32700000000008</v>
      </c>
      <c r="AI59" s="6">
        <v>234.078</v>
      </c>
      <c r="AJ59" s="6">
        <v>18.72</v>
      </c>
      <c r="AK59" s="6">
        <v>77.760999999999996</v>
      </c>
      <c r="AL59" s="6">
        <v>400.72300000000001</v>
      </c>
      <c r="AM59" s="6">
        <v>229.12</v>
      </c>
      <c r="AN59" s="6">
        <v>106.44000000000001</v>
      </c>
      <c r="AO59" s="6">
        <v>21.776000000000003</v>
      </c>
      <c r="AP59" s="6">
        <v>30.449000000000002</v>
      </c>
      <c r="AQ59" s="6">
        <v>332.75900000000001</v>
      </c>
      <c r="AR59" s="6">
        <v>11.416</v>
      </c>
      <c r="AS59" s="6">
        <v>136.23099999999999</v>
      </c>
      <c r="AT59" s="6">
        <v>73.016999999999982</v>
      </c>
      <c r="AU59" s="6">
        <v>12.048000000000002</v>
      </c>
      <c r="AV59" s="6">
        <v>5.0509999999999993</v>
      </c>
      <c r="AW59" s="6">
        <v>8.0589999999999993</v>
      </c>
      <c r="AX59" s="6">
        <v>34.678000000000004</v>
      </c>
      <c r="AY59" s="6">
        <v>35.649000000000008</v>
      </c>
      <c r="AZ59" s="6">
        <v>3.16</v>
      </c>
      <c r="BA59" s="6">
        <v>1229.7819999999999</v>
      </c>
      <c r="BB59" s="6">
        <v>86.727000000000004</v>
      </c>
      <c r="BC59" s="6">
        <v>152.50000000000003</v>
      </c>
      <c r="BD59" s="6">
        <v>751.77599999999995</v>
      </c>
      <c r="BE59" s="6">
        <v>39.001000000000005</v>
      </c>
      <c r="BF59" s="6">
        <v>784.41599999999994</v>
      </c>
      <c r="BG59" s="6">
        <v>36.448000000000008</v>
      </c>
      <c r="BH59" s="6">
        <v>30.239000000000001</v>
      </c>
      <c r="BI59" s="6">
        <v>17.649999999999999</v>
      </c>
      <c r="BJ59" s="6">
        <v>15.554</v>
      </c>
      <c r="BK59" s="6">
        <v>1.004</v>
      </c>
      <c r="BL59" s="6">
        <v>71.036000000000001</v>
      </c>
      <c r="BM59" s="6">
        <v>3.3380000000000001</v>
      </c>
      <c r="BN59" s="6">
        <v>10.917</v>
      </c>
      <c r="BO59" s="6">
        <v>3.3439999999999999</v>
      </c>
      <c r="BP59" s="6">
        <v>6.4359999999999999</v>
      </c>
      <c r="BQ59" s="6">
        <v>53.356000000000002</v>
      </c>
      <c r="BR59" s="6">
        <v>132.86699999999999</v>
      </c>
      <c r="BS59" s="6">
        <v>29.981999999999999</v>
      </c>
      <c r="BT59" s="6">
        <v>84.394999999999996</v>
      </c>
      <c r="BU59" s="6">
        <v>50.885000000000005</v>
      </c>
      <c r="BV59" s="6">
        <v>31.203000000000007</v>
      </c>
      <c r="BW59" s="6">
        <v>4.6620000000000008</v>
      </c>
      <c r="BX59" s="6">
        <v>2.0630000000000002</v>
      </c>
      <c r="BY59" s="6">
        <v>10.663</v>
      </c>
      <c r="BZ59" s="6">
        <v>36.712000000000003</v>
      </c>
      <c r="CA59" s="6">
        <v>26.484999999999999</v>
      </c>
      <c r="CB59" s="6">
        <v>4.0579999999999998</v>
      </c>
      <c r="CC59" s="6">
        <v>11.068999999999999</v>
      </c>
      <c r="CD59" s="6">
        <v>0</v>
      </c>
      <c r="CE59" s="6">
        <v>0</v>
      </c>
      <c r="CF59" s="6">
        <v>0</v>
      </c>
      <c r="CG59" s="6">
        <v>6779.4490000000023</v>
      </c>
      <c r="CH59" s="6">
        <v>2322.4079999999999</v>
      </c>
      <c r="CI59" s="6">
        <v>0</v>
      </c>
      <c r="CJ59" s="6">
        <v>7.6970000000000001</v>
      </c>
      <c r="CK59" s="6">
        <v>2330.105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249.03</v>
      </c>
      <c r="CR59" s="7">
        <f t="shared" si="0"/>
        <v>2579.1350000000002</v>
      </c>
      <c r="CS59" s="7">
        <f t="shared" si="1"/>
        <v>9358.5840000000007</v>
      </c>
      <c r="CT59" s="17" t="s">
        <v>232</v>
      </c>
    </row>
    <row r="60" spans="1:98" ht="12.75" customHeight="1">
      <c r="A60" s="13" t="s">
        <v>54</v>
      </c>
      <c r="B60" s="14" t="s">
        <v>140</v>
      </c>
      <c r="C60" s="6">
        <v>5.4429999999999996</v>
      </c>
      <c r="D60" s="6">
        <v>2.0179999999999998</v>
      </c>
      <c r="E60" s="6">
        <v>2.5219999999999998</v>
      </c>
      <c r="F60" s="6">
        <v>3.1640000000000001</v>
      </c>
      <c r="G60" s="6">
        <v>15.907999999999998</v>
      </c>
      <c r="H60" s="6">
        <v>5.036999999999999</v>
      </c>
      <c r="I60" s="6">
        <v>0.39300000000000002</v>
      </c>
      <c r="J60" s="6">
        <v>6.8</v>
      </c>
      <c r="K60" s="6">
        <v>6.6270000000000007</v>
      </c>
      <c r="L60" s="6">
        <v>5.468</v>
      </c>
      <c r="M60" s="6">
        <v>7.4450000000000003</v>
      </c>
      <c r="N60" s="6">
        <v>6.9700000000000006</v>
      </c>
      <c r="O60" s="6">
        <v>2.9740000000000002</v>
      </c>
      <c r="P60" s="6">
        <v>5.6440000000000001</v>
      </c>
      <c r="Q60" s="6">
        <v>8.4500000000000011</v>
      </c>
      <c r="R60" s="6">
        <v>1.706</v>
      </c>
      <c r="S60" s="6">
        <v>5.4960000000000004</v>
      </c>
      <c r="T60" s="6">
        <v>7.9719999999999995</v>
      </c>
      <c r="U60" s="6">
        <v>1.6940000000000002</v>
      </c>
      <c r="V60" s="6">
        <v>7.6329999999999982</v>
      </c>
      <c r="W60" s="6">
        <v>0.94100000000000006</v>
      </c>
      <c r="X60" s="6">
        <v>2.952</v>
      </c>
      <c r="Y60" s="6">
        <v>1.7630000000000003</v>
      </c>
      <c r="Z60" s="6">
        <v>2.8119999999999998</v>
      </c>
      <c r="AA60" s="6">
        <v>0.80300000000000005</v>
      </c>
      <c r="AB60" s="6">
        <v>4.0069999999999997</v>
      </c>
      <c r="AC60" s="6">
        <v>1.1740000000000002</v>
      </c>
      <c r="AD60" s="6">
        <v>4.04</v>
      </c>
      <c r="AE60" s="6">
        <v>6.6659999999999995</v>
      </c>
      <c r="AF60" s="6">
        <v>0.75</v>
      </c>
      <c r="AG60" s="6">
        <v>4.7920000000000007</v>
      </c>
      <c r="AH60" s="6">
        <v>6.4030000000000005</v>
      </c>
      <c r="AI60" s="6">
        <v>15.104000000000001</v>
      </c>
      <c r="AJ60" s="6">
        <v>2.9980000000000002</v>
      </c>
      <c r="AK60" s="6">
        <v>4.133</v>
      </c>
      <c r="AL60" s="6">
        <v>22.741</v>
      </c>
      <c r="AM60" s="6">
        <v>11.651</v>
      </c>
      <c r="AN60" s="6">
        <v>21.441000000000003</v>
      </c>
      <c r="AO60" s="6">
        <v>2.2450000000000001</v>
      </c>
      <c r="AP60" s="6">
        <v>6.5130000000000008</v>
      </c>
      <c r="AQ60" s="6">
        <v>7.0329999999999995</v>
      </c>
      <c r="AR60" s="6">
        <v>2.1809999999999996</v>
      </c>
      <c r="AS60" s="6">
        <v>6.3819999999999988</v>
      </c>
      <c r="AT60" s="6">
        <v>3.3119999999999998</v>
      </c>
      <c r="AU60" s="6">
        <v>1.1849999999999998</v>
      </c>
      <c r="AV60" s="6">
        <v>1.3280000000000001</v>
      </c>
      <c r="AW60" s="6">
        <v>0.505</v>
      </c>
      <c r="AX60" s="6">
        <v>3.0359999999999996</v>
      </c>
      <c r="AY60" s="6">
        <v>4.968</v>
      </c>
      <c r="AZ60" s="6">
        <v>0.95399999999999996</v>
      </c>
      <c r="BA60" s="6">
        <v>10.661000000000001</v>
      </c>
      <c r="BB60" s="6">
        <v>374.01</v>
      </c>
      <c r="BC60" s="6">
        <v>116.35</v>
      </c>
      <c r="BD60" s="6">
        <v>16.170999999999999</v>
      </c>
      <c r="BE60" s="6">
        <v>5.5629999999999997</v>
      </c>
      <c r="BF60" s="6">
        <v>4.9950000000000001</v>
      </c>
      <c r="BG60" s="6">
        <v>7.455000000000001</v>
      </c>
      <c r="BH60" s="6">
        <v>2.8759999999999999</v>
      </c>
      <c r="BI60" s="6">
        <v>1.0490000000000002</v>
      </c>
      <c r="BJ60" s="6">
        <v>1.974</v>
      </c>
      <c r="BK60" s="6">
        <v>0.377</v>
      </c>
      <c r="BL60" s="6">
        <v>15.739999999999998</v>
      </c>
      <c r="BM60" s="6">
        <v>1.276</v>
      </c>
      <c r="BN60" s="6">
        <v>1.9309999999999996</v>
      </c>
      <c r="BO60" s="6">
        <v>2.2359999999999998</v>
      </c>
      <c r="BP60" s="6">
        <v>2.3220000000000001</v>
      </c>
      <c r="BQ60" s="6">
        <v>4.7749999999999995</v>
      </c>
      <c r="BR60" s="6">
        <v>17.108000000000001</v>
      </c>
      <c r="BS60" s="6">
        <v>3.2330000000000001</v>
      </c>
      <c r="BT60" s="6">
        <v>5.5920000000000005</v>
      </c>
      <c r="BU60" s="6">
        <v>3.6040000000000001</v>
      </c>
      <c r="BV60" s="6">
        <v>1.909</v>
      </c>
      <c r="BW60" s="6">
        <v>0.94300000000000006</v>
      </c>
      <c r="BX60" s="6">
        <v>0.19</v>
      </c>
      <c r="BY60" s="6">
        <v>2.1019999999999999</v>
      </c>
      <c r="BZ60" s="6">
        <v>2.5159999999999996</v>
      </c>
      <c r="CA60" s="6">
        <v>0.49999999999999994</v>
      </c>
      <c r="CB60" s="6">
        <v>1.5190000000000001</v>
      </c>
      <c r="CC60" s="6">
        <v>1.9889999999999999</v>
      </c>
      <c r="CD60" s="6">
        <v>0</v>
      </c>
      <c r="CE60" s="6">
        <v>0</v>
      </c>
      <c r="CF60" s="6">
        <v>0</v>
      </c>
      <c r="CG60" s="6">
        <v>875.14299999999992</v>
      </c>
      <c r="CH60" s="6">
        <v>2198.183</v>
      </c>
      <c r="CI60" s="6">
        <v>0</v>
      </c>
      <c r="CJ60" s="6">
        <v>0</v>
      </c>
      <c r="CK60" s="6">
        <v>2198.183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92.68</v>
      </c>
      <c r="CR60" s="7">
        <f t="shared" si="0"/>
        <v>2290.8629999999998</v>
      </c>
      <c r="CS60" s="7">
        <f t="shared" si="1"/>
        <v>3166.0059999999999</v>
      </c>
      <c r="CT60" s="17" t="s">
        <v>233</v>
      </c>
    </row>
    <row r="61" spans="1:98" ht="12.75" customHeight="1">
      <c r="A61" s="13" t="s">
        <v>55</v>
      </c>
      <c r="B61" s="14" t="s">
        <v>141</v>
      </c>
      <c r="C61" s="6">
        <v>0.79299999999999993</v>
      </c>
      <c r="D61" s="6">
        <v>0.219</v>
      </c>
      <c r="E61" s="6">
        <v>0.34799999999999998</v>
      </c>
      <c r="F61" s="6">
        <v>0.86199999999999999</v>
      </c>
      <c r="G61" s="6">
        <v>5.6369999999999987</v>
      </c>
      <c r="H61" s="6">
        <v>1.5270000000000001</v>
      </c>
      <c r="I61" s="6">
        <v>3.9E-2</v>
      </c>
      <c r="J61" s="6">
        <v>4.1670000000000007</v>
      </c>
      <c r="K61" s="6">
        <v>4.2049999999999992</v>
      </c>
      <c r="L61" s="6">
        <v>1.2909999999999999</v>
      </c>
      <c r="M61" s="6">
        <v>1.4990000000000001</v>
      </c>
      <c r="N61" s="6">
        <v>2.0010000000000003</v>
      </c>
      <c r="O61" s="6">
        <v>0.32</v>
      </c>
      <c r="P61" s="6">
        <v>0</v>
      </c>
      <c r="Q61" s="6">
        <v>6.6539999999999999</v>
      </c>
      <c r="R61" s="6">
        <v>1.153</v>
      </c>
      <c r="S61" s="6">
        <v>1.0720000000000003</v>
      </c>
      <c r="T61" s="6">
        <v>2.004</v>
      </c>
      <c r="U61" s="6">
        <v>0.57699999999999996</v>
      </c>
      <c r="V61" s="6">
        <v>0.94200000000000006</v>
      </c>
      <c r="W61" s="6">
        <v>0.89400000000000002</v>
      </c>
      <c r="X61" s="6">
        <v>1.694</v>
      </c>
      <c r="Y61" s="6">
        <v>2.5190000000000001</v>
      </c>
      <c r="Z61" s="6">
        <v>1.1560000000000001</v>
      </c>
      <c r="AA61" s="6">
        <v>0.27300000000000002</v>
      </c>
      <c r="AB61" s="6">
        <v>0.88700000000000012</v>
      </c>
      <c r="AC61" s="6">
        <v>1.2199999999999998</v>
      </c>
      <c r="AD61" s="6">
        <v>2.9820000000000002</v>
      </c>
      <c r="AE61" s="6">
        <v>2.8050000000000002</v>
      </c>
      <c r="AF61" s="6">
        <v>2.0999999999999998E-2</v>
      </c>
      <c r="AG61" s="6">
        <v>0.22900000000000001</v>
      </c>
      <c r="AH61" s="6">
        <v>0.73199999999999987</v>
      </c>
      <c r="AI61" s="6">
        <v>1.0150000000000001</v>
      </c>
      <c r="AJ61" s="6">
        <v>0.183</v>
      </c>
      <c r="AK61" s="6">
        <v>1.1549999999999998</v>
      </c>
      <c r="AL61" s="6">
        <v>7.5419999999999998</v>
      </c>
      <c r="AM61" s="6">
        <v>18.062999999999999</v>
      </c>
      <c r="AN61" s="6">
        <v>0.52300000000000002</v>
      </c>
      <c r="AO61" s="6">
        <v>9.0000000000000011E-3</v>
      </c>
      <c r="AP61" s="6">
        <v>0</v>
      </c>
      <c r="AQ61" s="6">
        <v>0.35999999999999993</v>
      </c>
      <c r="AR61" s="6">
        <v>7.000000000000001E-3</v>
      </c>
      <c r="AS61" s="6">
        <v>1.5850000000000002</v>
      </c>
      <c r="AT61" s="6">
        <v>0.193</v>
      </c>
      <c r="AU61" s="6">
        <v>0.251</v>
      </c>
      <c r="AV61" s="6">
        <v>0.45100000000000001</v>
      </c>
      <c r="AW61" s="6">
        <v>0.39400000000000007</v>
      </c>
      <c r="AX61" s="6">
        <v>1.821</v>
      </c>
      <c r="AY61" s="6">
        <v>0.41299999999999998</v>
      </c>
      <c r="AZ61" s="6">
        <v>5.9000000000000004E-2</v>
      </c>
      <c r="BA61" s="6">
        <v>118.90699999999998</v>
      </c>
      <c r="BB61" s="6">
        <v>712.02700000000004</v>
      </c>
      <c r="BC61" s="6">
        <v>18.334</v>
      </c>
      <c r="BD61" s="6">
        <v>126.834</v>
      </c>
      <c r="BE61" s="6">
        <v>1.2989999999999999</v>
      </c>
      <c r="BF61" s="6">
        <v>1.8210000000000002</v>
      </c>
      <c r="BG61" s="6">
        <v>0.72399999999999998</v>
      </c>
      <c r="BH61" s="6">
        <v>2.7040000000000002</v>
      </c>
      <c r="BI61" s="6">
        <v>0.14500000000000002</v>
      </c>
      <c r="BJ61" s="6">
        <v>0.21299999999999997</v>
      </c>
      <c r="BK61" s="6">
        <v>0</v>
      </c>
      <c r="BL61" s="6">
        <v>1.8490000000000002</v>
      </c>
      <c r="BM61" s="6">
        <v>0.39600000000000002</v>
      </c>
      <c r="BN61" s="6">
        <v>0</v>
      </c>
      <c r="BO61" s="6">
        <v>0.155</v>
      </c>
      <c r="BP61" s="6">
        <v>0.26400000000000001</v>
      </c>
      <c r="BQ61" s="6">
        <v>1.5690000000000002</v>
      </c>
      <c r="BR61" s="6">
        <v>0</v>
      </c>
      <c r="BS61" s="6">
        <v>0.14699999999999999</v>
      </c>
      <c r="BT61" s="6">
        <v>0.496</v>
      </c>
      <c r="BU61" s="6">
        <v>3.0000000000000001E-3</v>
      </c>
      <c r="BV61" s="6">
        <v>0</v>
      </c>
      <c r="BW61" s="6">
        <v>0.53</v>
      </c>
      <c r="BX61" s="6">
        <v>0.157</v>
      </c>
      <c r="BY61" s="6">
        <v>0.39800000000000002</v>
      </c>
      <c r="BZ61" s="6">
        <v>0.99700000000000011</v>
      </c>
      <c r="CA61" s="6">
        <v>0</v>
      </c>
      <c r="CB61" s="6">
        <v>3.0000000000000001E-3</v>
      </c>
      <c r="CC61" s="6">
        <v>6.3E-2</v>
      </c>
      <c r="CD61" s="6">
        <v>0</v>
      </c>
      <c r="CE61" s="6">
        <v>0</v>
      </c>
      <c r="CF61" s="6">
        <v>0</v>
      </c>
      <c r="CG61" s="6">
        <v>1074.7810000000002</v>
      </c>
      <c r="CH61" s="6">
        <v>10.863</v>
      </c>
      <c r="CI61" s="6">
        <v>0</v>
      </c>
      <c r="CJ61" s="6">
        <v>149.89400000000001</v>
      </c>
      <c r="CK61" s="6">
        <v>160.75700000000001</v>
      </c>
      <c r="CL61" s="6">
        <v>0</v>
      </c>
      <c r="CM61" s="6">
        <v>0</v>
      </c>
      <c r="CN61" s="6">
        <v>0</v>
      </c>
      <c r="CO61" s="6">
        <v>0</v>
      </c>
      <c r="CP61" s="6">
        <v>0</v>
      </c>
      <c r="CQ61" s="6">
        <v>133.12100000000001</v>
      </c>
      <c r="CR61" s="7">
        <f t="shared" si="0"/>
        <v>293.87799999999999</v>
      </c>
      <c r="CS61" s="7">
        <f t="shared" si="1"/>
        <v>1368.6590000000001</v>
      </c>
      <c r="CT61" s="17" t="s">
        <v>234</v>
      </c>
    </row>
    <row r="62" spans="1:98" ht="12.75" customHeight="1">
      <c r="A62" s="13" t="s">
        <v>56</v>
      </c>
      <c r="B62" s="14" t="s">
        <v>142</v>
      </c>
      <c r="C62" s="6">
        <v>1.6259999999999999</v>
      </c>
      <c r="D62" s="6">
        <v>0.48699999999999999</v>
      </c>
      <c r="E62" s="6">
        <v>0.10199999999999999</v>
      </c>
      <c r="F62" s="6">
        <v>1.0530000000000002</v>
      </c>
      <c r="G62" s="6">
        <v>59.166000000000004</v>
      </c>
      <c r="H62" s="6">
        <v>23.445999999999998</v>
      </c>
      <c r="I62" s="6">
        <v>0.42899999999999999</v>
      </c>
      <c r="J62" s="6">
        <v>21.762999999999998</v>
      </c>
      <c r="K62" s="6">
        <v>28.523999999999997</v>
      </c>
      <c r="L62" s="6">
        <v>10.128000000000002</v>
      </c>
      <c r="M62" s="6">
        <v>12.285</v>
      </c>
      <c r="N62" s="6">
        <v>18.715999999999998</v>
      </c>
      <c r="O62" s="6">
        <v>14.738999999999999</v>
      </c>
      <c r="P62" s="6">
        <v>15.808</v>
      </c>
      <c r="Q62" s="6">
        <v>21.424999999999997</v>
      </c>
      <c r="R62" s="6">
        <v>12.786</v>
      </c>
      <c r="S62" s="6">
        <v>15.686</v>
      </c>
      <c r="T62" s="6">
        <v>28.054000000000002</v>
      </c>
      <c r="U62" s="6">
        <v>9.5589999999999993</v>
      </c>
      <c r="V62" s="6">
        <v>1.587</v>
      </c>
      <c r="W62" s="6">
        <v>7.4819999999999993</v>
      </c>
      <c r="X62" s="6">
        <v>8.1980000000000004</v>
      </c>
      <c r="Y62" s="6">
        <v>8.0510000000000002</v>
      </c>
      <c r="Z62" s="6">
        <v>15.696</v>
      </c>
      <c r="AA62" s="6">
        <v>4.3490000000000002</v>
      </c>
      <c r="AB62" s="6">
        <v>13.540999999999999</v>
      </c>
      <c r="AC62" s="6">
        <v>5.072000000000001</v>
      </c>
      <c r="AD62" s="6">
        <v>62.689000000000007</v>
      </c>
      <c r="AE62" s="6">
        <v>12.918000000000001</v>
      </c>
      <c r="AF62" s="6">
        <v>2.9170000000000003</v>
      </c>
      <c r="AG62" s="6">
        <v>16.696000000000002</v>
      </c>
      <c r="AH62" s="6">
        <v>75.472000000000008</v>
      </c>
      <c r="AI62" s="6">
        <v>3.8440000000000003</v>
      </c>
      <c r="AJ62" s="6">
        <v>0.69</v>
      </c>
      <c r="AK62" s="6">
        <v>77.143000000000001</v>
      </c>
      <c r="AL62" s="6">
        <v>328.84499999999997</v>
      </c>
      <c r="AM62" s="6">
        <v>540.76400000000012</v>
      </c>
      <c r="AN62" s="6">
        <v>5.5659999999999998</v>
      </c>
      <c r="AO62" s="6">
        <v>1.7000000000000002</v>
      </c>
      <c r="AP62" s="6">
        <v>0.93100000000000005</v>
      </c>
      <c r="AQ62" s="6">
        <v>89.964999999999989</v>
      </c>
      <c r="AR62" s="6">
        <v>17.290999999999997</v>
      </c>
      <c r="AS62" s="6">
        <v>117.848</v>
      </c>
      <c r="AT62" s="6">
        <v>29.850999999999999</v>
      </c>
      <c r="AU62" s="6">
        <v>14.423000000000002</v>
      </c>
      <c r="AV62" s="6">
        <v>38.392000000000003</v>
      </c>
      <c r="AW62" s="6">
        <v>10.026</v>
      </c>
      <c r="AX62" s="6">
        <v>47.034999999999997</v>
      </c>
      <c r="AY62" s="6">
        <v>57.148000000000003</v>
      </c>
      <c r="AZ62" s="6">
        <v>6.2080000000000011</v>
      </c>
      <c r="BA62" s="6">
        <v>201.35499999999999</v>
      </c>
      <c r="BB62" s="6">
        <v>99.016000000000005</v>
      </c>
      <c r="BC62" s="6">
        <v>23.004999999999999</v>
      </c>
      <c r="BD62" s="6">
        <v>166.87699999999998</v>
      </c>
      <c r="BE62" s="6">
        <v>60.287999999999997</v>
      </c>
      <c r="BF62" s="6">
        <v>16.552</v>
      </c>
      <c r="BG62" s="6">
        <v>10.131</v>
      </c>
      <c r="BH62" s="6">
        <v>21.246999999999996</v>
      </c>
      <c r="BI62" s="6">
        <v>0.70599999999999996</v>
      </c>
      <c r="BJ62" s="6">
        <v>14.503</v>
      </c>
      <c r="BK62" s="6">
        <v>1.8450000000000002</v>
      </c>
      <c r="BL62" s="6">
        <v>11.657999999999999</v>
      </c>
      <c r="BM62" s="6">
        <v>11.254999999999999</v>
      </c>
      <c r="BN62" s="6">
        <v>18.812999999999999</v>
      </c>
      <c r="BO62" s="6">
        <v>6.2060000000000004</v>
      </c>
      <c r="BP62" s="6">
        <v>9.5809999999999995</v>
      </c>
      <c r="BQ62" s="6">
        <v>23.873999999999999</v>
      </c>
      <c r="BR62" s="6">
        <v>153.18199999999999</v>
      </c>
      <c r="BS62" s="6">
        <v>51.045000000000002</v>
      </c>
      <c r="BT62" s="6">
        <v>117.667</v>
      </c>
      <c r="BU62" s="6">
        <v>15.13</v>
      </c>
      <c r="BV62" s="6">
        <v>7.9779999999999998</v>
      </c>
      <c r="BW62" s="6">
        <v>12.228999999999999</v>
      </c>
      <c r="BX62" s="6">
        <v>2.6440000000000001</v>
      </c>
      <c r="BY62" s="6">
        <v>3.8990000000000005</v>
      </c>
      <c r="BZ62" s="6">
        <v>15.200000000000001</v>
      </c>
      <c r="CA62" s="6">
        <v>14.281000000000001</v>
      </c>
      <c r="CB62" s="6">
        <v>11.982000000000001</v>
      </c>
      <c r="CC62" s="6">
        <v>25.684000000000001</v>
      </c>
      <c r="CD62" s="6">
        <v>0</v>
      </c>
      <c r="CE62" s="6">
        <v>0</v>
      </c>
      <c r="CF62" s="6">
        <v>0</v>
      </c>
      <c r="CG62" s="6">
        <v>3045.9530000000009</v>
      </c>
      <c r="CH62" s="6">
        <v>17366.935000000001</v>
      </c>
      <c r="CI62" s="6">
        <v>0</v>
      </c>
      <c r="CJ62" s="6">
        <v>32.903999999999996</v>
      </c>
      <c r="CK62" s="6">
        <v>17399.839000000004</v>
      </c>
      <c r="CL62" s="6">
        <v>1613.5119999999999</v>
      </c>
      <c r="CM62" s="6">
        <v>0</v>
      </c>
      <c r="CN62" s="6">
        <v>0</v>
      </c>
      <c r="CO62" s="6">
        <v>0</v>
      </c>
      <c r="CP62" s="6">
        <v>1613.5119999999999</v>
      </c>
      <c r="CQ62" s="6">
        <v>5.3949999999999996</v>
      </c>
      <c r="CR62" s="7">
        <f t="shared" si="0"/>
        <v>19018.745999999999</v>
      </c>
      <c r="CS62" s="7">
        <f t="shared" si="1"/>
        <v>22064.699000000001</v>
      </c>
      <c r="CT62" s="17" t="s">
        <v>235</v>
      </c>
    </row>
    <row r="63" spans="1:98" ht="12.75" customHeight="1">
      <c r="A63" s="13" t="s">
        <v>57</v>
      </c>
      <c r="B63" s="14" t="s">
        <v>143</v>
      </c>
      <c r="C63" s="6">
        <v>5.2679999999999998</v>
      </c>
      <c r="D63" s="6">
        <v>7.3360000000000003</v>
      </c>
      <c r="E63" s="6">
        <v>1.262</v>
      </c>
      <c r="F63" s="6">
        <v>3.972</v>
      </c>
      <c r="G63" s="6">
        <v>41.623999999999995</v>
      </c>
      <c r="H63" s="6">
        <v>12.536</v>
      </c>
      <c r="I63" s="6">
        <v>1.2710000000000001</v>
      </c>
      <c r="J63" s="6">
        <v>8.06</v>
      </c>
      <c r="K63" s="6">
        <v>14.440000000000001</v>
      </c>
      <c r="L63" s="6">
        <v>5.08</v>
      </c>
      <c r="M63" s="6">
        <v>8.2329999999999988</v>
      </c>
      <c r="N63" s="6">
        <v>24.069000000000003</v>
      </c>
      <c r="O63" s="6">
        <v>4.8719999999999999</v>
      </c>
      <c r="P63" s="6">
        <v>17.388000000000002</v>
      </c>
      <c r="Q63" s="6">
        <v>16.974</v>
      </c>
      <c r="R63" s="6">
        <v>8</v>
      </c>
      <c r="S63" s="6">
        <v>17.216000000000001</v>
      </c>
      <c r="T63" s="6">
        <v>16.978999999999999</v>
      </c>
      <c r="U63" s="6">
        <v>4.0270000000000001</v>
      </c>
      <c r="V63" s="6">
        <v>10.411</v>
      </c>
      <c r="W63" s="6">
        <v>4.5020000000000007</v>
      </c>
      <c r="X63" s="6">
        <v>15.159000000000001</v>
      </c>
      <c r="Y63" s="6">
        <v>6.0169999999999995</v>
      </c>
      <c r="Z63" s="6">
        <v>15.946999999999999</v>
      </c>
      <c r="AA63" s="6">
        <v>6.2119999999999997</v>
      </c>
      <c r="AB63" s="6">
        <v>7.5640000000000001</v>
      </c>
      <c r="AC63" s="6">
        <v>3.1160000000000005</v>
      </c>
      <c r="AD63" s="6">
        <v>39.601999999999997</v>
      </c>
      <c r="AE63" s="6">
        <v>91.621000000000009</v>
      </c>
      <c r="AF63" s="6">
        <v>2.0450000000000004</v>
      </c>
      <c r="AG63" s="6">
        <v>12.731</v>
      </c>
      <c r="AH63" s="6">
        <v>28.111999999999998</v>
      </c>
      <c r="AI63" s="6">
        <v>57.555</v>
      </c>
      <c r="AJ63" s="6">
        <v>6.6279999999999992</v>
      </c>
      <c r="AK63" s="6">
        <v>34.338000000000001</v>
      </c>
      <c r="AL63" s="6">
        <v>56.107000000000006</v>
      </c>
      <c r="AM63" s="6">
        <v>86.823000000000008</v>
      </c>
      <c r="AN63" s="6">
        <v>50.907000000000004</v>
      </c>
      <c r="AO63" s="6">
        <v>11.897</v>
      </c>
      <c r="AP63" s="6">
        <v>17.212999999999997</v>
      </c>
      <c r="AQ63" s="6">
        <v>65.547000000000011</v>
      </c>
      <c r="AR63" s="6">
        <v>4.5440000000000005</v>
      </c>
      <c r="AS63" s="6">
        <v>43.603999999999999</v>
      </c>
      <c r="AT63" s="6">
        <v>13.078999999999999</v>
      </c>
      <c r="AU63" s="6">
        <v>17.942</v>
      </c>
      <c r="AV63" s="6">
        <v>17.888000000000002</v>
      </c>
      <c r="AW63" s="6">
        <v>0.81699999999999995</v>
      </c>
      <c r="AX63" s="6">
        <v>112.52399999999999</v>
      </c>
      <c r="AY63" s="6">
        <v>103.398</v>
      </c>
      <c r="AZ63" s="6">
        <v>8.4689999999999994</v>
      </c>
      <c r="BA63" s="6">
        <v>152.12500000000003</v>
      </c>
      <c r="BB63" s="6">
        <v>0</v>
      </c>
      <c r="BC63" s="6">
        <v>5.0270000000000001</v>
      </c>
      <c r="BD63" s="6">
        <v>67.176000000000002</v>
      </c>
      <c r="BE63" s="6">
        <v>125.82499999999999</v>
      </c>
      <c r="BF63" s="6">
        <v>117.78200000000001</v>
      </c>
      <c r="BG63" s="6">
        <v>65.308999999999997</v>
      </c>
      <c r="BH63" s="6">
        <v>13.239000000000001</v>
      </c>
      <c r="BI63" s="6">
        <v>7.7549999999999999</v>
      </c>
      <c r="BJ63" s="6">
        <v>30.038999999999998</v>
      </c>
      <c r="BK63" s="6">
        <v>1.012</v>
      </c>
      <c r="BL63" s="6">
        <v>28.167999999999999</v>
      </c>
      <c r="BM63" s="6">
        <v>4.2679999999999998</v>
      </c>
      <c r="BN63" s="6">
        <v>4.1889999999999992</v>
      </c>
      <c r="BO63" s="6">
        <v>3.8089999999999993</v>
      </c>
      <c r="BP63" s="6">
        <v>7.8369999999999997</v>
      </c>
      <c r="BQ63" s="6">
        <v>68.617999999999981</v>
      </c>
      <c r="BR63" s="6">
        <v>37.5</v>
      </c>
      <c r="BS63" s="6">
        <v>31.331999999999997</v>
      </c>
      <c r="BT63" s="6">
        <v>122.41000000000001</v>
      </c>
      <c r="BU63" s="6">
        <v>2.3050000000000002</v>
      </c>
      <c r="BV63" s="6">
        <v>6.899</v>
      </c>
      <c r="BW63" s="6">
        <v>8.331999999999999</v>
      </c>
      <c r="BX63" s="6">
        <v>3.2839999999999998</v>
      </c>
      <c r="BY63" s="6">
        <v>2.1129999999999995</v>
      </c>
      <c r="BZ63" s="6">
        <v>21.484000000000005</v>
      </c>
      <c r="CA63" s="6">
        <v>15.926000000000002</v>
      </c>
      <c r="CB63" s="6">
        <v>3.214</v>
      </c>
      <c r="CC63" s="6">
        <v>11.447000000000001</v>
      </c>
      <c r="CD63" s="6">
        <v>0</v>
      </c>
      <c r="CE63" s="6">
        <v>0</v>
      </c>
      <c r="CF63" s="6">
        <v>0</v>
      </c>
      <c r="CG63" s="6">
        <v>2139.3500000000004</v>
      </c>
      <c r="CH63" s="6">
        <v>350.053</v>
      </c>
      <c r="CI63" s="6">
        <v>0</v>
      </c>
      <c r="CJ63" s="6">
        <v>60.052999999999997</v>
      </c>
      <c r="CK63" s="6">
        <v>410.10599999999999</v>
      </c>
      <c r="CL63" s="6">
        <v>121.48</v>
      </c>
      <c r="CM63" s="6">
        <v>0</v>
      </c>
      <c r="CN63" s="6">
        <v>0</v>
      </c>
      <c r="CO63" s="6">
        <v>0</v>
      </c>
      <c r="CP63" s="6">
        <v>121.48</v>
      </c>
      <c r="CQ63" s="6">
        <v>318.13099999999997</v>
      </c>
      <c r="CR63" s="7">
        <f t="shared" si="0"/>
        <v>849.71699999999998</v>
      </c>
      <c r="CS63" s="7">
        <f t="shared" si="1"/>
        <v>2989.067</v>
      </c>
      <c r="CT63" s="17" t="s">
        <v>236</v>
      </c>
    </row>
    <row r="64" spans="1:98" ht="12.75" customHeight="1">
      <c r="A64" s="13" t="s">
        <v>58</v>
      </c>
      <c r="B64" s="14" t="s">
        <v>144</v>
      </c>
      <c r="C64" s="6">
        <v>68.668000000000006</v>
      </c>
      <c r="D64" s="6">
        <v>32.817</v>
      </c>
      <c r="E64" s="6">
        <v>4.9069999999999991</v>
      </c>
      <c r="F64" s="6">
        <v>4.3239999999999998</v>
      </c>
      <c r="G64" s="6">
        <v>54.292000000000002</v>
      </c>
      <c r="H64" s="6">
        <v>13.481999999999999</v>
      </c>
      <c r="I64" s="6">
        <v>1.1719999999999999</v>
      </c>
      <c r="J64" s="6">
        <v>10.498999999999999</v>
      </c>
      <c r="K64" s="6">
        <v>10.893000000000001</v>
      </c>
      <c r="L64" s="6">
        <v>4.2009999999999996</v>
      </c>
      <c r="M64" s="6">
        <v>8.2060000000000013</v>
      </c>
      <c r="N64" s="6">
        <v>10.930999999999999</v>
      </c>
      <c r="O64" s="6">
        <v>6.8950000000000005</v>
      </c>
      <c r="P64" s="6">
        <v>22.291</v>
      </c>
      <c r="Q64" s="6">
        <v>18.480999999999998</v>
      </c>
      <c r="R64" s="6">
        <v>7.5990000000000002</v>
      </c>
      <c r="S64" s="6">
        <v>17.355</v>
      </c>
      <c r="T64" s="6">
        <v>16.634</v>
      </c>
      <c r="U64" s="6">
        <v>4.6669999999999998</v>
      </c>
      <c r="V64" s="6">
        <v>5.1640000000000006</v>
      </c>
      <c r="W64" s="6">
        <v>4.0149999999999997</v>
      </c>
      <c r="X64" s="6">
        <v>11.931000000000001</v>
      </c>
      <c r="Y64" s="6">
        <v>5.39</v>
      </c>
      <c r="Z64" s="6">
        <v>24.385999999999999</v>
      </c>
      <c r="AA64" s="6">
        <v>3.403</v>
      </c>
      <c r="AB64" s="6">
        <v>6.3760000000000003</v>
      </c>
      <c r="AC64" s="6">
        <v>3.0100000000000002</v>
      </c>
      <c r="AD64" s="6">
        <v>97.951000000000008</v>
      </c>
      <c r="AE64" s="6">
        <v>89.656000000000006</v>
      </c>
      <c r="AF64" s="6">
        <v>3.3090000000000002</v>
      </c>
      <c r="AG64" s="6">
        <v>11.856</v>
      </c>
      <c r="AH64" s="6">
        <v>46.105000000000004</v>
      </c>
      <c r="AI64" s="6">
        <v>72.358999999999995</v>
      </c>
      <c r="AJ64" s="6">
        <v>8.1690000000000005</v>
      </c>
      <c r="AK64" s="6">
        <v>41.382000000000005</v>
      </c>
      <c r="AL64" s="6">
        <v>275.75299999999993</v>
      </c>
      <c r="AM64" s="6">
        <v>268.71900000000005</v>
      </c>
      <c r="AN64" s="6">
        <v>26.665999999999997</v>
      </c>
      <c r="AO64" s="6">
        <v>1.6150000000000002</v>
      </c>
      <c r="AP64" s="6">
        <v>2.7080000000000002</v>
      </c>
      <c r="AQ64" s="6">
        <v>86.573000000000008</v>
      </c>
      <c r="AR64" s="6">
        <v>5.1930000000000005</v>
      </c>
      <c r="AS64" s="6">
        <v>59.781999999999996</v>
      </c>
      <c r="AT64" s="6">
        <v>9.6289999999999996</v>
      </c>
      <c r="AU64" s="6">
        <v>19.251999999999999</v>
      </c>
      <c r="AV64" s="6">
        <v>17.8</v>
      </c>
      <c r="AW64" s="6">
        <v>5.1609999999999996</v>
      </c>
      <c r="AX64" s="6">
        <v>155.078</v>
      </c>
      <c r="AY64" s="6">
        <v>174.73500000000001</v>
      </c>
      <c r="AZ64" s="6">
        <v>12.767000000000001</v>
      </c>
      <c r="BA64" s="6">
        <v>148.298</v>
      </c>
      <c r="BB64" s="6">
        <v>18.006</v>
      </c>
      <c r="BC64" s="6">
        <v>21.179999999999996</v>
      </c>
      <c r="BD64" s="6">
        <v>71.717999999999989</v>
      </c>
      <c r="BE64" s="6">
        <v>100.19200000000001</v>
      </c>
      <c r="BF64" s="6">
        <v>588.17599999999993</v>
      </c>
      <c r="BG64" s="6">
        <v>108.88000000000001</v>
      </c>
      <c r="BH64" s="6">
        <v>22.243000000000002</v>
      </c>
      <c r="BI64" s="6">
        <v>16.486999999999998</v>
      </c>
      <c r="BJ64" s="6">
        <v>34.916999999999994</v>
      </c>
      <c r="BK64" s="6">
        <v>1.157</v>
      </c>
      <c r="BL64" s="6">
        <v>57.954000000000001</v>
      </c>
      <c r="BM64" s="6">
        <v>3.9660000000000002</v>
      </c>
      <c r="BN64" s="6">
        <v>9.9050000000000011</v>
      </c>
      <c r="BO64" s="6">
        <v>3.4830000000000001</v>
      </c>
      <c r="BP64" s="6">
        <v>7.7250000000000005</v>
      </c>
      <c r="BQ64" s="6">
        <v>83.347999999999999</v>
      </c>
      <c r="BR64" s="6">
        <v>18.821000000000002</v>
      </c>
      <c r="BS64" s="6">
        <v>29.378</v>
      </c>
      <c r="BT64" s="6">
        <v>266.03199999999998</v>
      </c>
      <c r="BU64" s="6">
        <v>3.5759999999999996</v>
      </c>
      <c r="BV64" s="6">
        <v>4.3819999999999997</v>
      </c>
      <c r="BW64" s="6">
        <v>7.141</v>
      </c>
      <c r="BX64" s="6">
        <v>4.0009999999999994</v>
      </c>
      <c r="BY64" s="6">
        <v>2.145</v>
      </c>
      <c r="BZ64" s="6">
        <v>35.250999999999998</v>
      </c>
      <c r="CA64" s="6">
        <v>67.955000000000013</v>
      </c>
      <c r="CB64" s="6">
        <v>3.5189999999999997</v>
      </c>
      <c r="CC64" s="6">
        <v>15.133000000000001</v>
      </c>
      <c r="CD64" s="6">
        <v>0</v>
      </c>
      <c r="CE64" s="6">
        <v>0</v>
      </c>
      <c r="CF64" s="6">
        <v>0</v>
      </c>
      <c r="CG64" s="6">
        <v>3629.1759999999999</v>
      </c>
      <c r="CH64" s="6">
        <v>0</v>
      </c>
      <c r="CI64" s="6">
        <v>0</v>
      </c>
      <c r="CJ64" s="6">
        <v>56.756999999999998</v>
      </c>
      <c r="CK64" s="6">
        <v>56.756999999999998</v>
      </c>
      <c r="CL64" s="6">
        <v>17.07</v>
      </c>
      <c r="CM64" s="6">
        <v>0</v>
      </c>
      <c r="CN64" s="6">
        <v>0</v>
      </c>
      <c r="CO64" s="6">
        <v>0</v>
      </c>
      <c r="CP64" s="6">
        <v>17.07</v>
      </c>
      <c r="CQ64" s="6">
        <v>287.69799999999998</v>
      </c>
      <c r="CR64" s="7">
        <f t="shared" si="0"/>
        <v>361.52499999999998</v>
      </c>
      <c r="CS64" s="7">
        <f t="shared" si="1"/>
        <v>3990.701</v>
      </c>
      <c r="CT64" s="17" t="s">
        <v>237</v>
      </c>
    </row>
    <row r="65" spans="1:98" ht="12.75" customHeight="1">
      <c r="A65" s="13" t="s">
        <v>59</v>
      </c>
      <c r="B65" s="14" t="s">
        <v>145</v>
      </c>
      <c r="C65" s="6">
        <v>17.170000000000002</v>
      </c>
      <c r="D65" s="6">
        <v>8.5109999999999992</v>
      </c>
      <c r="E65" s="6">
        <v>0.77</v>
      </c>
      <c r="F65" s="6">
        <v>2.8410000000000002</v>
      </c>
      <c r="G65" s="6">
        <v>31.798999999999999</v>
      </c>
      <c r="H65" s="6">
        <v>10.428000000000001</v>
      </c>
      <c r="I65" s="6">
        <v>1.8920000000000001</v>
      </c>
      <c r="J65" s="6">
        <v>7.9700000000000006</v>
      </c>
      <c r="K65" s="6">
        <v>9.2850000000000001</v>
      </c>
      <c r="L65" s="6">
        <v>3.3979999999999997</v>
      </c>
      <c r="M65" s="6">
        <v>5.8460000000000001</v>
      </c>
      <c r="N65" s="6">
        <v>13.471</v>
      </c>
      <c r="O65" s="6">
        <v>5.0449999999999999</v>
      </c>
      <c r="P65" s="6">
        <v>8.8759999999999994</v>
      </c>
      <c r="Q65" s="6">
        <v>12.276000000000002</v>
      </c>
      <c r="R65" s="6">
        <v>11.629</v>
      </c>
      <c r="S65" s="6">
        <v>15.734999999999999</v>
      </c>
      <c r="T65" s="6">
        <v>12.887</v>
      </c>
      <c r="U65" s="6">
        <v>3.1740000000000004</v>
      </c>
      <c r="V65" s="6">
        <v>19.346</v>
      </c>
      <c r="W65" s="6">
        <v>3.4859999999999998</v>
      </c>
      <c r="X65" s="6">
        <v>13.274999999999999</v>
      </c>
      <c r="Y65" s="6">
        <v>4.4809999999999999</v>
      </c>
      <c r="Z65" s="6">
        <v>14.936</v>
      </c>
      <c r="AA65" s="6">
        <v>3.7650000000000001</v>
      </c>
      <c r="AB65" s="6">
        <v>5.3409999999999993</v>
      </c>
      <c r="AC65" s="6">
        <v>2.3860000000000001</v>
      </c>
      <c r="AD65" s="6">
        <v>39.843000000000004</v>
      </c>
      <c r="AE65" s="6">
        <v>69.658000000000001</v>
      </c>
      <c r="AF65" s="6">
        <v>3.7839999999999998</v>
      </c>
      <c r="AG65" s="6">
        <v>14.752999999999998</v>
      </c>
      <c r="AH65" s="6">
        <v>32.597000000000001</v>
      </c>
      <c r="AI65" s="6">
        <v>51.101999999999997</v>
      </c>
      <c r="AJ65" s="6">
        <v>3.0939999999999999</v>
      </c>
      <c r="AK65" s="6">
        <v>39.749000000000002</v>
      </c>
      <c r="AL65" s="6">
        <v>128.815</v>
      </c>
      <c r="AM65" s="6">
        <v>54.481999999999992</v>
      </c>
      <c r="AN65" s="6">
        <v>31.680999999999994</v>
      </c>
      <c r="AO65" s="6">
        <v>3.944</v>
      </c>
      <c r="AP65" s="6">
        <v>16.405999999999999</v>
      </c>
      <c r="AQ65" s="6">
        <v>76.206999999999994</v>
      </c>
      <c r="AR65" s="6">
        <v>3.6350000000000002</v>
      </c>
      <c r="AS65" s="6">
        <v>31.818999999999992</v>
      </c>
      <c r="AT65" s="6">
        <v>15.625000000000002</v>
      </c>
      <c r="AU65" s="6">
        <v>14.302</v>
      </c>
      <c r="AV65" s="6">
        <v>14.995999999999999</v>
      </c>
      <c r="AW65" s="6">
        <v>5.5520000000000005</v>
      </c>
      <c r="AX65" s="6">
        <v>107.876</v>
      </c>
      <c r="AY65" s="6">
        <v>69.141000000000005</v>
      </c>
      <c r="AZ65" s="6">
        <v>9.5080000000000009</v>
      </c>
      <c r="BA65" s="6">
        <v>23.154</v>
      </c>
      <c r="BB65" s="6">
        <v>0</v>
      </c>
      <c r="BC65" s="6">
        <v>7.2139999999999995</v>
      </c>
      <c r="BD65" s="6">
        <v>39.884</v>
      </c>
      <c r="BE65" s="6">
        <v>57.811999999999998</v>
      </c>
      <c r="BF65" s="6">
        <v>87.13</v>
      </c>
      <c r="BG65" s="6">
        <v>449.91300000000001</v>
      </c>
      <c r="BH65" s="6">
        <v>21.266999999999999</v>
      </c>
      <c r="BI65" s="6">
        <v>7.069</v>
      </c>
      <c r="BJ65" s="6">
        <v>11.316999999999998</v>
      </c>
      <c r="BK65" s="6">
        <v>1.2630000000000001</v>
      </c>
      <c r="BL65" s="6">
        <v>15.316000000000003</v>
      </c>
      <c r="BM65" s="6">
        <v>2.4139999999999997</v>
      </c>
      <c r="BN65" s="6">
        <v>13.620000000000001</v>
      </c>
      <c r="BO65" s="6">
        <v>2.8410000000000002</v>
      </c>
      <c r="BP65" s="6">
        <v>7.33</v>
      </c>
      <c r="BQ65" s="6">
        <v>59.700999999999993</v>
      </c>
      <c r="BR65" s="6">
        <v>33.412999999999997</v>
      </c>
      <c r="BS65" s="6">
        <v>13.55</v>
      </c>
      <c r="BT65" s="6">
        <v>78.794000000000011</v>
      </c>
      <c r="BU65" s="6">
        <v>2.3460000000000001</v>
      </c>
      <c r="BV65" s="6">
        <v>1.9920000000000002</v>
      </c>
      <c r="BW65" s="6">
        <v>11.563000000000001</v>
      </c>
      <c r="BX65" s="6">
        <v>1.8689999999999998</v>
      </c>
      <c r="BY65" s="6">
        <v>1.2960000000000003</v>
      </c>
      <c r="BZ65" s="6">
        <v>18.732999999999997</v>
      </c>
      <c r="CA65" s="6">
        <v>22.245999999999999</v>
      </c>
      <c r="CB65" s="6">
        <v>2.661</v>
      </c>
      <c r="CC65" s="6">
        <v>9.218</v>
      </c>
      <c r="CD65" s="6">
        <v>0</v>
      </c>
      <c r="CE65" s="6">
        <v>0</v>
      </c>
      <c r="CF65" s="6">
        <v>0</v>
      </c>
      <c r="CG65" s="6">
        <v>2093.5140000000006</v>
      </c>
      <c r="CH65" s="6">
        <v>237.858</v>
      </c>
      <c r="CI65" s="6">
        <v>0</v>
      </c>
      <c r="CJ65" s="6">
        <v>4.5140000000000002</v>
      </c>
      <c r="CK65" s="6">
        <v>242.37200000000001</v>
      </c>
      <c r="CL65" s="6">
        <v>58.213000000000001</v>
      </c>
      <c r="CM65" s="6">
        <v>0</v>
      </c>
      <c r="CN65" s="6">
        <v>2.448</v>
      </c>
      <c r="CO65" s="6">
        <v>2.448</v>
      </c>
      <c r="CP65" s="6">
        <v>60.661000000000001</v>
      </c>
      <c r="CQ65" s="6">
        <v>348.02699999999999</v>
      </c>
      <c r="CR65" s="7">
        <f t="shared" si="0"/>
        <v>651.05999999999995</v>
      </c>
      <c r="CS65" s="7">
        <f t="shared" si="1"/>
        <v>2744.5740000000001</v>
      </c>
      <c r="CT65" s="17" t="s">
        <v>238</v>
      </c>
    </row>
    <row r="66" spans="1:98" ht="12.75" customHeight="1">
      <c r="A66" s="13" t="s">
        <v>60</v>
      </c>
      <c r="B66" s="14" t="s">
        <v>146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0.125</v>
      </c>
      <c r="AE66" s="6">
        <v>1.0999999999999999E-2</v>
      </c>
      <c r="AF66" s="6">
        <v>0</v>
      </c>
      <c r="AG66" s="6">
        <v>0.44899999999999995</v>
      </c>
      <c r="AH66" s="6">
        <v>1.5999999999999997E-2</v>
      </c>
      <c r="AI66" s="6">
        <v>9.0000000000000011E-3</v>
      </c>
      <c r="AJ66" s="6">
        <v>0</v>
      </c>
      <c r="AK66" s="6">
        <v>0</v>
      </c>
      <c r="AL66" s="6">
        <v>0</v>
      </c>
      <c r="AM66" s="6">
        <v>0</v>
      </c>
      <c r="AN66" s="6">
        <v>1E-3</v>
      </c>
      <c r="AO66" s="6">
        <v>0</v>
      </c>
      <c r="AP66" s="6">
        <v>0</v>
      </c>
      <c r="AQ66" s="6">
        <v>3.2000000000000001E-2</v>
      </c>
      <c r="AR66" s="6">
        <v>0</v>
      </c>
      <c r="AS66" s="6">
        <v>6.0000000000000001E-3</v>
      </c>
      <c r="AT66" s="6">
        <v>0</v>
      </c>
      <c r="AU66" s="6">
        <v>1E-3</v>
      </c>
      <c r="AV66" s="6">
        <v>3.1E-2</v>
      </c>
      <c r="AW66" s="6">
        <v>0</v>
      </c>
      <c r="AX66" s="6">
        <v>2E-3</v>
      </c>
      <c r="AY66" s="6">
        <v>0</v>
      </c>
      <c r="AZ66" s="6">
        <v>1E-3</v>
      </c>
      <c r="BA66" s="6">
        <v>9.5990000000000002</v>
      </c>
      <c r="BB66" s="6">
        <v>0</v>
      </c>
      <c r="BC66" s="6">
        <v>1.1299999999999999</v>
      </c>
      <c r="BD66" s="6">
        <v>8.9999999999999993E-3</v>
      </c>
      <c r="BE66" s="6">
        <v>0.24099999999999999</v>
      </c>
      <c r="BF66" s="6">
        <v>7.4999999999999997E-2</v>
      </c>
      <c r="BG66" s="6">
        <v>0</v>
      </c>
      <c r="BH66" s="6">
        <v>51.68</v>
      </c>
      <c r="BI66" s="6">
        <v>0</v>
      </c>
      <c r="BJ66" s="6">
        <v>4.0000000000000001E-3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0.25700000000000001</v>
      </c>
      <c r="BR66" s="6">
        <v>4.8779999999999992</v>
      </c>
      <c r="BS66" s="6">
        <v>0</v>
      </c>
      <c r="BT66" s="6">
        <v>5.2999999999999999E-2</v>
      </c>
      <c r="BU66" s="6">
        <v>0</v>
      </c>
      <c r="BV66" s="6">
        <v>0</v>
      </c>
      <c r="BW66" s="6">
        <v>1.6E-2</v>
      </c>
      <c r="BX66" s="6">
        <v>4.0000000000000001E-3</v>
      </c>
      <c r="BY66" s="6">
        <v>0</v>
      </c>
      <c r="BZ66" s="6">
        <v>0.13300000000000001</v>
      </c>
      <c r="CA66" s="6">
        <v>0.154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68.917000000000002</v>
      </c>
      <c r="CH66" s="6">
        <v>0</v>
      </c>
      <c r="CI66" s="6">
        <v>137.399</v>
      </c>
      <c r="CJ66" s="6">
        <v>110.36799999999999</v>
      </c>
      <c r="CK66" s="6">
        <v>247.767</v>
      </c>
      <c r="CL66" s="6">
        <v>2109.6219999999998</v>
      </c>
      <c r="CM66" s="6">
        <v>0</v>
      </c>
      <c r="CN66" s="6">
        <v>0</v>
      </c>
      <c r="CO66" s="6">
        <v>0</v>
      </c>
      <c r="CP66" s="6">
        <v>2109.6219999999998</v>
      </c>
      <c r="CQ66" s="6">
        <v>130.00299999999999</v>
      </c>
      <c r="CR66" s="7">
        <f t="shared" si="0"/>
        <v>2487.3919999999998</v>
      </c>
      <c r="CS66" s="7">
        <f t="shared" si="1"/>
        <v>2556.3090000000002</v>
      </c>
      <c r="CT66" s="17" t="s">
        <v>239</v>
      </c>
    </row>
    <row r="67" spans="1:98" ht="12.75" customHeight="1">
      <c r="A67" s="13" t="s">
        <v>61</v>
      </c>
      <c r="B67" s="14" t="s">
        <v>147</v>
      </c>
      <c r="C67" s="6">
        <v>0</v>
      </c>
      <c r="D67" s="6">
        <v>0</v>
      </c>
      <c r="E67" s="6">
        <v>0</v>
      </c>
      <c r="F67" s="6">
        <v>0</v>
      </c>
      <c r="G67" s="6">
        <v>125.21000000000001</v>
      </c>
      <c r="H67" s="6">
        <v>188.65400000000002</v>
      </c>
      <c r="I67" s="6">
        <v>1.169</v>
      </c>
      <c r="J67" s="6">
        <v>4.9779999999999998</v>
      </c>
      <c r="K67" s="6">
        <v>6.1479999999999997</v>
      </c>
      <c r="L67" s="6">
        <v>11.308999999999999</v>
      </c>
      <c r="M67" s="6">
        <v>5.18</v>
      </c>
      <c r="N67" s="6">
        <v>5.3570000000000002</v>
      </c>
      <c r="O67" s="6">
        <v>1.647</v>
      </c>
      <c r="P67" s="6">
        <v>14.419</v>
      </c>
      <c r="Q67" s="6">
        <v>18.395</v>
      </c>
      <c r="R67" s="6">
        <v>14.332000000000001</v>
      </c>
      <c r="S67" s="6">
        <v>2.9260000000000002</v>
      </c>
      <c r="T67" s="6">
        <v>14.895999999999999</v>
      </c>
      <c r="U67" s="6">
        <v>2.1579999999999999</v>
      </c>
      <c r="V67" s="6">
        <v>6.9669999999999996</v>
      </c>
      <c r="W67" s="6">
        <v>0.7599999999999999</v>
      </c>
      <c r="X67" s="6">
        <v>8.7280000000000015</v>
      </c>
      <c r="Y67" s="6">
        <v>2.5590000000000002</v>
      </c>
      <c r="Z67" s="6">
        <v>4.6579999999999995</v>
      </c>
      <c r="AA67" s="6">
        <v>1.22</v>
      </c>
      <c r="AB67" s="6">
        <v>8.8309999999999995</v>
      </c>
      <c r="AC67" s="6">
        <v>6.8209999999999997</v>
      </c>
      <c r="AD67" s="6">
        <v>4.157</v>
      </c>
      <c r="AE67" s="6">
        <v>11.003</v>
      </c>
      <c r="AF67" s="6">
        <v>0.90100000000000002</v>
      </c>
      <c r="AG67" s="6">
        <v>7.839999999999999</v>
      </c>
      <c r="AH67" s="6">
        <v>12.129999999999999</v>
      </c>
      <c r="AI67" s="6">
        <v>5.8929999999999998</v>
      </c>
      <c r="AJ67" s="6">
        <v>0</v>
      </c>
      <c r="AK67" s="6">
        <v>117.38000000000001</v>
      </c>
      <c r="AL67" s="6">
        <v>830.56599999999992</v>
      </c>
      <c r="AM67" s="6">
        <v>368.76800000000003</v>
      </c>
      <c r="AN67" s="6">
        <v>9.5310000000000024</v>
      </c>
      <c r="AO67" s="6">
        <v>4.5520000000000005</v>
      </c>
      <c r="AP67" s="6">
        <v>2.9489999999999998</v>
      </c>
      <c r="AQ67" s="6">
        <v>3.8159999999999998</v>
      </c>
      <c r="AR67" s="6">
        <v>2.29</v>
      </c>
      <c r="AS67" s="6">
        <v>53.277999999999999</v>
      </c>
      <c r="AT67" s="6">
        <v>28.438999999999997</v>
      </c>
      <c r="AU67" s="6">
        <v>52.379999999999995</v>
      </c>
      <c r="AV67" s="6">
        <v>9.9720000000000013</v>
      </c>
      <c r="AW67" s="6">
        <v>4.5999999999999992E-2</v>
      </c>
      <c r="AX67" s="6">
        <v>115.553</v>
      </c>
      <c r="AY67" s="6">
        <v>29.446000000000002</v>
      </c>
      <c r="AZ67" s="6">
        <v>2.4289999999999998</v>
      </c>
      <c r="BA67" s="6">
        <v>232.61600000000001</v>
      </c>
      <c r="BB67" s="6">
        <v>37.201000000000001</v>
      </c>
      <c r="BC67" s="6">
        <v>3.802</v>
      </c>
      <c r="BD67" s="6">
        <v>27.218</v>
      </c>
      <c r="BE67" s="6">
        <v>30.897000000000002</v>
      </c>
      <c r="BF67" s="6">
        <v>38.416999999999994</v>
      </c>
      <c r="BG67" s="6">
        <v>31.866999999999997</v>
      </c>
      <c r="BH67" s="6">
        <v>11.937999999999999</v>
      </c>
      <c r="BI67" s="6">
        <v>242.55100000000002</v>
      </c>
      <c r="BJ67" s="6">
        <v>19.650000000000002</v>
      </c>
      <c r="BK67" s="6">
        <v>0</v>
      </c>
      <c r="BL67" s="6">
        <v>85.530999999999992</v>
      </c>
      <c r="BM67" s="6">
        <v>1.9570000000000001</v>
      </c>
      <c r="BN67" s="6">
        <v>25.59</v>
      </c>
      <c r="BO67" s="6">
        <v>3.452</v>
      </c>
      <c r="BP67" s="6">
        <v>6.3820000000000006</v>
      </c>
      <c r="BQ67" s="6">
        <v>29.498999999999995</v>
      </c>
      <c r="BR67" s="6">
        <v>42.877000000000002</v>
      </c>
      <c r="BS67" s="6">
        <v>15.557999999999998</v>
      </c>
      <c r="BT67" s="6">
        <v>69.974999999999994</v>
      </c>
      <c r="BU67" s="6">
        <v>3.5519999999999996</v>
      </c>
      <c r="BV67" s="6">
        <v>2.9689999999999999</v>
      </c>
      <c r="BW67" s="6">
        <v>2.2940000000000005</v>
      </c>
      <c r="BX67" s="6">
        <v>5.5519999999999996</v>
      </c>
      <c r="BY67" s="6">
        <v>19.64</v>
      </c>
      <c r="BZ67" s="6">
        <v>14.983000000000001</v>
      </c>
      <c r="CA67" s="6">
        <v>30.484000000000002</v>
      </c>
      <c r="CB67" s="6">
        <v>8.1479999999999997</v>
      </c>
      <c r="CC67" s="6">
        <v>19.943000000000001</v>
      </c>
      <c r="CD67" s="6">
        <v>0</v>
      </c>
      <c r="CE67" s="6">
        <v>0</v>
      </c>
      <c r="CF67" s="6">
        <v>0</v>
      </c>
      <c r="CG67" s="6">
        <v>3195.1839999999997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0.20599999999999999</v>
      </c>
      <c r="CO67" s="6">
        <v>0.20599999999999999</v>
      </c>
      <c r="CP67" s="6">
        <v>0.20599999999999999</v>
      </c>
      <c r="CQ67" s="6">
        <v>285.29399999999998</v>
      </c>
      <c r="CR67" s="7">
        <f t="shared" si="0"/>
        <v>285.5</v>
      </c>
      <c r="CS67" s="7">
        <f t="shared" si="1"/>
        <v>3480.6840000000002</v>
      </c>
      <c r="CT67" s="17" t="s">
        <v>240</v>
      </c>
    </row>
    <row r="68" spans="1:98" ht="12.75" customHeight="1">
      <c r="A68" s="13" t="s">
        <v>62</v>
      </c>
      <c r="B68" s="14" t="s">
        <v>148</v>
      </c>
      <c r="C68" s="6">
        <v>1.0440000000000003</v>
      </c>
      <c r="D68" s="6">
        <v>0.23499999999999999</v>
      </c>
      <c r="E68" s="6">
        <v>0.127</v>
      </c>
      <c r="F68" s="6">
        <v>0.31200000000000006</v>
      </c>
      <c r="G68" s="6">
        <v>3.1979999999999995</v>
      </c>
      <c r="H68" s="6">
        <v>2.8440000000000003</v>
      </c>
      <c r="I68" s="6">
        <v>0.193</v>
      </c>
      <c r="J68" s="6">
        <v>0.72599999999999998</v>
      </c>
      <c r="K68" s="6">
        <v>0.43100000000000005</v>
      </c>
      <c r="L68" s="6">
        <v>0.30199999999999999</v>
      </c>
      <c r="M68" s="6">
        <v>0.47300000000000009</v>
      </c>
      <c r="N68" s="6">
        <v>1.444</v>
      </c>
      <c r="O68" s="6">
        <v>0.19700000000000006</v>
      </c>
      <c r="P68" s="6">
        <v>4.9200000000000008</v>
      </c>
      <c r="Q68" s="6">
        <v>1.1159999999999999</v>
      </c>
      <c r="R68" s="6">
        <v>0.95099999999999962</v>
      </c>
      <c r="S68" s="6">
        <v>0.74</v>
      </c>
      <c r="T68" s="6">
        <v>0.97599999999999976</v>
      </c>
      <c r="U68" s="6">
        <v>0.17299999999999999</v>
      </c>
      <c r="V68" s="6">
        <v>0.65899999999999992</v>
      </c>
      <c r="W68" s="6">
        <v>0.89900000000000002</v>
      </c>
      <c r="X68" s="6">
        <v>0.99199999999999977</v>
      </c>
      <c r="Y68" s="6">
        <v>0.34699999999999998</v>
      </c>
      <c r="Z68" s="6">
        <v>1.0550000000000002</v>
      </c>
      <c r="AA68" s="6">
        <v>9.1999999999999998E-2</v>
      </c>
      <c r="AB68" s="6">
        <v>0.3660000000000001</v>
      </c>
      <c r="AC68" s="6">
        <v>0.20300000000000001</v>
      </c>
      <c r="AD68" s="6">
        <v>2.4620000000000002</v>
      </c>
      <c r="AE68" s="6">
        <v>6.5030000000000019</v>
      </c>
      <c r="AF68" s="6">
        <v>0.91899999999999982</v>
      </c>
      <c r="AG68" s="6">
        <v>5.1179999999999994</v>
      </c>
      <c r="AH68" s="6">
        <v>11.058999999999997</v>
      </c>
      <c r="AI68" s="6">
        <v>5.2010000000000005</v>
      </c>
      <c r="AJ68" s="6">
        <v>1.262</v>
      </c>
      <c r="AK68" s="6">
        <v>1.8610000000000002</v>
      </c>
      <c r="AL68" s="6">
        <v>5.4299999999999988</v>
      </c>
      <c r="AM68" s="6">
        <v>0.32200000000000001</v>
      </c>
      <c r="AN68" s="6">
        <v>6.9809999999999981</v>
      </c>
      <c r="AO68" s="6">
        <v>1.19</v>
      </c>
      <c r="AP68" s="6">
        <v>16.024999999999999</v>
      </c>
      <c r="AQ68" s="6">
        <v>11.174999999999997</v>
      </c>
      <c r="AR68" s="6">
        <v>1.417</v>
      </c>
      <c r="AS68" s="6">
        <v>2.395</v>
      </c>
      <c r="AT68" s="6">
        <v>2.2509999999999994</v>
      </c>
      <c r="AU68" s="6">
        <v>0.93700000000000006</v>
      </c>
      <c r="AV68" s="6">
        <v>1.3279999999999998</v>
      </c>
      <c r="AW68" s="6">
        <v>0.62800000000000011</v>
      </c>
      <c r="AX68" s="6">
        <v>4.359</v>
      </c>
      <c r="AY68" s="6">
        <v>5.3160000000000007</v>
      </c>
      <c r="AZ68" s="6">
        <v>0.627</v>
      </c>
      <c r="BA68" s="6">
        <v>23.074999999999996</v>
      </c>
      <c r="BB68" s="6">
        <v>0</v>
      </c>
      <c r="BC68" s="6">
        <v>6.8359999999999985</v>
      </c>
      <c r="BD68" s="6">
        <v>3.3899999999999997</v>
      </c>
      <c r="BE68" s="6">
        <v>3.121999999999999</v>
      </c>
      <c r="BF68" s="6">
        <v>4.2429999999999994</v>
      </c>
      <c r="BG68" s="6">
        <v>2.7130000000000001</v>
      </c>
      <c r="BH68" s="6">
        <v>2.2689999999999997</v>
      </c>
      <c r="BI68" s="6">
        <v>6.2350000000000012</v>
      </c>
      <c r="BJ68" s="6">
        <v>3.8840000000000003</v>
      </c>
      <c r="BK68" s="6">
        <v>7.6999999999999985E-2</v>
      </c>
      <c r="BL68" s="6">
        <v>4.0310000000000006</v>
      </c>
      <c r="BM68" s="6">
        <v>1.524</v>
      </c>
      <c r="BN68" s="6">
        <v>0.63100000000000001</v>
      </c>
      <c r="BO68" s="6">
        <v>0.26299999999999996</v>
      </c>
      <c r="BP68" s="6">
        <v>0.29599999999999999</v>
      </c>
      <c r="BQ68" s="6">
        <v>3.2489999999999997</v>
      </c>
      <c r="BR68" s="6">
        <v>25.54399999999999</v>
      </c>
      <c r="BS68" s="6">
        <v>4.4540000000000006</v>
      </c>
      <c r="BT68" s="6">
        <v>23.719000000000001</v>
      </c>
      <c r="BU68" s="6">
        <v>0.15399999999999997</v>
      </c>
      <c r="BV68" s="6">
        <v>0.84600000000000009</v>
      </c>
      <c r="BW68" s="6">
        <v>2.4950000000000001</v>
      </c>
      <c r="BX68" s="6">
        <v>0.86799999999999988</v>
      </c>
      <c r="BY68" s="6">
        <v>0.28399999999999997</v>
      </c>
      <c r="BZ68" s="6">
        <v>1.6510000000000002</v>
      </c>
      <c r="CA68" s="6">
        <v>2.5610000000000004</v>
      </c>
      <c r="CB68" s="6">
        <v>0.186</v>
      </c>
      <c r="CC68" s="6">
        <v>1.7570000000000001</v>
      </c>
      <c r="CD68" s="6">
        <v>0</v>
      </c>
      <c r="CE68" s="6">
        <v>0</v>
      </c>
      <c r="CF68" s="6">
        <v>0</v>
      </c>
      <c r="CG68" s="6">
        <v>250.13799999999998</v>
      </c>
      <c r="CH68" s="6">
        <v>29.343</v>
      </c>
      <c r="CI68" s="6">
        <v>0</v>
      </c>
      <c r="CJ68" s="6">
        <v>4.0170000000000003</v>
      </c>
      <c r="CK68" s="6">
        <v>33.36</v>
      </c>
      <c r="CL68" s="6">
        <v>0</v>
      </c>
      <c r="CM68" s="6">
        <v>0</v>
      </c>
      <c r="CN68" s="6">
        <v>0</v>
      </c>
      <c r="CO68" s="6">
        <v>0</v>
      </c>
      <c r="CP68" s="6">
        <v>0</v>
      </c>
      <c r="CQ68" s="6">
        <v>467.36</v>
      </c>
      <c r="CR68" s="7">
        <f t="shared" si="0"/>
        <v>500.72</v>
      </c>
      <c r="CS68" s="7">
        <f t="shared" si="1"/>
        <v>750.85799999999995</v>
      </c>
      <c r="CT68" s="17" t="s">
        <v>241</v>
      </c>
    </row>
    <row r="69" spans="1:98" ht="12.75" customHeight="1">
      <c r="A69" s="13" t="s">
        <v>63</v>
      </c>
      <c r="B69" s="14" t="s">
        <v>149</v>
      </c>
      <c r="C69" s="6">
        <v>19.469000000000001</v>
      </c>
      <c r="D69" s="6">
        <v>0</v>
      </c>
      <c r="E69" s="6">
        <v>0.48899999999999999</v>
      </c>
      <c r="F69" s="6">
        <v>0</v>
      </c>
      <c r="G69" s="6">
        <v>1.829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8.0000000000000002E-3</v>
      </c>
      <c r="BI69" s="6">
        <v>0</v>
      </c>
      <c r="BJ69" s="6">
        <v>0</v>
      </c>
      <c r="BK69" s="6">
        <v>0.96899999999999997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1.2629999999999999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0.92299999999999993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24.95</v>
      </c>
      <c r="CH69" s="6">
        <v>85.596000000000004</v>
      </c>
      <c r="CI69" s="6">
        <v>0</v>
      </c>
      <c r="CJ69" s="6">
        <v>0.56999999999999995</v>
      </c>
      <c r="CK69" s="6">
        <v>86.165999999999997</v>
      </c>
      <c r="CL69" s="6">
        <v>0</v>
      </c>
      <c r="CM69" s="6">
        <v>0</v>
      </c>
      <c r="CN69" s="6">
        <v>0</v>
      </c>
      <c r="CO69" s="6">
        <v>0</v>
      </c>
      <c r="CP69" s="6">
        <v>0</v>
      </c>
      <c r="CQ69" s="6">
        <v>9.0999999999999998E-2</v>
      </c>
      <c r="CR69" s="7">
        <f t="shared" si="0"/>
        <v>86.257000000000005</v>
      </c>
      <c r="CS69" s="7">
        <f t="shared" si="1"/>
        <v>111.20699999999999</v>
      </c>
      <c r="CT69" s="17" t="s">
        <v>242</v>
      </c>
    </row>
    <row r="70" spans="1:98" ht="12.75" customHeight="1">
      <c r="A70" s="13" t="s">
        <v>64</v>
      </c>
      <c r="B70" s="14" t="s">
        <v>150</v>
      </c>
      <c r="C70" s="6">
        <v>9.222999999999999</v>
      </c>
      <c r="D70" s="6">
        <v>7.0000000000000001E-3</v>
      </c>
      <c r="E70" s="6">
        <v>7.5999999999999998E-2</v>
      </c>
      <c r="F70" s="6">
        <v>3.5350000000000006</v>
      </c>
      <c r="G70" s="6">
        <v>43.395000000000003</v>
      </c>
      <c r="H70" s="6">
        <v>11.700999999999999</v>
      </c>
      <c r="I70" s="6">
        <v>0.44799999999999995</v>
      </c>
      <c r="J70" s="6">
        <v>7.1480000000000006</v>
      </c>
      <c r="K70" s="6">
        <v>8.7619999999999987</v>
      </c>
      <c r="L70" s="6">
        <v>3.0939999999999994</v>
      </c>
      <c r="M70" s="6">
        <v>6.4469999999999992</v>
      </c>
      <c r="N70" s="6">
        <v>7.4569999999999999</v>
      </c>
      <c r="O70" s="6">
        <v>7.52</v>
      </c>
      <c r="P70" s="6">
        <v>10.723000000000001</v>
      </c>
      <c r="Q70" s="6">
        <v>31.751000000000001</v>
      </c>
      <c r="R70" s="6">
        <v>10.446999999999999</v>
      </c>
      <c r="S70" s="6">
        <v>16.556000000000001</v>
      </c>
      <c r="T70" s="6">
        <v>9.0890000000000004</v>
      </c>
      <c r="U70" s="6">
        <v>4.1790000000000003</v>
      </c>
      <c r="V70" s="6">
        <v>28.679000000000002</v>
      </c>
      <c r="W70" s="6">
        <v>6.0289999999999999</v>
      </c>
      <c r="X70" s="6">
        <v>12.561</v>
      </c>
      <c r="Y70" s="6">
        <v>8.2920000000000016</v>
      </c>
      <c r="Z70" s="6">
        <v>26.533999999999999</v>
      </c>
      <c r="AA70" s="6">
        <v>2.7690000000000001</v>
      </c>
      <c r="AB70" s="6">
        <v>6.1719999999999988</v>
      </c>
      <c r="AC70" s="6">
        <v>18.634999999999998</v>
      </c>
      <c r="AD70" s="6">
        <v>14.106999999999999</v>
      </c>
      <c r="AE70" s="6">
        <v>12.625999999999998</v>
      </c>
      <c r="AF70" s="6">
        <v>0.52900000000000014</v>
      </c>
      <c r="AG70" s="6">
        <v>4.944</v>
      </c>
      <c r="AH70" s="6">
        <v>16.508000000000003</v>
      </c>
      <c r="AI70" s="6">
        <v>34.998000000000005</v>
      </c>
      <c r="AJ70" s="6">
        <v>6.4099999999999993</v>
      </c>
      <c r="AK70" s="6">
        <v>18.474000000000004</v>
      </c>
      <c r="AL70" s="6">
        <v>207.846</v>
      </c>
      <c r="AM70" s="6">
        <v>264.05400000000003</v>
      </c>
      <c r="AN70" s="6">
        <v>66.061000000000007</v>
      </c>
      <c r="AO70" s="6">
        <v>8.6610000000000014</v>
      </c>
      <c r="AP70" s="6">
        <v>51.924999999999997</v>
      </c>
      <c r="AQ70" s="6">
        <v>47.749000000000009</v>
      </c>
      <c r="AR70" s="6">
        <v>9.4820000000000011</v>
      </c>
      <c r="AS70" s="6">
        <v>61.712999999999994</v>
      </c>
      <c r="AT70" s="6">
        <v>106.52700000000002</v>
      </c>
      <c r="AU70" s="6">
        <v>25.120999999999995</v>
      </c>
      <c r="AV70" s="6">
        <v>22.411000000000001</v>
      </c>
      <c r="AW70" s="6">
        <v>15.77</v>
      </c>
      <c r="AX70" s="6">
        <v>44.549000000000007</v>
      </c>
      <c r="AY70" s="6">
        <v>116.85000000000002</v>
      </c>
      <c r="AZ70" s="6">
        <v>2.0439999999999996</v>
      </c>
      <c r="BA70" s="6">
        <v>31.686</v>
      </c>
      <c r="BB70" s="6">
        <v>4.3569999999999993</v>
      </c>
      <c r="BC70" s="6">
        <v>5.2639999999999993</v>
      </c>
      <c r="BD70" s="6">
        <v>18.78</v>
      </c>
      <c r="BE70" s="6">
        <v>16.945</v>
      </c>
      <c r="BF70" s="6">
        <v>36.272999999999996</v>
      </c>
      <c r="BG70" s="6">
        <v>56.199000000000005</v>
      </c>
      <c r="BH70" s="6">
        <v>10.561999999999998</v>
      </c>
      <c r="BI70" s="6">
        <v>11.06</v>
      </c>
      <c r="BJ70" s="6">
        <v>6.1560000000000006</v>
      </c>
      <c r="BK70" s="6">
        <v>0.5149999999999999</v>
      </c>
      <c r="BL70" s="6">
        <v>299.52</v>
      </c>
      <c r="BM70" s="6">
        <v>3.3030000000000008</v>
      </c>
      <c r="BN70" s="6">
        <v>3.1020000000000003</v>
      </c>
      <c r="BO70" s="6">
        <v>8.8740000000000006</v>
      </c>
      <c r="BP70" s="6">
        <v>6.7059999999999995</v>
      </c>
      <c r="BQ70" s="6">
        <v>19.811999999999998</v>
      </c>
      <c r="BR70" s="6">
        <v>19.774999999999999</v>
      </c>
      <c r="BS70" s="6">
        <v>10.635000000000002</v>
      </c>
      <c r="BT70" s="6">
        <v>50.235999999999997</v>
      </c>
      <c r="BU70" s="6">
        <v>4.7470000000000008</v>
      </c>
      <c r="BV70" s="6">
        <v>4.1219999999999999</v>
      </c>
      <c r="BW70" s="6">
        <v>11.904999999999999</v>
      </c>
      <c r="BX70" s="6">
        <v>1.6379999999999999</v>
      </c>
      <c r="BY70" s="6">
        <v>5.2350000000000012</v>
      </c>
      <c r="BZ70" s="6">
        <v>21.282</v>
      </c>
      <c r="CA70" s="6">
        <v>18.839000000000002</v>
      </c>
      <c r="CB70" s="6">
        <v>4.0609999999999999</v>
      </c>
      <c r="CC70" s="6">
        <v>16.116</v>
      </c>
      <c r="CD70" s="6">
        <v>0</v>
      </c>
      <c r="CE70" s="6">
        <v>0</v>
      </c>
      <c r="CF70" s="6">
        <v>0</v>
      </c>
      <c r="CG70" s="6">
        <v>2168.2930000000006</v>
      </c>
      <c r="CH70" s="6">
        <v>388.21800000000002</v>
      </c>
      <c r="CI70" s="6">
        <v>0</v>
      </c>
      <c r="CJ70" s="6">
        <v>0</v>
      </c>
      <c r="CK70" s="6">
        <v>388.21800000000002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219.154</v>
      </c>
      <c r="CR70" s="7">
        <f t="shared" si="0"/>
        <v>607.37199999999996</v>
      </c>
      <c r="CS70" s="7">
        <f t="shared" si="1"/>
        <v>2775.665</v>
      </c>
      <c r="CT70" s="17" t="s">
        <v>243</v>
      </c>
    </row>
    <row r="71" spans="1:98" ht="12.75" customHeight="1">
      <c r="A71" s="13" t="s">
        <v>65</v>
      </c>
      <c r="B71" s="14" t="s">
        <v>151</v>
      </c>
      <c r="C71" s="6">
        <v>12.666</v>
      </c>
      <c r="D71" s="6">
        <v>2.218</v>
      </c>
      <c r="E71" s="6">
        <v>0.61599999999999999</v>
      </c>
      <c r="F71" s="6">
        <v>0</v>
      </c>
      <c r="G71" s="6">
        <v>30.780999999999999</v>
      </c>
      <c r="H71" s="6">
        <v>1.7749999999999999</v>
      </c>
      <c r="I71" s="6">
        <v>0</v>
      </c>
      <c r="J71" s="6">
        <v>10.375</v>
      </c>
      <c r="K71" s="6">
        <v>1.3340000000000001</v>
      </c>
      <c r="L71" s="6">
        <v>0</v>
      </c>
      <c r="M71" s="6">
        <v>0.46400000000000002</v>
      </c>
      <c r="N71" s="6">
        <v>4.2210000000000001</v>
      </c>
      <c r="O71" s="6">
        <v>1.599</v>
      </c>
      <c r="P71" s="6">
        <v>0</v>
      </c>
      <c r="Q71" s="6">
        <v>3.177</v>
      </c>
      <c r="R71" s="6">
        <v>10.593</v>
      </c>
      <c r="S71" s="6">
        <v>47.829000000000001</v>
      </c>
      <c r="T71" s="6">
        <v>8.1919999999999984</v>
      </c>
      <c r="U71" s="6">
        <v>2.339</v>
      </c>
      <c r="V71" s="6">
        <v>8.8520000000000003</v>
      </c>
      <c r="W71" s="6">
        <v>254.52600000000001</v>
      </c>
      <c r="X71" s="6">
        <v>22.324999999999999</v>
      </c>
      <c r="Y71" s="6">
        <v>7.3500000000000005</v>
      </c>
      <c r="Z71" s="6">
        <v>157.40899999999999</v>
      </c>
      <c r="AA71" s="6">
        <v>0.69899999999999995</v>
      </c>
      <c r="AB71" s="6">
        <v>0</v>
      </c>
      <c r="AC71" s="6">
        <v>0</v>
      </c>
      <c r="AD71" s="6">
        <v>9.2140000000000004</v>
      </c>
      <c r="AE71" s="6">
        <v>3.1E-2</v>
      </c>
      <c r="AF71" s="6">
        <v>0.50700000000000001</v>
      </c>
      <c r="AG71" s="6">
        <v>5.6369999999999996</v>
      </c>
      <c r="AH71" s="6">
        <v>2.5259999999999998</v>
      </c>
      <c r="AI71" s="6">
        <v>8.3570000000000011</v>
      </c>
      <c r="AJ71" s="6">
        <v>2.0660000000000003</v>
      </c>
      <c r="AK71" s="6">
        <v>7.8150000000000004</v>
      </c>
      <c r="AL71" s="6">
        <v>74.790999999999997</v>
      </c>
      <c r="AM71" s="6">
        <v>22.273</v>
      </c>
      <c r="AN71" s="6">
        <v>23.589000000000002</v>
      </c>
      <c r="AO71" s="6">
        <v>0.23799999999999999</v>
      </c>
      <c r="AP71" s="6">
        <v>0</v>
      </c>
      <c r="AQ71" s="6">
        <v>9.1709999999999994</v>
      </c>
      <c r="AR71" s="6">
        <v>7.8570000000000002</v>
      </c>
      <c r="AS71" s="6">
        <v>6.6459999999999999</v>
      </c>
      <c r="AT71" s="6">
        <v>79.128999999999991</v>
      </c>
      <c r="AU71" s="6">
        <v>1.722</v>
      </c>
      <c r="AV71" s="6">
        <v>0.161</v>
      </c>
      <c r="AW71" s="6">
        <v>0</v>
      </c>
      <c r="AX71" s="6">
        <v>285.36700000000002</v>
      </c>
      <c r="AY71" s="6">
        <v>6.1870000000000003</v>
      </c>
      <c r="AZ71" s="6">
        <v>0</v>
      </c>
      <c r="BA71" s="6">
        <v>2.9000000000000001E-2</v>
      </c>
      <c r="BB71" s="6">
        <v>0</v>
      </c>
      <c r="BC71" s="6">
        <v>0</v>
      </c>
      <c r="BD71" s="6">
        <v>4.665</v>
      </c>
      <c r="BE71" s="6">
        <v>8.6769999999999996</v>
      </c>
      <c r="BF71" s="6">
        <v>24.757999999999999</v>
      </c>
      <c r="BG71" s="6">
        <v>4.5229999999999997</v>
      </c>
      <c r="BH71" s="6">
        <v>18.811999999999998</v>
      </c>
      <c r="BI71" s="6">
        <v>5.6999999999999993</v>
      </c>
      <c r="BJ71" s="6">
        <v>1.0610000000000002</v>
      </c>
      <c r="BK71" s="6">
        <v>8.1000000000000003E-2</v>
      </c>
      <c r="BL71" s="6">
        <v>2.1869999999999998</v>
      </c>
      <c r="BM71" s="6">
        <v>73.000999999999991</v>
      </c>
      <c r="BN71" s="6">
        <v>0</v>
      </c>
      <c r="BO71" s="6">
        <v>0.88800000000000001</v>
      </c>
      <c r="BP71" s="6">
        <v>0.16600000000000001</v>
      </c>
      <c r="BQ71" s="6">
        <v>182.49</v>
      </c>
      <c r="BR71" s="6">
        <v>0</v>
      </c>
      <c r="BS71" s="6">
        <v>0</v>
      </c>
      <c r="BT71" s="6">
        <v>3.4779999999999998</v>
      </c>
      <c r="BU71" s="6">
        <v>1.1619999999999999</v>
      </c>
      <c r="BV71" s="6">
        <v>0.35299999999999998</v>
      </c>
      <c r="BW71" s="6">
        <v>0</v>
      </c>
      <c r="BX71" s="6">
        <v>0</v>
      </c>
      <c r="BY71" s="6">
        <v>0.318</v>
      </c>
      <c r="BZ71" s="6">
        <v>0.36100000000000004</v>
      </c>
      <c r="CA71" s="6">
        <v>0</v>
      </c>
      <c r="CB71" s="6">
        <v>0.107</v>
      </c>
      <c r="CC71" s="6">
        <v>1.7999999999999999E-2</v>
      </c>
      <c r="CD71" s="6">
        <v>0</v>
      </c>
      <c r="CE71" s="6">
        <v>0</v>
      </c>
      <c r="CF71" s="6">
        <v>0</v>
      </c>
      <c r="CG71" s="6">
        <v>1475.4589999999994</v>
      </c>
      <c r="CH71" s="6">
        <v>0.105</v>
      </c>
      <c r="CI71" s="6">
        <v>0</v>
      </c>
      <c r="CJ71" s="6">
        <v>0</v>
      </c>
      <c r="CK71" s="6">
        <v>0.105</v>
      </c>
      <c r="CL71" s="6">
        <v>0</v>
      </c>
      <c r="CM71" s="6">
        <v>0</v>
      </c>
      <c r="CN71" s="6">
        <v>0</v>
      </c>
      <c r="CO71" s="6">
        <v>0</v>
      </c>
      <c r="CP71" s="6">
        <v>0</v>
      </c>
      <c r="CQ71" s="6">
        <v>0</v>
      </c>
      <c r="CR71" s="7">
        <f t="shared" si="0"/>
        <v>0.105</v>
      </c>
      <c r="CS71" s="7">
        <f t="shared" si="1"/>
        <v>1475.5640000000001</v>
      </c>
      <c r="CT71" s="17" t="s">
        <v>244</v>
      </c>
    </row>
    <row r="72" spans="1:98" ht="12.75" customHeight="1">
      <c r="A72" s="13" t="s">
        <v>66</v>
      </c>
      <c r="B72" s="14" t="s">
        <v>152</v>
      </c>
      <c r="C72" s="6">
        <v>0.39399999999999996</v>
      </c>
      <c r="D72" s="6">
        <v>0.14299999999999999</v>
      </c>
      <c r="E72" s="6">
        <v>7.0999999999999994E-2</v>
      </c>
      <c r="F72" s="6">
        <v>0.221</v>
      </c>
      <c r="G72" s="6">
        <v>2.0870000000000002</v>
      </c>
      <c r="H72" s="6">
        <v>0.69299999999999995</v>
      </c>
      <c r="I72" s="6">
        <v>3.3000000000000002E-2</v>
      </c>
      <c r="J72" s="6">
        <v>0.96099999999999997</v>
      </c>
      <c r="K72" s="6">
        <v>1.0730000000000002</v>
      </c>
      <c r="L72" s="6">
        <v>0.66900000000000004</v>
      </c>
      <c r="M72" s="6">
        <v>0.77</v>
      </c>
      <c r="N72" s="6">
        <v>0.58899999999999997</v>
      </c>
      <c r="O72" s="6">
        <v>0.44700000000000001</v>
      </c>
      <c r="P72" s="6">
        <v>0.23599999999999999</v>
      </c>
      <c r="Q72" s="6">
        <v>1.532</v>
      </c>
      <c r="R72" s="6">
        <v>1.0030000000000001</v>
      </c>
      <c r="S72" s="6">
        <v>0.85499999999999998</v>
      </c>
      <c r="T72" s="6">
        <v>0.99399999999999999</v>
      </c>
      <c r="U72" s="6">
        <v>0.22500000000000001</v>
      </c>
      <c r="V72" s="6">
        <v>0.89100000000000001</v>
      </c>
      <c r="W72" s="6">
        <v>0.78500000000000003</v>
      </c>
      <c r="X72" s="6">
        <v>1.284</v>
      </c>
      <c r="Y72" s="6">
        <v>0.63700000000000001</v>
      </c>
      <c r="Z72" s="6">
        <v>0.19800000000000001</v>
      </c>
      <c r="AA72" s="6">
        <v>0.21199999999999999</v>
      </c>
      <c r="AB72" s="6">
        <v>0.86799999999999999</v>
      </c>
      <c r="AC72" s="6">
        <v>0.34799999999999998</v>
      </c>
      <c r="AD72" s="6">
        <v>2.3319999999999999</v>
      </c>
      <c r="AE72" s="6">
        <v>0.17499999999999999</v>
      </c>
      <c r="AF72" s="6">
        <v>1.9E-2</v>
      </c>
      <c r="AG72" s="6">
        <v>0.38100000000000001</v>
      </c>
      <c r="AH72" s="6">
        <v>0.52500000000000002</v>
      </c>
      <c r="AI72" s="6">
        <v>0.83699999999999997</v>
      </c>
      <c r="AJ72" s="6">
        <v>0.19799999999999998</v>
      </c>
      <c r="AK72" s="6">
        <v>1.7769999999999999</v>
      </c>
      <c r="AL72" s="6">
        <v>7.851</v>
      </c>
      <c r="AM72" s="6">
        <v>4.4550000000000001</v>
      </c>
      <c r="AN72" s="6">
        <v>5.8070000000000004</v>
      </c>
      <c r="AO72" s="6">
        <v>3.6999999999999998E-2</v>
      </c>
      <c r="AP72" s="6">
        <v>133.82900000000001</v>
      </c>
      <c r="AQ72" s="6">
        <v>1.1560000000000001</v>
      </c>
      <c r="AR72" s="6">
        <v>7.1999999999999995E-2</v>
      </c>
      <c r="AS72" s="6">
        <v>1.256</v>
      </c>
      <c r="AT72" s="6">
        <v>0.19700000000000001</v>
      </c>
      <c r="AU72" s="6">
        <v>1.0570000000000002</v>
      </c>
      <c r="AV72" s="6">
        <v>0.73399999999999999</v>
      </c>
      <c r="AW72" s="6">
        <v>1.5820000000000001</v>
      </c>
      <c r="AX72" s="6">
        <v>0.66300000000000003</v>
      </c>
      <c r="AY72" s="6">
        <v>3.3800000000000003</v>
      </c>
      <c r="AZ72" s="6">
        <v>0.48199999999999998</v>
      </c>
      <c r="BA72" s="6">
        <v>0</v>
      </c>
      <c r="BB72" s="6">
        <v>0</v>
      </c>
      <c r="BC72" s="6">
        <v>1.3999999999999999E-2</v>
      </c>
      <c r="BD72" s="6">
        <v>0.85799999999999998</v>
      </c>
      <c r="BE72" s="6">
        <v>3.3170000000000002</v>
      </c>
      <c r="BF72" s="6">
        <v>3.9399999999999995</v>
      </c>
      <c r="BG72" s="6">
        <v>1.3360000000000001</v>
      </c>
      <c r="BH72" s="6">
        <v>1.1659999999999999</v>
      </c>
      <c r="BI72" s="6">
        <v>1.2989999999999999</v>
      </c>
      <c r="BJ72" s="6">
        <v>1.4180000000000001</v>
      </c>
      <c r="BK72" s="6">
        <v>3.2000000000000001E-2</v>
      </c>
      <c r="BL72" s="6">
        <v>0.92499999999999993</v>
      </c>
      <c r="BM72" s="6">
        <v>1.081</v>
      </c>
      <c r="BN72" s="6">
        <v>48.561</v>
      </c>
      <c r="BO72" s="6">
        <v>0.38900000000000001</v>
      </c>
      <c r="BP72" s="6">
        <v>0.65400000000000003</v>
      </c>
      <c r="BQ72" s="6">
        <v>7.3239999999999998</v>
      </c>
      <c r="BR72" s="6">
        <v>6.1349999999999989</v>
      </c>
      <c r="BS72" s="6">
        <v>0.67099999999999993</v>
      </c>
      <c r="BT72" s="6">
        <v>1.665</v>
      </c>
      <c r="BU72" s="6">
        <v>8.199999999999999E-2</v>
      </c>
      <c r="BV72" s="6">
        <v>8.0999999999999989E-2</v>
      </c>
      <c r="BW72" s="6">
        <v>1.0550000000000002</v>
      </c>
      <c r="BX72" s="6">
        <v>2.3E-2</v>
      </c>
      <c r="BY72" s="6">
        <v>3.5999999999999997E-2</v>
      </c>
      <c r="BZ72" s="6">
        <v>9.718</v>
      </c>
      <c r="CA72" s="6">
        <v>0.63300000000000001</v>
      </c>
      <c r="CB72" s="6">
        <v>0.33699999999999997</v>
      </c>
      <c r="CC72" s="6">
        <v>0.84</v>
      </c>
      <c r="CD72" s="6">
        <v>0</v>
      </c>
      <c r="CE72" s="6">
        <v>0</v>
      </c>
      <c r="CF72" s="6">
        <v>0</v>
      </c>
      <c r="CG72" s="6">
        <v>280.61099999999999</v>
      </c>
      <c r="CH72" s="6">
        <v>380.22899999999998</v>
      </c>
      <c r="CI72" s="6">
        <v>0</v>
      </c>
      <c r="CJ72" s="6">
        <v>7.077</v>
      </c>
      <c r="CK72" s="6">
        <v>387.30599999999998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 s="6">
        <v>3.1720000000000002</v>
      </c>
      <c r="CR72" s="7">
        <f t="shared" si="0"/>
        <v>390.47800000000001</v>
      </c>
      <c r="CS72" s="7">
        <f t="shared" si="1"/>
        <v>671.08900000000006</v>
      </c>
      <c r="CT72" s="17" t="s">
        <v>245</v>
      </c>
    </row>
    <row r="73" spans="1:98" ht="12.75" customHeight="1">
      <c r="A73" s="13" t="s">
        <v>67</v>
      </c>
      <c r="B73" s="14" t="s">
        <v>153</v>
      </c>
      <c r="C73" s="6">
        <v>1.198</v>
      </c>
      <c r="D73" s="6">
        <v>0</v>
      </c>
      <c r="E73" s="6">
        <v>0.77700000000000002</v>
      </c>
      <c r="F73" s="6">
        <v>1.0960000000000001</v>
      </c>
      <c r="G73" s="6">
        <v>9.3809999999999985</v>
      </c>
      <c r="H73" s="6">
        <v>4.5750000000000002</v>
      </c>
      <c r="I73" s="6">
        <v>0.88800000000000001</v>
      </c>
      <c r="J73" s="6">
        <v>2.6970000000000001</v>
      </c>
      <c r="K73" s="6">
        <v>1.3380000000000001</v>
      </c>
      <c r="L73" s="6">
        <v>0.85599999999999998</v>
      </c>
      <c r="M73" s="6">
        <v>1.994</v>
      </c>
      <c r="N73" s="6">
        <v>4.8129999999999997</v>
      </c>
      <c r="O73" s="6">
        <v>2.1430000000000002</v>
      </c>
      <c r="P73" s="6">
        <v>2.415</v>
      </c>
      <c r="Q73" s="6">
        <v>6.339999999999999</v>
      </c>
      <c r="R73" s="6">
        <v>2.36</v>
      </c>
      <c r="S73" s="6">
        <v>4.2869999999999999</v>
      </c>
      <c r="T73" s="6">
        <v>5.0129999999999999</v>
      </c>
      <c r="U73" s="6">
        <v>3.0569999999999999</v>
      </c>
      <c r="V73" s="6">
        <v>4.3839999999999995</v>
      </c>
      <c r="W73" s="6">
        <v>0.93899999999999995</v>
      </c>
      <c r="X73" s="6">
        <v>9.650999999999998</v>
      </c>
      <c r="Y73" s="6">
        <v>1.37</v>
      </c>
      <c r="Z73" s="6">
        <v>5.7549999999999999</v>
      </c>
      <c r="AA73" s="6">
        <v>1.008</v>
      </c>
      <c r="AB73" s="6">
        <v>1.216</v>
      </c>
      <c r="AC73" s="6">
        <v>0.66500000000000004</v>
      </c>
      <c r="AD73" s="6">
        <v>6.4239999999999995</v>
      </c>
      <c r="AE73" s="6">
        <v>8.8610000000000007</v>
      </c>
      <c r="AF73" s="6">
        <v>1.0740000000000001</v>
      </c>
      <c r="AG73" s="6">
        <v>14.894</v>
      </c>
      <c r="AH73" s="6">
        <v>6.0739999999999998</v>
      </c>
      <c r="AI73" s="6">
        <v>5.3529999999999998</v>
      </c>
      <c r="AJ73" s="6">
        <v>1.2530000000000001</v>
      </c>
      <c r="AK73" s="6">
        <v>9.532</v>
      </c>
      <c r="AL73" s="6">
        <v>20.913999999999998</v>
      </c>
      <c r="AM73" s="6">
        <v>82.751000000000005</v>
      </c>
      <c r="AN73" s="6">
        <v>16.917000000000002</v>
      </c>
      <c r="AO73" s="6">
        <v>1.804</v>
      </c>
      <c r="AP73" s="6">
        <v>2.048</v>
      </c>
      <c r="AQ73" s="6">
        <v>71.983000000000004</v>
      </c>
      <c r="AR73" s="6">
        <v>1.8939999999999999</v>
      </c>
      <c r="AS73" s="6">
        <v>9.6760000000000002</v>
      </c>
      <c r="AT73" s="6">
        <v>13.865</v>
      </c>
      <c r="AU73" s="6">
        <v>0.89200000000000002</v>
      </c>
      <c r="AV73" s="6">
        <v>1.2990000000000002</v>
      </c>
      <c r="AW73" s="6">
        <v>2.024</v>
      </c>
      <c r="AX73" s="6">
        <v>9.1189999999999998</v>
      </c>
      <c r="AY73" s="6">
        <v>3.7640000000000002</v>
      </c>
      <c r="AZ73" s="6">
        <v>0.77500000000000002</v>
      </c>
      <c r="BA73" s="6">
        <v>38.014000000000003</v>
      </c>
      <c r="BB73" s="6">
        <v>0</v>
      </c>
      <c r="BC73" s="6">
        <v>0.376</v>
      </c>
      <c r="BD73" s="6">
        <v>31.255000000000006</v>
      </c>
      <c r="BE73" s="6">
        <v>5.1459999999999999</v>
      </c>
      <c r="BF73" s="6">
        <v>7.9999999999999991</v>
      </c>
      <c r="BG73" s="6">
        <v>2.8719999999999999</v>
      </c>
      <c r="BH73" s="6">
        <v>18.942</v>
      </c>
      <c r="BI73" s="6">
        <v>0.754</v>
      </c>
      <c r="BJ73" s="6">
        <v>0.46300000000000002</v>
      </c>
      <c r="BK73" s="6">
        <v>2E-3</v>
      </c>
      <c r="BL73" s="6">
        <v>1.696</v>
      </c>
      <c r="BM73" s="6">
        <v>0.21</v>
      </c>
      <c r="BN73" s="6">
        <v>0.61299999999999999</v>
      </c>
      <c r="BO73" s="6">
        <v>20.349</v>
      </c>
      <c r="BP73" s="6">
        <v>0.67300000000000004</v>
      </c>
      <c r="BQ73" s="6">
        <v>11.736999999999998</v>
      </c>
      <c r="BR73" s="6">
        <v>74.691999999999993</v>
      </c>
      <c r="BS73" s="6">
        <v>21.327999999999999</v>
      </c>
      <c r="BT73" s="6">
        <v>47.680999999999997</v>
      </c>
      <c r="BU73" s="6">
        <v>4.3629999999999995</v>
      </c>
      <c r="BV73" s="6">
        <v>6.2249999999999996</v>
      </c>
      <c r="BW73" s="6">
        <v>1.5090000000000001</v>
      </c>
      <c r="BX73" s="6">
        <v>3.3960000000000004</v>
      </c>
      <c r="BY73" s="6">
        <v>2.6320000000000001</v>
      </c>
      <c r="BZ73" s="6">
        <v>10.993999999999998</v>
      </c>
      <c r="CA73" s="6">
        <v>2.468</v>
      </c>
      <c r="CB73" s="6">
        <v>0.29099999999999998</v>
      </c>
      <c r="CC73" s="6">
        <v>0.79799999999999993</v>
      </c>
      <c r="CD73" s="6">
        <v>0</v>
      </c>
      <c r="CE73" s="6">
        <v>0</v>
      </c>
      <c r="CF73" s="6">
        <v>0</v>
      </c>
      <c r="CG73" s="6">
        <v>690.8850000000001</v>
      </c>
      <c r="CH73" s="6">
        <v>34.283999999999999</v>
      </c>
      <c r="CI73" s="6">
        <v>0</v>
      </c>
      <c r="CJ73" s="6">
        <v>0</v>
      </c>
      <c r="CK73" s="6">
        <v>34.283999999999999</v>
      </c>
      <c r="CL73" s="6">
        <v>0</v>
      </c>
      <c r="CM73" s="6">
        <v>0</v>
      </c>
      <c r="CN73" s="6">
        <v>0</v>
      </c>
      <c r="CO73" s="6">
        <v>0</v>
      </c>
      <c r="CP73" s="6">
        <v>0</v>
      </c>
      <c r="CQ73" s="6">
        <v>1.72</v>
      </c>
      <c r="CR73" s="7">
        <f t="shared" ref="CR73:CR97" si="2">+ROUND(CQ73+CP73+CK73,3)</f>
        <v>36.003999999999998</v>
      </c>
      <c r="CS73" s="7">
        <f t="shared" ref="CS73:CS97" si="3">+ROUND(CR73+CG73,3)</f>
        <v>726.88900000000001</v>
      </c>
      <c r="CT73" s="17" t="s">
        <v>246</v>
      </c>
    </row>
    <row r="74" spans="1:98" ht="12.75" customHeight="1">
      <c r="A74" s="13" t="s">
        <v>68</v>
      </c>
      <c r="B74" s="14" t="s">
        <v>154</v>
      </c>
      <c r="C74" s="6">
        <v>4.3140000000000001</v>
      </c>
      <c r="D74" s="6">
        <v>9.1000000000000011E-2</v>
      </c>
      <c r="E74" s="6">
        <v>0.56799999999999995</v>
      </c>
      <c r="F74" s="6">
        <v>0.52200000000000002</v>
      </c>
      <c r="G74" s="6">
        <v>15.146999999999998</v>
      </c>
      <c r="H74" s="6">
        <v>4.3769999999999998</v>
      </c>
      <c r="I74" s="6">
        <v>0.73499999999999999</v>
      </c>
      <c r="J74" s="6">
        <v>1.5509999999999999</v>
      </c>
      <c r="K74" s="6">
        <v>1.486</v>
      </c>
      <c r="L74" s="6">
        <v>1.28</v>
      </c>
      <c r="M74" s="6">
        <v>0.35399999999999998</v>
      </c>
      <c r="N74" s="6">
        <v>2.7610000000000001</v>
      </c>
      <c r="O74" s="6">
        <v>1.1700000000000002</v>
      </c>
      <c r="P74" s="6">
        <v>1.179</v>
      </c>
      <c r="Q74" s="6">
        <v>3.9580000000000002</v>
      </c>
      <c r="R74" s="6">
        <v>1.5660000000000001</v>
      </c>
      <c r="S74" s="6">
        <v>2.1459999999999999</v>
      </c>
      <c r="T74" s="6">
        <v>4.9619999999999997</v>
      </c>
      <c r="U74" s="6">
        <v>1.4690000000000001</v>
      </c>
      <c r="V74" s="6">
        <v>5.2059999999999995</v>
      </c>
      <c r="W74" s="6">
        <v>1.4279999999999999</v>
      </c>
      <c r="X74" s="6">
        <v>2.0680000000000001</v>
      </c>
      <c r="Y74" s="6">
        <v>0.754</v>
      </c>
      <c r="Z74" s="6">
        <v>3.4</v>
      </c>
      <c r="AA74" s="6">
        <v>0.31</v>
      </c>
      <c r="AB74" s="6">
        <v>0.81200000000000006</v>
      </c>
      <c r="AC74" s="6">
        <v>0.61699999999999999</v>
      </c>
      <c r="AD74" s="6">
        <v>4.5919999999999996</v>
      </c>
      <c r="AE74" s="6">
        <v>5.8129999999999997</v>
      </c>
      <c r="AF74" s="6">
        <v>0.83699999999999997</v>
      </c>
      <c r="AG74" s="6">
        <v>16.858000000000001</v>
      </c>
      <c r="AH74" s="6">
        <v>0</v>
      </c>
      <c r="AI74" s="6">
        <v>80.94</v>
      </c>
      <c r="AJ74" s="6">
        <v>0.498</v>
      </c>
      <c r="AK74" s="6">
        <v>7.4289999999999994</v>
      </c>
      <c r="AL74" s="6">
        <v>20.901</v>
      </c>
      <c r="AM74" s="6">
        <v>33.275000000000006</v>
      </c>
      <c r="AN74" s="6">
        <v>16.158999999999999</v>
      </c>
      <c r="AO74" s="6">
        <v>1.45</v>
      </c>
      <c r="AP74" s="6">
        <v>17.033999999999999</v>
      </c>
      <c r="AQ74" s="6">
        <v>75.100999999999999</v>
      </c>
      <c r="AR74" s="6">
        <v>1.4929999999999999</v>
      </c>
      <c r="AS74" s="6">
        <v>25.389999999999997</v>
      </c>
      <c r="AT74" s="6">
        <v>39.339999999999996</v>
      </c>
      <c r="AU74" s="6">
        <v>0.75800000000000001</v>
      </c>
      <c r="AV74" s="6">
        <v>2.0680000000000001</v>
      </c>
      <c r="AW74" s="6">
        <v>2.8319999999999999</v>
      </c>
      <c r="AX74" s="6">
        <v>2.2280000000000002</v>
      </c>
      <c r="AY74" s="6">
        <v>3.0910000000000002</v>
      </c>
      <c r="AZ74" s="6">
        <v>0.54700000000000004</v>
      </c>
      <c r="BA74" s="6">
        <v>20.312999999999999</v>
      </c>
      <c r="BB74" s="6">
        <v>0</v>
      </c>
      <c r="BC74" s="6">
        <v>3.1339999999999999</v>
      </c>
      <c r="BD74" s="6">
        <v>22.251999999999999</v>
      </c>
      <c r="BE74" s="6">
        <v>6.8339999999999996</v>
      </c>
      <c r="BF74" s="6">
        <v>4.4790000000000001</v>
      </c>
      <c r="BG74" s="6">
        <v>3.5289999999999999</v>
      </c>
      <c r="BH74" s="6">
        <v>15.326999999999998</v>
      </c>
      <c r="BI74" s="6">
        <v>0.79300000000000004</v>
      </c>
      <c r="BJ74" s="6">
        <v>0.72399999999999998</v>
      </c>
      <c r="BK74" s="6">
        <v>0.28799999999999998</v>
      </c>
      <c r="BL74" s="6">
        <v>3.3919999999999999</v>
      </c>
      <c r="BM74" s="6">
        <v>1.2809999999999999</v>
      </c>
      <c r="BN74" s="6">
        <v>1.238</v>
      </c>
      <c r="BO74" s="6">
        <v>0.48</v>
      </c>
      <c r="BP74" s="6">
        <v>36.296000000000006</v>
      </c>
      <c r="BQ74" s="6">
        <v>10.965</v>
      </c>
      <c r="BR74" s="6">
        <v>82.361999999999995</v>
      </c>
      <c r="BS74" s="6">
        <v>26.706</v>
      </c>
      <c r="BT74" s="6">
        <v>61.328999999999994</v>
      </c>
      <c r="BU74" s="6">
        <v>29.167999999999996</v>
      </c>
      <c r="BV74" s="6">
        <v>10.177</v>
      </c>
      <c r="BW74" s="6">
        <v>3.1139999999999999</v>
      </c>
      <c r="BX74" s="6">
        <v>7.0629999999999997</v>
      </c>
      <c r="BY74" s="6">
        <v>1.1970000000000001</v>
      </c>
      <c r="BZ74" s="6">
        <v>36.770999999999994</v>
      </c>
      <c r="CA74" s="6">
        <v>9.3809999999999985</v>
      </c>
      <c r="CB74" s="6">
        <v>0.38500000000000001</v>
      </c>
      <c r="CC74" s="6">
        <v>5.4850000000000003</v>
      </c>
      <c r="CD74" s="6">
        <v>0</v>
      </c>
      <c r="CE74" s="6">
        <v>0</v>
      </c>
      <c r="CF74" s="6">
        <v>0</v>
      </c>
      <c r="CG74" s="6">
        <v>827.32799999999997</v>
      </c>
      <c r="CH74" s="6">
        <v>72.736999999999995</v>
      </c>
      <c r="CI74" s="6">
        <v>0</v>
      </c>
      <c r="CJ74" s="6">
        <v>0.112</v>
      </c>
      <c r="CK74" s="6">
        <v>72.84899999999999</v>
      </c>
      <c r="CL74" s="6">
        <v>0</v>
      </c>
      <c r="CM74" s="6">
        <v>0</v>
      </c>
      <c r="CN74" s="6">
        <v>0</v>
      </c>
      <c r="CO74" s="6">
        <v>0</v>
      </c>
      <c r="CP74" s="6">
        <v>0</v>
      </c>
      <c r="CQ74" s="6">
        <v>1.9510000000000001</v>
      </c>
      <c r="CR74" s="7">
        <f t="shared" si="2"/>
        <v>74.8</v>
      </c>
      <c r="CS74" s="7">
        <f t="shared" si="3"/>
        <v>902.12800000000004</v>
      </c>
      <c r="CT74" s="17" t="s">
        <v>247</v>
      </c>
    </row>
    <row r="75" spans="1:98" ht="12.75" customHeight="1">
      <c r="A75" s="13" t="s">
        <v>69</v>
      </c>
      <c r="B75" s="14" t="s">
        <v>155</v>
      </c>
      <c r="C75" s="6">
        <v>3.1919999999999997</v>
      </c>
      <c r="D75" s="6">
        <v>0</v>
      </c>
      <c r="E75" s="6">
        <v>4.5749999999999993</v>
      </c>
      <c r="F75" s="6">
        <v>30.483999999999998</v>
      </c>
      <c r="G75" s="6">
        <v>52.057000000000002</v>
      </c>
      <c r="H75" s="6">
        <v>12.14</v>
      </c>
      <c r="I75" s="6">
        <v>0.25900000000000001</v>
      </c>
      <c r="J75" s="6">
        <v>12.877000000000001</v>
      </c>
      <c r="K75" s="6">
        <v>12.370000000000001</v>
      </c>
      <c r="L75" s="6">
        <v>15.631</v>
      </c>
      <c r="M75" s="6">
        <v>12.199000000000002</v>
      </c>
      <c r="N75" s="6">
        <v>14.046000000000001</v>
      </c>
      <c r="O75" s="6">
        <v>5.7720000000000002</v>
      </c>
      <c r="P75" s="6">
        <v>17.47</v>
      </c>
      <c r="Q75" s="6">
        <v>17.818999999999999</v>
      </c>
      <c r="R75" s="6">
        <v>0</v>
      </c>
      <c r="S75" s="6">
        <v>11.552</v>
      </c>
      <c r="T75" s="6">
        <v>68.082999999999998</v>
      </c>
      <c r="U75" s="6">
        <v>5.8259999999999996</v>
      </c>
      <c r="V75" s="6">
        <v>10.964</v>
      </c>
      <c r="W75" s="6">
        <v>9.5869999999999997</v>
      </c>
      <c r="X75" s="6">
        <v>25.492999999999999</v>
      </c>
      <c r="Y75" s="6">
        <v>14.920999999999999</v>
      </c>
      <c r="Z75" s="6">
        <v>13.217000000000001</v>
      </c>
      <c r="AA75" s="6">
        <v>4.0759999999999996</v>
      </c>
      <c r="AB75" s="6">
        <v>5.1489999999999991</v>
      </c>
      <c r="AC75" s="6">
        <v>3.4280000000000004</v>
      </c>
      <c r="AD75" s="6">
        <v>27.470999999999993</v>
      </c>
      <c r="AE75" s="6">
        <v>82.615000000000009</v>
      </c>
      <c r="AF75" s="6">
        <v>1.0110000000000001</v>
      </c>
      <c r="AG75" s="6">
        <v>40.832999999999998</v>
      </c>
      <c r="AH75" s="6">
        <v>68.77600000000001</v>
      </c>
      <c r="AI75" s="6">
        <v>74.566999999999993</v>
      </c>
      <c r="AJ75" s="6">
        <v>7.3970000000000002</v>
      </c>
      <c r="AK75" s="6">
        <v>84.762</v>
      </c>
      <c r="AL75" s="6">
        <v>213.929</v>
      </c>
      <c r="AM75" s="6">
        <v>12.803999999999998</v>
      </c>
      <c r="AN75" s="6">
        <v>96.713999999999999</v>
      </c>
      <c r="AO75" s="6">
        <v>14.524999999999999</v>
      </c>
      <c r="AP75" s="6">
        <v>12.977</v>
      </c>
      <c r="AQ75" s="6">
        <v>130.21099999999998</v>
      </c>
      <c r="AR75" s="6">
        <v>10.089999999999998</v>
      </c>
      <c r="AS75" s="6">
        <v>25.221</v>
      </c>
      <c r="AT75" s="6">
        <v>5.1750000000000007</v>
      </c>
      <c r="AU75" s="6">
        <v>20.152000000000001</v>
      </c>
      <c r="AV75" s="6">
        <v>3.4160000000000004</v>
      </c>
      <c r="AW75" s="6">
        <v>0</v>
      </c>
      <c r="AX75" s="6">
        <v>48.442000000000007</v>
      </c>
      <c r="AY75" s="6">
        <v>27.61</v>
      </c>
      <c r="AZ75" s="6">
        <v>21.004000000000001</v>
      </c>
      <c r="BA75" s="6">
        <v>70.218000000000004</v>
      </c>
      <c r="BB75" s="6">
        <v>19.130000000000003</v>
      </c>
      <c r="BC75" s="6">
        <v>15.066999999999997</v>
      </c>
      <c r="BD75" s="6">
        <v>49.153000000000006</v>
      </c>
      <c r="BE75" s="6">
        <v>27.747</v>
      </c>
      <c r="BF75" s="6">
        <v>189.108</v>
      </c>
      <c r="BG75" s="6">
        <v>76.709999999999994</v>
      </c>
      <c r="BH75" s="6">
        <v>21.959</v>
      </c>
      <c r="BI75" s="6">
        <v>251.86399999999995</v>
      </c>
      <c r="BJ75" s="6">
        <v>76.677000000000007</v>
      </c>
      <c r="BK75" s="6">
        <v>7.4999999999999997E-2</v>
      </c>
      <c r="BL75" s="6">
        <v>108.602</v>
      </c>
      <c r="BM75" s="6">
        <v>3.2189999999999999</v>
      </c>
      <c r="BN75" s="6">
        <v>21.798000000000002</v>
      </c>
      <c r="BO75" s="6">
        <v>4.5540000000000003</v>
      </c>
      <c r="BP75" s="6">
        <v>7.5150000000000006</v>
      </c>
      <c r="BQ75" s="6">
        <v>660.44600000000003</v>
      </c>
      <c r="BR75" s="6">
        <v>211.02699999999999</v>
      </c>
      <c r="BS75" s="6">
        <v>46.990999999999993</v>
      </c>
      <c r="BT75" s="6">
        <v>130.17500000000001</v>
      </c>
      <c r="BU75" s="6">
        <v>4.2</v>
      </c>
      <c r="BV75" s="6">
        <v>6.9560000000000013</v>
      </c>
      <c r="BW75" s="6">
        <v>17.103000000000002</v>
      </c>
      <c r="BX75" s="6">
        <v>7.9160000000000004</v>
      </c>
      <c r="BY75" s="6">
        <v>21.18</v>
      </c>
      <c r="BZ75" s="6">
        <v>26.344000000000001</v>
      </c>
      <c r="CA75" s="6">
        <v>36.480000000000004</v>
      </c>
      <c r="CB75" s="6">
        <v>1.137</v>
      </c>
      <c r="CC75" s="6">
        <v>11.265000000000001</v>
      </c>
      <c r="CD75" s="6">
        <v>0</v>
      </c>
      <c r="CE75" s="6">
        <v>0</v>
      </c>
      <c r="CF75" s="6">
        <v>0</v>
      </c>
      <c r="CG75" s="6">
        <v>3537.5050000000015</v>
      </c>
      <c r="CH75" s="6">
        <v>38.078000000000003</v>
      </c>
      <c r="CI75" s="6">
        <v>0</v>
      </c>
      <c r="CJ75" s="6">
        <v>10.45</v>
      </c>
      <c r="CK75" s="6">
        <v>48.528000000000006</v>
      </c>
      <c r="CL75" s="6">
        <v>0</v>
      </c>
      <c r="CM75" s="6">
        <v>0</v>
      </c>
      <c r="CN75" s="6">
        <v>0</v>
      </c>
      <c r="CO75" s="6">
        <v>0</v>
      </c>
      <c r="CP75" s="6">
        <v>0</v>
      </c>
      <c r="CQ75" s="6">
        <v>947.00099999999998</v>
      </c>
      <c r="CR75" s="7">
        <f t="shared" si="2"/>
        <v>995.529</v>
      </c>
      <c r="CS75" s="7">
        <f t="shared" si="3"/>
        <v>4533.0339999999997</v>
      </c>
      <c r="CT75" s="17" t="s">
        <v>248</v>
      </c>
    </row>
    <row r="76" spans="1:98" ht="12.75" customHeight="1">
      <c r="A76" s="13" t="s">
        <v>70</v>
      </c>
      <c r="B76" s="14" t="s">
        <v>156</v>
      </c>
      <c r="C76" s="6">
        <v>8.5350000000000001</v>
      </c>
      <c r="D76" s="6">
        <v>0</v>
      </c>
      <c r="E76" s="6">
        <v>0</v>
      </c>
      <c r="F76" s="6">
        <v>0</v>
      </c>
      <c r="G76" s="6">
        <v>0</v>
      </c>
      <c r="H76" s="6">
        <v>5.9050000000000002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18.066000000000003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0.80200000000000005</v>
      </c>
      <c r="AF76" s="6">
        <v>0.14899999999999999</v>
      </c>
      <c r="AG76" s="6">
        <v>4.3680000000000003</v>
      </c>
      <c r="AH76" s="6">
        <v>0.55300000000000005</v>
      </c>
      <c r="AI76" s="6">
        <v>2.3149999999999999</v>
      </c>
      <c r="AJ76" s="6">
        <v>0.39800000000000002</v>
      </c>
      <c r="AK76" s="6">
        <v>0</v>
      </c>
      <c r="AL76" s="6">
        <v>0</v>
      </c>
      <c r="AM76" s="6">
        <v>0</v>
      </c>
      <c r="AN76" s="6">
        <v>10.578999999999999</v>
      </c>
      <c r="AO76" s="6">
        <v>15.044</v>
      </c>
      <c r="AP76" s="6">
        <v>7.7190000000000003</v>
      </c>
      <c r="AQ76" s="6">
        <v>13.008999999999999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86.361000000000004</v>
      </c>
      <c r="AY76" s="6">
        <v>0</v>
      </c>
      <c r="AZ76" s="6">
        <v>0</v>
      </c>
      <c r="BA76" s="6">
        <v>46.048999999999999</v>
      </c>
      <c r="BB76" s="6">
        <v>1.5970000000000002</v>
      </c>
      <c r="BC76" s="6">
        <v>0</v>
      </c>
      <c r="BD76" s="6">
        <v>0.307</v>
      </c>
      <c r="BE76" s="6">
        <v>0.19400000000000001</v>
      </c>
      <c r="BF76" s="6">
        <v>17.378</v>
      </c>
      <c r="BG76" s="6">
        <v>0</v>
      </c>
      <c r="BH76" s="6">
        <v>0.68600000000000005</v>
      </c>
      <c r="BI76" s="6">
        <v>0</v>
      </c>
      <c r="BJ76" s="6">
        <v>0</v>
      </c>
      <c r="BK76" s="6">
        <v>2E-3</v>
      </c>
      <c r="BL76" s="6">
        <v>0</v>
      </c>
      <c r="BM76" s="6">
        <v>0</v>
      </c>
      <c r="BN76" s="6">
        <v>4.1000000000000002E-2</v>
      </c>
      <c r="BO76" s="6">
        <v>0</v>
      </c>
      <c r="BP76" s="6">
        <v>0</v>
      </c>
      <c r="BQ76" s="6">
        <v>0.19500000000000001</v>
      </c>
      <c r="BR76" s="6">
        <v>18.869</v>
      </c>
      <c r="BS76" s="6">
        <v>0.98899999999999999</v>
      </c>
      <c r="BT76" s="6">
        <v>5.0000000000000001E-3</v>
      </c>
      <c r="BU76" s="6">
        <v>0</v>
      </c>
      <c r="BV76" s="6">
        <v>0.15</v>
      </c>
      <c r="BW76" s="6">
        <v>0</v>
      </c>
      <c r="BX76" s="6">
        <v>0.90700000000000003</v>
      </c>
      <c r="BY76" s="6">
        <v>0</v>
      </c>
      <c r="BZ76" s="6">
        <v>0.95399999999999996</v>
      </c>
      <c r="CA76" s="6">
        <v>0</v>
      </c>
      <c r="CB76" s="6">
        <v>0</v>
      </c>
      <c r="CC76" s="6">
        <v>4.0000000000000001E-3</v>
      </c>
      <c r="CD76" s="6">
        <v>0</v>
      </c>
      <c r="CE76" s="6">
        <v>0</v>
      </c>
      <c r="CF76" s="6">
        <v>0</v>
      </c>
      <c r="CG76" s="6">
        <v>262.13</v>
      </c>
      <c r="CH76" s="6">
        <v>155.482</v>
      </c>
      <c r="CI76" s="6">
        <v>153.161</v>
      </c>
      <c r="CJ76" s="6">
        <v>13286.477999999999</v>
      </c>
      <c r="CK76" s="6">
        <v>13595.120999999999</v>
      </c>
      <c r="CL76" s="6">
        <v>0</v>
      </c>
      <c r="CM76" s="6">
        <v>0</v>
      </c>
      <c r="CN76" s="6">
        <v>0</v>
      </c>
      <c r="CO76" s="6">
        <v>0</v>
      </c>
      <c r="CP76" s="6">
        <v>0</v>
      </c>
      <c r="CQ76" s="6">
        <v>7.9000000000000001E-2</v>
      </c>
      <c r="CR76" s="7">
        <f t="shared" si="2"/>
        <v>13595.2</v>
      </c>
      <c r="CS76" s="7">
        <f t="shared" si="3"/>
        <v>13857.33</v>
      </c>
      <c r="CT76" s="17" t="s">
        <v>249</v>
      </c>
    </row>
    <row r="77" spans="1:98" ht="12.75" customHeight="1">
      <c r="A77" s="13" t="s">
        <v>71</v>
      </c>
      <c r="B77" s="14" t="s">
        <v>157</v>
      </c>
      <c r="C77" s="6">
        <v>0.58899999999999997</v>
      </c>
      <c r="D77" s="6">
        <v>0.21299999999999999</v>
      </c>
      <c r="E77" s="6">
        <v>0.56200000000000006</v>
      </c>
      <c r="F77" s="6">
        <v>0.09</v>
      </c>
      <c r="G77" s="6">
        <v>3.048</v>
      </c>
      <c r="H77" s="6">
        <v>1.379</v>
      </c>
      <c r="I77" s="6">
        <v>6.0000000000000001E-3</v>
      </c>
      <c r="J77" s="6">
        <v>1.728</v>
      </c>
      <c r="K77" s="6">
        <v>1.282</v>
      </c>
      <c r="L77" s="6">
        <v>0.39800000000000002</v>
      </c>
      <c r="M77" s="6">
        <v>0.60199999999999998</v>
      </c>
      <c r="N77" s="6">
        <v>1.58</v>
      </c>
      <c r="O77" s="6">
        <v>0.34300000000000003</v>
      </c>
      <c r="P77" s="6">
        <v>0</v>
      </c>
      <c r="Q77" s="6">
        <v>1.202</v>
      </c>
      <c r="R77" s="6">
        <v>1.2170000000000001</v>
      </c>
      <c r="S77" s="6">
        <v>1.456</v>
      </c>
      <c r="T77" s="6">
        <v>1.339</v>
      </c>
      <c r="U77" s="6">
        <v>0.307</v>
      </c>
      <c r="V77" s="6">
        <v>2.4249999999999998</v>
      </c>
      <c r="W77" s="6">
        <v>0.158</v>
      </c>
      <c r="X77" s="6">
        <v>1.3120000000000001</v>
      </c>
      <c r="Y77" s="6">
        <v>0.7</v>
      </c>
      <c r="Z77" s="6">
        <v>2.5009999999999999</v>
      </c>
      <c r="AA77" s="6">
        <v>0.23400000000000001</v>
      </c>
      <c r="AB77" s="6">
        <v>0.44700000000000001</v>
      </c>
      <c r="AC77" s="6">
        <v>0.25900000000000001</v>
      </c>
      <c r="AD77" s="6">
        <v>2.677</v>
      </c>
      <c r="AE77" s="6">
        <v>0.443</v>
      </c>
      <c r="AF77" s="6">
        <v>0.24199999999999999</v>
      </c>
      <c r="AG77" s="6">
        <v>0.80200000000000005</v>
      </c>
      <c r="AH77" s="6">
        <v>2.3519999999999999</v>
      </c>
      <c r="AI77" s="6">
        <v>2.5229999999999997</v>
      </c>
      <c r="AJ77" s="6">
        <v>0.94799999999999995</v>
      </c>
      <c r="AK77" s="6">
        <v>5.141</v>
      </c>
      <c r="AL77" s="6">
        <v>10.805</v>
      </c>
      <c r="AM77" s="6">
        <v>7.1980000000000004</v>
      </c>
      <c r="AN77" s="6">
        <v>1.92</v>
      </c>
      <c r="AO77" s="6">
        <v>0.28100000000000003</v>
      </c>
      <c r="AP77" s="6">
        <v>2.5179999999999998</v>
      </c>
      <c r="AQ77" s="6">
        <v>12.013</v>
      </c>
      <c r="AR77" s="6">
        <v>0.107</v>
      </c>
      <c r="AS77" s="6">
        <v>1.4890000000000001</v>
      </c>
      <c r="AT77" s="6">
        <v>0.89800000000000002</v>
      </c>
      <c r="AU77" s="6">
        <v>0.57299999999999995</v>
      </c>
      <c r="AV77" s="6">
        <v>8.1000000000000003E-2</v>
      </c>
      <c r="AW77" s="6">
        <v>0.81499999999999995</v>
      </c>
      <c r="AX77" s="6">
        <v>3.1880000000000002</v>
      </c>
      <c r="AY77" s="6">
        <v>6.9180000000000001</v>
      </c>
      <c r="AZ77" s="6">
        <v>0.06</v>
      </c>
      <c r="BA77" s="6">
        <v>10.961</v>
      </c>
      <c r="BB77" s="6">
        <v>1.9260000000000002</v>
      </c>
      <c r="BC77" s="6">
        <v>0.80900000000000005</v>
      </c>
      <c r="BD77" s="6">
        <v>0.878</v>
      </c>
      <c r="BE77" s="6">
        <v>5.2430000000000003</v>
      </c>
      <c r="BF77" s="6">
        <v>7.8120000000000003</v>
      </c>
      <c r="BG77" s="6">
        <v>2.3340000000000001</v>
      </c>
      <c r="BH77" s="6">
        <v>12.985000000000001</v>
      </c>
      <c r="BI77" s="6">
        <v>0.27</v>
      </c>
      <c r="BJ77" s="6">
        <v>0.53700000000000003</v>
      </c>
      <c r="BK77" s="6">
        <v>8.1000000000000003E-2</v>
      </c>
      <c r="BL77" s="6">
        <v>0.47099999999999997</v>
      </c>
      <c r="BM77" s="6">
        <v>1.79</v>
      </c>
      <c r="BN77" s="6">
        <v>0.30299999999999999</v>
      </c>
      <c r="BO77" s="6">
        <v>0.26700000000000002</v>
      </c>
      <c r="BP77" s="6">
        <v>0.36899999999999999</v>
      </c>
      <c r="BQ77" s="6">
        <v>4.202</v>
      </c>
      <c r="BR77" s="6">
        <v>44.423000000000002</v>
      </c>
      <c r="BS77" s="6">
        <v>81.629000000000005</v>
      </c>
      <c r="BT77" s="6">
        <v>3.0410000000000004</v>
      </c>
      <c r="BU77" s="6">
        <v>8.8000000000000009E-2</v>
      </c>
      <c r="BV77" s="6">
        <v>4.1029999999999998</v>
      </c>
      <c r="BW77" s="6">
        <v>0.16300000000000001</v>
      </c>
      <c r="BX77" s="6">
        <v>0.11199999999999999</v>
      </c>
      <c r="BY77" s="6">
        <v>7.0999999999999994E-2</v>
      </c>
      <c r="BZ77" s="6">
        <v>0.36699999999999999</v>
      </c>
      <c r="CA77" s="6">
        <v>0.27700000000000002</v>
      </c>
      <c r="CB77" s="6">
        <v>0.30599999999999999</v>
      </c>
      <c r="CC77" s="6">
        <v>0.35799999999999998</v>
      </c>
      <c r="CD77" s="6">
        <v>0</v>
      </c>
      <c r="CE77" s="6">
        <v>0</v>
      </c>
      <c r="CF77" s="6">
        <v>0</v>
      </c>
      <c r="CG77" s="6">
        <v>275.54500000000007</v>
      </c>
      <c r="CH77" s="6">
        <v>2081.1559999999999</v>
      </c>
      <c r="CI77" s="6">
        <v>324.209</v>
      </c>
      <c r="CJ77" s="6">
        <v>7210.6140000000005</v>
      </c>
      <c r="CK77" s="6">
        <v>9615.9789999999994</v>
      </c>
      <c r="CL77" s="6">
        <v>0</v>
      </c>
      <c r="CM77" s="6">
        <v>0</v>
      </c>
      <c r="CN77" s="6">
        <v>0</v>
      </c>
      <c r="CO77" s="6">
        <v>0</v>
      </c>
      <c r="CP77" s="6">
        <v>0</v>
      </c>
      <c r="CQ77" s="6">
        <v>35.777999999999999</v>
      </c>
      <c r="CR77" s="7">
        <f t="shared" si="2"/>
        <v>9651.7569999999996</v>
      </c>
      <c r="CS77" s="7">
        <f t="shared" si="3"/>
        <v>9927.3019999999997</v>
      </c>
      <c r="CT77" s="17" t="s">
        <v>250</v>
      </c>
    </row>
    <row r="78" spans="1:98" ht="12.75" customHeight="1">
      <c r="A78" s="13" t="s">
        <v>72</v>
      </c>
      <c r="B78" s="14" t="s">
        <v>158</v>
      </c>
      <c r="C78" s="6">
        <v>1.0170000000000001</v>
      </c>
      <c r="D78" s="6">
        <v>1.3049999999999999</v>
      </c>
      <c r="E78" s="6">
        <v>0.61699999999999999</v>
      </c>
      <c r="F78" s="6">
        <v>0.40799999999999997</v>
      </c>
      <c r="G78" s="6">
        <v>2.5180000000000002</v>
      </c>
      <c r="H78" s="6">
        <v>0.86399999999999999</v>
      </c>
      <c r="I78" s="6">
        <v>0.67200000000000004</v>
      </c>
      <c r="J78" s="6">
        <v>0.93799999999999994</v>
      </c>
      <c r="K78" s="6">
        <v>1.2410000000000001</v>
      </c>
      <c r="L78" s="6">
        <v>0.83299999999999996</v>
      </c>
      <c r="M78" s="6">
        <v>0.72099999999999997</v>
      </c>
      <c r="N78" s="6">
        <v>0.77800000000000002</v>
      </c>
      <c r="O78" s="6">
        <v>0.877</v>
      </c>
      <c r="P78" s="6">
        <v>1.9E-2</v>
      </c>
      <c r="Q78" s="6">
        <v>0.872</v>
      </c>
      <c r="R78" s="6">
        <v>0.375</v>
      </c>
      <c r="S78" s="6">
        <v>1.01</v>
      </c>
      <c r="T78" s="6">
        <v>1.3570000000000002</v>
      </c>
      <c r="U78" s="6">
        <v>0.27200000000000002</v>
      </c>
      <c r="V78" s="6">
        <v>4.3010000000000002</v>
      </c>
      <c r="W78" s="6">
        <v>0.17399999999999999</v>
      </c>
      <c r="X78" s="6">
        <v>0.88300000000000001</v>
      </c>
      <c r="Y78" s="6">
        <v>0.65600000000000003</v>
      </c>
      <c r="Z78" s="6">
        <v>1.341</v>
      </c>
      <c r="AA78" s="6">
        <v>0.251</v>
      </c>
      <c r="AB78" s="6">
        <v>0.66400000000000003</v>
      </c>
      <c r="AC78" s="6">
        <v>0.498</v>
      </c>
      <c r="AD78" s="6">
        <v>1.8130000000000002</v>
      </c>
      <c r="AE78" s="6">
        <v>1.044</v>
      </c>
      <c r="AF78" s="6">
        <v>0.14899999999999999</v>
      </c>
      <c r="AG78" s="6">
        <v>0.89400000000000002</v>
      </c>
      <c r="AH78" s="6">
        <v>9.4340000000000011</v>
      </c>
      <c r="AI78" s="6">
        <v>2.7909999999999999</v>
      </c>
      <c r="AJ78" s="6">
        <v>2.379</v>
      </c>
      <c r="AK78" s="6">
        <v>3.7</v>
      </c>
      <c r="AL78" s="6">
        <v>23.708000000000002</v>
      </c>
      <c r="AM78" s="6">
        <v>10.603999999999999</v>
      </c>
      <c r="AN78" s="6">
        <v>3.879</v>
      </c>
      <c r="AO78" s="6">
        <v>0.66900000000000004</v>
      </c>
      <c r="AP78" s="6">
        <v>1.0990000000000002</v>
      </c>
      <c r="AQ78" s="6">
        <v>1.7200000000000002</v>
      </c>
      <c r="AR78" s="6">
        <v>0.44700000000000001</v>
      </c>
      <c r="AS78" s="6">
        <v>5.8849999999999998</v>
      </c>
      <c r="AT78" s="6">
        <v>6.9750000000000005</v>
      </c>
      <c r="AU78" s="6">
        <v>3.2410000000000001</v>
      </c>
      <c r="AV78" s="6">
        <v>8.2439999999999998</v>
      </c>
      <c r="AW78" s="6">
        <v>1.6239999999999999</v>
      </c>
      <c r="AX78" s="6">
        <v>3.681</v>
      </c>
      <c r="AY78" s="6">
        <v>9.8780000000000001</v>
      </c>
      <c r="AZ78" s="6">
        <v>1.3240000000000001</v>
      </c>
      <c r="BA78" s="6">
        <v>36.403999999999996</v>
      </c>
      <c r="BB78" s="6">
        <v>0</v>
      </c>
      <c r="BC78" s="6">
        <v>2.6440000000000001</v>
      </c>
      <c r="BD78" s="6">
        <v>6.1829999999999998</v>
      </c>
      <c r="BE78" s="6">
        <v>37.226999999999997</v>
      </c>
      <c r="BF78" s="6">
        <v>13.585000000000001</v>
      </c>
      <c r="BG78" s="6">
        <v>14.2</v>
      </c>
      <c r="BH78" s="6">
        <v>9.8740000000000006</v>
      </c>
      <c r="BI78" s="6">
        <v>2.9630000000000001</v>
      </c>
      <c r="BJ78" s="6">
        <v>5.6619999999999999</v>
      </c>
      <c r="BK78" s="6">
        <v>0.64</v>
      </c>
      <c r="BL78" s="6">
        <v>1.502</v>
      </c>
      <c r="BM78" s="6">
        <v>0.93</v>
      </c>
      <c r="BN78" s="6">
        <v>1.0840000000000001</v>
      </c>
      <c r="BO78" s="6">
        <v>0.48499999999999999</v>
      </c>
      <c r="BP78" s="6">
        <v>1.448</v>
      </c>
      <c r="BQ78" s="6">
        <v>9.3819999999999997</v>
      </c>
      <c r="BR78" s="6">
        <v>26.37</v>
      </c>
      <c r="BS78" s="6">
        <v>27.094999999999999</v>
      </c>
      <c r="BT78" s="6">
        <v>742.36</v>
      </c>
      <c r="BU78" s="6">
        <v>11.635</v>
      </c>
      <c r="BV78" s="6">
        <v>10.932</v>
      </c>
      <c r="BW78" s="6">
        <v>7.2110000000000003</v>
      </c>
      <c r="BX78" s="6">
        <v>0.77800000000000002</v>
      </c>
      <c r="BY78" s="6">
        <v>0.13100000000000001</v>
      </c>
      <c r="BZ78" s="6">
        <v>7.891</v>
      </c>
      <c r="CA78" s="6">
        <v>4.9630000000000001</v>
      </c>
      <c r="CB78" s="6">
        <v>0.64900000000000002</v>
      </c>
      <c r="CC78" s="6">
        <v>6.2610000000000001</v>
      </c>
      <c r="CD78" s="6">
        <v>0</v>
      </c>
      <c r="CE78" s="6">
        <v>0</v>
      </c>
      <c r="CF78" s="6">
        <v>0</v>
      </c>
      <c r="CG78" s="6">
        <v>1121.1330000000005</v>
      </c>
      <c r="CH78" s="6">
        <v>4194.5559999999996</v>
      </c>
      <c r="CI78" s="6">
        <v>112.67699999999999</v>
      </c>
      <c r="CJ78" s="6">
        <v>7313.384</v>
      </c>
      <c r="CK78" s="6">
        <v>11620.616999999998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6">
        <v>32.686</v>
      </c>
      <c r="CR78" s="7">
        <f t="shared" si="2"/>
        <v>11653.303</v>
      </c>
      <c r="CS78" s="7">
        <f t="shared" si="3"/>
        <v>12774.436</v>
      </c>
      <c r="CT78" s="17" t="s">
        <v>251</v>
      </c>
    </row>
    <row r="79" spans="1:98" ht="12.75" customHeight="1">
      <c r="A79" s="13" t="s">
        <v>73</v>
      </c>
      <c r="B79" s="14" t="s">
        <v>159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9.1579999999999995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9.1579999999999995</v>
      </c>
      <c r="CH79" s="6">
        <v>994.62</v>
      </c>
      <c r="CI79" s="6">
        <v>1037.174</v>
      </c>
      <c r="CJ79" s="6">
        <v>0</v>
      </c>
      <c r="CK79" s="6">
        <v>2031.7939999999999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0.253</v>
      </c>
      <c r="CR79" s="7">
        <f t="shared" si="2"/>
        <v>2032.047</v>
      </c>
      <c r="CS79" s="7">
        <f t="shared" si="3"/>
        <v>2041.2049999999999</v>
      </c>
      <c r="CT79" s="17" t="s">
        <v>252</v>
      </c>
    </row>
    <row r="80" spans="1:98" ht="12.75" customHeight="1">
      <c r="A80" s="13" t="s">
        <v>74</v>
      </c>
      <c r="B80" s="14" t="s">
        <v>160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0.32200000000000001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1.855</v>
      </c>
      <c r="BS80" s="6">
        <v>2.2069999999999999</v>
      </c>
      <c r="BT80" s="6">
        <v>2E-3</v>
      </c>
      <c r="BU80" s="6">
        <v>0</v>
      </c>
      <c r="BV80" s="6">
        <v>1.8029999999999999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6.1890000000000001</v>
      </c>
      <c r="CH80" s="6">
        <v>454.78399999999999</v>
      </c>
      <c r="CI80" s="6">
        <v>834.10300000000007</v>
      </c>
      <c r="CJ80" s="6">
        <v>460.86700000000002</v>
      </c>
      <c r="CK80" s="6">
        <v>1749.7540000000001</v>
      </c>
      <c r="CL80" s="6">
        <v>0</v>
      </c>
      <c r="CM80" s="6">
        <v>0</v>
      </c>
      <c r="CN80" s="6">
        <v>0</v>
      </c>
      <c r="CO80" s="6">
        <v>0</v>
      </c>
      <c r="CP80" s="6">
        <v>0</v>
      </c>
      <c r="CQ80" s="6">
        <v>0.253</v>
      </c>
      <c r="CR80" s="7">
        <f t="shared" si="2"/>
        <v>1750.0070000000001</v>
      </c>
      <c r="CS80" s="7">
        <f t="shared" si="3"/>
        <v>1756.1959999999999</v>
      </c>
      <c r="CT80" s="17" t="s">
        <v>253</v>
      </c>
    </row>
    <row r="81" spans="1:98" ht="12.75" customHeight="1">
      <c r="A81" s="13" t="s">
        <v>75</v>
      </c>
      <c r="B81" s="14" t="s">
        <v>161</v>
      </c>
      <c r="C81" s="6">
        <v>0.22599999999999998</v>
      </c>
      <c r="D81" s="6">
        <v>0</v>
      </c>
      <c r="E81" s="6">
        <v>5.3000000000000005E-2</v>
      </c>
      <c r="F81" s="6">
        <v>9.9999999999999992E-2</v>
      </c>
      <c r="G81" s="6">
        <v>0.495</v>
      </c>
      <c r="H81" s="6">
        <v>0.27200000000000002</v>
      </c>
      <c r="I81" s="6">
        <v>0.32300000000000001</v>
      </c>
      <c r="J81" s="6">
        <v>0.188</v>
      </c>
      <c r="K81" s="6">
        <v>0.308</v>
      </c>
      <c r="L81" s="6">
        <v>0.20399999999999999</v>
      </c>
      <c r="M81" s="6">
        <v>0.16500000000000001</v>
      </c>
      <c r="N81" s="6">
        <v>0.40699999999999997</v>
      </c>
      <c r="O81" s="6">
        <v>0</v>
      </c>
      <c r="P81" s="6">
        <v>0</v>
      </c>
      <c r="Q81" s="6">
        <v>0.29299999999999998</v>
      </c>
      <c r="R81" s="6">
        <v>0.10700000000000001</v>
      </c>
      <c r="S81" s="6">
        <v>0.122</v>
      </c>
      <c r="T81" s="6">
        <v>0.375</v>
      </c>
      <c r="U81" s="6">
        <v>7.6999999999999999E-2</v>
      </c>
      <c r="V81" s="6">
        <v>0.39399999999999996</v>
      </c>
      <c r="W81" s="6">
        <v>0.56500000000000006</v>
      </c>
      <c r="X81" s="6">
        <v>0.28200000000000003</v>
      </c>
      <c r="Y81" s="6">
        <v>0.249</v>
      </c>
      <c r="Z81" s="6">
        <v>0.10500000000000001</v>
      </c>
      <c r="AA81" s="6">
        <v>0</v>
      </c>
      <c r="AB81" s="6">
        <v>0.22400000000000003</v>
      </c>
      <c r="AC81" s="6">
        <v>0.123</v>
      </c>
      <c r="AD81" s="6">
        <v>2.4999999999999998E-2</v>
      </c>
      <c r="AE81" s="6">
        <v>0.184</v>
      </c>
      <c r="AF81" s="6">
        <v>0</v>
      </c>
      <c r="AG81" s="6">
        <v>3.4000000000000002E-2</v>
      </c>
      <c r="AH81" s="6">
        <v>0</v>
      </c>
      <c r="AI81" s="6">
        <v>0</v>
      </c>
      <c r="AJ81" s="6">
        <v>0</v>
      </c>
      <c r="AK81" s="6">
        <v>0.61799999999999999</v>
      </c>
      <c r="AL81" s="6">
        <v>0.90400000000000014</v>
      </c>
      <c r="AM81" s="6">
        <v>2.7130000000000001</v>
      </c>
      <c r="AN81" s="6">
        <v>0.58799999999999997</v>
      </c>
      <c r="AO81" s="6">
        <v>0</v>
      </c>
      <c r="AP81" s="6">
        <v>0</v>
      </c>
      <c r="AQ81" s="6">
        <v>0.53</v>
      </c>
      <c r="AR81" s="6">
        <v>0.40600000000000003</v>
      </c>
      <c r="AS81" s="6">
        <v>0.33400000000000002</v>
      </c>
      <c r="AT81" s="6">
        <v>0.11700000000000002</v>
      </c>
      <c r="AU81" s="6">
        <v>37.779000000000003</v>
      </c>
      <c r="AV81" s="6">
        <v>10.208</v>
      </c>
      <c r="AW81" s="6">
        <v>9.9799999999999986</v>
      </c>
      <c r="AX81" s="6">
        <v>6.8000000000000005E-2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3.0000000000000001E-3</v>
      </c>
      <c r="BE81" s="6">
        <v>0.4870000000000001</v>
      </c>
      <c r="BF81" s="6">
        <v>0.11399999999999999</v>
      </c>
      <c r="BG81" s="6">
        <v>0.74299999999999999</v>
      </c>
      <c r="BH81" s="6">
        <v>2.5119999999999996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1.6379999999999999</v>
      </c>
      <c r="BO81" s="6">
        <v>0</v>
      </c>
      <c r="BP81" s="6">
        <v>5.0999999999999997E-2</v>
      </c>
      <c r="BQ81" s="6">
        <v>1.5840000000000001</v>
      </c>
      <c r="BR81" s="6">
        <v>16.018999999999998</v>
      </c>
      <c r="BS81" s="6">
        <v>7.7279999999999998</v>
      </c>
      <c r="BT81" s="6">
        <v>0.1</v>
      </c>
      <c r="BU81" s="6">
        <v>0.13200000000000001</v>
      </c>
      <c r="BV81" s="6">
        <v>7.9000000000000001E-2</v>
      </c>
      <c r="BW81" s="6">
        <v>45.495000000000005</v>
      </c>
      <c r="BX81" s="6">
        <v>0</v>
      </c>
      <c r="BY81" s="6">
        <v>0</v>
      </c>
      <c r="BZ81" s="6">
        <v>1.0999999999999999E-2</v>
      </c>
      <c r="CA81" s="6">
        <v>60.651000000000003</v>
      </c>
      <c r="CB81" s="6">
        <v>0</v>
      </c>
      <c r="CC81" s="6">
        <v>0.20299999999999999</v>
      </c>
      <c r="CD81" s="6">
        <v>0</v>
      </c>
      <c r="CE81" s="6">
        <v>0</v>
      </c>
      <c r="CF81" s="6">
        <v>0</v>
      </c>
      <c r="CG81" s="6">
        <v>207.69500000000002</v>
      </c>
      <c r="CH81" s="6">
        <v>149.761</v>
      </c>
      <c r="CI81" s="6">
        <v>41.902999999999999</v>
      </c>
      <c r="CJ81" s="6">
        <v>39.000999999999998</v>
      </c>
      <c r="CK81" s="6">
        <v>230.66499999999999</v>
      </c>
      <c r="CL81" s="6">
        <v>31.423999999999999</v>
      </c>
      <c r="CM81" s="6">
        <v>25.998000000000001</v>
      </c>
      <c r="CN81" s="6">
        <v>0</v>
      </c>
      <c r="CO81" s="6">
        <v>25.998000000000001</v>
      </c>
      <c r="CP81" s="6">
        <v>57.421999999999997</v>
      </c>
      <c r="CQ81" s="6">
        <v>35.054000000000002</v>
      </c>
      <c r="CR81" s="7">
        <f t="shared" si="2"/>
        <v>323.14100000000002</v>
      </c>
      <c r="CS81" s="7">
        <f t="shared" si="3"/>
        <v>530.83600000000001</v>
      </c>
      <c r="CT81" s="17" t="s">
        <v>254</v>
      </c>
    </row>
    <row r="82" spans="1:98" ht="12.75" customHeight="1">
      <c r="A82" s="13" t="s">
        <v>76</v>
      </c>
      <c r="B82" s="14" t="s">
        <v>162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1.7100000000000002</v>
      </c>
      <c r="BB82" s="6">
        <v>0</v>
      </c>
      <c r="BC82" s="6">
        <v>1.3380000000000001</v>
      </c>
      <c r="BD82" s="6">
        <v>2E-3</v>
      </c>
      <c r="BE82" s="6">
        <v>0.80300000000000005</v>
      </c>
      <c r="BF82" s="6">
        <v>0.53</v>
      </c>
      <c r="BG82" s="6">
        <v>0</v>
      </c>
      <c r="BH82" s="6">
        <v>1.1000000000000001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7.39</v>
      </c>
      <c r="BR82" s="6">
        <v>29.88</v>
      </c>
      <c r="BS82" s="6">
        <v>5.452</v>
      </c>
      <c r="BT82" s="6">
        <v>0.25600000000000001</v>
      </c>
      <c r="BU82" s="6">
        <v>0</v>
      </c>
      <c r="BV82" s="6">
        <v>9.9000000000000005E-2</v>
      </c>
      <c r="BW82" s="6">
        <v>0</v>
      </c>
      <c r="BX82" s="6">
        <v>1.3690000000000002</v>
      </c>
      <c r="BY82" s="6">
        <v>0</v>
      </c>
      <c r="BZ82" s="6">
        <v>8.9999999999999993E-3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49.937999999999995</v>
      </c>
      <c r="CH82" s="6">
        <v>54.487000000000002</v>
      </c>
      <c r="CI82" s="6">
        <v>13.994999999999999</v>
      </c>
      <c r="CJ82" s="6">
        <v>169.53399999999999</v>
      </c>
      <c r="CK82" s="6">
        <v>238.01599999999999</v>
      </c>
      <c r="CL82" s="6">
        <v>0</v>
      </c>
      <c r="CM82" s="6">
        <v>0</v>
      </c>
      <c r="CN82" s="6">
        <v>0</v>
      </c>
      <c r="CO82" s="6">
        <v>0</v>
      </c>
      <c r="CP82" s="6">
        <v>0</v>
      </c>
      <c r="CQ82" s="6">
        <v>0.38600000000000001</v>
      </c>
      <c r="CR82" s="7">
        <f t="shared" si="2"/>
        <v>238.40199999999999</v>
      </c>
      <c r="CS82" s="7">
        <f t="shared" si="3"/>
        <v>288.33999999999997</v>
      </c>
      <c r="CT82" s="17" t="s">
        <v>255</v>
      </c>
    </row>
    <row r="83" spans="1:98" ht="12.75" customHeight="1">
      <c r="A83" s="13" t="s">
        <v>77</v>
      </c>
      <c r="B83" s="14" t="s">
        <v>163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365.78899999999999</v>
      </c>
      <c r="CI83" s="6">
        <v>0</v>
      </c>
      <c r="CJ83" s="6">
        <v>0</v>
      </c>
      <c r="CK83" s="6">
        <v>365.78899999999999</v>
      </c>
      <c r="CL83" s="6">
        <v>0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7">
        <f t="shared" si="2"/>
        <v>365.78899999999999</v>
      </c>
      <c r="CS83" s="7">
        <f t="shared" si="3"/>
        <v>365.78899999999999</v>
      </c>
      <c r="CT83" s="17" t="s">
        <v>256</v>
      </c>
    </row>
    <row r="84" spans="1:98" ht="12.75" customHeight="1">
      <c r="A84" s="13" t="s">
        <v>78</v>
      </c>
      <c r="B84" s="14" t="s">
        <v>164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3.3999999999999996E-2</v>
      </c>
      <c r="AE84" s="6">
        <v>7.0000000000000001E-3</v>
      </c>
      <c r="AF84" s="6">
        <v>0</v>
      </c>
      <c r="AG84" s="6">
        <v>0</v>
      </c>
      <c r="AH84" s="6">
        <v>0.14399999999999999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0.31599999999999995</v>
      </c>
      <c r="AO84" s="6">
        <v>0.183</v>
      </c>
      <c r="AP84" s="6">
        <v>0</v>
      </c>
      <c r="AQ84" s="6">
        <v>3.4400000000000004</v>
      </c>
      <c r="AR84" s="6">
        <v>0</v>
      </c>
      <c r="AS84" s="6">
        <v>17.156000000000002</v>
      </c>
      <c r="AT84" s="6">
        <v>10.991999999999999</v>
      </c>
      <c r="AU84" s="6">
        <v>0</v>
      </c>
      <c r="AV84" s="6">
        <v>10.222000000000001</v>
      </c>
      <c r="AW84" s="6">
        <v>33.830999999999996</v>
      </c>
      <c r="AX84" s="6">
        <v>0</v>
      </c>
      <c r="AY84" s="6">
        <v>0</v>
      </c>
      <c r="AZ84" s="6">
        <v>0</v>
      </c>
      <c r="BA84" s="6">
        <v>1.9000000000000003E-2</v>
      </c>
      <c r="BB84" s="6">
        <v>0</v>
      </c>
      <c r="BC84" s="6">
        <v>0</v>
      </c>
      <c r="BD84" s="6">
        <v>0.23400000000000001</v>
      </c>
      <c r="BE84" s="6">
        <v>0.66299999999999992</v>
      </c>
      <c r="BF84" s="6">
        <v>1.0980000000000003</v>
      </c>
      <c r="BG84" s="6">
        <v>3.1E-2</v>
      </c>
      <c r="BH84" s="6">
        <v>1.6700000000000002</v>
      </c>
      <c r="BI84" s="6">
        <v>38.654000000000003</v>
      </c>
      <c r="BJ84" s="6">
        <v>0</v>
      </c>
      <c r="BK84" s="6">
        <v>0</v>
      </c>
      <c r="BL84" s="6">
        <v>0</v>
      </c>
      <c r="BM84" s="6">
        <v>0</v>
      </c>
      <c r="BN84" s="6">
        <v>7.0000000000000001E-3</v>
      </c>
      <c r="BO84" s="6">
        <v>0</v>
      </c>
      <c r="BP84" s="6">
        <v>0</v>
      </c>
      <c r="BQ84" s="6">
        <v>13.319000000000001</v>
      </c>
      <c r="BR84" s="6">
        <v>15.750999999999999</v>
      </c>
      <c r="BS84" s="6">
        <v>3.577</v>
      </c>
      <c r="BT84" s="6">
        <v>8.8999999999999996E-2</v>
      </c>
      <c r="BU84" s="6">
        <v>0</v>
      </c>
      <c r="BV84" s="6">
        <v>0.46600000000000003</v>
      </c>
      <c r="BW84" s="6">
        <v>10.536999999999999</v>
      </c>
      <c r="BX84" s="6">
        <v>2.3529999999999998</v>
      </c>
      <c r="BY84" s="6">
        <v>0</v>
      </c>
      <c r="BZ84" s="6">
        <v>104.77</v>
      </c>
      <c r="CA84" s="6">
        <v>49.751999999999995</v>
      </c>
      <c r="CB84" s="6">
        <v>0</v>
      </c>
      <c r="CC84" s="6">
        <v>1E-3</v>
      </c>
      <c r="CD84" s="6">
        <v>0</v>
      </c>
      <c r="CE84" s="6">
        <v>0</v>
      </c>
      <c r="CF84" s="6">
        <v>0</v>
      </c>
      <c r="CG84" s="6">
        <v>319.31599999999997</v>
      </c>
      <c r="CH84" s="6">
        <v>713.74900000000002</v>
      </c>
      <c r="CI84" s="6">
        <v>230.26</v>
      </c>
      <c r="CJ84" s="6">
        <v>32.749000000000002</v>
      </c>
      <c r="CK84" s="6">
        <v>976.75800000000004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42.811999999999998</v>
      </c>
      <c r="CR84" s="7">
        <f t="shared" si="2"/>
        <v>1019.57</v>
      </c>
      <c r="CS84" s="7">
        <f t="shared" si="3"/>
        <v>1338.886</v>
      </c>
      <c r="CT84" s="17" t="s">
        <v>257</v>
      </c>
    </row>
    <row r="85" spans="1:98" ht="12.75" customHeight="1">
      <c r="A85" s="13" t="s">
        <v>79</v>
      </c>
      <c r="B85" s="14" t="s">
        <v>165</v>
      </c>
      <c r="C85" s="6">
        <v>21.038</v>
      </c>
      <c r="D85" s="6">
        <v>4.2560000000000002</v>
      </c>
      <c r="E85" s="6">
        <v>0.61199999999999999</v>
      </c>
      <c r="F85" s="6">
        <v>0.40400000000000003</v>
      </c>
      <c r="G85" s="6">
        <v>5.351</v>
      </c>
      <c r="H85" s="6">
        <v>3.36</v>
      </c>
      <c r="I85" s="6">
        <v>6.0000000000000001E-3</v>
      </c>
      <c r="J85" s="6">
        <v>1.0720000000000001</v>
      </c>
      <c r="K85" s="6">
        <v>0.91700000000000004</v>
      </c>
      <c r="L85" s="6">
        <v>0.98699999999999999</v>
      </c>
      <c r="M85" s="6">
        <v>1.115</v>
      </c>
      <c r="N85" s="6">
        <v>1.8879999999999999</v>
      </c>
      <c r="O85" s="6">
        <v>0.54600000000000004</v>
      </c>
      <c r="P85" s="6">
        <v>0.65900000000000003</v>
      </c>
      <c r="Q85" s="6">
        <v>2.3359999999999999</v>
      </c>
      <c r="R85" s="6">
        <v>2.54</v>
      </c>
      <c r="S85" s="6">
        <v>1.048</v>
      </c>
      <c r="T85" s="6">
        <v>3.01</v>
      </c>
      <c r="U85" s="6">
        <v>0.52700000000000002</v>
      </c>
      <c r="V85" s="6">
        <v>3.0539999999999998</v>
      </c>
      <c r="W85" s="6">
        <v>0.34599999999999997</v>
      </c>
      <c r="X85" s="6">
        <v>1.343</v>
      </c>
      <c r="Y85" s="6">
        <v>0.624</v>
      </c>
      <c r="Z85" s="6">
        <v>0.50900000000000001</v>
      </c>
      <c r="AA85" s="6">
        <v>0.20399999999999999</v>
      </c>
      <c r="AB85" s="6">
        <v>0.56299999999999994</v>
      </c>
      <c r="AC85" s="6">
        <v>0.26900000000000002</v>
      </c>
      <c r="AD85" s="6">
        <v>0.83099999999999996</v>
      </c>
      <c r="AE85" s="6">
        <v>2.544</v>
      </c>
      <c r="AF85" s="6">
        <v>5.3999999999999999E-2</v>
      </c>
      <c r="AG85" s="6">
        <v>0.60899999999999999</v>
      </c>
      <c r="AH85" s="6">
        <v>5.6970000000000001</v>
      </c>
      <c r="AI85" s="6">
        <v>3.0550000000000002</v>
      </c>
      <c r="AJ85" s="6">
        <v>1.075</v>
      </c>
      <c r="AK85" s="6">
        <v>3.9980000000000002</v>
      </c>
      <c r="AL85" s="6">
        <v>22.6</v>
      </c>
      <c r="AM85" s="6">
        <v>8.2479999999999993</v>
      </c>
      <c r="AN85" s="6">
        <v>7.89</v>
      </c>
      <c r="AO85" s="6">
        <v>0.29399999999999998</v>
      </c>
      <c r="AP85" s="6">
        <v>1.2050000000000001</v>
      </c>
      <c r="AQ85" s="6">
        <v>2.645</v>
      </c>
      <c r="AR85" s="6">
        <v>1.0009999999999999</v>
      </c>
      <c r="AS85" s="6">
        <v>5.7279999999999998</v>
      </c>
      <c r="AT85" s="6">
        <v>2.4260000000000002</v>
      </c>
      <c r="AU85" s="6">
        <v>0.98099999999999998</v>
      </c>
      <c r="AV85" s="6">
        <v>0.68700000000000006</v>
      </c>
      <c r="AW85" s="6">
        <v>0.32300000000000001</v>
      </c>
      <c r="AX85" s="6">
        <v>1.5189999999999999</v>
      </c>
      <c r="AY85" s="6">
        <v>2.5019999999999998</v>
      </c>
      <c r="AZ85" s="6">
        <v>0.17199999999999999</v>
      </c>
      <c r="BA85" s="6">
        <v>0</v>
      </c>
      <c r="BB85" s="6">
        <v>0</v>
      </c>
      <c r="BC85" s="6">
        <v>0</v>
      </c>
      <c r="BD85" s="6">
        <v>5.141</v>
      </c>
      <c r="BE85" s="6">
        <v>6.9870000000000001</v>
      </c>
      <c r="BF85" s="6">
        <v>6.4640000000000004</v>
      </c>
      <c r="BG85" s="6">
        <v>2.79</v>
      </c>
      <c r="BH85" s="6">
        <v>1.367</v>
      </c>
      <c r="BI85" s="6">
        <v>0.89500000000000002</v>
      </c>
      <c r="BJ85" s="6">
        <v>0.75700000000000001</v>
      </c>
      <c r="BK85" s="6">
        <v>4.7E-2</v>
      </c>
      <c r="BL85" s="6">
        <v>0.79</v>
      </c>
      <c r="BM85" s="6">
        <v>0.32400000000000001</v>
      </c>
      <c r="BN85" s="6">
        <v>1.976</v>
      </c>
      <c r="BO85" s="6">
        <v>0.28899999999999998</v>
      </c>
      <c r="BP85" s="6">
        <v>0.374</v>
      </c>
      <c r="BQ85" s="6">
        <v>1.4119999999999999</v>
      </c>
      <c r="BR85" s="6">
        <v>0</v>
      </c>
      <c r="BS85" s="6">
        <v>1.3069999999999999</v>
      </c>
      <c r="BT85" s="6">
        <v>3.73</v>
      </c>
      <c r="BU85" s="6">
        <v>0.16400000000000001</v>
      </c>
      <c r="BV85" s="6">
        <v>4.4999999999999998E-2</v>
      </c>
      <c r="BW85" s="6">
        <v>0.08</v>
      </c>
      <c r="BX85" s="6">
        <v>0.16700000000000001</v>
      </c>
      <c r="BY85" s="6">
        <v>0.70099999999999996</v>
      </c>
      <c r="BZ85" s="6">
        <v>1.087</v>
      </c>
      <c r="CA85" s="6">
        <v>21.242000000000001</v>
      </c>
      <c r="CB85" s="6">
        <v>0.18</v>
      </c>
      <c r="CC85" s="6">
        <v>0.61799999999999999</v>
      </c>
      <c r="CD85" s="6">
        <v>0</v>
      </c>
      <c r="CE85" s="6">
        <v>0</v>
      </c>
      <c r="CF85" s="6">
        <v>0</v>
      </c>
      <c r="CG85" s="6">
        <v>193.60199999999995</v>
      </c>
      <c r="CH85" s="6">
        <v>478.83199999999999</v>
      </c>
      <c r="CI85" s="6">
        <v>758.59400000000005</v>
      </c>
      <c r="CJ85" s="6">
        <v>40.543999999999997</v>
      </c>
      <c r="CK85" s="6">
        <v>1277.97</v>
      </c>
      <c r="CL85" s="6">
        <v>0</v>
      </c>
      <c r="CM85" s="6">
        <v>0</v>
      </c>
      <c r="CN85" s="6">
        <v>0</v>
      </c>
      <c r="CO85" s="6">
        <v>0</v>
      </c>
      <c r="CP85" s="6">
        <v>0</v>
      </c>
      <c r="CQ85" s="6">
        <v>0</v>
      </c>
      <c r="CR85" s="7">
        <f t="shared" si="2"/>
        <v>1277.97</v>
      </c>
      <c r="CS85" s="7">
        <f t="shared" si="3"/>
        <v>1471.5719999999999</v>
      </c>
      <c r="CT85" s="17" t="s">
        <v>258</v>
      </c>
    </row>
    <row r="86" spans="1:98" ht="12.75" customHeight="1">
      <c r="A86" s="13" t="s">
        <v>80</v>
      </c>
      <c r="B86" s="14" t="s">
        <v>166</v>
      </c>
      <c r="C86" s="6">
        <v>9.2999999999999999E-2</v>
      </c>
      <c r="D86" s="6">
        <v>0.48400000000000004</v>
      </c>
      <c r="E86" s="6">
        <v>0.40699999999999997</v>
      </c>
      <c r="F86" s="6">
        <v>2.6419999999999999</v>
      </c>
      <c r="G86" s="6">
        <v>8.798</v>
      </c>
      <c r="H86" s="6">
        <v>2.71</v>
      </c>
      <c r="I86" s="6">
        <v>0.86499999999999999</v>
      </c>
      <c r="J86" s="6">
        <v>2.3319999999999999</v>
      </c>
      <c r="K86" s="6">
        <v>1.5760000000000001</v>
      </c>
      <c r="L86" s="6">
        <v>1.373</v>
      </c>
      <c r="M86" s="6">
        <v>3.0420000000000003</v>
      </c>
      <c r="N86" s="6">
        <v>5.1829999999999998</v>
      </c>
      <c r="O86" s="6">
        <v>1.133</v>
      </c>
      <c r="P86" s="6">
        <v>1.141</v>
      </c>
      <c r="Q86" s="6">
        <v>3.6949999999999998</v>
      </c>
      <c r="R86" s="6">
        <v>1.056</v>
      </c>
      <c r="S86" s="6">
        <v>2.86</v>
      </c>
      <c r="T86" s="6">
        <v>4.7720000000000002</v>
      </c>
      <c r="U86" s="6">
        <v>1.06</v>
      </c>
      <c r="V86" s="6">
        <v>3.4409999999999998</v>
      </c>
      <c r="W86" s="6">
        <v>0.47599999999999998</v>
      </c>
      <c r="X86" s="6">
        <v>1.794</v>
      </c>
      <c r="Y86" s="6">
        <v>0.76500000000000001</v>
      </c>
      <c r="Z86" s="6">
        <v>3.1880000000000002</v>
      </c>
      <c r="AA86" s="6">
        <v>0.308</v>
      </c>
      <c r="AB86" s="6">
        <v>0.996</v>
      </c>
      <c r="AC86" s="6">
        <v>0.58099999999999996</v>
      </c>
      <c r="AD86" s="6">
        <v>5.42</v>
      </c>
      <c r="AE86" s="6">
        <v>7.0940000000000003</v>
      </c>
      <c r="AF86" s="6">
        <v>0.52</v>
      </c>
      <c r="AG86" s="6">
        <v>5.7759999999999989</v>
      </c>
      <c r="AH86" s="6">
        <v>5.5869999999999997</v>
      </c>
      <c r="AI86" s="6">
        <v>5.298</v>
      </c>
      <c r="AJ86" s="6">
        <v>1.32</v>
      </c>
      <c r="AK86" s="6">
        <v>2.4510000000000001</v>
      </c>
      <c r="AL86" s="6">
        <v>13.767999999999999</v>
      </c>
      <c r="AM86" s="6">
        <v>1.9100000000000001</v>
      </c>
      <c r="AN86" s="6">
        <v>17.678000000000001</v>
      </c>
      <c r="AO86" s="6">
        <v>0.83299999999999996</v>
      </c>
      <c r="AP86" s="6">
        <v>9.0860000000000003</v>
      </c>
      <c r="AQ86" s="6">
        <v>9.9410000000000007</v>
      </c>
      <c r="AR86" s="6">
        <v>0.313</v>
      </c>
      <c r="AS86" s="6">
        <v>4.117</v>
      </c>
      <c r="AT86" s="6">
        <v>5.4789999999999992</v>
      </c>
      <c r="AU86" s="6">
        <v>0.34099999999999997</v>
      </c>
      <c r="AV86" s="6">
        <v>0.39900000000000002</v>
      </c>
      <c r="AW86" s="6">
        <v>0.372</v>
      </c>
      <c r="AX86" s="6">
        <v>8.7279999999999998</v>
      </c>
      <c r="AY86" s="6">
        <v>4.3340000000000005</v>
      </c>
      <c r="AZ86" s="6">
        <v>0.69399999999999995</v>
      </c>
      <c r="BA86" s="6">
        <v>80.436999999999998</v>
      </c>
      <c r="BB86" s="6">
        <v>0.29299999999999998</v>
      </c>
      <c r="BC86" s="6">
        <v>6.9749999999999996</v>
      </c>
      <c r="BD86" s="6">
        <v>3.9750000000000001</v>
      </c>
      <c r="BE86" s="6">
        <v>1.9789999999999999</v>
      </c>
      <c r="BF86" s="6">
        <v>1.923</v>
      </c>
      <c r="BG86" s="6">
        <v>1.893</v>
      </c>
      <c r="BH86" s="6">
        <v>2.9050000000000002</v>
      </c>
      <c r="BI86" s="6">
        <v>0.56699999999999995</v>
      </c>
      <c r="BJ86" s="6">
        <v>0.47299999999999998</v>
      </c>
      <c r="BK86" s="6">
        <v>0.114</v>
      </c>
      <c r="BL86" s="6">
        <v>4.5600000000000005</v>
      </c>
      <c r="BM86" s="6">
        <v>0.17299999999999999</v>
      </c>
      <c r="BN86" s="6">
        <v>0.62</v>
      </c>
      <c r="BO86" s="6">
        <v>0.42799999999999999</v>
      </c>
      <c r="BP86" s="6">
        <v>0.90800000000000003</v>
      </c>
      <c r="BQ86" s="6">
        <v>3.7890000000000001</v>
      </c>
      <c r="BR86" s="6">
        <v>16.829000000000001</v>
      </c>
      <c r="BS86" s="6">
        <v>7.2420000000000009</v>
      </c>
      <c r="BT86" s="6">
        <v>14.613999999999999</v>
      </c>
      <c r="BU86" s="6">
        <v>0.42400000000000004</v>
      </c>
      <c r="BV86" s="6">
        <v>1.28</v>
      </c>
      <c r="BW86" s="6">
        <v>0.85399999999999998</v>
      </c>
      <c r="BX86" s="6">
        <v>0.82699999999999996</v>
      </c>
      <c r="BY86" s="6">
        <v>0.79899999999999993</v>
      </c>
      <c r="BZ86" s="6">
        <v>2.1320000000000001</v>
      </c>
      <c r="CA86" s="6">
        <v>8.8090000000000011</v>
      </c>
      <c r="CB86" s="6">
        <v>22.387</v>
      </c>
      <c r="CC86" s="6">
        <v>1.03</v>
      </c>
      <c r="CD86" s="6">
        <v>0</v>
      </c>
      <c r="CE86" s="6">
        <v>0</v>
      </c>
      <c r="CF86" s="6">
        <v>0</v>
      </c>
      <c r="CG86" s="6">
        <v>357.46899999999982</v>
      </c>
      <c r="CH86" s="6">
        <v>410.30200000000002</v>
      </c>
      <c r="CI86" s="6">
        <v>0</v>
      </c>
      <c r="CJ86" s="6">
        <v>0</v>
      </c>
      <c r="CK86" s="6">
        <v>410.30200000000002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0.47299999999999998</v>
      </c>
      <c r="CR86" s="7">
        <f t="shared" si="2"/>
        <v>410.77499999999998</v>
      </c>
      <c r="CS86" s="7">
        <f t="shared" si="3"/>
        <v>768.24400000000003</v>
      </c>
      <c r="CT86" s="17" t="s">
        <v>259</v>
      </c>
    </row>
    <row r="87" spans="1:98" ht="12.75" customHeight="1">
      <c r="A87" s="13" t="s">
        <v>81</v>
      </c>
      <c r="B87" s="14" t="s">
        <v>167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2E-3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2.7010000000000005</v>
      </c>
      <c r="AT87" s="6">
        <v>1.3100000000000003</v>
      </c>
      <c r="AU87" s="6">
        <v>0</v>
      </c>
      <c r="AV87" s="6">
        <v>0.436</v>
      </c>
      <c r="AW87" s="6">
        <v>0.58799999999999997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0.17299999999999999</v>
      </c>
      <c r="BF87" s="6">
        <v>0</v>
      </c>
      <c r="BG87" s="6">
        <v>0</v>
      </c>
      <c r="BH87" s="6">
        <v>0.65200000000000002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0.17299999999999999</v>
      </c>
      <c r="BR87" s="6">
        <v>4.04</v>
      </c>
      <c r="BS87" s="6">
        <v>0.58799999999999997</v>
      </c>
      <c r="BT87" s="6">
        <v>7.4010000000000007</v>
      </c>
      <c r="BU87" s="6">
        <v>0</v>
      </c>
      <c r="BV87" s="6">
        <v>0.32800000000000001</v>
      </c>
      <c r="BW87" s="6">
        <v>11.928000000000001</v>
      </c>
      <c r="BX87" s="6">
        <v>2.177</v>
      </c>
      <c r="BY87" s="6">
        <v>0</v>
      </c>
      <c r="BZ87" s="6">
        <v>38.711999999999996</v>
      </c>
      <c r="CA87" s="6">
        <v>10.311</v>
      </c>
      <c r="CB87" s="6">
        <v>0</v>
      </c>
      <c r="CC87" s="6">
        <v>17.674000000000003</v>
      </c>
      <c r="CD87" s="6">
        <v>0</v>
      </c>
      <c r="CE87" s="6">
        <v>0</v>
      </c>
      <c r="CF87" s="6">
        <v>0</v>
      </c>
      <c r="CG87" s="6">
        <v>99.194000000000003</v>
      </c>
      <c r="CH87" s="6">
        <v>1725.204</v>
      </c>
      <c r="CI87" s="6">
        <v>0</v>
      </c>
      <c r="CJ87" s="6">
        <v>6.34</v>
      </c>
      <c r="CK87" s="6">
        <v>1731.5439999999999</v>
      </c>
      <c r="CL87" s="6">
        <v>0</v>
      </c>
      <c r="CM87" s="6">
        <v>0</v>
      </c>
      <c r="CN87" s="6">
        <v>0</v>
      </c>
      <c r="CO87" s="6">
        <v>0</v>
      </c>
      <c r="CP87" s="6">
        <v>0</v>
      </c>
      <c r="CQ87" s="6">
        <v>1.2290000000000001</v>
      </c>
      <c r="CR87" s="7">
        <f t="shared" si="2"/>
        <v>1732.7729999999999</v>
      </c>
      <c r="CS87" s="7">
        <f t="shared" si="3"/>
        <v>1831.9670000000001</v>
      </c>
      <c r="CT87" s="17" t="s">
        <v>260</v>
      </c>
    </row>
    <row r="88" spans="1:98" ht="12.75" customHeight="1">
      <c r="A88" s="13" t="s">
        <v>82</v>
      </c>
      <c r="B88" s="14" t="s">
        <v>168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1134.5160000000001</v>
      </c>
      <c r="CI88" s="6">
        <v>0</v>
      </c>
      <c r="CJ88" s="6">
        <v>0</v>
      </c>
      <c r="CK88" s="6">
        <v>1134.5160000000001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6">
        <v>0.36599999999999999</v>
      </c>
      <c r="CR88" s="7">
        <f t="shared" si="2"/>
        <v>1134.8820000000001</v>
      </c>
      <c r="CS88" s="7">
        <f t="shared" si="3"/>
        <v>1134.8820000000001</v>
      </c>
      <c r="CT88" s="17" t="s">
        <v>261</v>
      </c>
    </row>
    <row r="89" spans="1:98" ht="12.75" customHeight="1">
      <c r="A89" s="15" t="s">
        <v>83</v>
      </c>
      <c r="B89" s="14" t="s">
        <v>169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0</v>
      </c>
      <c r="CP89" s="6">
        <v>0</v>
      </c>
      <c r="CQ89" s="6">
        <v>0</v>
      </c>
      <c r="CR89" s="7">
        <f t="shared" si="2"/>
        <v>0</v>
      </c>
      <c r="CS89" s="7">
        <f t="shared" si="3"/>
        <v>0</v>
      </c>
      <c r="CT89" s="17" t="s">
        <v>262</v>
      </c>
    </row>
    <row r="90" spans="1:98" ht="12.75" customHeight="1">
      <c r="A90" s="15" t="s">
        <v>84</v>
      </c>
      <c r="B90" s="50" t="s">
        <v>170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7">
        <f t="shared" si="2"/>
        <v>0</v>
      </c>
      <c r="CS90" s="7">
        <f t="shared" si="3"/>
        <v>0</v>
      </c>
      <c r="CT90" s="42" t="s">
        <v>263</v>
      </c>
    </row>
    <row r="91" spans="1:98" s="8" customFormat="1" ht="12.75" customHeight="1">
      <c r="A91" s="51"/>
      <c r="B91" s="49" t="s">
        <v>264</v>
      </c>
      <c r="C91" s="6">
        <f t="shared" ref="C91:AH91" si="4">+SUM(C9:C90)</f>
        <v>2983.3130000000006</v>
      </c>
      <c r="D91" s="6">
        <f t="shared" si="4"/>
        <v>270.27800000000008</v>
      </c>
      <c r="E91" s="6">
        <f t="shared" si="4"/>
        <v>172.92300000000003</v>
      </c>
      <c r="F91" s="6">
        <f t="shared" si="4"/>
        <v>512.37400000000014</v>
      </c>
      <c r="G91" s="6">
        <f t="shared" si="4"/>
        <v>7040.8320000000003</v>
      </c>
      <c r="H91" s="6">
        <f t="shared" si="4"/>
        <v>1621.8510000000006</v>
      </c>
      <c r="I91" s="6">
        <f t="shared" si="4"/>
        <v>66.456999999999994</v>
      </c>
      <c r="J91" s="6">
        <f t="shared" si="4"/>
        <v>1231.0759999999998</v>
      </c>
      <c r="K91" s="6">
        <f t="shared" si="4"/>
        <v>1433.0099999999993</v>
      </c>
      <c r="L91" s="6">
        <f t="shared" si="4"/>
        <v>949.47300000000007</v>
      </c>
      <c r="M91" s="6">
        <f t="shared" si="4"/>
        <v>1673.1079999999997</v>
      </c>
      <c r="N91" s="6">
        <f t="shared" si="4"/>
        <v>2081.7609999999986</v>
      </c>
      <c r="O91" s="6">
        <f t="shared" si="4"/>
        <v>309.07099999999991</v>
      </c>
      <c r="P91" s="6">
        <f t="shared" si="4"/>
        <v>776.37700000000007</v>
      </c>
      <c r="Q91" s="6">
        <f t="shared" si="4"/>
        <v>1668.8960000000002</v>
      </c>
      <c r="R91" s="6">
        <f t="shared" si="4"/>
        <v>368.44200000000012</v>
      </c>
      <c r="S91" s="6">
        <f t="shared" si="4"/>
        <v>1117.9949999999999</v>
      </c>
      <c r="T91" s="6">
        <f t="shared" si="4"/>
        <v>1817.9659999999994</v>
      </c>
      <c r="U91" s="6">
        <f t="shared" si="4"/>
        <v>1050.6020000000001</v>
      </c>
      <c r="V91" s="6">
        <f t="shared" si="4"/>
        <v>2333.9400000000005</v>
      </c>
      <c r="W91" s="6">
        <f t="shared" si="4"/>
        <v>520.85200000000032</v>
      </c>
      <c r="X91" s="6">
        <f t="shared" si="4"/>
        <v>764.83799999999985</v>
      </c>
      <c r="Y91" s="6">
        <f t="shared" si="4"/>
        <v>670.19299999999998</v>
      </c>
      <c r="Z91" s="6">
        <f t="shared" si="4"/>
        <v>1898.1310000000003</v>
      </c>
      <c r="AA91" s="6">
        <f t="shared" si="4"/>
        <v>180.44199999999998</v>
      </c>
      <c r="AB91" s="6">
        <f t="shared" si="4"/>
        <v>660.58899999999994</v>
      </c>
      <c r="AC91" s="6">
        <f t="shared" si="4"/>
        <v>277.7580000000001</v>
      </c>
      <c r="AD91" s="6">
        <f t="shared" si="4"/>
        <v>1031.356</v>
      </c>
      <c r="AE91" s="6">
        <f t="shared" si="4"/>
        <v>8199.3009999999977</v>
      </c>
      <c r="AF91" s="6">
        <f t="shared" si="4"/>
        <v>418.86000000000013</v>
      </c>
      <c r="AG91" s="6">
        <f t="shared" si="4"/>
        <v>1369.9179999999994</v>
      </c>
      <c r="AH91" s="6">
        <f t="shared" si="4"/>
        <v>4357.2949999999983</v>
      </c>
      <c r="AI91" s="6">
        <f t="shared" ref="AI91:BN91" si="5">+SUM(AI9:AI90)</f>
        <v>3858.6179999999995</v>
      </c>
      <c r="AJ91" s="6">
        <f t="shared" si="5"/>
        <v>869.03200000000027</v>
      </c>
      <c r="AK91" s="6">
        <f t="shared" si="5"/>
        <v>1447.3540000000005</v>
      </c>
      <c r="AL91" s="6">
        <f t="shared" si="5"/>
        <v>5354.5040000000008</v>
      </c>
      <c r="AM91" s="6">
        <f t="shared" si="5"/>
        <v>3394.2390000000005</v>
      </c>
      <c r="AN91" s="6">
        <f t="shared" si="5"/>
        <v>3259.5039999999995</v>
      </c>
      <c r="AO91" s="6">
        <f t="shared" si="5"/>
        <v>360.78399999999993</v>
      </c>
      <c r="AP91" s="6">
        <f t="shared" si="5"/>
        <v>1500.0020000000004</v>
      </c>
      <c r="AQ91" s="6">
        <f t="shared" si="5"/>
        <v>3051.4449999999993</v>
      </c>
      <c r="AR91" s="6">
        <f t="shared" si="5"/>
        <v>344.09899999999988</v>
      </c>
      <c r="AS91" s="6">
        <f t="shared" si="5"/>
        <v>1471.2249999999999</v>
      </c>
      <c r="AT91" s="6">
        <f t="shared" si="5"/>
        <v>3917.22</v>
      </c>
      <c r="AU91" s="6">
        <f t="shared" si="5"/>
        <v>444.23099999999994</v>
      </c>
      <c r="AV91" s="6">
        <f t="shared" si="5"/>
        <v>299.14400000000001</v>
      </c>
      <c r="AW91" s="6">
        <f t="shared" si="5"/>
        <v>264.73099999999999</v>
      </c>
      <c r="AX91" s="6">
        <f t="shared" si="5"/>
        <v>2207.1790000000001</v>
      </c>
      <c r="AY91" s="6">
        <f t="shared" si="5"/>
        <v>1438.3349999999998</v>
      </c>
      <c r="AZ91" s="6">
        <f t="shared" si="5"/>
        <v>169.38800000000001</v>
      </c>
      <c r="BA91" s="6">
        <f t="shared" si="5"/>
        <v>2984.8629999999994</v>
      </c>
      <c r="BB91" s="6">
        <f t="shared" si="5"/>
        <v>1484.0150000000001</v>
      </c>
      <c r="BC91" s="6">
        <f t="shared" si="5"/>
        <v>500.77700000000016</v>
      </c>
      <c r="BD91" s="6">
        <f t="shared" si="5"/>
        <v>1958.9190000000001</v>
      </c>
      <c r="BE91" s="6">
        <f t="shared" si="5"/>
        <v>860.82999999999993</v>
      </c>
      <c r="BF91" s="6">
        <f t="shared" si="5"/>
        <v>2322.7969999999991</v>
      </c>
      <c r="BG91" s="6">
        <f t="shared" si="5"/>
        <v>1185.3639999999998</v>
      </c>
      <c r="BH91" s="6">
        <f t="shared" si="5"/>
        <v>561.03999999999985</v>
      </c>
      <c r="BI91" s="6">
        <f t="shared" si="5"/>
        <v>1839.2649999999996</v>
      </c>
      <c r="BJ91" s="6">
        <f t="shared" si="5"/>
        <v>325.642</v>
      </c>
      <c r="BK91" s="6">
        <f t="shared" si="5"/>
        <v>29.61</v>
      </c>
      <c r="BL91" s="6">
        <f t="shared" si="5"/>
        <v>1024.4289999999999</v>
      </c>
      <c r="BM91" s="6">
        <f t="shared" si="5"/>
        <v>145.46900000000002</v>
      </c>
      <c r="BN91" s="6">
        <f t="shared" si="5"/>
        <v>383.07199999999983</v>
      </c>
      <c r="BO91" s="6">
        <f t="shared" ref="BO91:CQ91" si="6">+SUM(BO9:BO90)</f>
        <v>97.816000000000003</v>
      </c>
      <c r="BP91" s="6">
        <f t="shared" si="6"/>
        <v>207.69699999999995</v>
      </c>
      <c r="BQ91" s="6">
        <f t="shared" si="6"/>
        <v>1731.309</v>
      </c>
      <c r="BR91" s="6">
        <f t="shared" si="6"/>
        <v>2516.9370000000004</v>
      </c>
      <c r="BS91" s="6">
        <f t="shared" si="6"/>
        <v>895.1959999999998</v>
      </c>
      <c r="BT91" s="6">
        <f t="shared" si="6"/>
        <v>3551.8960000000002</v>
      </c>
      <c r="BU91" s="6">
        <f t="shared" si="6"/>
        <v>608.78200000000004</v>
      </c>
      <c r="BV91" s="6">
        <f t="shared" si="6"/>
        <v>307.21800000000007</v>
      </c>
      <c r="BW91" s="6">
        <f t="shared" si="6"/>
        <v>210.03300000000007</v>
      </c>
      <c r="BX91" s="6">
        <f t="shared" si="6"/>
        <v>98.486999999999981</v>
      </c>
      <c r="BY91" s="6">
        <f t="shared" si="6"/>
        <v>117.93300000000002</v>
      </c>
      <c r="BZ91" s="6">
        <f t="shared" si="6"/>
        <v>629.66099999999994</v>
      </c>
      <c r="CA91" s="6">
        <f t="shared" si="6"/>
        <v>628.85899999999992</v>
      </c>
      <c r="CB91" s="6">
        <f t="shared" si="6"/>
        <v>164.62200000000007</v>
      </c>
      <c r="CC91" s="6">
        <f t="shared" si="6"/>
        <v>410.67699999999979</v>
      </c>
      <c r="CD91" s="6">
        <f t="shared" si="6"/>
        <v>0</v>
      </c>
      <c r="CE91" s="6">
        <f t="shared" si="6"/>
        <v>0</v>
      </c>
      <c r="CF91" s="6">
        <f t="shared" si="6"/>
        <v>0</v>
      </c>
      <c r="CG91" s="6">
        <f t="shared" si="6"/>
        <v>111263.52700000002</v>
      </c>
      <c r="CH91" s="6">
        <f t="shared" si="6"/>
        <v>91383.616999999955</v>
      </c>
      <c r="CI91" s="6">
        <f t="shared" si="6"/>
        <v>3667.45</v>
      </c>
      <c r="CJ91" s="6">
        <f t="shared" si="6"/>
        <v>31897.439999999999</v>
      </c>
      <c r="CK91" s="6">
        <f t="shared" si="6"/>
        <v>126948.507</v>
      </c>
      <c r="CL91" s="6">
        <f t="shared" si="6"/>
        <v>20138.008999999998</v>
      </c>
      <c r="CM91" s="6">
        <f t="shared" si="6"/>
        <v>50.906999999999996</v>
      </c>
      <c r="CN91" s="6">
        <f t="shared" si="6"/>
        <v>120.76600000000018</v>
      </c>
      <c r="CO91" s="6">
        <f t="shared" si="6"/>
        <v>171.67300000000012</v>
      </c>
      <c r="CP91" s="6">
        <f t="shared" si="6"/>
        <v>20309.681999999997</v>
      </c>
      <c r="CQ91" s="6">
        <f t="shared" si="6"/>
        <v>59791.761999999973</v>
      </c>
      <c r="CR91" s="7">
        <f t="shared" si="2"/>
        <v>207049.951</v>
      </c>
      <c r="CS91" s="7">
        <f t="shared" si="3"/>
        <v>318313.478</v>
      </c>
      <c r="CT91" s="43" t="s">
        <v>264</v>
      </c>
    </row>
    <row r="92" spans="1:98" ht="12.75" customHeight="1">
      <c r="A92" s="16"/>
      <c r="B92" s="48" t="s">
        <v>265</v>
      </c>
      <c r="C92" s="6">
        <v>144.77500000000006</v>
      </c>
      <c r="D92" s="6">
        <v>18.655999999999999</v>
      </c>
      <c r="E92" s="6">
        <v>2.8029999999999995</v>
      </c>
      <c r="F92" s="6">
        <v>6.955000000000001</v>
      </c>
      <c r="G92" s="6">
        <v>22.882999999999999</v>
      </c>
      <c r="H92" s="6">
        <v>3.0900000000000003</v>
      </c>
      <c r="I92" s="6">
        <v>0.31599999999999995</v>
      </c>
      <c r="J92" s="6">
        <v>2.71</v>
      </c>
      <c r="K92" s="6">
        <v>2.847999999999999</v>
      </c>
      <c r="L92" s="6">
        <v>1.867</v>
      </c>
      <c r="M92" s="6">
        <v>4.0539999999999976</v>
      </c>
      <c r="N92" s="6">
        <v>4.0299999999999994</v>
      </c>
      <c r="O92" s="6">
        <v>1.7999999999999985</v>
      </c>
      <c r="P92" s="6">
        <v>1.4500000000000002</v>
      </c>
      <c r="Q92" s="6">
        <v>3.7209999999999988</v>
      </c>
      <c r="R92" s="6">
        <v>2.4379999999999988</v>
      </c>
      <c r="S92" s="6">
        <v>2.1440000000000001</v>
      </c>
      <c r="T92" s="6">
        <v>5.9939999999999971</v>
      </c>
      <c r="U92" s="6">
        <v>1.8219999999999998</v>
      </c>
      <c r="V92" s="6">
        <v>6.1700000000000035</v>
      </c>
      <c r="W92" s="6">
        <v>1.1379999999999999</v>
      </c>
      <c r="X92" s="6">
        <v>1.2510000000000001</v>
      </c>
      <c r="Y92" s="6">
        <v>1.8539999999999992</v>
      </c>
      <c r="Z92" s="6">
        <v>1.591</v>
      </c>
      <c r="AA92" s="6">
        <v>0.29899999999999999</v>
      </c>
      <c r="AB92" s="6">
        <v>2.4980000000000002</v>
      </c>
      <c r="AC92" s="6">
        <v>0.66300000000000014</v>
      </c>
      <c r="AD92" s="6">
        <v>5.5229999999999988</v>
      </c>
      <c r="AE92" s="6">
        <v>4.1979999999999986</v>
      </c>
      <c r="AF92" s="6">
        <v>1.6389999999999993</v>
      </c>
      <c r="AG92" s="6">
        <v>19.747999999999998</v>
      </c>
      <c r="AH92" s="6">
        <v>272.70899999999995</v>
      </c>
      <c r="AI92" s="6">
        <v>105.014</v>
      </c>
      <c r="AJ92" s="6">
        <v>36.857000000000014</v>
      </c>
      <c r="AK92" s="6">
        <v>5.7720000000000002</v>
      </c>
      <c r="AL92" s="6">
        <v>63.443999999999996</v>
      </c>
      <c r="AM92" s="6">
        <v>30.084999999999997</v>
      </c>
      <c r="AN92" s="6">
        <v>25.730999999999998</v>
      </c>
      <c r="AO92" s="6">
        <v>3.6129999999999995</v>
      </c>
      <c r="AP92" s="6">
        <v>24.113</v>
      </c>
      <c r="AQ92" s="6">
        <v>194.732</v>
      </c>
      <c r="AR92" s="6">
        <v>17.315999999999999</v>
      </c>
      <c r="AS92" s="6">
        <v>5.0250000000000004</v>
      </c>
      <c r="AT92" s="6">
        <v>9.9310000000000009</v>
      </c>
      <c r="AU92" s="6">
        <v>7.9489999999999998</v>
      </c>
      <c r="AV92" s="6">
        <v>2.3289999999999993</v>
      </c>
      <c r="AW92" s="6">
        <v>22.375999999999991</v>
      </c>
      <c r="AX92" s="6">
        <v>1.446</v>
      </c>
      <c r="AY92" s="6">
        <v>14.573000000000002</v>
      </c>
      <c r="AZ92" s="6">
        <v>0.77500000000000002</v>
      </c>
      <c r="BA92" s="6">
        <v>299.17399999999992</v>
      </c>
      <c r="BB92" s="6">
        <v>49.673999999999999</v>
      </c>
      <c r="BC92" s="6">
        <v>46.132000000000005</v>
      </c>
      <c r="BD92" s="6">
        <v>93.361000000000004</v>
      </c>
      <c r="BE92" s="6">
        <v>29.275000000000006</v>
      </c>
      <c r="BF92" s="6">
        <v>5.8179999999999996</v>
      </c>
      <c r="BG92" s="6">
        <v>19.864999999999988</v>
      </c>
      <c r="BH92" s="6">
        <v>44.830000000000013</v>
      </c>
      <c r="BI92" s="6">
        <v>8.3660000000000014</v>
      </c>
      <c r="BJ92" s="6">
        <v>3.3439999999999999</v>
      </c>
      <c r="BK92" s="6">
        <v>0.39400000000000002</v>
      </c>
      <c r="BL92" s="6">
        <v>27.280999999999999</v>
      </c>
      <c r="BM92" s="6">
        <v>1.1559999999999999</v>
      </c>
      <c r="BN92" s="6">
        <v>2.9359999999999995</v>
      </c>
      <c r="BO92" s="6">
        <v>3.0329999999999986</v>
      </c>
      <c r="BP92" s="6">
        <v>3.048999999999999</v>
      </c>
      <c r="BQ92" s="6">
        <v>28.558000000000003</v>
      </c>
      <c r="BR92" s="6">
        <v>426.31400000000002</v>
      </c>
      <c r="BS92" s="6">
        <v>160.09800000000004</v>
      </c>
      <c r="BT92" s="6">
        <v>604.42399999999998</v>
      </c>
      <c r="BU92" s="6">
        <v>95.638000000000019</v>
      </c>
      <c r="BV92" s="6">
        <v>51.342999999999989</v>
      </c>
      <c r="BW92" s="6">
        <v>23.831</v>
      </c>
      <c r="BX92" s="6">
        <v>11.570999999999996</v>
      </c>
      <c r="BY92" s="6">
        <v>19.981999999999999</v>
      </c>
      <c r="BZ92" s="6">
        <v>62.622999999999998</v>
      </c>
      <c r="CA92" s="6">
        <v>116.89500000000001</v>
      </c>
      <c r="CB92" s="6">
        <v>1.8519999999999999</v>
      </c>
      <c r="CC92" s="6">
        <v>13.206000000000003</v>
      </c>
      <c r="CD92" s="6">
        <v>0</v>
      </c>
      <c r="CE92" s="6">
        <v>0</v>
      </c>
      <c r="CF92" s="6">
        <v>0</v>
      </c>
      <c r="CG92" s="6">
        <v>3378.741</v>
      </c>
      <c r="CH92" s="6">
        <v>11337.440999999995</v>
      </c>
      <c r="CI92" s="6">
        <v>0</v>
      </c>
      <c r="CJ92" s="6">
        <v>67.448999999999998</v>
      </c>
      <c r="CK92" s="6">
        <v>11404.889999999996</v>
      </c>
      <c r="CL92" s="6">
        <v>565.58600000000001</v>
      </c>
      <c r="CM92" s="6">
        <v>18.548999999999999</v>
      </c>
      <c r="CN92" s="6">
        <v>0</v>
      </c>
      <c r="CO92" s="6">
        <v>18.548999999999999</v>
      </c>
      <c r="CP92" s="6">
        <v>584.13499999999999</v>
      </c>
      <c r="CQ92" s="6">
        <v>0</v>
      </c>
      <c r="CR92" s="7">
        <f t="shared" si="2"/>
        <v>11989.025</v>
      </c>
      <c r="CS92" s="7">
        <f t="shared" si="3"/>
        <v>15367.766</v>
      </c>
      <c r="CT92" s="32" t="s">
        <v>266</v>
      </c>
    </row>
    <row r="93" spans="1:98" ht="12.75" customHeight="1">
      <c r="A93" s="16"/>
      <c r="B93" s="16" t="s">
        <v>267</v>
      </c>
      <c r="C93" s="6">
        <v>91.125000000000014</v>
      </c>
      <c r="D93" s="6">
        <v>10.483000000000002</v>
      </c>
      <c r="E93" s="6">
        <v>18.786000000000001</v>
      </c>
      <c r="F93" s="6">
        <v>25.292000000000005</v>
      </c>
      <c r="G93" s="6">
        <v>66.606999999999999</v>
      </c>
      <c r="H93" s="6">
        <v>44.778999999999996</v>
      </c>
      <c r="I93" s="6">
        <v>3.1350000000000007</v>
      </c>
      <c r="J93" s="6">
        <v>17.368000000000002</v>
      </c>
      <c r="K93" s="6">
        <v>15.282999999999998</v>
      </c>
      <c r="L93" s="6">
        <v>7.5009999999999994</v>
      </c>
      <c r="M93" s="6">
        <v>13.563999999999998</v>
      </c>
      <c r="N93" s="6">
        <v>17.966000000000001</v>
      </c>
      <c r="O93" s="6">
        <v>3.9969999999999999</v>
      </c>
      <c r="P93" s="6">
        <v>4.3609999999999998</v>
      </c>
      <c r="Q93" s="6">
        <v>30.972000000000005</v>
      </c>
      <c r="R93" s="6">
        <v>3.2269999999999999</v>
      </c>
      <c r="S93" s="6">
        <v>10.584</v>
      </c>
      <c r="T93" s="6">
        <v>30.404000000000007</v>
      </c>
      <c r="U93" s="6">
        <v>5.8770000000000007</v>
      </c>
      <c r="V93" s="6">
        <v>25.696000000000005</v>
      </c>
      <c r="W93" s="6">
        <v>3.9350000000000001</v>
      </c>
      <c r="X93" s="6">
        <v>5.2239999999999993</v>
      </c>
      <c r="Y93" s="6">
        <v>8.1379999999999999</v>
      </c>
      <c r="Z93" s="6">
        <v>8.4480000000000004</v>
      </c>
      <c r="AA93" s="6">
        <v>0.90800000000000014</v>
      </c>
      <c r="AB93" s="6">
        <v>6.9190000000000014</v>
      </c>
      <c r="AC93" s="6">
        <v>1.222</v>
      </c>
      <c r="AD93" s="6">
        <v>13.173000000000002</v>
      </c>
      <c r="AE93" s="6">
        <v>24.405000000000001</v>
      </c>
      <c r="AF93" s="6">
        <v>2.8299999999999992</v>
      </c>
      <c r="AG93" s="6">
        <v>26.581000000000003</v>
      </c>
      <c r="AH93" s="6">
        <v>71.033999999999992</v>
      </c>
      <c r="AI93" s="6">
        <v>64.300000000000026</v>
      </c>
      <c r="AJ93" s="6">
        <v>19.595000000000006</v>
      </c>
      <c r="AK93" s="6">
        <v>21.153000000000002</v>
      </c>
      <c r="AL93" s="6">
        <v>162.19699999999997</v>
      </c>
      <c r="AM93" s="6">
        <v>68.489000000000019</v>
      </c>
      <c r="AN93" s="6">
        <v>536.57000000000005</v>
      </c>
      <c r="AO93" s="6">
        <v>11.311000000000002</v>
      </c>
      <c r="AP93" s="6">
        <v>6.5310000000000006</v>
      </c>
      <c r="AQ93" s="6">
        <v>31.401999999999997</v>
      </c>
      <c r="AR93" s="6">
        <v>4.2410000000000005</v>
      </c>
      <c r="AS93" s="6">
        <v>11.371</v>
      </c>
      <c r="AT93" s="6">
        <v>86.884000000000015</v>
      </c>
      <c r="AU93" s="6">
        <v>2.6229999999999993</v>
      </c>
      <c r="AV93" s="6">
        <v>2.2079999999999997</v>
      </c>
      <c r="AW93" s="6">
        <v>1.8279999999999998</v>
      </c>
      <c r="AX93" s="6">
        <v>6.4610000000000003</v>
      </c>
      <c r="AY93" s="6">
        <v>7.1910000000000007</v>
      </c>
      <c r="AZ93" s="6">
        <v>0.89800000000000002</v>
      </c>
      <c r="BA93" s="6">
        <v>139.56699999999998</v>
      </c>
      <c r="BB93" s="6">
        <v>103.69700000000002</v>
      </c>
      <c r="BC93" s="6">
        <v>44.921999999999997</v>
      </c>
      <c r="BD93" s="6">
        <v>33.817</v>
      </c>
      <c r="BE93" s="6">
        <v>11.210999999999999</v>
      </c>
      <c r="BF93" s="6">
        <v>38.106000000000002</v>
      </c>
      <c r="BG93" s="6">
        <v>16.328999999999997</v>
      </c>
      <c r="BH93" s="6">
        <v>6.6650000000000009</v>
      </c>
      <c r="BI93" s="6">
        <v>17.649999999999999</v>
      </c>
      <c r="BJ93" s="6">
        <v>2.8989999999999996</v>
      </c>
      <c r="BK93" s="6">
        <v>0.61099999999999999</v>
      </c>
      <c r="BL93" s="6">
        <v>26.046000000000003</v>
      </c>
      <c r="BM93" s="6">
        <v>1.5879999999999994</v>
      </c>
      <c r="BN93" s="6">
        <v>5.9900000000000011</v>
      </c>
      <c r="BO93" s="6">
        <v>3.1439999999999997</v>
      </c>
      <c r="BP93" s="6">
        <v>7.0370000000000017</v>
      </c>
      <c r="BQ93" s="6">
        <v>18.458000000000002</v>
      </c>
      <c r="BR93" s="6">
        <v>50.852000000000004</v>
      </c>
      <c r="BS93" s="6">
        <v>14.618000000000002</v>
      </c>
      <c r="BT93" s="6">
        <v>36.27000000000001</v>
      </c>
      <c r="BU93" s="6">
        <v>35.083999999999989</v>
      </c>
      <c r="BV93" s="6">
        <v>19.388000000000002</v>
      </c>
      <c r="BW93" s="6">
        <v>1.6899999999999995</v>
      </c>
      <c r="BX93" s="6">
        <v>1.4289999999999996</v>
      </c>
      <c r="BY93" s="6">
        <v>1.1599999999999997</v>
      </c>
      <c r="BZ93" s="6">
        <v>11.383999999999999</v>
      </c>
      <c r="CA93" s="6">
        <v>7.3400000000000007</v>
      </c>
      <c r="CB93" s="6">
        <v>4.8380000000000001</v>
      </c>
      <c r="CC93" s="6">
        <v>5.6050000000000004</v>
      </c>
      <c r="CD93" s="6">
        <v>0</v>
      </c>
      <c r="CE93" s="6">
        <v>0</v>
      </c>
      <c r="CF93" s="6">
        <v>0</v>
      </c>
      <c r="CG93" s="6">
        <v>2332.4719999999988</v>
      </c>
      <c r="CH93" s="6">
        <v>4615.2259999999997</v>
      </c>
      <c r="CI93" s="6">
        <v>0</v>
      </c>
      <c r="CJ93" s="6">
        <v>0</v>
      </c>
      <c r="CK93" s="6">
        <v>4615.2259999999997</v>
      </c>
      <c r="CL93" s="6">
        <v>938.53800000000001</v>
      </c>
      <c r="CM93" s="6">
        <v>0</v>
      </c>
      <c r="CN93" s="6">
        <v>37.924000000000007</v>
      </c>
      <c r="CO93" s="6">
        <v>37.924000000000007</v>
      </c>
      <c r="CP93" s="6">
        <v>976.46199999999999</v>
      </c>
      <c r="CQ93" s="6">
        <v>54.377999999999993</v>
      </c>
      <c r="CR93" s="7">
        <f t="shared" si="2"/>
        <v>5646.0659999999998</v>
      </c>
      <c r="CS93" s="7">
        <f t="shared" si="3"/>
        <v>7978.5379999999996</v>
      </c>
      <c r="CT93" s="17" t="s">
        <v>268</v>
      </c>
    </row>
    <row r="94" spans="1:98" ht="12.75" customHeight="1">
      <c r="A94" s="16"/>
      <c r="B94" s="16" t="s">
        <v>269</v>
      </c>
      <c r="C94" s="6">
        <v>12.977000000000004</v>
      </c>
      <c r="D94" s="6">
        <v>1.4999999999999999E-2</v>
      </c>
      <c r="E94" s="6">
        <v>3.5229999999999997</v>
      </c>
      <c r="F94" s="6">
        <v>4.9000000000000002E-2</v>
      </c>
      <c r="G94" s="6">
        <v>59.206000000000003</v>
      </c>
      <c r="H94" s="6">
        <v>4.5760000000000005</v>
      </c>
      <c r="I94" s="6">
        <v>0.33</v>
      </c>
      <c r="J94" s="6">
        <v>8.3000000000000004E-2</v>
      </c>
      <c r="K94" s="6">
        <v>8.3000000000000004E-2</v>
      </c>
      <c r="L94" s="6">
        <v>6.6000000000000003E-2</v>
      </c>
      <c r="M94" s="6">
        <v>8.2000000000000003E-2</v>
      </c>
      <c r="N94" s="6">
        <v>4.5999999999999999E-2</v>
      </c>
      <c r="O94" s="6">
        <v>5.3000000000000005E-2</v>
      </c>
      <c r="P94" s="6">
        <v>4.3000000000000003E-2</v>
      </c>
      <c r="Q94" s="6">
        <v>0.18</v>
      </c>
      <c r="R94" s="6">
        <v>0.10300000000000001</v>
      </c>
      <c r="S94" s="6">
        <v>7.8E-2</v>
      </c>
      <c r="T94" s="6">
        <v>0.13500000000000001</v>
      </c>
      <c r="U94" s="6">
        <v>3.4000000000000002E-2</v>
      </c>
      <c r="V94" s="6">
        <v>0.30300000000000005</v>
      </c>
      <c r="W94" s="6">
        <v>8.6999999999999994E-2</v>
      </c>
      <c r="X94" s="6">
        <v>0.10200000000000001</v>
      </c>
      <c r="Y94" s="6">
        <v>0.10400000000000001</v>
      </c>
      <c r="Z94" s="6">
        <v>0.159</v>
      </c>
      <c r="AA94" s="6">
        <v>1.2E-2</v>
      </c>
      <c r="AB94" s="6">
        <v>7.0000000000000007E-2</v>
      </c>
      <c r="AC94" s="6">
        <v>4.1999999999999996E-2</v>
      </c>
      <c r="AD94" s="6">
        <v>0.47700000000000004</v>
      </c>
      <c r="AE94" s="6">
        <v>0.31599999999999995</v>
      </c>
      <c r="AF94" s="6">
        <v>1.2999999999999999E-2</v>
      </c>
      <c r="AG94" s="6">
        <v>0.10300000000000001</v>
      </c>
      <c r="AH94" s="6">
        <v>0.71500000000000008</v>
      </c>
      <c r="AI94" s="6">
        <v>0.62</v>
      </c>
      <c r="AJ94" s="6">
        <v>0.20600000000000002</v>
      </c>
      <c r="AK94" s="6">
        <v>0.27600000000000002</v>
      </c>
      <c r="AL94" s="6">
        <v>3.0060000000000007</v>
      </c>
      <c r="AM94" s="6">
        <v>0.83099999999999996</v>
      </c>
      <c r="AN94" s="6">
        <v>0.70900000000000007</v>
      </c>
      <c r="AO94" s="6">
        <v>2.0999999999999998E-2</v>
      </c>
      <c r="AP94" s="6">
        <v>0.52899999999999991</v>
      </c>
      <c r="AQ94" s="6">
        <v>1.117</v>
      </c>
      <c r="AR94" s="6">
        <v>2.3E-2</v>
      </c>
      <c r="AS94" s="6">
        <v>0.39500000000000007</v>
      </c>
      <c r="AT94" s="6">
        <v>2.4030000000000005</v>
      </c>
      <c r="AU94" s="6">
        <v>6.0449999999999999</v>
      </c>
      <c r="AV94" s="6">
        <v>0.122</v>
      </c>
      <c r="AW94" s="6">
        <v>5.4870000000000001</v>
      </c>
      <c r="AX94" s="6">
        <v>0.112</v>
      </c>
      <c r="AY94" s="6">
        <v>0.64300000000000002</v>
      </c>
      <c r="AZ94" s="6">
        <v>4.6219999999999999</v>
      </c>
      <c r="BA94" s="6">
        <v>0.60499999999999998</v>
      </c>
      <c r="BB94" s="6">
        <v>0.39899999999999997</v>
      </c>
      <c r="BC94" s="6">
        <v>0.22299999999999998</v>
      </c>
      <c r="BD94" s="6">
        <v>0.17399999999999999</v>
      </c>
      <c r="BE94" s="6">
        <v>0.41800000000000004</v>
      </c>
      <c r="BF94" s="6">
        <v>0.66800000000000004</v>
      </c>
      <c r="BG94" s="6">
        <v>0.495</v>
      </c>
      <c r="BH94" s="6">
        <v>0.21900000000000003</v>
      </c>
      <c r="BI94" s="6">
        <v>0.14100000000000001</v>
      </c>
      <c r="BJ94" s="6">
        <v>0.151</v>
      </c>
      <c r="BK94" s="6">
        <v>1.0999999999999999E-2</v>
      </c>
      <c r="BL94" s="6">
        <v>0.158</v>
      </c>
      <c r="BM94" s="6">
        <v>0.14699999999999999</v>
      </c>
      <c r="BN94" s="6">
        <v>9.0000000000000011E-2</v>
      </c>
      <c r="BO94" s="6">
        <v>3.9999999999999994E-2</v>
      </c>
      <c r="BP94" s="6">
        <v>0.17</v>
      </c>
      <c r="BQ94" s="6">
        <v>0.44700000000000006</v>
      </c>
      <c r="BR94" s="6">
        <v>1.2E-2</v>
      </c>
      <c r="BS94" s="6">
        <v>0.26</v>
      </c>
      <c r="BT94" s="6">
        <v>0.621</v>
      </c>
      <c r="BU94" s="6">
        <v>9.1999999999999998E-2</v>
      </c>
      <c r="BV94" s="6">
        <v>4.3000000000000003E-2</v>
      </c>
      <c r="BW94" s="6">
        <v>7.3999999999999996E-2</v>
      </c>
      <c r="BX94" s="6">
        <v>9.0000000000000011E-3</v>
      </c>
      <c r="BY94" s="6">
        <v>1.8000000000000002E-2</v>
      </c>
      <c r="BZ94" s="6">
        <v>0.128</v>
      </c>
      <c r="CA94" s="6">
        <v>0.41100000000000003</v>
      </c>
      <c r="CB94" s="6">
        <v>7.9999999999999988E-2</v>
      </c>
      <c r="CC94" s="6">
        <v>0.22400000000000003</v>
      </c>
      <c r="CD94" s="6">
        <v>0</v>
      </c>
      <c r="CE94" s="6">
        <v>0</v>
      </c>
      <c r="CF94" s="6">
        <v>0</v>
      </c>
      <c r="CG94" s="6">
        <v>117.86</v>
      </c>
      <c r="CH94" s="6">
        <v>75.329000000000008</v>
      </c>
      <c r="CI94" s="6">
        <v>0</v>
      </c>
      <c r="CJ94" s="6">
        <v>0</v>
      </c>
      <c r="CK94" s="6">
        <v>75.329000000000008</v>
      </c>
      <c r="CL94" s="6">
        <v>182.80199999999999</v>
      </c>
      <c r="CM94" s="6">
        <v>0</v>
      </c>
      <c r="CN94" s="6">
        <v>0</v>
      </c>
      <c r="CO94" s="6">
        <v>0</v>
      </c>
      <c r="CP94" s="6">
        <v>182.80199999999999</v>
      </c>
      <c r="CQ94" s="6">
        <v>0.156</v>
      </c>
      <c r="CR94" s="7">
        <f t="shared" si="2"/>
        <v>258.28699999999998</v>
      </c>
      <c r="CS94" s="7">
        <f t="shared" si="3"/>
        <v>376.14699999999999</v>
      </c>
      <c r="CT94" s="17" t="s">
        <v>270</v>
      </c>
    </row>
    <row r="95" spans="1:98" s="8" customFormat="1" ht="12.75" customHeight="1">
      <c r="A95" s="16"/>
      <c r="B95" s="46" t="s">
        <v>271</v>
      </c>
      <c r="C95" s="6">
        <f t="shared" ref="C95:BN95" si="7">+C91+C92+C93-C94</f>
        <v>3206.2360000000008</v>
      </c>
      <c r="D95" s="6">
        <f t="shared" si="7"/>
        <v>299.4020000000001</v>
      </c>
      <c r="E95" s="6">
        <f t="shared" si="7"/>
        <v>190.98900000000003</v>
      </c>
      <c r="F95" s="6">
        <f t="shared" si="7"/>
        <v>544.57200000000023</v>
      </c>
      <c r="G95" s="6">
        <f t="shared" si="7"/>
        <v>7071.116</v>
      </c>
      <c r="H95" s="6">
        <f t="shared" si="7"/>
        <v>1665.1440000000005</v>
      </c>
      <c r="I95" s="6">
        <f t="shared" si="7"/>
        <v>69.578000000000003</v>
      </c>
      <c r="J95" s="6">
        <f t="shared" si="7"/>
        <v>1251.0709999999997</v>
      </c>
      <c r="K95" s="6">
        <f t="shared" si="7"/>
        <v>1451.0579999999991</v>
      </c>
      <c r="L95" s="6">
        <f t="shared" si="7"/>
        <v>958.77499999999998</v>
      </c>
      <c r="M95" s="6">
        <f t="shared" si="7"/>
        <v>1690.6439999999998</v>
      </c>
      <c r="N95" s="6">
        <f t="shared" si="7"/>
        <v>2103.7109999999989</v>
      </c>
      <c r="O95" s="6">
        <f t="shared" si="7"/>
        <v>314.81499999999994</v>
      </c>
      <c r="P95" s="6">
        <f t="shared" si="7"/>
        <v>782.1450000000001</v>
      </c>
      <c r="Q95" s="6">
        <f t="shared" si="7"/>
        <v>1703.4090000000001</v>
      </c>
      <c r="R95" s="6">
        <f t="shared" si="7"/>
        <v>374.00400000000008</v>
      </c>
      <c r="S95" s="6">
        <f t="shared" si="7"/>
        <v>1130.645</v>
      </c>
      <c r="T95" s="6">
        <f t="shared" si="7"/>
        <v>1854.2289999999994</v>
      </c>
      <c r="U95" s="6">
        <f t="shared" si="7"/>
        <v>1058.2669999999998</v>
      </c>
      <c r="V95" s="6">
        <f t="shared" si="7"/>
        <v>2365.5030000000006</v>
      </c>
      <c r="W95" s="6">
        <f t="shared" si="7"/>
        <v>525.83800000000031</v>
      </c>
      <c r="X95" s="6">
        <f t="shared" si="7"/>
        <v>771.2109999999999</v>
      </c>
      <c r="Y95" s="6">
        <f t="shared" si="7"/>
        <v>680.08100000000002</v>
      </c>
      <c r="Z95" s="6">
        <f t="shared" si="7"/>
        <v>1908.0110000000002</v>
      </c>
      <c r="AA95" s="6">
        <f t="shared" si="7"/>
        <v>181.63699999999997</v>
      </c>
      <c r="AB95" s="6">
        <f t="shared" si="7"/>
        <v>669.93599999999992</v>
      </c>
      <c r="AC95" s="6">
        <f t="shared" si="7"/>
        <v>279.60100000000011</v>
      </c>
      <c r="AD95" s="6">
        <f t="shared" si="7"/>
        <v>1049.5749999999998</v>
      </c>
      <c r="AE95" s="6">
        <f t="shared" si="7"/>
        <v>8227.5879999999979</v>
      </c>
      <c r="AF95" s="6">
        <f t="shared" si="7"/>
        <v>423.31600000000014</v>
      </c>
      <c r="AG95" s="6">
        <f t="shared" si="7"/>
        <v>1416.1439999999993</v>
      </c>
      <c r="AH95" s="6">
        <f t="shared" si="7"/>
        <v>4700.3229999999976</v>
      </c>
      <c r="AI95" s="6">
        <f t="shared" si="7"/>
        <v>4027.3119999999999</v>
      </c>
      <c r="AJ95" s="6">
        <f t="shared" si="7"/>
        <v>925.27800000000025</v>
      </c>
      <c r="AK95" s="6">
        <f t="shared" si="7"/>
        <v>1474.0030000000004</v>
      </c>
      <c r="AL95" s="6">
        <f t="shared" si="7"/>
        <v>5577.139000000001</v>
      </c>
      <c r="AM95" s="6">
        <f t="shared" si="7"/>
        <v>3491.9820000000004</v>
      </c>
      <c r="AN95" s="6">
        <f t="shared" si="7"/>
        <v>3821.096</v>
      </c>
      <c r="AO95" s="6">
        <f t="shared" si="7"/>
        <v>375.6869999999999</v>
      </c>
      <c r="AP95" s="6">
        <f t="shared" si="7"/>
        <v>1530.1170000000004</v>
      </c>
      <c r="AQ95" s="6">
        <f t="shared" si="7"/>
        <v>3276.4619999999991</v>
      </c>
      <c r="AR95" s="6">
        <f t="shared" si="7"/>
        <v>365.63299999999981</v>
      </c>
      <c r="AS95" s="6">
        <f t="shared" si="7"/>
        <v>1487.2260000000001</v>
      </c>
      <c r="AT95" s="6">
        <f t="shared" si="7"/>
        <v>4011.6320000000001</v>
      </c>
      <c r="AU95" s="6">
        <f t="shared" si="7"/>
        <v>448.75799999999992</v>
      </c>
      <c r="AV95" s="6">
        <f t="shared" si="7"/>
        <v>303.55900000000003</v>
      </c>
      <c r="AW95" s="6">
        <f t="shared" si="7"/>
        <v>283.44799999999992</v>
      </c>
      <c r="AX95" s="6">
        <f t="shared" si="7"/>
        <v>2214.9739999999997</v>
      </c>
      <c r="AY95" s="6">
        <f t="shared" si="7"/>
        <v>1459.4559999999999</v>
      </c>
      <c r="AZ95" s="6">
        <f t="shared" si="7"/>
        <v>166.43900000000002</v>
      </c>
      <c r="BA95" s="6">
        <f t="shared" si="7"/>
        <v>3422.9989999999993</v>
      </c>
      <c r="BB95" s="6">
        <f t="shared" si="7"/>
        <v>1636.9870000000003</v>
      </c>
      <c r="BC95" s="6">
        <f t="shared" si="7"/>
        <v>591.60800000000017</v>
      </c>
      <c r="BD95" s="6">
        <f t="shared" si="7"/>
        <v>2085.9230000000002</v>
      </c>
      <c r="BE95" s="6">
        <f t="shared" si="7"/>
        <v>900.89799999999991</v>
      </c>
      <c r="BF95" s="6">
        <f t="shared" si="7"/>
        <v>2366.0529999999994</v>
      </c>
      <c r="BG95" s="6">
        <f t="shared" si="7"/>
        <v>1221.0629999999999</v>
      </c>
      <c r="BH95" s="6">
        <f t="shared" si="7"/>
        <v>612.3159999999998</v>
      </c>
      <c r="BI95" s="6">
        <f t="shared" si="7"/>
        <v>1865.1399999999996</v>
      </c>
      <c r="BJ95" s="6">
        <f t="shared" si="7"/>
        <v>331.73399999999998</v>
      </c>
      <c r="BK95" s="6">
        <f t="shared" si="7"/>
        <v>30.603999999999999</v>
      </c>
      <c r="BL95" s="6">
        <f t="shared" si="7"/>
        <v>1077.598</v>
      </c>
      <c r="BM95" s="6">
        <f t="shared" si="7"/>
        <v>148.06600000000003</v>
      </c>
      <c r="BN95" s="6">
        <f t="shared" si="7"/>
        <v>391.90799999999984</v>
      </c>
      <c r="BO95" s="6">
        <f t="shared" ref="BO95:CQ95" si="8">+BO91+BO92+BO93-BO94</f>
        <v>103.953</v>
      </c>
      <c r="BP95" s="6">
        <f t="shared" si="8"/>
        <v>217.61299999999997</v>
      </c>
      <c r="BQ95" s="6">
        <f t="shared" si="8"/>
        <v>1777.8780000000002</v>
      </c>
      <c r="BR95" s="6">
        <f t="shared" si="8"/>
        <v>2994.0909999999999</v>
      </c>
      <c r="BS95" s="6">
        <f t="shared" si="8"/>
        <v>1069.6519999999998</v>
      </c>
      <c r="BT95" s="6">
        <f t="shared" si="8"/>
        <v>4191.9690000000001</v>
      </c>
      <c r="BU95" s="6">
        <f t="shared" si="8"/>
        <v>739.41200000000003</v>
      </c>
      <c r="BV95" s="6">
        <f t="shared" si="8"/>
        <v>377.90600000000001</v>
      </c>
      <c r="BW95" s="6">
        <f t="shared" si="8"/>
        <v>235.48000000000005</v>
      </c>
      <c r="BX95" s="6">
        <f t="shared" si="8"/>
        <v>111.47799999999998</v>
      </c>
      <c r="BY95" s="6">
        <f t="shared" si="8"/>
        <v>139.05700000000002</v>
      </c>
      <c r="BZ95" s="6">
        <f t="shared" si="8"/>
        <v>703.54</v>
      </c>
      <c r="CA95" s="6">
        <f t="shared" si="8"/>
        <v>752.68299999999999</v>
      </c>
      <c r="CB95" s="6">
        <f t="shared" si="8"/>
        <v>171.23200000000006</v>
      </c>
      <c r="CC95" s="6">
        <f t="shared" si="8"/>
        <v>429.26399999999984</v>
      </c>
      <c r="CD95" s="6">
        <f t="shared" si="8"/>
        <v>0</v>
      </c>
      <c r="CE95" s="6">
        <f t="shared" si="8"/>
        <v>0</v>
      </c>
      <c r="CF95" s="6">
        <f t="shared" si="8"/>
        <v>0</v>
      </c>
      <c r="CG95" s="6">
        <f t="shared" si="8"/>
        <v>116856.88</v>
      </c>
      <c r="CH95" s="6">
        <f t="shared" si="8"/>
        <v>107260.95499999994</v>
      </c>
      <c r="CI95" s="6">
        <f t="shared" si="8"/>
        <v>3667.45</v>
      </c>
      <c r="CJ95" s="6">
        <f t="shared" si="8"/>
        <v>31964.888999999999</v>
      </c>
      <c r="CK95" s="6">
        <f t="shared" si="8"/>
        <v>142893.29399999999</v>
      </c>
      <c r="CL95" s="6">
        <f t="shared" si="8"/>
        <v>21459.330999999998</v>
      </c>
      <c r="CM95" s="6">
        <f t="shared" si="8"/>
        <v>69.455999999999989</v>
      </c>
      <c r="CN95" s="6">
        <f t="shared" si="8"/>
        <v>158.69000000000017</v>
      </c>
      <c r="CO95" s="6">
        <f t="shared" si="8"/>
        <v>228.14600000000013</v>
      </c>
      <c r="CP95" s="6">
        <f t="shared" si="8"/>
        <v>21687.476999999995</v>
      </c>
      <c r="CQ95" s="6">
        <f t="shared" si="8"/>
        <v>59845.983999999968</v>
      </c>
      <c r="CR95" s="7">
        <f t="shared" si="2"/>
        <v>224426.755</v>
      </c>
      <c r="CS95" s="7">
        <f t="shared" si="3"/>
        <v>341283.63500000001</v>
      </c>
      <c r="CT95" s="17" t="s">
        <v>272</v>
      </c>
    </row>
    <row r="96" spans="1:98" s="8" customFormat="1" ht="12.75" customHeight="1">
      <c r="A96" s="16"/>
      <c r="B96" s="47" t="s">
        <v>273</v>
      </c>
      <c r="C96" s="6">
        <v>744.55599999999981</v>
      </c>
      <c r="D96" s="6">
        <v>35.433</v>
      </c>
      <c r="E96" s="6">
        <v>31.300000000000008</v>
      </c>
      <c r="F96" s="6">
        <v>64.378</v>
      </c>
      <c r="G96" s="6">
        <v>3047.3270000000002</v>
      </c>
      <c r="H96" s="6">
        <v>435.64699999999982</v>
      </c>
      <c r="I96" s="6">
        <v>226.86299999999997</v>
      </c>
      <c r="J96" s="6">
        <v>1036.854</v>
      </c>
      <c r="K96" s="6">
        <v>878.10399999999993</v>
      </c>
      <c r="L96" s="6">
        <v>862.2120000000001</v>
      </c>
      <c r="M96" s="6">
        <v>486.68100000000015</v>
      </c>
      <c r="N96" s="6">
        <v>946.57600000000002</v>
      </c>
      <c r="O96" s="6">
        <v>184.46099999999996</v>
      </c>
      <c r="P96" s="6">
        <v>5609.8310000000001</v>
      </c>
      <c r="Q96" s="6">
        <v>1945.5569999999996</v>
      </c>
      <c r="R96" s="6">
        <v>269.86499999999995</v>
      </c>
      <c r="S96" s="6">
        <v>1474.7560000000001</v>
      </c>
      <c r="T96" s="6">
        <v>608.44000000000005</v>
      </c>
      <c r="U96" s="6">
        <v>1110.9230000000002</v>
      </c>
      <c r="V96" s="6">
        <v>1172.0529999999999</v>
      </c>
      <c r="W96" s="6">
        <v>770.26100000000019</v>
      </c>
      <c r="X96" s="6">
        <v>1305.6179999999997</v>
      </c>
      <c r="Y96" s="6">
        <v>888.29899999999998</v>
      </c>
      <c r="Z96" s="6">
        <v>4027.1289999999999</v>
      </c>
      <c r="AA96" s="6">
        <v>282.71899999999999</v>
      </c>
      <c r="AB96" s="6">
        <v>379.65799999999979</v>
      </c>
      <c r="AC96" s="6">
        <v>200.42099999999999</v>
      </c>
      <c r="AD96" s="6">
        <v>489.17799999999977</v>
      </c>
      <c r="AE96" s="6">
        <v>1868.5989999999988</v>
      </c>
      <c r="AF96" s="6">
        <v>23.42700000000001</v>
      </c>
      <c r="AG96" s="6">
        <v>202.85599999999997</v>
      </c>
      <c r="AH96" s="6">
        <v>843.97199999999975</v>
      </c>
      <c r="AI96" s="6">
        <v>594.6149999999999</v>
      </c>
      <c r="AJ96" s="6">
        <v>207.59700000000001</v>
      </c>
      <c r="AK96" s="6">
        <v>831.52899999999977</v>
      </c>
      <c r="AL96" s="6">
        <v>898.04400000000055</v>
      </c>
      <c r="AM96" s="6">
        <v>405.93599999999992</v>
      </c>
      <c r="AN96" s="6">
        <v>360.09399999999988</v>
      </c>
      <c r="AO96" s="6">
        <v>50.595999999999989</v>
      </c>
      <c r="AP96" s="6">
        <v>1232.1419999999996</v>
      </c>
      <c r="AQ96" s="6">
        <v>521.88999999999987</v>
      </c>
      <c r="AR96" s="6">
        <v>50.068999999999988</v>
      </c>
      <c r="AS96" s="6">
        <v>244.86000000000004</v>
      </c>
      <c r="AT96" s="6">
        <v>838.54300000000023</v>
      </c>
      <c r="AU96" s="6">
        <v>107.03600000000003</v>
      </c>
      <c r="AV96" s="6">
        <v>152.18999999999997</v>
      </c>
      <c r="AW96" s="6">
        <v>189.53399999999993</v>
      </c>
      <c r="AX96" s="6">
        <v>628.35699999999997</v>
      </c>
      <c r="AY96" s="6">
        <v>299.54200000000003</v>
      </c>
      <c r="AZ96" s="6">
        <v>21.974</v>
      </c>
      <c r="BA96" s="6">
        <v>250.59100000000001</v>
      </c>
      <c r="BB96" s="6">
        <v>144.59999999999997</v>
      </c>
      <c r="BC96" s="6">
        <v>65.580999999999989</v>
      </c>
      <c r="BD96" s="6">
        <v>115.12499999999999</v>
      </c>
      <c r="BE96" s="6">
        <v>96.415000000000006</v>
      </c>
      <c r="BF96" s="6">
        <v>229.27200000000002</v>
      </c>
      <c r="BG96" s="6">
        <v>194.28900000000002</v>
      </c>
      <c r="BH96" s="6">
        <v>124.68300000000006</v>
      </c>
      <c r="BI96" s="6">
        <v>207.37100000000001</v>
      </c>
      <c r="BJ96" s="6">
        <v>57.964999999999989</v>
      </c>
      <c r="BK96" s="6">
        <v>20.379999999999995</v>
      </c>
      <c r="BL96" s="6">
        <v>168.25199999999998</v>
      </c>
      <c r="BM96" s="6">
        <v>10.899999999999997</v>
      </c>
      <c r="BN96" s="6">
        <v>24.956</v>
      </c>
      <c r="BO96" s="6">
        <v>30.787000000000003</v>
      </c>
      <c r="BP96" s="6">
        <v>47.625999999999991</v>
      </c>
      <c r="BQ96" s="6">
        <v>297.12400000000008</v>
      </c>
      <c r="BR96" s="6">
        <v>277.37199999999996</v>
      </c>
      <c r="BS96" s="6">
        <v>113.24299999999999</v>
      </c>
      <c r="BT96" s="6">
        <v>1468.6779999999999</v>
      </c>
      <c r="BU96" s="6">
        <v>142.91799999999998</v>
      </c>
      <c r="BV96" s="6">
        <v>67.195999999999984</v>
      </c>
      <c r="BW96" s="6">
        <v>37.363000000000007</v>
      </c>
      <c r="BX96" s="6">
        <v>9.0380000000000003</v>
      </c>
      <c r="BY96" s="6">
        <v>18.502000000000002</v>
      </c>
      <c r="BZ96" s="6">
        <v>91.753999999999962</v>
      </c>
      <c r="CA96" s="6">
        <v>72.804000000000002</v>
      </c>
      <c r="CB96" s="6">
        <v>50.873999999999995</v>
      </c>
      <c r="CC96" s="6">
        <v>93.532999999999987</v>
      </c>
      <c r="CD96" s="6">
        <v>0</v>
      </c>
      <c r="CE96" s="6">
        <v>0</v>
      </c>
      <c r="CF96" s="6">
        <v>0</v>
      </c>
      <c r="CG96" s="6">
        <v>44617.693999999989</v>
      </c>
      <c r="CH96" s="6">
        <v>14558.780000000002</v>
      </c>
      <c r="CI96" s="6">
        <v>1.3490000000000002</v>
      </c>
      <c r="CJ96" s="6">
        <v>618.80600000000004</v>
      </c>
      <c r="CK96" s="6">
        <v>15178.935000000003</v>
      </c>
      <c r="CL96" s="6">
        <v>6384.5999999999995</v>
      </c>
      <c r="CM96" s="6">
        <v>33.366</v>
      </c>
      <c r="CN96" s="6">
        <v>346.10400000000004</v>
      </c>
      <c r="CO96" s="6">
        <v>379.47</v>
      </c>
      <c r="CP96" s="6">
        <v>6764.0699999999988</v>
      </c>
      <c r="CQ96" s="6">
        <v>2580.7180000000003</v>
      </c>
      <c r="CR96" s="7">
        <f t="shared" si="2"/>
        <v>24523.723000000002</v>
      </c>
      <c r="CS96" s="7">
        <f t="shared" si="3"/>
        <v>69141.417000000001</v>
      </c>
      <c r="CT96" s="18" t="s">
        <v>274</v>
      </c>
    </row>
    <row r="97" spans="1:101" s="8" customFormat="1" ht="12.75" customHeight="1">
      <c r="A97" s="16"/>
      <c r="B97" s="46" t="s">
        <v>275</v>
      </c>
      <c r="C97" s="6">
        <f t="shared" ref="C97:BN97" si="9">+C95+C96</f>
        <v>3950.7920000000004</v>
      </c>
      <c r="D97" s="6">
        <f t="shared" si="9"/>
        <v>334.83500000000009</v>
      </c>
      <c r="E97" s="6">
        <f t="shared" si="9"/>
        <v>222.28900000000004</v>
      </c>
      <c r="F97" s="6">
        <f t="shared" si="9"/>
        <v>608.95000000000027</v>
      </c>
      <c r="G97" s="6">
        <f t="shared" si="9"/>
        <v>10118.442999999999</v>
      </c>
      <c r="H97" s="6">
        <f t="shared" si="9"/>
        <v>2100.7910000000002</v>
      </c>
      <c r="I97" s="6">
        <f t="shared" si="9"/>
        <v>296.44099999999997</v>
      </c>
      <c r="J97" s="6">
        <f t="shared" si="9"/>
        <v>2287.9249999999997</v>
      </c>
      <c r="K97" s="6">
        <f t="shared" si="9"/>
        <v>2329.1619999999989</v>
      </c>
      <c r="L97" s="6">
        <f t="shared" si="9"/>
        <v>1820.9870000000001</v>
      </c>
      <c r="M97" s="6">
        <f t="shared" si="9"/>
        <v>2177.3249999999998</v>
      </c>
      <c r="N97" s="6">
        <f t="shared" si="9"/>
        <v>3050.2869999999989</v>
      </c>
      <c r="O97" s="6">
        <f t="shared" si="9"/>
        <v>499.2759999999999</v>
      </c>
      <c r="P97" s="6">
        <f t="shared" si="9"/>
        <v>6391.9760000000006</v>
      </c>
      <c r="Q97" s="6">
        <f t="shared" si="9"/>
        <v>3648.9659999999994</v>
      </c>
      <c r="R97" s="6">
        <f t="shared" si="9"/>
        <v>643.86900000000003</v>
      </c>
      <c r="S97" s="6">
        <f t="shared" si="9"/>
        <v>2605.4009999999998</v>
      </c>
      <c r="T97" s="6">
        <f t="shared" si="9"/>
        <v>2462.6689999999994</v>
      </c>
      <c r="U97" s="6">
        <f t="shared" si="9"/>
        <v>2169.19</v>
      </c>
      <c r="V97" s="6">
        <f t="shared" si="9"/>
        <v>3537.5560000000005</v>
      </c>
      <c r="W97" s="6">
        <f t="shared" si="9"/>
        <v>1296.0990000000006</v>
      </c>
      <c r="X97" s="6">
        <f t="shared" si="9"/>
        <v>2076.8289999999997</v>
      </c>
      <c r="Y97" s="6">
        <f t="shared" si="9"/>
        <v>1568.38</v>
      </c>
      <c r="Z97" s="6">
        <f t="shared" si="9"/>
        <v>5935.14</v>
      </c>
      <c r="AA97" s="6">
        <f t="shared" si="9"/>
        <v>464.35599999999999</v>
      </c>
      <c r="AB97" s="6">
        <f t="shared" si="9"/>
        <v>1049.5939999999996</v>
      </c>
      <c r="AC97" s="6">
        <f t="shared" si="9"/>
        <v>480.02200000000011</v>
      </c>
      <c r="AD97" s="6">
        <f t="shared" si="9"/>
        <v>1538.7529999999997</v>
      </c>
      <c r="AE97" s="6">
        <f t="shared" si="9"/>
        <v>10096.186999999996</v>
      </c>
      <c r="AF97" s="6">
        <f t="shared" si="9"/>
        <v>446.74300000000017</v>
      </c>
      <c r="AG97" s="6">
        <f t="shared" si="9"/>
        <v>1618.9999999999993</v>
      </c>
      <c r="AH97" s="6">
        <f t="shared" si="9"/>
        <v>5544.2949999999973</v>
      </c>
      <c r="AI97" s="6">
        <f t="shared" si="9"/>
        <v>4621.9269999999997</v>
      </c>
      <c r="AJ97" s="6">
        <f t="shared" si="9"/>
        <v>1132.8750000000002</v>
      </c>
      <c r="AK97" s="6">
        <f t="shared" si="9"/>
        <v>2305.5320000000002</v>
      </c>
      <c r="AL97" s="6">
        <f t="shared" si="9"/>
        <v>6475.1830000000018</v>
      </c>
      <c r="AM97" s="6">
        <f t="shared" si="9"/>
        <v>3897.9180000000006</v>
      </c>
      <c r="AN97" s="6">
        <f t="shared" si="9"/>
        <v>4181.1899999999996</v>
      </c>
      <c r="AO97" s="6">
        <f t="shared" si="9"/>
        <v>426.2829999999999</v>
      </c>
      <c r="AP97" s="6">
        <f t="shared" si="9"/>
        <v>2762.259</v>
      </c>
      <c r="AQ97" s="6">
        <f t="shared" si="9"/>
        <v>3798.351999999999</v>
      </c>
      <c r="AR97" s="6">
        <f t="shared" si="9"/>
        <v>415.70199999999977</v>
      </c>
      <c r="AS97" s="6">
        <f t="shared" si="9"/>
        <v>1732.0860000000002</v>
      </c>
      <c r="AT97" s="6">
        <f t="shared" si="9"/>
        <v>4850.1750000000002</v>
      </c>
      <c r="AU97" s="6">
        <f t="shared" si="9"/>
        <v>555.79399999999998</v>
      </c>
      <c r="AV97" s="6">
        <f t="shared" si="9"/>
        <v>455.74900000000002</v>
      </c>
      <c r="AW97" s="6">
        <f t="shared" si="9"/>
        <v>472.98199999999986</v>
      </c>
      <c r="AX97" s="6">
        <f t="shared" si="9"/>
        <v>2843.3309999999997</v>
      </c>
      <c r="AY97" s="6">
        <f t="shared" si="9"/>
        <v>1758.998</v>
      </c>
      <c r="AZ97" s="6">
        <f t="shared" si="9"/>
        <v>188.41300000000001</v>
      </c>
      <c r="BA97" s="6">
        <f t="shared" si="9"/>
        <v>3673.5899999999992</v>
      </c>
      <c r="BB97" s="6">
        <f t="shared" si="9"/>
        <v>1781.5870000000002</v>
      </c>
      <c r="BC97" s="6">
        <f t="shared" si="9"/>
        <v>657.18900000000019</v>
      </c>
      <c r="BD97" s="6">
        <f t="shared" si="9"/>
        <v>2201.0480000000002</v>
      </c>
      <c r="BE97" s="6">
        <f t="shared" si="9"/>
        <v>997.31299999999987</v>
      </c>
      <c r="BF97" s="6">
        <f t="shared" si="9"/>
        <v>2595.3249999999994</v>
      </c>
      <c r="BG97" s="6">
        <f t="shared" si="9"/>
        <v>1415.3519999999999</v>
      </c>
      <c r="BH97" s="6">
        <f t="shared" si="9"/>
        <v>736.99899999999991</v>
      </c>
      <c r="BI97" s="6">
        <f t="shared" si="9"/>
        <v>2072.5109999999995</v>
      </c>
      <c r="BJ97" s="6">
        <f t="shared" si="9"/>
        <v>389.69899999999996</v>
      </c>
      <c r="BK97" s="6">
        <f t="shared" si="9"/>
        <v>50.983999999999995</v>
      </c>
      <c r="BL97" s="6">
        <f t="shared" si="9"/>
        <v>1245.8499999999999</v>
      </c>
      <c r="BM97" s="6">
        <f t="shared" si="9"/>
        <v>158.96600000000004</v>
      </c>
      <c r="BN97" s="6">
        <f t="shared" si="9"/>
        <v>416.86399999999986</v>
      </c>
      <c r="BO97" s="6">
        <f t="shared" ref="BO97:CQ97" si="10">+BO95+BO96</f>
        <v>134.74</v>
      </c>
      <c r="BP97" s="6">
        <f t="shared" si="10"/>
        <v>265.23899999999998</v>
      </c>
      <c r="BQ97" s="6">
        <f t="shared" si="10"/>
        <v>2075.0020000000004</v>
      </c>
      <c r="BR97" s="6">
        <f t="shared" si="10"/>
        <v>3271.4629999999997</v>
      </c>
      <c r="BS97" s="6">
        <f t="shared" si="10"/>
        <v>1182.8949999999998</v>
      </c>
      <c r="BT97" s="6">
        <f t="shared" si="10"/>
        <v>5660.6469999999999</v>
      </c>
      <c r="BU97" s="6">
        <f t="shared" si="10"/>
        <v>882.33</v>
      </c>
      <c r="BV97" s="6">
        <f t="shared" si="10"/>
        <v>445.10199999999998</v>
      </c>
      <c r="BW97" s="6">
        <f t="shared" si="10"/>
        <v>272.84300000000007</v>
      </c>
      <c r="BX97" s="6">
        <f t="shared" si="10"/>
        <v>120.51599999999998</v>
      </c>
      <c r="BY97" s="6">
        <f t="shared" si="10"/>
        <v>157.55900000000003</v>
      </c>
      <c r="BZ97" s="6">
        <f t="shared" si="10"/>
        <v>795.29399999999987</v>
      </c>
      <c r="CA97" s="6">
        <f t="shared" si="10"/>
        <v>825.48699999999997</v>
      </c>
      <c r="CB97" s="6">
        <f t="shared" si="10"/>
        <v>222.10600000000005</v>
      </c>
      <c r="CC97" s="6">
        <f t="shared" si="10"/>
        <v>522.7969999999998</v>
      </c>
      <c r="CD97" s="6">
        <f t="shared" si="10"/>
        <v>0</v>
      </c>
      <c r="CE97" s="6">
        <f t="shared" si="10"/>
        <v>0</v>
      </c>
      <c r="CF97" s="6">
        <f t="shared" si="10"/>
        <v>0</v>
      </c>
      <c r="CG97" s="6">
        <f t="shared" si="10"/>
        <v>161474.57399999999</v>
      </c>
      <c r="CH97" s="6">
        <f t="shared" si="10"/>
        <v>121819.73499999994</v>
      </c>
      <c r="CI97" s="6">
        <f t="shared" si="10"/>
        <v>3668.799</v>
      </c>
      <c r="CJ97" s="6">
        <f t="shared" si="10"/>
        <v>32583.695</v>
      </c>
      <c r="CK97" s="6">
        <f t="shared" si="10"/>
        <v>158072.22899999999</v>
      </c>
      <c r="CL97" s="6">
        <f t="shared" si="10"/>
        <v>27843.930999999997</v>
      </c>
      <c r="CM97" s="6">
        <f t="shared" si="10"/>
        <v>102.82199999999999</v>
      </c>
      <c r="CN97" s="6">
        <f t="shared" si="10"/>
        <v>504.79400000000021</v>
      </c>
      <c r="CO97" s="6">
        <f t="shared" si="10"/>
        <v>607.61600000000021</v>
      </c>
      <c r="CP97" s="6">
        <f t="shared" si="10"/>
        <v>28451.546999999995</v>
      </c>
      <c r="CQ97" s="6">
        <f t="shared" si="10"/>
        <v>62426.701999999968</v>
      </c>
      <c r="CR97" s="7">
        <f t="shared" si="2"/>
        <v>248950.478</v>
      </c>
      <c r="CS97" s="7">
        <f t="shared" si="3"/>
        <v>410425.05200000003</v>
      </c>
      <c r="CT97" s="44" t="s">
        <v>276</v>
      </c>
    </row>
    <row r="98" spans="1:101" ht="12.75" customHeight="1">
      <c r="A98" s="16"/>
      <c r="B98" s="45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45"/>
    </row>
    <row r="99" spans="1:101" ht="12.75" customHeight="1">
      <c r="A99" s="16"/>
      <c r="B99" s="16" t="s">
        <v>277</v>
      </c>
      <c r="C99" s="6">
        <v>714.12099999999998</v>
      </c>
      <c r="D99" s="6">
        <v>108.48699999999999</v>
      </c>
      <c r="E99" s="6">
        <v>134.75399999999999</v>
      </c>
      <c r="F99" s="6">
        <v>218.40700000000001</v>
      </c>
      <c r="G99" s="6">
        <v>1353.423</v>
      </c>
      <c r="H99" s="6">
        <v>296.17</v>
      </c>
      <c r="I99" s="6">
        <v>31.943999999999999</v>
      </c>
      <c r="J99" s="6">
        <v>635.32100000000003</v>
      </c>
      <c r="K99" s="6">
        <v>1033.098</v>
      </c>
      <c r="L99" s="6">
        <v>650.35</v>
      </c>
      <c r="M99" s="6">
        <v>441.875</v>
      </c>
      <c r="N99" s="6">
        <v>283.40300000000002</v>
      </c>
      <c r="O99" s="6">
        <v>242.68199999999999</v>
      </c>
      <c r="P99" s="6">
        <v>91.197000000000003</v>
      </c>
      <c r="Q99" s="6">
        <v>342.72800000000001</v>
      </c>
      <c r="R99" s="6">
        <v>195.80600000000001</v>
      </c>
      <c r="S99" s="6">
        <v>492.15100000000001</v>
      </c>
      <c r="T99" s="6">
        <v>685.70500000000004</v>
      </c>
      <c r="U99" s="6">
        <v>169.16300000000001</v>
      </c>
      <c r="V99" s="6">
        <v>1287.9290000000001</v>
      </c>
      <c r="W99" s="6">
        <v>262.30599999999998</v>
      </c>
      <c r="X99" s="6">
        <v>390.33300000000003</v>
      </c>
      <c r="Y99" s="6">
        <v>401.81299999999999</v>
      </c>
      <c r="Z99" s="6">
        <v>683.827</v>
      </c>
      <c r="AA99" s="6">
        <v>74.784000000000006</v>
      </c>
      <c r="AB99" s="6">
        <v>359.25200000000001</v>
      </c>
      <c r="AC99" s="6">
        <v>189.64</v>
      </c>
      <c r="AD99" s="6">
        <v>802.63</v>
      </c>
      <c r="AE99" s="6">
        <v>395.25</v>
      </c>
      <c r="AF99" s="6">
        <v>193.56</v>
      </c>
      <c r="AG99" s="6">
        <v>555.33500000000004</v>
      </c>
      <c r="AH99" s="6">
        <v>2110.0749999999998</v>
      </c>
      <c r="AI99" s="6">
        <v>1467.816</v>
      </c>
      <c r="AJ99" s="6">
        <v>575.024</v>
      </c>
      <c r="AK99" s="6">
        <v>1394.7370000000001</v>
      </c>
      <c r="AL99" s="6">
        <v>4207.91</v>
      </c>
      <c r="AM99" s="6">
        <v>4676.1049999999996</v>
      </c>
      <c r="AN99" s="6">
        <v>1894.405</v>
      </c>
      <c r="AO99" s="6">
        <v>52.673999999999999</v>
      </c>
      <c r="AP99" s="6">
        <v>596.93499999999995</v>
      </c>
      <c r="AQ99" s="6">
        <v>1081.296</v>
      </c>
      <c r="AR99" s="6">
        <v>340.88200000000001</v>
      </c>
      <c r="AS99" s="6">
        <v>714.08100000000002</v>
      </c>
      <c r="AT99" s="6">
        <v>3163.3719999999998</v>
      </c>
      <c r="AU99" s="6">
        <v>293.762</v>
      </c>
      <c r="AV99" s="6">
        <v>89.370999999999995</v>
      </c>
      <c r="AW99" s="6">
        <v>159.98400000000001</v>
      </c>
      <c r="AX99" s="6">
        <v>574.18899999999996</v>
      </c>
      <c r="AY99" s="6">
        <v>1582.261</v>
      </c>
      <c r="AZ99" s="6">
        <v>153.58500000000001</v>
      </c>
      <c r="BA99" s="6">
        <v>2908.13</v>
      </c>
      <c r="BB99" s="6">
        <v>488.08800000000002</v>
      </c>
      <c r="BC99" s="6">
        <v>306.73099999999999</v>
      </c>
      <c r="BD99" s="6">
        <v>451.90199999999999</v>
      </c>
      <c r="BE99" s="6">
        <v>935.76599999999996</v>
      </c>
      <c r="BF99" s="6">
        <v>1643.7529999999999</v>
      </c>
      <c r="BG99" s="6">
        <v>900.40300000000002</v>
      </c>
      <c r="BH99" s="6">
        <v>1053.2239999999999</v>
      </c>
      <c r="BI99" s="6">
        <v>579.19299999999998</v>
      </c>
      <c r="BJ99" s="6">
        <v>229.494</v>
      </c>
      <c r="BK99" s="6">
        <v>38.731000000000002</v>
      </c>
      <c r="BL99" s="6">
        <v>338.61</v>
      </c>
      <c r="BM99" s="6">
        <v>1219.3510000000001</v>
      </c>
      <c r="BN99" s="6">
        <v>193.36600000000001</v>
      </c>
      <c r="BO99" s="6">
        <v>554.75699999999995</v>
      </c>
      <c r="BP99" s="6">
        <v>544.67999999999995</v>
      </c>
      <c r="BQ99" s="6">
        <v>1279.5170000000001</v>
      </c>
      <c r="BR99" s="6">
        <v>8242.4189999999999</v>
      </c>
      <c r="BS99" s="6">
        <v>7172.3059999999996</v>
      </c>
      <c r="BT99" s="6">
        <v>5361.0150000000003</v>
      </c>
      <c r="BU99" s="6">
        <v>911.67399999999998</v>
      </c>
      <c r="BV99" s="6">
        <v>1188.027</v>
      </c>
      <c r="BW99" s="6">
        <v>89.302000000000007</v>
      </c>
      <c r="BX99" s="6">
        <v>134.23500000000001</v>
      </c>
      <c r="BY99" s="6">
        <v>89.798000000000002</v>
      </c>
      <c r="BZ99" s="6">
        <v>523.41300000000001</v>
      </c>
      <c r="CA99" s="6">
        <v>703.87199999999996</v>
      </c>
      <c r="CB99" s="6">
        <v>247.44800000000001</v>
      </c>
      <c r="CC99" s="6">
        <v>293.63600000000002</v>
      </c>
      <c r="CD99" s="6">
        <v>1134.8820000000001</v>
      </c>
      <c r="CE99" s="6">
        <v>0</v>
      </c>
      <c r="CF99" s="6">
        <v>0</v>
      </c>
      <c r="CG99" s="6">
        <v>78603.630999999994</v>
      </c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16" t="s">
        <v>278</v>
      </c>
    </row>
    <row r="100" spans="1:101" ht="12.75" customHeight="1">
      <c r="A100" s="16"/>
      <c r="B100" s="16" t="s">
        <v>279</v>
      </c>
      <c r="C100" s="6">
        <v>594.34799999999996</v>
      </c>
      <c r="D100" s="6">
        <v>86.378</v>
      </c>
      <c r="E100" s="6">
        <v>109.789</v>
      </c>
      <c r="F100" s="6">
        <v>170.24700000000001</v>
      </c>
      <c r="G100" s="6">
        <v>1074.8610000000001</v>
      </c>
      <c r="H100" s="6">
        <v>229.667</v>
      </c>
      <c r="I100" s="6">
        <v>24.577000000000002</v>
      </c>
      <c r="J100" s="6">
        <v>515.90700000000004</v>
      </c>
      <c r="K100" s="6">
        <v>845.85299999999995</v>
      </c>
      <c r="L100" s="6">
        <v>528.08799999999997</v>
      </c>
      <c r="M100" s="6">
        <v>356.50900000000001</v>
      </c>
      <c r="N100" s="6">
        <v>210.31800000000001</v>
      </c>
      <c r="O100" s="6">
        <v>193.97900000000001</v>
      </c>
      <c r="P100" s="6">
        <v>65.528999999999996</v>
      </c>
      <c r="Q100" s="6">
        <v>264.31599999999997</v>
      </c>
      <c r="R100" s="6">
        <v>162.21600000000001</v>
      </c>
      <c r="S100" s="6">
        <v>387.11700000000002</v>
      </c>
      <c r="T100" s="6">
        <v>542.30499999999995</v>
      </c>
      <c r="U100" s="6">
        <v>134.923</v>
      </c>
      <c r="V100" s="6">
        <v>1026.32</v>
      </c>
      <c r="W100" s="6">
        <v>209.399</v>
      </c>
      <c r="X100" s="6">
        <v>296.72800000000001</v>
      </c>
      <c r="Y100" s="6">
        <v>319.33600000000001</v>
      </c>
      <c r="Z100" s="6">
        <v>524.64</v>
      </c>
      <c r="AA100" s="6">
        <v>59.869</v>
      </c>
      <c r="AB100" s="6">
        <v>287.91199999999998</v>
      </c>
      <c r="AC100" s="6">
        <v>151.292</v>
      </c>
      <c r="AD100" s="6">
        <v>630.55399999999997</v>
      </c>
      <c r="AE100" s="6">
        <v>309.70999999999998</v>
      </c>
      <c r="AF100" s="6">
        <v>148.39099999999999</v>
      </c>
      <c r="AG100" s="6">
        <v>431.01400000000001</v>
      </c>
      <c r="AH100" s="6">
        <v>1702.127</v>
      </c>
      <c r="AI100" s="6">
        <v>1165.617</v>
      </c>
      <c r="AJ100" s="6">
        <v>462.37</v>
      </c>
      <c r="AK100" s="6">
        <v>1129.05</v>
      </c>
      <c r="AL100" s="6">
        <v>3280.759</v>
      </c>
      <c r="AM100" s="6">
        <v>3827.7359999999999</v>
      </c>
      <c r="AN100" s="6">
        <v>1521.174</v>
      </c>
      <c r="AO100" s="6">
        <v>41.201999999999998</v>
      </c>
      <c r="AP100" s="6">
        <v>466.666</v>
      </c>
      <c r="AQ100" s="6">
        <v>841.654</v>
      </c>
      <c r="AR100" s="6">
        <v>275.017</v>
      </c>
      <c r="AS100" s="6">
        <v>559.93399999999997</v>
      </c>
      <c r="AT100" s="6">
        <v>2779.4369999999999</v>
      </c>
      <c r="AU100" s="6">
        <v>225.69</v>
      </c>
      <c r="AV100" s="6">
        <v>70.656000000000006</v>
      </c>
      <c r="AW100" s="6">
        <v>125.505</v>
      </c>
      <c r="AX100" s="6">
        <v>468.392</v>
      </c>
      <c r="AY100" s="6">
        <v>1260.979</v>
      </c>
      <c r="AZ100" s="6">
        <v>118.413</v>
      </c>
      <c r="BA100" s="6">
        <v>2200.527</v>
      </c>
      <c r="BB100" s="6">
        <v>367.42700000000002</v>
      </c>
      <c r="BC100" s="6">
        <v>240.18899999999999</v>
      </c>
      <c r="BD100" s="6">
        <v>358.49799999999999</v>
      </c>
      <c r="BE100" s="6">
        <v>752.35199999999998</v>
      </c>
      <c r="BF100" s="6">
        <v>1308.163</v>
      </c>
      <c r="BG100" s="6">
        <v>722.59699999999998</v>
      </c>
      <c r="BH100" s="6">
        <v>805.55799999999999</v>
      </c>
      <c r="BI100" s="6">
        <v>464.84800000000001</v>
      </c>
      <c r="BJ100" s="6">
        <v>186.15700000000001</v>
      </c>
      <c r="BK100" s="6">
        <v>31.556999999999999</v>
      </c>
      <c r="BL100" s="6">
        <v>262.08600000000001</v>
      </c>
      <c r="BM100" s="6">
        <v>974.76400000000001</v>
      </c>
      <c r="BN100" s="6">
        <v>153.96</v>
      </c>
      <c r="BO100" s="6">
        <v>450.36700000000002</v>
      </c>
      <c r="BP100" s="6">
        <v>439.67200000000003</v>
      </c>
      <c r="BQ100" s="6">
        <v>1003.566</v>
      </c>
      <c r="BR100" s="6">
        <v>5509.9489999999996</v>
      </c>
      <c r="BS100" s="6">
        <v>5446.6080000000002</v>
      </c>
      <c r="BT100" s="6">
        <v>4238.0910000000003</v>
      </c>
      <c r="BU100" s="6">
        <v>731.97699999999998</v>
      </c>
      <c r="BV100" s="6">
        <v>816.98500000000001</v>
      </c>
      <c r="BW100" s="6">
        <v>70.177999999999997</v>
      </c>
      <c r="BX100" s="6">
        <v>102.86499999999999</v>
      </c>
      <c r="BY100" s="6">
        <v>73.384</v>
      </c>
      <c r="BZ100" s="6">
        <v>409.82</v>
      </c>
      <c r="CA100" s="6">
        <v>521.85</v>
      </c>
      <c r="CB100" s="6">
        <v>210.012</v>
      </c>
      <c r="CC100" s="6">
        <v>239.04599999999999</v>
      </c>
      <c r="CD100" s="6">
        <v>1073.527</v>
      </c>
      <c r="CE100" s="6">
        <v>0</v>
      </c>
      <c r="CF100" s="6">
        <v>0</v>
      </c>
      <c r="CG100" s="6">
        <v>61381.049999999996</v>
      </c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16" t="s">
        <v>280</v>
      </c>
    </row>
    <row r="101" spans="1:101" ht="12.75" customHeight="1">
      <c r="A101" s="16"/>
      <c r="B101" s="16" t="s">
        <v>281</v>
      </c>
      <c r="C101" s="6">
        <v>611.69000000000005</v>
      </c>
      <c r="D101" s="6">
        <v>16.745000000000001</v>
      </c>
      <c r="E101" s="6">
        <v>5.3380000000000001</v>
      </c>
      <c r="F101" s="6">
        <v>0.61199999999999999</v>
      </c>
      <c r="G101" s="6">
        <v>10.51</v>
      </c>
      <c r="H101" s="6">
        <v>3.7639999999999998</v>
      </c>
      <c r="I101" s="6">
        <v>5.8000000000000003E-2</v>
      </c>
      <c r="J101" s="6">
        <v>3.8090000000000002</v>
      </c>
      <c r="K101" s="6">
        <v>9.4649999999999999</v>
      </c>
      <c r="L101" s="6">
        <v>2.867</v>
      </c>
      <c r="M101" s="6">
        <v>1.5640000000000001</v>
      </c>
      <c r="N101" s="6">
        <v>0.72</v>
      </c>
      <c r="O101" s="6">
        <v>2.7210000000000001</v>
      </c>
      <c r="P101" s="6">
        <v>2E-3</v>
      </c>
      <c r="Q101" s="6">
        <v>0.92200000000000004</v>
      </c>
      <c r="R101" s="6">
        <v>0.64300000000000002</v>
      </c>
      <c r="S101" s="6">
        <v>1.706</v>
      </c>
      <c r="T101" s="6">
        <v>2.4220000000000002</v>
      </c>
      <c r="U101" s="6">
        <v>0.441</v>
      </c>
      <c r="V101" s="6">
        <v>6.6840000000000002</v>
      </c>
      <c r="W101" s="6">
        <v>0.95499999999999996</v>
      </c>
      <c r="X101" s="6">
        <v>1.266</v>
      </c>
      <c r="Y101" s="6">
        <v>2.2909999999999999</v>
      </c>
      <c r="Z101" s="6">
        <v>1.8080000000000001</v>
      </c>
      <c r="AA101" s="6">
        <v>1.883</v>
      </c>
      <c r="AB101" s="6">
        <v>3.4929999999999999</v>
      </c>
      <c r="AC101" s="6">
        <v>1.853</v>
      </c>
      <c r="AD101" s="6">
        <v>3.0470000000000002</v>
      </c>
      <c r="AE101" s="6">
        <v>77.486000000000004</v>
      </c>
      <c r="AF101" s="6">
        <v>0.42099999999999999</v>
      </c>
      <c r="AG101" s="6">
        <v>1.631</v>
      </c>
      <c r="AH101" s="6">
        <v>14.912000000000001</v>
      </c>
      <c r="AI101" s="6">
        <v>3.887</v>
      </c>
      <c r="AJ101" s="6">
        <v>3.246</v>
      </c>
      <c r="AK101" s="6">
        <v>13.599</v>
      </c>
      <c r="AL101" s="6">
        <v>22.007000000000001</v>
      </c>
      <c r="AM101" s="6">
        <v>38.951999999999998</v>
      </c>
      <c r="AN101" s="6">
        <v>4.0380000000000003</v>
      </c>
      <c r="AO101" s="6">
        <v>3.3330000000000002</v>
      </c>
      <c r="AP101" s="6">
        <v>0.39400000000000002</v>
      </c>
      <c r="AQ101" s="6">
        <v>22.14</v>
      </c>
      <c r="AR101" s="6">
        <v>0.2</v>
      </c>
      <c r="AS101" s="6">
        <v>7.5010000000000003</v>
      </c>
      <c r="AT101" s="6">
        <v>24.858000000000001</v>
      </c>
      <c r="AU101" s="6">
        <v>3.62</v>
      </c>
      <c r="AV101" s="6">
        <v>15.135</v>
      </c>
      <c r="AW101" s="6">
        <v>0.497</v>
      </c>
      <c r="AX101" s="6">
        <v>0.161</v>
      </c>
      <c r="AY101" s="6">
        <v>18.779</v>
      </c>
      <c r="AZ101" s="6">
        <v>1.63</v>
      </c>
      <c r="BA101" s="6">
        <v>0.59899999999999998</v>
      </c>
      <c r="BB101" s="6">
        <v>0.254</v>
      </c>
      <c r="BC101" s="6">
        <v>3.3570000000000002</v>
      </c>
      <c r="BD101" s="6">
        <v>59.497999999999998</v>
      </c>
      <c r="BE101" s="6">
        <v>24.57</v>
      </c>
      <c r="BF101" s="6">
        <v>20.010999999999999</v>
      </c>
      <c r="BG101" s="6">
        <v>15.555999999999999</v>
      </c>
      <c r="BH101" s="6">
        <v>39.002000000000002</v>
      </c>
      <c r="BI101" s="6">
        <v>6.2750000000000004</v>
      </c>
      <c r="BJ101" s="6">
        <v>5.774</v>
      </c>
      <c r="BK101" s="6">
        <v>3.198</v>
      </c>
      <c r="BL101" s="6">
        <v>2.3460000000000001</v>
      </c>
      <c r="BM101" s="6">
        <v>1.9079999999999999</v>
      </c>
      <c r="BN101" s="6">
        <v>4.242</v>
      </c>
      <c r="BO101" s="6">
        <v>2.145</v>
      </c>
      <c r="BP101" s="6">
        <v>2.359</v>
      </c>
      <c r="BQ101" s="6">
        <v>16.472999999999999</v>
      </c>
      <c r="BR101" s="6">
        <v>134.62299999999999</v>
      </c>
      <c r="BS101" s="6">
        <v>299.20699999999999</v>
      </c>
      <c r="BT101" s="6">
        <v>21.408999999999999</v>
      </c>
      <c r="BU101" s="6">
        <v>38.756</v>
      </c>
      <c r="BV101" s="6">
        <v>74.465999999999994</v>
      </c>
      <c r="BW101" s="6">
        <v>16.643999999999998</v>
      </c>
      <c r="BX101" s="6">
        <v>13.041</v>
      </c>
      <c r="BY101" s="6">
        <v>3.0000000000000001E-3</v>
      </c>
      <c r="BZ101" s="6">
        <v>68.070999999999998</v>
      </c>
      <c r="CA101" s="6">
        <v>137.059</v>
      </c>
      <c r="CB101" s="6">
        <v>2.3170000000000002</v>
      </c>
      <c r="CC101" s="6">
        <v>8.9009999999999998</v>
      </c>
      <c r="CD101" s="6">
        <v>0</v>
      </c>
      <c r="CE101" s="6">
        <v>0</v>
      </c>
      <c r="CF101" s="6">
        <v>0</v>
      </c>
      <c r="CG101" s="6">
        <v>1999.7699999999995</v>
      </c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16" t="s">
        <v>282</v>
      </c>
    </row>
    <row r="102" spans="1:101" ht="12.75" customHeight="1">
      <c r="A102" s="16"/>
      <c r="B102" s="16" t="s">
        <v>283</v>
      </c>
      <c r="C102" s="6">
        <v>28.94</v>
      </c>
      <c r="D102" s="6">
        <v>2.0910000000000002</v>
      </c>
      <c r="E102" s="6">
        <v>6.0529999999999999</v>
      </c>
      <c r="F102" s="6">
        <v>6.59</v>
      </c>
      <c r="G102" s="6">
        <v>39.314</v>
      </c>
      <c r="H102" s="6">
        <v>14.756</v>
      </c>
      <c r="I102" s="6">
        <v>1.982</v>
      </c>
      <c r="J102" s="6">
        <v>13.65</v>
      </c>
      <c r="K102" s="6">
        <v>8.17</v>
      </c>
      <c r="L102" s="6">
        <v>4.4779999999999998</v>
      </c>
      <c r="M102" s="6">
        <v>9.2680000000000007</v>
      </c>
      <c r="N102" s="6">
        <v>11.036</v>
      </c>
      <c r="O102" s="6">
        <v>4.83</v>
      </c>
      <c r="P102" s="6">
        <v>18.675000000000001</v>
      </c>
      <c r="Q102" s="6">
        <v>20.027000000000001</v>
      </c>
      <c r="R102" s="6">
        <v>82.483000000000004</v>
      </c>
      <c r="S102" s="6">
        <v>6.4960000000000004</v>
      </c>
      <c r="T102" s="6">
        <v>29.381</v>
      </c>
      <c r="U102" s="6">
        <v>9.0950000000000006</v>
      </c>
      <c r="V102" s="6">
        <v>16.838000000000001</v>
      </c>
      <c r="W102" s="6">
        <v>3.9279999999999999</v>
      </c>
      <c r="X102" s="6">
        <v>4.0060000000000002</v>
      </c>
      <c r="Y102" s="6">
        <v>4.7759999999999998</v>
      </c>
      <c r="Z102" s="6">
        <v>11.736000000000001</v>
      </c>
      <c r="AA102" s="6">
        <v>1.381</v>
      </c>
      <c r="AB102" s="6">
        <v>6.3739999999999997</v>
      </c>
      <c r="AC102" s="6">
        <v>1.5580000000000001</v>
      </c>
      <c r="AD102" s="6">
        <v>9.8079999999999998</v>
      </c>
      <c r="AE102" s="6">
        <v>131.453</v>
      </c>
      <c r="AF102" s="6">
        <v>2.5329999999999999</v>
      </c>
      <c r="AG102" s="6">
        <v>25.021000000000001</v>
      </c>
      <c r="AH102" s="6">
        <v>25.823</v>
      </c>
      <c r="AI102" s="6">
        <v>24.571000000000002</v>
      </c>
      <c r="AJ102" s="6">
        <v>6.9450000000000003</v>
      </c>
      <c r="AK102" s="6">
        <v>28.611000000000001</v>
      </c>
      <c r="AL102" s="6">
        <v>126.64400000000001</v>
      </c>
      <c r="AM102" s="6">
        <v>61.354999999999997</v>
      </c>
      <c r="AN102" s="6">
        <v>79.042000000000002</v>
      </c>
      <c r="AO102" s="6">
        <v>7.6079999999999997</v>
      </c>
      <c r="AP102" s="6">
        <v>14.646000000000001</v>
      </c>
      <c r="AQ102" s="6">
        <v>16.829000000000001</v>
      </c>
      <c r="AR102" s="6">
        <v>5.4980000000000002</v>
      </c>
      <c r="AS102" s="6">
        <v>53.296999999999997</v>
      </c>
      <c r="AT102" s="6">
        <v>14.157</v>
      </c>
      <c r="AU102" s="6">
        <v>3.0339999999999998</v>
      </c>
      <c r="AV102" s="6">
        <v>2.0329999999999999</v>
      </c>
      <c r="AW102" s="6">
        <v>2.1240000000000001</v>
      </c>
      <c r="AX102" s="6">
        <v>96.09</v>
      </c>
      <c r="AY102" s="6">
        <v>3.371</v>
      </c>
      <c r="AZ102" s="6">
        <v>0.54</v>
      </c>
      <c r="BA102" s="6">
        <v>411.22899999999998</v>
      </c>
      <c r="BB102" s="6">
        <v>24.571000000000002</v>
      </c>
      <c r="BC102" s="6">
        <v>11.872999999999999</v>
      </c>
      <c r="BD102" s="6">
        <v>1003.179</v>
      </c>
      <c r="BE102" s="6">
        <v>8.5570000000000004</v>
      </c>
      <c r="BF102" s="6">
        <v>17.657</v>
      </c>
      <c r="BG102" s="6">
        <v>35.241</v>
      </c>
      <c r="BH102" s="6">
        <v>13.037000000000001</v>
      </c>
      <c r="BI102" s="6">
        <v>5.7560000000000002</v>
      </c>
      <c r="BJ102" s="6">
        <v>2.66</v>
      </c>
      <c r="BK102" s="6">
        <v>0.30299999999999999</v>
      </c>
      <c r="BL102" s="6">
        <v>130.63499999999999</v>
      </c>
      <c r="BM102" s="6">
        <v>0.59099999999999997</v>
      </c>
      <c r="BN102" s="6">
        <v>1.74</v>
      </c>
      <c r="BO102" s="6">
        <v>3.8050000000000002</v>
      </c>
      <c r="BP102" s="6">
        <v>3.0089999999999999</v>
      </c>
      <c r="BQ102" s="6">
        <v>17.98</v>
      </c>
      <c r="BR102" s="6">
        <v>0</v>
      </c>
      <c r="BS102" s="6">
        <v>11.432</v>
      </c>
      <c r="BT102" s="6">
        <v>41.69</v>
      </c>
      <c r="BU102" s="6">
        <v>1.548</v>
      </c>
      <c r="BV102" s="6">
        <v>1.0760000000000001</v>
      </c>
      <c r="BW102" s="6">
        <v>0.86699999999999999</v>
      </c>
      <c r="BX102" s="6">
        <v>0.64300000000000002</v>
      </c>
      <c r="BY102" s="6">
        <v>4.6909999999999998</v>
      </c>
      <c r="BZ102" s="6">
        <v>11.712999999999999</v>
      </c>
      <c r="CA102" s="6">
        <v>1.649</v>
      </c>
      <c r="CB102" s="6">
        <v>1.1759999999999999</v>
      </c>
      <c r="CC102" s="6">
        <v>3.177</v>
      </c>
      <c r="CD102" s="6">
        <v>0</v>
      </c>
      <c r="CE102" s="6">
        <v>0</v>
      </c>
      <c r="CF102" s="6">
        <v>0</v>
      </c>
      <c r="CG102" s="6">
        <v>2880.4299999999985</v>
      </c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16" t="s">
        <v>284</v>
      </c>
    </row>
    <row r="103" spans="1:101" ht="12.75" customHeight="1">
      <c r="A103" s="16"/>
      <c r="B103" s="16" t="s">
        <v>285</v>
      </c>
      <c r="C103" s="6">
        <v>667.71299999999997</v>
      </c>
      <c r="D103" s="6">
        <v>90.122</v>
      </c>
      <c r="E103" s="6">
        <v>47.819000000000003</v>
      </c>
      <c r="F103" s="6">
        <v>179.637</v>
      </c>
      <c r="G103" s="6">
        <v>376.62</v>
      </c>
      <c r="H103" s="6">
        <v>162.99299999999999</v>
      </c>
      <c r="I103" s="6">
        <v>10.122</v>
      </c>
      <c r="J103" s="6">
        <v>128.517</v>
      </c>
      <c r="K103" s="6">
        <v>65.665999999999997</v>
      </c>
      <c r="L103" s="6">
        <v>57.100999999999999</v>
      </c>
      <c r="M103" s="6">
        <v>102.90600000000001</v>
      </c>
      <c r="N103" s="6">
        <v>209.54900000000001</v>
      </c>
      <c r="O103" s="6">
        <v>81.75</v>
      </c>
      <c r="P103" s="6">
        <v>41.534999999999997</v>
      </c>
      <c r="Q103" s="6">
        <v>196.892</v>
      </c>
      <c r="R103" s="6">
        <v>112.85599999999999</v>
      </c>
      <c r="S103" s="6">
        <v>149.06299999999999</v>
      </c>
      <c r="T103" s="6">
        <v>333.77600000000001</v>
      </c>
      <c r="U103" s="6">
        <v>62.671999999999997</v>
      </c>
      <c r="V103" s="6">
        <v>235.01900000000001</v>
      </c>
      <c r="W103" s="6">
        <v>67.150999999999996</v>
      </c>
      <c r="X103" s="6">
        <v>92.262</v>
      </c>
      <c r="Y103" s="6">
        <v>75.486000000000004</v>
      </c>
      <c r="Z103" s="6">
        <v>170.74600000000001</v>
      </c>
      <c r="AA103" s="6">
        <v>33.729999999999997</v>
      </c>
      <c r="AB103" s="6">
        <v>65.918999999999997</v>
      </c>
      <c r="AC103" s="6">
        <v>26.678000000000001</v>
      </c>
      <c r="AD103" s="6">
        <v>95.84</v>
      </c>
      <c r="AE103" s="6">
        <v>1445.88</v>
      </c>
      <c r="AF103" s="6">
        <v>231.52799999999999</v>
      </c>
      <c r="AG103" s="6">
        <v>218.64500000000001</v>
      </c>
      <c r="AH103" s="6">
        <v>359.99799999999999</v>
      </c>
      <c r="AI103" s="6">
        <v>369.416</v>
      </c>
      <c r="AJ103" s="6">
        <v>52.487000000000002</v>
      </c>
      <c r="AK103" s="6">
        <v>197.48699999999999</v>
      </c>
      <c r="AL103" s="6">
        <v>778.10799999999995</v>
      </c>
      <c r="AM103" s="6">
        <v>756.96699999999998</v>
      </c>
      <c r="AN103" s="6">
        <v>985.87199999999996</v>
      </c>
      <c r="AO103" s="6">
        <v>78.456999999999994</v>
      </c>
      <c r="AP103" s="6">
        <v>256.041</v>
      </c>
      <c r="AQ103" s="6">
        <v>1050.2349999999999</v>
      </c>
      <c r="AR103" s="6">
        <v>49.66</v>
      </c>
      <c r="AS103" s="6">
        <v>478.96</v>
      </c>
      <c r="AT103" s="6">
        <v>222.684</v>
      </c>
      <c r="AU103" s="6">
        <v>52.548000000000002</v>
      </c>
      <c r="AV103" s="6">
        <v>96.557000000000002</v>
      </c>
      <c r="AW103" s="6">
        <v>216.369</v>
      </c>
      <c r="AX103" s="6">
        <v>945.76599999999996</v>
      </c>
      <c r="AY103" s="6">
        <v>355.75</v>
      </c>
      <c r="AZ103" s="6">
        <v>25.693999999999999</v>
      </c>
      <c r="BA103" s="6">
        <v>630.35400000000004</v>
      </c>
      <c r="BB103" s="6">
        <v>130.42400000000001</v>
      </c>
      <c r="BC103" s="6">
        <v>33.106999999999999</v>
      </c>
      <c r="BD103" s="6">
        <v>9702.4670000000006</v>
      </c>
      <c r="BE103" s="6">
        <v>204.94</v>
      </c>
      <c r="BF103" s="6">
        <v>188.06200000000001</v>
      </c>
      <c r="BG103" s="6">
        <v>186.58</v>
      </c>
      <c r="BH103" s="6">
        <v>606.91300000000001</v>
      </c>
      <c r="BI103" s="6">
        <v>51.265999999999998</v>
      </c>
      <c r="BJ103" s="6">
        <v>34.850999999999999</v>
      </c>
      <c r="BK103" s="6">
        <v>6.2930000000000001</v>
      </c>
      <c r="BL103" s="6">
        <v>621.08699999999999</v>
      </c>
      <c r="BM103" s="6">
        <v>4.9119999999999999</v>
      </c>
      <c r="BN103" s="6">
        <v>22.189</v>
      </c>
      <c r="BO103" s="6">
        <v>16.106000000000002</v>
      </c>
      <c r="BP103" s="6">
        <v>21.073</v>
      </c>
      <c r="BQ103" s="6">
        <v>321.76499999999999</v>
      </c>
      <c r="BR103" s="6">
        <v>2478.0740000000001</v>
      </c>
      <c r="BS103" s="6">
        <v>1082.002</v>
      </c>
      <c r="BT103" s="6">
        <v>663.74699999999996</v>
      </c>
      <c r="BU103" s="6">
        <v>236.74600000000001</v>
      </c>
      <c r="BV103" s="6">
        <v>118.88500000000001</v>
      </c>
      <c r="BW103" s="6">
        <v>64.875</v>
      </c>
      <c r="BX103" s="6">
        <v>31.206</v>
      </c>
      <c r="BY103" s="6">
        <v>37.366</v>
      </c>
      <c r="BZ103" s="6">
        <v>141.45400000000001</v>
      </c>
      <c r="CA103" s="6">
        <v>155.161</v>
      </c>
      <c r="CB103" s="6">
        <v>12.182</v>
      </c>
      <c r="CC103" s="6">
        <v>43.264000000000003</v>
      </c>
      <c r="CD103" s="6">
        <v>0</v>
      </c>
      <c r="CE103" s="6">
        <v>0</v>
      </c>
      <c r="CF103" s="6">
        <v>0</v>
      </c>
      <c r="CG103" s="6">
        <v>31012.600000000002</v>
      </c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16" t="s">
        <v>286</v>
      </c>
    </row>
    <row r="104" spans="1:101" ht="12.75" customHeight="1">
      <c r="A104" s="16"/>
      <c r="B104" s="16" t="s">
        <v>287</v>
      </c>
      <c r="C104" s="6">
        <v>1343.4110000000001</v>
      </c>
      <c r="D104" s="6">
        <v>671.95400000000006</v>
      </c>
      <c r="E104" s="6">
        <v>76.015000000000001</v>
      </c>
      <c r="F104" s="6">
        <v>93.601999999999975</v>
      </c>
      <c r="G104" s="6">
        <v>972.60900000000004</v>
      </c>
      <c r="H104" s="6">
        <v>491.517</v>
      </c>
      <c r="I104" s="6">
        <v>434.73699999999997</v>
      </c>
      <c r="J104" s="6">
        <v>449.18400000000003</v>
      </c>
      <c r="K104" s="6">
        <v>491.48600000000005</v>
      </c>
      <c r="L104" s="6">
        <v>346.01400000000001</v>
      </c>
      <c r="M104" s="6">
        <v>302.53899999999999</v>
      </c>
      <c r="N104" s="6">
        <v>196.98799999999997</v>
      </c>
      <c r="O104" s="6">
        <v>63.444999999999993</v>
      </c>
      <c r="P104" s="6">
        <v>243.83799999999999</v>
      </c>
      <c r="Q104" s="6">
        <v>346.90699999999998</v>
      </c>
      <c r="R104" s="6">
        <v>126.215</v>
      </c>
      <c r="S104" s="6">
        <v>541.09</v>
      </c>
      <c r="T104" s="6">
        <v>107.65600000000001</v>
      </c>
      <c r="U104" s="6">
        <v>51.445000000000007</v>
      </c>
      <c r="V104" s="6">
        <v>261.55099999999999</v>
      </c>
      <c r="W104" s="6">
        <v>24.715000000000003</v>
      </c>
      <c r="X104" s="6">
        <v>49.150000000000006</v>
      </c>
      <c r="Y104" s="6">
        <v>270.17400000000004</v>
      </c>
      <c r="Z104" s="6">
        <v>254.26500000000001</v>
      </c>
      <c r="AA104" s="6">
        <v>24.168000000000006</v>
      </c>
      <c r="AB104" s="6">
        <v>187.64800000000002</v>
      </c>
      <c r="AC104" s="6">
        <v>108.19300000000001</v>
      </c>
      <c r="AD104" s="6">
        <v>126.441</v>
      </c>
      <c r="AE104" s="6">
        <v>2627.7269999999999</v>
      </c>
      <c r="AF104" s="6">
        <v>239.696</v>
      </c>
      <c r="AG104" s="6">
        <v>416.40600000000006</v>
      </c>
      <c r="AH104" s="6">
        <v>836.14200000000005</v>
      </c>
      <c r="AI104" s="6">
        <v>702.31799999999998</v>
      </c>
      <c r="AJ104" s="6">
        <v>176.13</v>
      </c>
      <c r="AK104" s="6">
        <v>528.33699999999999</v>
      </c>
      <c r="AL104" s="6">
        <v>6134.5190000000002</v>
      </c>
      <c r="AM104" s="6">
        <v>2371.5709999999999</v>
      </c>
      <c r="AN104" s="6">
        <v>62.737999999999943</v>
      </c>
      <c r="AO104" s="6">
        <v>8.342000000000013</v>
      </c>
      <c r="AP104" s="6">
        <v>-42.948000000000008</v>
      </c>
      <c r="AQ104" s="6">
        <v>733.73400000000015</v>
      </c>
      <c r="AR104" s="6">
        <v>62.496000000000009</v>
      </c>
      <c r="AS104" s="6">
        <v>1348.105</v>
      </c>
      <c r="AT104" s="6">
        <v>2570.7779999999998</v>
      </c>
      <c r="AU104" s="6">
        <v>-11.332999999999998</v>
      </c>
      <c r="AV104" s="6">
        <v>5.7399999999999949</v>
      </c>
      <c r="AW104" s="6">
        <v>-60.304000000000002</v>
      </c>
      <c r="AX104" s="6">
        <v>763.88800000000003</v>
      </c>
      <c r="AY104" s="6">
        <v>11.295000000000016</v>
      </c>
      <c r="AZ104" s="6">
        <v>28.769000000000002</v>
      </c>
      <c r="BA104" s="6">
        <v>1735.8799999999999</v>
      </c>
      <c r="BB104" s="6">
        <v>741.59</v>
      </c>
      <c r="BC104" s="6">
        <v>363.11599999999999</v>
      </c>
      <c r="BD104" s="6">
        <v>8765.6009999999987</v>
      </c>
      <c r="BE104" s="6">
        <v>867.06099999999992</v>
      </c>
      <c r="BF104" s="6">
        <v>-434.08500000000004</v>
      </c>
      <c r="BG104" s="6">
        <v>222.554</v>
      </c>
      <c r="BH104" s="6">
        <v>185.13800000000003</v>
      </c>
      <c r="BI104" s="6">
        <v>778.23300000000006</v>
      </c>
      <c r="BJ104" s="6">
        <v>99.927999999999997</v>
      </c>
      <c r="BK104" s="6">
        <v>18.094000000000001</v>
      </c>
      <c r="BL104" s="6">
        <v>441.82899999999995</v>
      </c>
      <c r="BM104" s="6">
        <v>93.651999999999987</v>
      </c>
      <c r="BN104" s="6">
        <v>41.171999999999997</v>
      </c>
      <c r="BO104" s="6">
        <v>19.625999999999998</v>
      </c>
      <c r="BP104" s="6">
        <v>70.48599999999999</v>
      </c>
      <c r="BQ104" s="6">
        <v>855.24300000000005</v>
      </c>
      <c r="BR104" s="6">
        <v>-3.0000000001564331E-3</v>
      </c>
      <c r="BS104" s="6">
        <v>777.87400000000002</v>
      </c>
      <c r="BT104" s="6">
        <v>1068.7460000000001</v>
      </c>
      <c r="BU104" s="6">
        <v>47.662999999999982</v>
      </c>
      <c r="BV104" s="6">
        <v>77.571999999999989</v>
      </c>
      <c r="BW104" s="6">
        <v>119.59299999999999</v>
      </c>
      <c r="BX104" s="6">
        <v>14.781000000000002</v>
      </c>
      <c r="BY104" s="6">
        <v>76.378</v>
      </c>
      <c r="BZ104" s="6">
        <v>-64.917000000000002</v>
      </c>
      <c r="CA104" s="6">
        <v>-77.537999999999997</v>
      </c>
      <c r="CB104" s="6">
        <v>287.649</v>
      </c>
      <c r="CC104" s="6">
        <v>977.99400000000003</v>
      </c>
      <c r="CD104" s="6">
        <v>0</v>
      </c>
      <c r="CE104" s="6">
        <v>0</v>
      </c>
      <c r="CF104" s="6">
        <v>0</v>
      </c>
      <c r="CG104" s="6">
        <v>46342.012999999992</v>
      </c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16" t="s">
        <v>288</v>
      </c>
    </row>
    <row r="105" spans="1:101" ht="12.75" customHeight="1">
      <c r="A105" s="16"/>
      <c r="B105" s="16" t="s">
        <v>289</v>
      </c>
      <c r="C105" s="6">
        <v>2011.124</v>
      </c>
      <c r="D105" s="6">
        <v>762.07600000000002</v>
      </c>
      <c r="E105" s="6">
        <v>123.834</v>
      </c>
      <c r="F105" s="6">
        <v>273.23899999999998</v>
      </c>
      <c r="G105" s="6">
        <v>1349.229</v>
      </c>
      <c r="H105" s="6">
        <v>654.51</v>
      </c>
      <c r="I105" s="6">
        <v>444.85899999999998</v>
      </c>
      <c r="J105" s="6">
        <v>577.70100000000002</v>
      </c>
      <c r="K105" s="6">
        <v>557.15200000000004</v>
      </c>
      <c r="L105" s="6">
        <v>403.11500000000001</v>
      </c>
      <c r="M105" s="6">
        <v>405.44499999999999</v>
      </c>
      <c r="N105" s="6">
        <v>406.53699999999998</v>
      </c>
      <c r="O105" s="6">
        <v>145.19499999999999</v>
      </c>
      <c r="P105" s="6">
        <v>285.37299999999999</v>
      </c>
      <c r="Q105" s="6">
        <v>543.79899999999998</v>
      </c>
      <c r="R105" s="6">
        <v>239.071</v>
      </c>
      <c r="S105" s="6">
        <v>690.15300000000002</v>
      </c>
      <c r="T105" s="6">
        <v>441.43200000000002</v>
      </c>
      <c r="U105" s="6">
        <v>114.117</v>
      </c>
      <c r="V105" s="6">
        <v>496.57</v>
      </c>
      <c r="W105" s="6">
        <v>91.866</v>
      </c>
      <c r="X105" s="6">
        <v>141.41200000000001</v>
      </c>
      <c r="Y105" s="6">
        <v>345.66</v>
      </c>
      <c r="Z105" s="6">
        <v>425.01100000000002</v>
      </c>
      <c r="AA105" s="6">
        <v>57.898000000000003</v>
      </c>
      <c r="AB105" s="6">
        <v>253.56700000000001</v>
      </c>
      <c r="AC105" s="6">
        <v>134.87100000000001</v>
      </c>
      <c r="AD105" s="6">
        <v>222.28100000000001</v>
      </c>
      <c r="AE105" s="6">
        <v>4073.607</v>
      </c>
      <c r="AF105" s="6">
        <v>471.22399999999999</v>
      </c>
      <c r="AG105" s="6">
        <v>635.05100000000004</v>
      </c>
      <c r="AH105" s="6">
        <v>1196.1400000000001</v>
      </c>
      <c r="AI105" s="6">
        <v>1071.7339999999999</v>
      </c>
      <c r="AJ105" s="6">
        <v>228.61699999999999</v>
      </c>
      <c r="AK105" s="6">
        <v>725.82399999999996</v>
      </c>
      <c r="AL105" s="6">
        <v>6912.6270000000004</v>
      </c>
      <c r="AM105" s="6">
        <v>3128.538</v>
      </c>
      <c r="AN105" s="6">
        <v>1048.6099999999999</v>
      </c>
      <c r="AO105" s="6">
        <v>86.799000000000007</v>
      </c>
      <c r="AP105" s="6">
        <v>213.09299999999999</v>
      </c>
      <c r="AQ105" s="6">
        <v>1783.9690000000001</v>
      </c>
      <c r="AR105" s="6">
        <v>112.15600000000001</v>
      </c>
      <c r="AS105" s="6">
        <v>1827.0650000000001</v>
      </c>
      <c r="AT105" s="6">
        <v>2793.462</v>
      </c>
      <c r="AU105" s="6">
        <v>41.215000000000003</v>
      </c>
      <c r="AV105" s="6">
        <v>102.297</v>
      </c>
      <c r="AW105" s="6">
        <v>156.065</v>
      </c>
      <c r="AX105" s="6">
        <v>1709.654</v>
      </c>
      <c r="AY105" s="6">
        <v>367.04500000000002</v>
      </c>
      <c r="AZ105" s="6">
        <v>54.463000000000001</v>
      </c>
      <c r="BA105" s="6">
        <v>2366.2339999999999</v>
      </c>
      <c r="BB105" s="6">
        <v>872.01400000000001</v>
      </c>
      <c r="BC105" s="6">
        <v>396.22300000000001</v>
      </c>
      <c r="BD105" s="6">
        <v>18468.067999999999</v>
      </c>
      <c r="BE105" s="6">
        <v>1072.001</v>
      </c>
      <c r="BF105" s="6">
        <v>-246.023</v>
      </c>
      <c r="BG105" s="6">
        <v>409.13400000000001</v>
      </c>
      <c r="BH105" s="6">
        <v>792.05100000000004</v>
      </c>
      <c r="BI105" s="6">
        <v>829.49900000000002</v>
      </c>
      <c r="BJ105" s="6">
        <v>134.779</v>
      </c>
      <c r="BK105" s="6">
        <v>24.387</v>
      </c>
      <c r="BL105" s="6">
        <v>1062.9159999999999</v>
      </c>
      <c r="BM105" s="6">
        <v>98.563999999999993</v>
      </c>
      <c r="BN105" s="6">
        <v>63.360999999999997</v>
      </c>
      <c r="BO105" s="6">
        <v>35.731999999999999</v>
      </c>
      <c r="BP105" s="6">
        <v>91.558999999999997</v>
      </c>
      <c r="BQ105" s="6">
        <v>1177.008</v>
      </c>
      <c r="BR105" s="6">
        <v>2478.0709999999999</v>
      </c>
      <c r="BS105" s="6">
        <v>1859.876</v>
      </c>
      <c r="BT105" s="6">
        <v>1732.4929999999999</v>
      </c>
      <c r="BU105" s="6">
        <v>284.40899999999999</v>
      </c>
      <c r="BV105" s="6">
        <v>196.45699999999999</v>
      </c>
      <c r="BW105" s="6">
        <v>184.46799999999999</v>
      </c>
      <c r="BX105" s="6">
        <v>45.987000000000002</v>
      </c>
      <c r="BY105" s="6">
        <v>113.744</v>
      </c>
      <c r="BZ105" s="6">
        <v>76.537000000000006</v>
      </c>
      <c r="CA105" s="6">
        <v>77.623000000000005</v>
      </c>
      <c r="CB105" s="6">
        <v>299.83100000000002</v>
      </c>
      <c r="CC105" s="6">
        <v>1021.258</v>
      </c>
      <c r="CD105" s="6">
        <v>0</v>
      </c>
      <c r="CE105" s="6">
        <v>0</v>
      </c>
      <c r="CF105" s="6">
        <v>0</v>
      </c>
      <c r="CG105" s="6">
        <v>77354.612999999998</v>
      </c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16" t="s">
        <v>290</v>
      </c>
    </row>
    <row r="106" spans="1:101" ht="12.75" customHeight="1">
      <c r="A106" s="16"/>
      <c r="B106" s="16" t="s">
        <v>291</v>
      </c>
      <c r="C106" s="6">
        <v>2142.4949999999985</v>
      </c>
      <c r="D106" s="6">
        <v>855.90899999999988</v>
      </c>
      <c r="E106" s="6">
        <v>259.30299999999988</v>
      </c>
      <c r="F106" s="6">
        <v>497.62399999999991</v>
      </c>
      <c r="G106" s="6">
        <v>2731.4559999999965</v>
      </c>
      <c r="H106" s="6">
        <v>961.67200000000003</v>
      </c>
      <c r="I106" s="6">
        <v>478.72700000000009</v>
      </c>
      <c r="J106" s="6">
        <v>1222.8630000000012</v>
      </c>
      <c r="K106" s="6">
        <v>1588.9550000000004</v>
      </c>
      <c r="L106" s="6">
        <v>1055.0760000000009</v>
      </c>
      <c r="M106" s="6">
        <v>855.02400000000125</v>
      </c>
      <c r="N106" s="6">
        <v>700.25599999999986</v>
      </c>
      <c r="O106" s="6">
        <v>389.98600000000005</v>
      </c>
      <c r="P106" s="6">
        <v>395.24300000000312</v>
      </c>
      <c r="Q106" s="6">
        <v>905.6319999999987</v>
      </c>
      <c r="R106" s="6">
        <v>516.71699999999998</v>
      </c>
      <c r="S106" s="6">
        <v>1187.0939999999996</v>
      </c>
      <c r="T106" s="6">
        <v>1154.0960000000009</v>
      </c>
      <c r="U106" s="6">
        <v>291.9340000000002</v>
      </c>
      <c r="V106" s="6">
        <v>1794.6530000000007</v>
      </c>
      <c r="W106" s="6">
        <v>357.14499999999953</v>
      </c>
      <c r="X106" s="6">
        <v>534.48499999999922</v>
      </c>
      <c r="Y106" s="6">
        <v>749.95800000000077</v>
      </c>
      <c r="Z106" s="6">
        <v>1118.7659999999969</v>
      </c>
      <c r="AA106" s="6">
        <v>132.17999999999989</v>
      </c>
      <c r="AB106" s="6">
        <v>615.70000000000005</v>
      </c>
      <c r="AC106" s="6">
        <v>324.21600000000001</v>
      </c>
      <c r="AD106" s="6">
        <v>1031.6720000000005</v>
      </c>
      <c r="AE106" s="6">
        <v>4522.8240000000005</v>
      </c>
      <c r="AF106" s="6">
        <v>666.89599999999996</v>
      </c>
      <c r="AG106" s="6">
        <v>1213.7760000000003</v>
      </c>
      <c r="AH106" s="6">
        <v>3317.1260000000011</v>
      </c>
      <c r="AI106" s="6">
        <v>2560.2339999999986</v>
      </c>
      <c r="AJ106" s="6">
        <v>807.33999999999969</v>
      </c>
      <c r="AK106" s="6">
        <v>2135.5729999999994</v>
      </c>
      <c r="AL106" s="6">
        <v>11225.173999999997</v>
      </c>
      <c r="AM106" s="6">
        <v>7827.0460000000003</v>
      </c>
      <c r="AN106" s="6">
        <v>3018.0189999999993</v>
      </c>
      <c r="AO106" s="6">
        <v>143.74800000000005</v>
      </c>
      <c r="AP106" s="6">
        <v>824.28000000000111</v>
      </c>
      <c r="AQ106" s="6">
        <v>2859.9539999999997</v>
      </c>
      <c r="AR106" s="6">
        <v>458.33600000000001</v>
      </c>
      <c r="AS106" s="6">
        <v>2586.942</v>
      </c>
      <c r="AT106" s="6">
        <v>5946.1330000000016</v>
      </c>
      <c r="AU106" s="6">
        <v>334.39099999999985</v>
      </c>
      <c r="AV106" s="6">
        <v>178.56599999999997</v>
      </c>
      <c r="AW106" s="6">
        <v>317.67600000000004</v>
      </c>
      <c r="AX106" s="6">
        <v>2379.7720000000018</v>
      </c>
      <c r="AY106" s="6">
        <v>1933.8980000000001</v>
      </c>
      <c r="AZ106" s="6">
        <v>206.95800000000003</v>
      </c>
      <c r="BA106" s="6">
        <v>5684.9940000000024</v>
      </c>
      <c r="BB106" s="6">
        <v>1384.4189999999999</v>
      </c>
      <c r="BC106" s="6">
        <v>711.47</v>
      </c>
      <c r="BD106" s="6">
        <v>19863.651000000002</v>
      </c>
      <c r="BE106" s="6">
        <v>1991.7539999999999</v>
      </c>
      <c r="BF106" s="6">
        <v>1395.3759999999997</v>
      </c>
      <c r="BG106" s="6">
        <v>1329.222</v>
      </c>
      <c r="BH106" s="6">
        <v>1819.31</v>
      </c>
      <c r="BI106" s="6">
        <v>1408.1730000000007</v>
      </c>
      <c r="BJ106" s="6">
        <v>361.15900000000005</v>
      </c>
      <c r="BK106" s="6">
        <v>60.222999999999992</v>
      </c>
      <c r="BL106" s="6">
        <v>1529.8150000000001</v>
      </c>
      <c r="BM106" s="6">
        <v>1316.598</v>
      </c>
      <c r="BN106" s="6">
        <v>254.22500000000008</v>
      </c>
      <c r="BO106" s="6">
        <v>592.149</v>
      </c>
      <c r="BP106" s="6">
        <v>636.88900000000001</v>
      </c>
      <c r="BQ106" s="6">
        <v>2458.0319999999997</v>
      </c>
      <c r="BR106" s="6">
        <v>10585.867</v>
      </c>
      <c r="BS106" s="6">
        <v>8744.4069999999992</v>
      </c>
      <c r="BT106" s="6">
        <v>7113.7889999999998</v>
      </c>
      <c r="BU106" s="6">
        <v>1158.875</v>
      </c>
      <c r="BV106" s="6">
        <v>1311.0940000000001</v>
      </c>
      <c r="BW106" s="6">
        <v>257.99299999999994</v>
      </c>
      <c r="BX106" s="6">
        <v>167.82399999999996</v>
      </c>
      <c r="BY106" s="6">
        <v>208.23</v>
      </c>
      <c r="BZ106" s="6">
        <v>543.59200000000021</v>
      </c>
      <c r="CA106" s="6">
        <v>646.08499999999992</v>
      </c>
      <c r="CB106" s="6">
        <v>546.13800000000003</v>
      </c>
      <c r="CC106" s="6">
        <v>1309.17</v>
      </c>
      <c r="CD106" s="6">
        <v>1134.8820000000001</v>
      </c>
      <c r="CE106" s="6">
        <v>0</v>
      </c>
      <c r="CF106" s="6">
        <v>0</v>
      </c>
      <c r="CG106" s="6">
        <v>156838.90399999992</v>
      </c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16" t="s">
        <v>292</v>
      </c>
    </row>
    <row r="107" spans="1:101" ht="12.75" customHeight="1">
      <c r="A107" s="16"/>
      <c r="B107" s="16" t="s">
        <v>293</v>
      </c>
      <c r="C107" s="6">
        <v>6093.2870000000003</v>
      </c>
      <c r="D107" s="6">
        <v>1190.7439999999999</v>
      </c>
      <c r="E107" s="6">
        <v>481.59199999999998</v>
      </c>
      <c r="F107" s="6">
        <v>1106.5740000000001</v>
      </c>
      <c r="G107" s="6">
        <v>12849.898999999999</v>
      </c>
      <c r="H107" s="6">
        <v>3062.4630000000002</v>
      </c>
      <c r="I107" s="6">
        <v>775.16800000000001</v>
      </c>
      <c r="J107" s="6">
        <v>3510.788</v>
      </c>
      <c r="K107" s="6">
        <v>3918.1170000000002</v>
      </c>
      <c r="L107" s="6">
        <v>2876.0630000000001</v>
      </c>
      <c r="M107" s="6">
        <v>3032.3490000000002</v>
      </c>
      <c r="N107" s="6">
        <v>3750.5430000000001</v>
      </c>
      <c r="O107" s="6">
        <v>889.26199999999994</v>
      </c>
      <c r="P107" s="6">
        <v>6787.2190000000001</v>
      </c>
      <c r="Q107" s="6">
        <v>4554.598</v>
      </c>
      <c r="R107" s="6">
        <v>1160.586</v>
      </c>
      <c r="S107" s="6">
        <v>3792.4949999999999</v>
      </c>
      <c r="T107" s="6">
        <v>3616.7649999999999</v>
      </c>
      <c r="U107" s="6">
        <v>2461.1239999999998</v>
      </c>
      <c r="V107" s="6">
        <v>5332.2089999999998</v>
      </c>
      <c r="W107" s="6">
        <v>1653.2439999999999</v>
      </c>
      <c r="X107" s="6">
        <v>2611.3139999999999</v>
      </c>
      <c r="Y107" s="6">
        <v>2318.3380000000002</v>
      </c>
      <c r="Z107" s="6">
        <v>7053.9059999999999</v>
      </c>
      <c r="AA107" s="6">
        <v>596.53599999999994</v>
      </c>
      <c r="AB107" s="6">
        <v>1665.2940000000001</v>
      </c>
      <c r="AC107" s="6">
        <v>804.23800000000006</v>
      </c>
      <c r="AD107" s="6">
        <v>2570.4250000000002</v>
      </c>
      <c r="AE107" s="6">
        <v>14619.011</v>
      </c>
      <c r="AF107" s="6">
        <v>1113.6389999999999</v>
      </c>
      <c r="AG107" s="6">
        <v>2832.7759999999998</v>
      </c>
      <c r="AH107" s="6">
        <v>8861.4210000000003</v>
      </c>
      <c r="AI107" s="6">
        <v>7182.1610000000001</v>
      </c>
      <c r="AJ107" s="6">
        <v>1940.2149999999999</v>
      </c>
      <c r="AK107" s="6">
        <v>4441.1049999999996</v>
      </c>
      <c r="AL107" s="6">
        <v>17700.357</v>
      </c>
      <c r="AM107" s="6">
        <v>11724.964</v>
      </c>
      <c r="AN107" s="6">
        <v>7199.2089999999998</v>
      </c>
      <c r="AO107" s="6">
        <v>570.03099999999995</v>
      </c>
      <c r="AP107" s="6">
        <v>3586.5390000000002</v>
      </c>
      <c r="AQ107" s="6">
        <v>6658.3059999999996</v>
      </c>
      <c r="AR107" s="6">
        <v>874.03800000000001</v>
      </c>
      <c r="AS107" s="6">
        <v>4319.0280000000002</v>
      </c>
      <c r="AT107" s="6">
        <v>10796.308000000001</v>
      </c>
      <c r="AU107" s="6">
        <v>890.18499999999995</v>
      </c>
      <c r="AV107" s="6">
        <v>634.31500000000005</v>
      </c>
      <c r="AW107" s="6">
        <v>790.65800000000002</v>
      </c>
      <c r="AX107" s="6">
        <v>5223.1030000000001</v>
      </c>
      <c r="AY107" s="6">
        <v>3692.8960000000002</v>
      </c>
      <c r="AZ107" s="36">
        <v>395.37099999999998</v>
      </c>
      <c r="BA107" s="6">
        <v>9358.5840000000007</v>
      </c>
      <c r="BB107" s="6">
        <v>3166.0059999999999</v>
      </c>
      <c r="BC107" s="6">
        <v>1368.6590000000001</v>
      </c>
      <c r="BD107" s="6">
        <v>22064.699000000001</v>
      </c>
      <c r="BE107" s="6">
        <v>2989.067</v>
      </c>
      <c r="BF107" s="6">
        <v>3990.701</v>
      </c>
      <c r="BG107" s="6">
        <v>2744.5740000000001</v>
      </c>
      <c r="BH107" s="6">
        <v>2556.3090000000002</v>
      </c>
      <c r="BI107" s="6">
        <v>3480.6840000000002</v>
      </c>
      <c r="BJ107" s="6">
        <v>750.85799999999995</v>
      </c>
      <c r="BK107" s="6">
        <v>111.20699999999999</v>
      </c>
      <c r="BL107" s="6">
        <v>2775.665</v>
      </c>
      <c r="BM107" s="6">
        <v>1475.5640000000001</v>
      </c>
      <c r="BN107" s="6">
        <v>671.08900000000006</v>
      </c>
      <c r="BO107" s="6">
        <v>726.88900000000001</v>
      </c>
      <c r="BP107" s="6">
        <v>902.12800000000004</v>
      </c>
      <c r="BQ107" s="6">
        <v>4533.0339999999997</v>
      </c>
      <c r="BR107" s="6">
        <v>13857.33</v>
      </c>
      <c r="BS107" s="6">
        <v>9927.3019999999997</v>
      </c>
      <c r="BT107" s="6">
        <v>12774.436</v>
      </c>
      <c r="BU107" s="6">
        <v>2041.2049999999999</v>
      </c>
      <c r="BV107" s="6">
        <v>1756.1959999999999</v>
      </c>
      <c r="BW107" s="6">
        <v>530.83600000000001</v>
      </c>
      <c r="BX107" s="6">
        <v>288.33999999999997</v>
      </c>
      <c r="BY107" s="6">
        <v>365.78899999999999</v>
      </c>
      <c r="BZ107" s="6">
        <v>1338.886</v>
      </c>
      <c r="CA107" s="6">
        <v>1471.5719999999999</v>
      </c>
      <c r="CB107" s="6">
        <v>768.24400000000003</v>
      </c>
      <c r="CC107" s="6">
        <v>1831.9670000000001</v>
      </c>
      <c r="CD107" s="6">
        <v>1134.8820000000001</v>
      </c>
      <c r="CE107" s="6">
        <v>0</v>
      </c>
      <c r="CF107" s="6">
        <v>0</v>
      </c>
      <c r="CG107" s="6">
        <v>318313.47800000006</v>
      </c>
      <c r="CH107" s="9">
        <v>121819.73499999994</v>
      </c>
      <c r="CI107" s="9">
        <v>3668.799</v>
      </c>
      <c r="CJ107" s="9">
        <v>32583.695</v>
      </c>
      <c r="CK107" s="9">
        <v>158072.22899999999</v>
      </c>
      <c r="CL107" s="9">
        <v>27843.930999999997</v>
      </c>
      <c r="CM107" s="9">
        <v>102.82199999999999</v>
      </c>
      <c r="CN107" s="9">
        <v>504.79400000000021</v>
      </c>
      <c r="CO107" s="9">
        <v>607.61600000000021</v>
      </c>
      <c r="CP107" s="9">
        <v>28451.546999999995</v>
      </c>
      <c r="CQ107" s="9">
        <v>62426.701999999968</v>
      </c>
      <c r="CR107" s="9">
        <v>248950.478</v>
      </c>
      <c r="CS107" s="9">
        <v>410425.05200000003</v>
      </c>
      <c r="CT107" s="16" t="s">
        <v>294</v>
      </c>
    </row>
    <row r="108" spans="1:101" ht="15" customHeight="1">
      <c r="B108" s="56"/>
      <c r="C108" s="22" t="s">
        <v>3</v>
      </c>
      <c r="D108" s="65" t="s">
        <v>4</v>
      </c>
      <c r="E108" s="22" t="s">
        <v>5</v>
      </c>
      <c r="F108" s="26" t="s">
        <v>6</v>
      </c>
      <c r="G108" s="26" t="s">
        <v>7</v>
      </c>
      <c r="H108" s="26" t="s">
        <v>8</v>
      </c>
      <c r="I108" s="65" t="s">
        <v>9</v>
      </c>
      <c r="J108" s="22" t="s">
        <v>10</v>
      </c>
      <c r="K108" s="26" t="s">
        <v>11</v>
      </c>
      <c r="L108" s="22" t="s">
        <v>12</v>
      </c>
      <c r="M108" s="22" t="s">
        <v>13</v>
      </c>
      <c r="N108" s="22" t="s">
        <v>14</v>
      </c>
      <c r="O108" s="22" t="s">
        <v>15</v>
      </c>
      <c r="P108" s="26" t="s">
        <v>16</v>
      </c>
      <c r="Q108" s="22" t="s">
        <v>17</v>
      </c>
      <c r="R108" s="65" t="s">
        <v>18</v>
      </c>
      <c r="S108" s="22" t="s">
        <v>19</v>
      </c>
      <c r="T108" s="65" t="s">
        <v>20</v>
      </c>
      <c r="U108" s="22" t="s">
        <v>21</v>
      </c>
      <c r="V108" s="22" t="s">
        <v>22</v>
      </c>
      <c r="W108" s="26" t="s">
        <v>23</v>
      </c>
      <c r="X108" s="22" t="s">
        <v>24</v>
      </c>
      <c r="Y108" s="26" t="s">
        <v>25</v>
      </c>
      <c r="Z108" s="22" t="s">
        <v>26</v>
      </c>
      <c r="AA108" s="65" t="s">
        <v>27</v>
      </c>
      <c r="AB108" s="22" t="s">
        <v>28</v>
      </c>
      <c r="AC108" s="22" t="s">
        <v>29</v>
      </c>
      <c r="AD108" s="22" t="s">
        <v>30</v>
      </c>
      <c r="AE108" s="22" t="s">
        <v>31</v>
      </c>
      <c r="AF108" s="26" t="s">
        <v>32</v>
      </c>
      <c r="AG108" s="22" t="s">
        <v>33</v>
      </c>
      <c r="AH108" s="22" t="s">
        <v>34</v>
      </c>
      <c r="AI108" s="22" t="s">
        <v>35</v>
      </c>
      <c r="AJ108" s="22" t="s">
        <v>36</v>
      </c>
      <c r="AK108" s="26" t="s">
        <v>37</v>
      </c>
      <c r="AL108" s="22" t="s">
        <v>38</v>
      </c>
      <c r="AM108" s="26" t="s">
        <v>39</v>
      </c>
      <c r="AN108" s="65" t="s">
        <v>40</v>
      </c>
      <c r="AO108" s="22" t="s">
        <v>41</v>
      </c>
      <c r="AP108" s="22" t="s">
        <v>42</v>
      </c>
      <c r="AQ108" s="26" t="s">
        <v>43</v>
      </c>
      <c r="AR108" s="65" t="s">
        <v>44</v>
      </c>
      <c r="AS108" s="22" t="s">
        <v>45</v>
      </c>
      <c r="AT108" s="65" t="s">
        <v>46</v>
      </c>
      <c r="AU108" s="22" t="s">
        <v>47</v>
      </c>
      <c r="AV108" s="65" t="s">
        <v>48</v>
      </c>
      <c r="AW108" s="22" t="s">
        <v>49</v>
      </c>
      <c r="AX108" s="65" t="s">
        <v>50</v>
      </c>
      <c r="AY108" s="22" t="s">
        <v>51</v>
      </c>
      <c r="AZ108" s="26" t="s">
        <v>52</v>
      </c>
      <c r="BA108" s="26" t="s">
        <v>53</v>
      </c>
      <c r="BB108" s="26" t="s">
        <v>54</v>
      </c>
      <c r="BC108" s="26" t="s">
        <v>55</v>
      </c>
      <c r="BD108" s="26">
        <v>68</v>
      </c>
      <c r="BE108" s="26" t="s">
        <v>57</v>
      </c>
      <c r="BF108" s="26" t="s">
        <v>58</v>
      </c>
      <c r="BG108" s="26" t="s">
        <v>59</v>
      </c>
      <c r="BH108" s="26" t="s">
        <v>60</v>
      </c>
      <c r="BI108" s="26" t="s">
        <v>61</v>
      </c>
      <c r="BJ108" s="26" t="s">
        <v>62</v>
      </c>
      <c r="BK108" s="26" t="s">
        <v>63</v>
      </c>
      <c r="BL108" s="26" t="s">
        <v>64</v>
      </c>
      <c r="BM108" s="26" t="s">
        <v>65</v>
      </c>
      <c r="BN108" s="26" t="s">
        <v>66</v>
      </c>
      <c r="BO108" s="26" t="s">
        <v>67</v>
      </c>
      <c r="BP108" s="26" t="s">
        <v>68</v>
      </c>
      <c r="BQ108" s="26" t="s">
        <v>69</v>
      </c>
      <c r="BR108" s="65" t="s">
        <v>70</v>
      </c>
      <c r="BS108" s="22" t="s">
        <v>71</v>
      </c>
      <c r="BT108" s="26" t="s">
        <v>72</v>
      </c>
      <c r="BU108" s="26" t="s">
        <v>73</v>
      </c>
      <c r="BV108" s="26" t="s">
        <v>74</v>
      </c>
      <c r="BW108" s="26" t="s">
        <v>75</v>
      </c>
      <c r="BX108" s="26" t="s">
        <v>76</v>
      </c>
      <c r="BY108" s="26" t="s">
        <v>77</v>
      </c>
      <c r="BZ108" s="26" t="s">
        <v>78</v>
      </c>
      <c r="CA108" s="26" t="s">
        <v>79</v>
      </c>
      <c r="CB108" s="26" t="s">
        <v>80</v>
      </c>
      <c r="CC108" s="26" t="s">
        <v>81</v>
      </c>
      <c r="CD108" s="26" t="s">
        <v>82</v>
      </c>
      <c r="CE108" s="65" t="s">
        <v>83</v>
      </c>
      <c r="CF108" s="22" t="s">
        <v>84</v>
      </c>
      <c r="CG108" s="66"/>
      <c r="CH108" s="267" t="s">
        <v>295</v>
      </c>
      <c r="CI108" s="267"/>
      <c r="CJ108" s="267"/>
      <c r="CK108" s="267"/>
      <c r="CL108" s="267"/>
      <c r="CM108" s="267"/>
      <c r="CN108" s="267"/>
      <c r="CO108" s="267"/>
      <c r="CP108" s="267"/>
      <c r="CQ108" s="267"/>
      <c r="CR108" s="268"/>
      <c r="CS108" s="269" t="s">
        <v>296</v>
      </c>
      <c r="CT108" s="59"/>
      <c r="CU108" s="60"/>
      <c r="CV108" s="60"/>
      <c r="CW108" s="61"/>
    </row>
    <row r="109" spans="1:101" ht="100.2" customHeight="1">
      <c r="B109" s="57"/>
      <c r="C109" s="33" t="s">
        <v>182</v>
      </c>
      <c r="D109" s="67" t="s">
        <v>183</v>
      </c>
      <c r="E109" s="33" t="s">
        <v>184</v>
      </c>
      <c r="F109" s="35" t="s">
        <v>185</v>
      </c>
      <c r="G109" s="35" t="s">
        <v>186</v>
      </c>
      <c r="H109" s="35" t="s">
        <v>187</v>
      </c>
      <c r="I109" s="67" t="s">
        <v>188</v>
      </c>
      <c r="J109" s="69" t="s">
        <v>189</v>
      </c>
      <c r="K109" s="27" t="s">
        <v>190</v>
      </c>
      <c r="L109" s="33" t="s">
        <v>191</v>
      </c>
      <c r="M109" s="33" t="s">
        <v>192</v>
      </c>
      <c r="N109" s="33" t="s">
        <v>193</v>
      </c>
      <c r="O109" s="33" t="s">
        <v>194</v>
      </c>
      <c r="P109" s="35" t="s">
        <v>195</v>
      </c>
      <c r="Q109" s="33" t="s">
        <v>196</v>
      </c>
      <c r="R109" s="67" t="s">
        <v>197</v>
      </c>
      <c r="S109" s="33" t="s">
        <v>198</v>
      </c>
      <c r="T109" s="35" t="s">
        <v>199</v>
      </c>
      <c r="U109" s="33" t="s">
        <v>200</v>
      </c>
      <c r="V109" s="33" t="s">
        <v>201</v>
      </c>
      <c r="W109" s="35" t="s">
        <v>202</v>
      </c>
      <c r="X109" s="33" t="s">
        <v>203</v>
      </c>
      <c r="Y109" s="35" t="s">
        <v>204</v>
      </c>
      <c r="Z109" s="33" t="s">
        <v>205</v>
      </c>
      <c r="AA109" s="35" t="s">
        <v>206</v>
      </c>
      <c r="AB109" s="33" t="s">
        <v>207</v>
      </c>
      <c r="AC109" s="33" t="s">
        <v>208</v>
      </c>
      <c r="AD109" s="33" t="s">
        <v>209</v>
      </c>
      <c r="AE109" s="33" t="s">
        <v>210</v>
      </c>
      <c r="AF109" s="35" t="s">
        <v>211</v>
      </c>
      <c r="AG109" s="33" t="s">
        <v>212</v>
      </c>
      <c r="AH109" s="33" t="s">
        <v>213</v>
      </c>
      <c r="AI109" s="33" t="s">
        <v>214</v>
      </c>
      <c r="AJ109" s="33" t="s">
        <v>215</v>
      </c>
      <c r="AK109" s="67" t="s">
        <v>216</v>
      </c>
      <c r="AL109" s="33" t="s">
        <v>217</v>
      </c>
      <c r="AM109" s="23" t="s">
        <v>218</v>
      </c>
      <c r="AN109" s="67" t="s">
        <v>219</v>
      </c>
      <c r="AO109" s="33" t="s">
        <v>220</v>
      </c>
      <c r="AP109" s="33" t="s">
        <v>221</v>
      </c>
      <c r="AQ109" s="23" t="s">
        <v>222</v>
      </c>
      <c r="AR109" s="67" t="s">
        <v>223</v>
      </c>
      <c r="AS109" s="33" t="s">
        <v>224</v>
      </c>
      <c r="AT109" s="67" t="s">
        <v>225</v>
      </c>
      <c r="AU109" s="33" t="s">
        <v>226</v>
      </c>
      <c r="AV109" s="67" t="s">
        <v>227</v>
      </c>
      <c r="AW109" s="33" t="s">
        <v>228</v>
      </c>
      <c r="AX109" s="67" t="s">
        <v>229</v>
      </c>
      <c r="AY109" s="33" t="s">
        <v>230</v>
      </c>
      <c r="AZ109" s="35" t="s">
        <v>231</v>
      </c>
      <c r="BA109" s="35" t="s">
        <v>232</v>
      </c>
      <c r="BB109" s="35" t="s">
        <v>233</v>
      </c>
      <c r="BC109" s="35" t="s">
        <v>234</v>
      </c>
      <c r="BD109" s="35" t="s">
        <v>235</v>
      </c>
      <c r="BE109" s="35" t="s">
        <v>236</v>
      </c>
      <c r="BF109" s="35" t="s">
        <v>237</v>
      </c>
      <c r="BG109" s="35" t="s">
        <v>238</v>
      </c>
      <c r="BH109" s="23" t="s">
        <v>239</v>
      </c>
      <c r="BI109" s="35" t="s">
        <v>240</v>
      </c>
      <c r="BJ109" s="35" t="s">
        <v>241</v>
      </c>
      <c r="BK109" s="35" t="s">
        <v>242</v>
      </c>
      <c r="BL109" s="35" t="s">
        <v>243</v>
      </c>
      <c r="BM109" s="23" t="s">
        <v>244</v>
      </c>
      <c r="BN109" s="35" t="s">
        <v>245</v>
      </c>
      <c r="BO109" s="35" t="s">
        <v>246</v>
      </c>
      <c r="BP109" s="35" t="s">
        <v>247</v>
      </c>
      <c r="BQ109" s="35" t="s">
        <v>248</v>
      </c>
      <c r="BR109" s="67" t="s">
        <v>249</v>
      </c>
      <c r="BS109" s="27" t="s">
        <v>250</v>
      </c>
      <c r="BT109" s="35" t="s">
        <v>251</v>
      </c>
      <c r="BU109" s="35" t="s">
        <v>252</v>
      </c>
      <c r="BV109" s="35" t="s">
        <v>253</v>
      </c>
      <c r="BW109" s="35" t="s">
        <v>254</v>
      </c>
      <c r="BX109" s="35" t="s">
        <v>255</v>
      </c>
      <c r="BY109" s="35" t="s">
        <v>256</v>
      </c>
      <c r="BZ109" s="35" t="s">
        <v>257</v>
      </c>
      <c r="CA109" s="35" t="s">
        <v>258</v>
      </c>
      <c r="CB109" s="35" t="s">
        <v>259</v>
      </c>
      <c r="CC109" s="35" t="s">
        <v>260</v>
      </c>
      <c r="CD109" s="35" t="s">
        <v>261</v>
      </c>
      <c r="CE109" s="35" t="s">
        <v>262</v>
      </c>
      <c r="CF109" s="35" t="s">
        <v>263</v>
      </c>
      <c r="CG109" s="64" t="s">
        <v>264</v>
      </c>
      <c r="CH109" s="64" t="s">
        <v>297</v>
      </c>
      <c r="CI109" s="64" t="s">
        <v>298</v>
      </c>
      <c r="CJ109" s="55" t="s">
        <v>299</v>
      </c>
      <c r="CK109" s="54" t="s">
        <v>300</v>
      </c>
      <c r="CL109" s="64" t="s">
        <v>301</v>
      </c>
      <c r="CM109" s="64" t="s">
        <v>302</v>
      </c>
      <c r="CN109" s="54" t="s">
        <v>303</v>
      </c>
      <c r="CO109" s="53" t="s">
        <v>304</v>
      </c>
      <c r="CP109" s="54" t="s">
        <v>305</v>
      </c>
      <c r="CQ109" s="54" t="s">
        <v>306</v>
      </c>
      <c r="CR109" s="55" t="s">
        <v>307</v>
      </c>
      <c r="CS109" s="270"/>
      <c r="CT109" s="62"/>
      <c r="CU109" s="62"/>
      <c r="CV109" s="62"/>
      <c r="CW109" s="63"/>
    </row>
    <row r="110" spans="1:101" ht="13.8">
      <c r="B110" s="58"/>
      <c r="O110" s="57"/>
      <c r="AE110" s="57"/>
      <c r="AL110" s="68"/>
      <c r="AQ110" s="68"/>
      <c r="AY110" s="68"/>
      <c r="BC110" s="58"/>
      <c r="BS110" s="52"/>
      <c r="BT110" s="63"/>
      <c r="CK110" s="5"/>
    </row>
    <row r="111" spans="1:101" ht="13.8">
      <c r="AL111" s="57"/>
      <c r="AQ111" s="57"/>
      <c r="AY111" s="57"/>
      <c r="BC111" s="58"/>
      <c r="CK111" s="5"/>
    </row>
    <row r="112" spans="1:101" ht="13.8">
      <c r="CK112" s="5"/>
    </row>
    <row r="113" s="5" customFormat="1" ht="13.8"/>
    <row r="114" s="5" customFormat="1" ht="13.8"/>
  </sheetData>
  <mergeCells count="8">
    <mergeCell ref="CT7:CT8"/>
    <mergeCell ref="CH108:CR108"/>
    <mergeCell ref="CS108:CS109"/>
    <mergeCell ref="A7:A8"/>
    <mergeCell ref="B7:B8"/>
    <mergeCell ref="CG7:CG8"/>
    <mergeCell ref="CH7:CR7"/>
    <mergeCell ref="CS7:CS8"/>
  </mergeCells>
  <conditionalFormatting sqref="CR9:CR97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C7:CF7 A9:A9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dimension ref="A1:CH93"/>
  <sheetViews>
    <sheetView workbookViewId="0">
      <selection activeCell="A4" sqref="A4"/>
    </sheetView>
  </sheetViews>
  <sheetFormatPr defaultColWidth="9.109375" defaultRowHeight="14.4"/>
  <cols>
    <col min="1" max="1" width="5.44140625" style="71" customWidth="1"/>
    <col min="2" max="2" width="37.44140625" style="71" customWidth="1"/>
    <col min="3" max="7" width="9.109375" style="71"/>
    <col min="8" max="8" width="11" style="71" customWidth="1"/>
    <col min="9" max="9" width="12.6640625" style="71" bestFit="1" customWidth="1"/>
    <col min="10" max="13" width="9.109375" style="71"/>
    <col min="14" max="14" width="2.88671875" style="71" customWidth="1"/>
    <col min="15" max="25" width="9.109375" style="71"/>
    <col min="26" max="26" width="2.88671875" style="71" customWidth="1"/>
    <col min="27" max="37" width="9.109375" style="71"/>
    <col min="38" max="38" width="2.88671875" style="71" customWidth="1"/>
    <col min="39" max="49" width="9.109375" style="71"/>
    <col min="50" max="50" width="2.88671875" style="71" customWidth="1"/>
    <col min="51" max="61" width="9.109375" style="71"/>
    <col min="62" max="62" width="2.88671875" style="71" customWidth="1"/>
    <col min="63" max="73" width="9.109375" style="71"/>
    <col min="74" max="74" width="2.88671875" style="71" customWidth="1"/>
    <col min="75" max="85" width="9.109375" style="71"/>
    <col min="86" max="86" width="40.109375" style="71" customWidth="1"/>
    <col min="87" max="16384" width="9.109375" style="71"/>
  </cols>
  <sheetData>
    <row r="1" spans="1:86" s="1" customFormat="1" ht="8.1" customHeight="1"/>
    <row r="2" spans="1:86" s="1" customFormat="1" ht="13.65" customHeight="1">
      <c r="A2" s="144" t="s">
        <v>508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44" t="s">
        <v>396</v>
      </c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44" t="s">
        <v>397</v>
      </c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44" t="s">
        <v>398</v>
      </c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44" t="s">
        <v>399</v>
      </c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44" t="s">
        <v>400</v>
      </c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44" t="s">
        <v>401</v>
      </c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</row>
    <row r="3" spans="1:86" s="1" customFormat="1" ht="13.65" customHeight="1">
      <c r="A3" s="144" t="s">
        <v>509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44" t="s">
        <v>402</v>
      </c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44" t="s">
        <v>403</v>
      </c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44" t="s">
        <v>404</v>
      </c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44" t="s">
        <v>405</v>
      </c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44" t="s">
        <v>406</v>
      </c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44" t="s">
        <v>407</v>
      </c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</row>
    <row r="4" spans="1:86" s="1" customFormat="1" ht="4.2" customHeight="1"/>
    <row r="5" spans="1:86" s="1" customFormat="1" ht="12.15" customHeight="1">
      <c r="A5" s="73" t="s">
        <v>349</v>
      </c>
      <c r="O5" s="73" t="s">
        <v>349</v>
      </c>
      <c r="AA5" s="73" t="s">
        <v>349</v>
      </c>
      <c r="AM5" s="73" t="s">
        <v>349</v>
      </c>
      <c r="AY5" s="73" t="s">
        <v>349</v>
      </c>
      <c r="BK5" s="73" t="s">
        <v>349</v>
      </c>
      <c r="BW5" s="73" t="s">
        <v>349</v>
      </c>
    </row>
    <row r="6" spans="1:86" ht="15" thickBot="1">
      <c r="A6" s="311" t="s">
        <v>1</v>
      </c>
      <c r="B6" s="302" t="s">
        <v>2</v>
      </c>
      <c r="C6" s="304" t="s">
        <v>378</v>
      </c>
      <c r="D6" s="305"/>
      <c r="E6" s="305"/>
      <c r="F6" s="305"/>
      <c r="G6" s="305"/>
      <c r="H6" s="305"/>
      <c r="I6" s="305"/>
      <c r="J6" s="305"/>
      <c r="K6" s="305"/>
      <c r="L6" s="305"/>
      <c r="M6" s="306"/>
      <c r="O6" s="304" t="s">
        <v>387</v>
      </c>
      <c r="P6" s="305"/>
      <c r="Q6" s="305"/>
      <c r="R6" s="305"/>
      <c r="S6" s="305"/>
      <c r="T6" s="305"/>
      <c r="U6" s="305"/>
      <c r="V6" s="305"/>
      <c r="W6" s="305"/>
      <c r="X6" s="305"/>
      <c r="Y6" s="306"/>
      <c r="AA6" s="304" t="s">
        <v>389</v>
      </c>
      <c r="AB6" s="305"/>
      <c r="AC6" s="305"/>
      <c r="AD6" s="305"/>
      <c r="AE6" s="305"/>
      <c r="AF6" s="305"/>
      <c r="AG6" s="305"/>
      <c r="AH6" s="305"/>
      <c r="AI6" s="305"/>
      <c r="AJ6" s="305"/>
      <c r="AK6" s="306"/>
      <c r="AL6" s="1"/>
      <c r="AM6" s="304" t="s">
        <v>390</v>
      </c>
      <c r="AN6" s="305"/>
      <c r="AO6" s="305"/>
      <c r="AP6" s="305"/>
      <c r="AQ6" s="305"/>
      <c r="AR6" s="305"/>
      <c r="AS6" s="305"/>
      <c r="AT6" s="305"/>
      <c r="AU6" s="305"/>
      <c r="AV6" s="305"/>
      <c r="AW6" s="306"/>
      <c r="AX6" s="1"/>
      <c r="AY6" s="304" t="s">
        <v>372</v>
      </c>
      <c r="AZ6" s="305"/>
      <c r="BA6" s="305"/>
      <c r="BB6" s="305"/>
      <c r="BC6" s="305"/>
      <c r="BD6" s="305"/>
      <c r="BE6" s="305"/>
      <c r="BF6" s="305"/>
      <c r="BG6" s="305"/>
      <c r="BH6" s="305"/>
      <c r="BI6" s="306"/>
      <c r="BJ6" s="1"/>
      <c r="BK6" s="304" t="s">
        <v>373</v>
      </c>
      <c r="BL6" s="305"/>
      <c r="BM6" s="305"/>
      <c r="BN6" s="305"/>
      <c r="BO6" s="305"/>
      <c r="BP6" s="305"/>
      <c r="BQ6" s="305"/>
      <c r="BR6" s="305"/>
      <c r="BS6" s="305"/>
      <c r="BT6" s="305"/>
      <c r="BU6" s="306"/>
      <c r="BV6" s="1"/>
      <c r="BW6" s="304" t="s">
        <v>318</v>
      </c>
      <c r="BX6" s="305"/>
      <c r="BY6" s="305"/>
      <c r="BZ6" s="305"/>
      <c r="CA6" s="305"/>
      <c r="CB6" s="305"/>
      <c r="CC6" s="305"/>
      <c r="CD6" s="305"/>
      <c r="CE6" s="305"/>
      <c r="CF6" s="305"/>
      <c r="CG6" s="306"/>
      <c r="CH6" s="266" t="s">
        <v>88</v>
      </c>
    </row>
    <row r="7" spans="1:86" ht="15" customHeight="1" thickBot="1">
      <c r="A7" s="311"/>
      <c r="B7" s="302"/>
      <c r="C7" s="307" t="s">
        <v>374</v>
      </c>
      <c r="D7" s="309" t="s">
        <v>379</v>
      </c>
      <c r="E7" s="310"/>
      <c r="F7" s="298" t="s">
        <v>380</v>
      </c>
      <c r="G7" s="300" t="s">
        <v>381</v>
      </c>
      <c r="H7" s="300" t="s">
        <v>382</v>
      </c>
      <c r="I7" s="298" t="s">
        <v>383</v>
      </c>
      <c r="J7" s="300" t="s">
        <v>277</v>
      </c>
      <c r="K7" s="300" t="s">
        <v>384</v>
      </c>
      <c r="L7" s="300" t="s">
        <v>385</v>
      </c>
      <c r="M7" s="300" t="s">
        <v>376</v>
      </c>
      <c r="O7" s="307" t="s">
        <v>374</v>
      </c>
      <c r="P7" s="309" t="s">
        <v>379</v>
      </c>
      <c r="Q7" s="310"/>
      <c r="R7" s="298" t="s">
        <v>380</v>
      </c>
      <c r="S7" s="300" t="s">
        <v>381</v>
      </c>
      <c r="T7" s="300" t="s">
        <v>388</v>
      </c>
      <c r="U7" s="298" t="s">
        <v>383</v>
      </c>
      <c r="V7" s="300" t="s">
        <v>277</v>
      </c>
      <c r="W7" s="300" t="s">
        <v>384</v>
      </c>
      <c r="X7" s="300" t="s">
        <v>385</v>
      </c>
      <c r="Y7" s="300" t="s">
        <v>376</v>
      </c>
      <c r="AA7" s="307" t="s">
        <v>374</v>
      </c>
      <c r="AB7" s="309" t="s">
        <v>379</v>
      </c>
      <c r="AC7" s="310"/>
      <c r="AD7" s="298" t="s">
        <v>380</v>
      </c>
      <c r="AE7" s="300" t="s">
        <v>381</v>
      </c>
      <c r="AF7" s="300" t="s">
        <v>391</v>
      </c>
      <c r="AG7" s="298" t="s">
        <v>383</v>
      </c>
      <c r="AH7" s="300" t="s">
        <v>277</v>
      </c>
      <c r="AI7" s="300" t="s">
        <v>384</v>
      </c>
      <c r="AJ7" s="300" t="s">
        <v>385</v>
      </c>
      <c r="AK7" s="300" t="s">
        <v>376</v>
      </c>
      <c r="AL7" s="148"/>
      <c r="AM7" s="307" t="s">
        <v>374</v>
      </c>
      <c r="AN7" s="309" t="s">
        <v>379</v>
      </c>
      <c r="AO7" s="310"/>
      <c r="AP7" s="298" t="s">
        <v>380</v>
      </c>
      <c r="AQ7" s="300" t="s">
        <v>381</v>
      </c>
      <c r="AR7" s="300" t="s">
        <v>392</v>
      </c>
      <c r="AS7" s="298" t="s">
        <v>383</v>
      </c>
      <c r="AT7" s="300" t="s">
        <v>277</v>
      </c>
      <c r="AU7" s="300" t="s">
        <v>384</v>
      </c>
      <c r="AV7" s="300" t="s">
        <v>385</v>
      </c>
      <c r="AW7" s="300" t="s">
        <v>376</v>
      </c>
      <c r="AX7" s="148"/>
      <c r="AY7" s="307" t="s">
        <v>374</v>
      </c>
      <c r="AZ7" s="309" t="s">
        <v>379</v>
      </c>
      <c r="BA7" s="310"/>
      <c r="BB7" s="298" t="s">
        <v>380</v>
      </c>
      <c r="BC7" s="300" t="s">
        <v>381</v>
      </c>
      <c r="BD7" s="300" t="s">
        <v>393</v>
      </c>
      <c r="BE7" s="298" t="s">
        <v>383</v>
      </c>
      <c r="BF7" s="300" t="s">
        <v>277</v>
      </c>
      <c r="BG7" s="300" t="s">
        <v>384</v>
      </c>
      <c r="BH7" s="300" t="s">
        <v>385</v>
      </c>
      <c r="BI7" s="300" t="s">
        <v>376</v>
      </c>
      <c r="BJ7" s="1"/>
      <c r="BK7" s="307" t="s">
        <v>374</v>
      </c>
      <c r="BL7" s="309" t="s">
        <v>379</v>
      </c>
      <c r="BM7" s="310"/>
      <c r="BN7" s="298" t="s">
        <v>380</v>
      </c>
      <c r="BO7" s="300" t="s">
        <v>381</v>
      </c>
      <c r="BP7" s="300" t="s">
        <v>394</v>
      </c>
      <c r="BQ7" s="298" t="s">
        <v>383</v>
      </c>
      <c r="BR7" s="300" t="s">
        <v>277</v>
      </c>
      <c r="BS7" s="300" t="s">
        <v>384</v>
      </c>
      <c r="BT7" s="300" t="s">
        <v>385</v>
      </c>
      <c r="BU7" s="300" t="s">
        <v>376</v>
      </c>
      <c r="BV7" s="1"/>
      <c r="BW7" s="307" t="s">
        <v>374</v>
      </c>
      <c r="BX7" s="309" t="s">
        <v>379</v>
      </c>
      <c r="BY7" s="310"/>
      <c r="BZ7" s="298" t="s">
        <v>380</v>
      </c>
      <c r="CA7" s="300" t="s">
        <v>381</v>
      </c>
      <c r="CB7" s="300" t="s">
        <v>395</v>
      </c>
      <c r="CC7" s="298" t="s">
        <v>383</v>
      </c>
      <c r="CD7" s="300" t="s">
        <v>277</v>
      </c>
      <c r="CE7" s="300" t="s">
        <v>384</v>
      </c>
      <c r="CF7" s="300" t="s">
        <v>385</v>
      </c>
      <c r="CG7" s="300" t="s">
        <v>376</v>
      </c>
      <c r="CH7" s="266"/>
    </row>
    <row r="8" spans="1:86" ht="43.5" customHeight="1" thickBot="1">
      <c r="A8" s="312"/>
      <c r="B8" s="303"/>
      <c r="C8" s="308"/>
      <c r="D8" s="149" t="s">
        <v>386</v>
      </c>
      <c r="E8" s="150" t="s">
        <v>377</v>
      </c>
      <c r="F8" s="299"/>
      <c r="G8" s="301"/>
      <c r="H8" s="301"/>
      <c r="I8" s="299"/>
      <c r="J8" s="301"/>
      <c r="K8" s="301"/>
      <c r="L8" s="301"/>
      <c r="M8" s="301"/>
      <c r="O8" s="308"/>
      <c r="P8" s="149" t="s">
        <v>386</v>
      </c>
      <c r="Q8" s="150" t="s">
        <v>377</v>
      </c>
      <c r="R8" s="299"/>
      <c r="S8" s="301"/>
      <c r="T8" s="301"/>
      <c r="U8" s="299"/>
      <c r="V8" s="301"/>
      <c r="W8" s="301"/>
      <c r="X8" s="301"/>
      <c r="Y8" s="301"/>
      <c r="AA8" s="308"/>
      <c r="AB8" s="149" t="s">
        <v>386</v>
      </c>
      <c r="AC8" s="150" t="s">
        <v>377</v>
      </c>
      <c r="AD8" s="299"/>
      <c r="AE8" s="301"/>
      <c r="AF8" s="301"/>
      <c r="AG8" s="299"/>
      <c r="AH8" s="301"/>
      <c r="AI8" s="301"/>
      <c r="AJ8" s="301"/>
      <c r="AK8" s="301"/>
      <c r="AL8" s="1"/>
      <c r="AM8" s="308"/>
      <c r="AN8" s="149" t="s">
        <v>386</v>
      </c>
      <c r="AO8" s="150" t="s">
        <v>377</v>
      </c>
      <c r="AP8" s="299"/>
      <c r="AQ8" s="301"/>
      <c r="AR8" s="301"/>
      <c r="AS8" s="299"/>
      <c r="AT8" s="301"/>
      <c r="AU8" s="301"/>
      <c r="AV8" s="301"/>
      <c r="AW8" s="301"/>
      <c r="AX8" s="1"/>
      <c r="AY8" s="308"/>
      <c r="AZ8" s="149" t="s">
        <v>386</v>
      </c>
      <c r="BA8" s="150" t="s">
        <v>377</v>
      </c>
      <c r="BB8" s="299"/>
      <c r="BC8" s="301"/>
      <c r="BD8" s="301"/>
      <c r="BE8" s="299"/>
      <c r="BF8" s="301"/>
      <c r="BG8" s="301"/>
      <c r="BH8" s="301"/>
      <c r="BI8" s="301"/>
      <c r="BJ8" s="1"/>
      <c r="BK8" s="308"/>
      <c r="BL8" s="149" t="s">
        <v>386</v>
      </c>
      <c r="BM8" s="150" t="s">
        <v>377</v>
      </c>
      <c r="BN8" s="299"/>
      <c r="BO8" s="301"/>
      <c r="BP8" s="301"/>
      <c r="BQ8" s="299"/>
      <c r="BR8" s="301"/>
      <c r="BS8" s="301"/>
      <c r="BT8" s="301"/>
      <c r="BU8" s="301"/>
      <c r="BV8" s="1"/>
      <c r="BW8" s="308"/>
      <c r="BX8" s="149" t="s">
        <v>386</v>
      </c>
      <c r="BY8" s="150" t="s">
        <v>377</v>
      </c>
      <c r="BZ8" s="299"/>
      <c r="CA8" s="301"/>
      <c r="CB8" s="301"/>
      <c r="CC8" s="299"/>
      <c r="CD8" s="301"/>
      <c r="CE8" s="301"/>
      <c r="CF8" s="301"/>
      <c r="CG8" s="301"/>
      <c r="CH8" s="313"/>
    </row>
    <row r="9" spans="1:86">
      <c r="A9" s="13" t="s">
        <v>3</v>
      </c>
      <c r="B9" s="114" t="s">
        <v>89</v>
      </c>
      <c r="C9" s="152">
        <v>2.8937816475516243E-2</v>
      </c>
      <c r="D9" s="152">
        <v>1.4168143414715532E-2</v>
      </c>
      <c r="E9" s="152">
        <v>3.5359937721207708E-3</v>
      </c>
      <c r="F9" s="152">
        <v>1.0174988821257086E-2</v>
      </c>
      <c r="G9" s="152">
        <v>4.5967346752149828E-3</v>
      </c>
      <c r="H9" s="152">
        <v>1.6068660796216649E-3</v>
      </c>
      <c r="I9" s="152">
        <v>1.0586904674228389E-3</v>
      </c>
      <c r="J9" s="152">
        <v>3.3914539786673646E-3</v>
      </c>
      <c r="K9" s="152">
        <v>-2.7675559268925112E-3</v>
      </c>
      <c r="L9" s="153">
        <v>9.55109076948224E-3</v>
      </c>
      <c r="M9" s="152">
        <f>F9+H9+I9</f>
        <v>1.2840545368301591E-2</v>
      </c>
      <c r="O9" s="152">
        <v>1.3969479771801245E-3</v>
      </c>
      <c r="P9" s="152">
        <v>6.8395482777114706E-4</v>
      </c>
      <c r="Q9" s="152">
        <v>1.7069703069908315E-4</v>
      </c>
      <c r="R9" s="152">
        <v>4.9118875516097112E-4</v>
      </c>
      <c r="S9" s="152">
        <v>1.2030557000978557E-5</v>
      </c>
      <c r="T9" s="152">
        <v>0</v>
      </c>
      <c r="U9" s="152">
        <v>5.1107363548922781E-5</v>
      </c>
      <c r="V9" s="152">
        <v>1.6371949760643931E-4</v>
      </c>
      <c r="W9" s="152">
        <v>-1.3360136059596694E-4</v>
      </c>
      <c r="X9" s="153">
        <v>4.6107061815049911E-4</v>
      </c>
      <c r="Y9" s="152">
        <f>R9+T9+U9</f>
        <v>5.4229611870989386E-4</v>
      </c>
      <c r="AA9" s="152">
        <v>1.0993532280315996E-2</v>
      </c>
      <c r="AB9" s="152">
        <v>5.3825050039143655E-3</v>
      </c>
      <c r="AC9" s="152">
        <v>1.3433308525436193E-3</v>
      </c>
      <c r="AD9" s="152">
        <v>3.8654978737938314E-3</v>
      </c>
      <c r="AE9" s="152">
        <v>0</v>
      </c>
      <c r="AF9" s="152">
        <v>0</v>
      </c>
      <c r="AG9" s="152">
        <v>4.0219855006417448E-4</v>
      </c>
      <c r="AH9" s="152">
        <v>1.2884199062922095E-3</v>
      </c>
      <c r="AI9" s="152">
        <v>-1.0513998333500699E-3</v>
      </c>
      <c r="AJ9" s="153">
        <v>3.6284778008516959E-3</v>
      </c>
      <c r="AK9" s="152">
        <f>AD9+AF9+AG9</f>
        <v>4.2676964238580056E-3</v>
      </c>
      <c r="AM9" s="152">
        <v>2.3290576026577272E-2</v>
      </c>
      <c r="AN9" s="152">
        <v>1.1403217711159232E-2</v>
      </c>
      <c r="AO9" s="152">
        <v>2.8459414637853528E-3</v>
      </c>
      <c r="AP9" s="152">
        <v>8.1893307641772994E-3</v>
      </c>
      <c r="AQ9" s="152">
        <v>1.3586443667023884E-4</v>
      </c>
      <c r="AR9" s="152">
        <v>-4.6401134954687255E-3</v>
      </c>
      <c r="AS9" s="152">
        <v>8.5208608745537253E-4</v>
      </c>
      <c r="AT9" s="152">
        <v>2.7296087387112047E-3</v>
      </c>
      <c r="AU9" s="152">
        <v>-2.2274649428933669E-3</v>
      </c>
      <c r="AV9" s="153">
        <v>7.6871869683594676E-3</v>
      </c>
      <c r="AW9" s="152">
        <f>AP9+AR9+AS9</f>
        <v>4.4013033561639461E-3</v>
      </c>
      <c r="AY9" s="152">
        <v>2.8222051868577368E-2</v>
      </c>
      <c r="AZ9" s="152">
        <v>1.38177004014748E-2</v>
      </c>
      <c r="BA9" s="152">
        <v>3.4485324671331718E-3</v>
      </c>
      <c r="BB9" s="152">
        <v>9.92331479186318E-3</v>
      </c>
      <c r="BC9" s="152">
        <v>2.3434042695383789E-3</v>
      </c>
      <c r="BD9" s="152">
        <v>0</v>
      </c>
      <c r="BE9" s="152">
        <v>1.0325042081062122E-3</v>
      </c>
      <c r="BF9" s="152">
        <v>3.3075678041162909E-3</v>
      </c>
      <c r="BG9" s="152">
        <v>-2.6991016058185774E-3</v>
      </c>
      <c r="BH9" s="153">
        <v>9.3148485935654682E-3</v>
      </c>
      <c r="BI9" s="152">
        <f>BB9+BD9+BE9</f>
        <v>1.0955818999969393E-2</v>
      </c>
      <c r="BK9" s="152">
        <v>2.4475899982003675E-2</v>
      </c>
      <c r="BL9" s="152">
        <v>1.198356003959954E-2</v>
      </c>
      <c r="BM9" s="152">
        <v>2.9907795557636962E-3</v>
      </c>
      <c r="BN9" s="152">
        <v>8.6061092037750531E-3</v>
      </c>
      <c r="BO9" s="152">
        <v>2.8695225080065923E-3</v>
      </c>
      <c r="BP9" s="152">
        <v>2.673182254343775E-4</v>
      </c>
      <c r="BQ9" s="152">
        <v>8.9545118286537314E-4</v>
      </c>
      <c r="BR9" s="152">
        <v>2.8685263259466431E-3</v>
      </c>
      <c r="BS9" s="152">
        <v>-2.3408269977292437E-3</v>
      </c>
      <c r="BT9" s="153">
        <v>8.0784098755576645E-3</v>
      </c>
      <c r="BU9" s="152">
        <f>BN9+BP9+BQ9</f>
        <v>9.7688786120748022E-3</v>
      </c>
      <c r="BW9" s="152">
        <v>2.3222119297926818E-2</v>
      </c>
      <c r="BX9" s="152">
        <v>1.1369700850962049E-2</v>
      </c>
      <c r="BY9" s="152">
        <v>2.8375765421827662E-3</v>
      </c>
      <c r="BZ9" s="152">
        <v>8.1652603078127967E-3</v>
      </c>
      <c r="CA9" s="152">
        <v>3.0456063681661687E-3</v>
      </c>
      <c r="CB9" s="152">
        <v>3.567856142908025E-4</v>
      </c>
      <c r="CC9" s="152">
        <v>8.495815969692121E-4</v>
      </c>
      <c r="CD9" s="152">
        <v>2.7215857475866149E-3</v>
      </c>
      <c r="CE9" s="152">
        <v>-2.2209178758307063E-3</v>
      </c>
      <c r="CF9" s="153">
        <v>7.6645924360568916E-3</v>
      </c>
      <c r="CG9" s="152">
        <f>BZ9+CB9+CC9</f>
        <v>9.3716275190728112E-3</v>
      </c>
      <c r="CH9" s="114" t="s">
        <v>182</v>
      </c>
    </row>
    <row r="10" spans="1:86">
      <c r="A10" s="13" t="s">
        <v>4</v>
      </c>
      <c r="B10" s="114" t="s">
        <v>90</v>
      </c>
      <c r="C10" s="152">
        <v>1.4513743040215415E-3</v>
      </c>
      <c r="D10" s="152">
        <v>3.294365070429364E-4</v>
      </c>
      <c r="E10" s="152">
        <v>4.3188582696528629E-5</v>
      </c>
      <c r="F10" s="152">
        <v>1.0432505468688249E-3</v>
      </c>
      <c r="G10" s="152">
        <v>2.5036994211159641E-6</v>
      </c>
      <c r="H10" s="152">
        <v>6.4258882191789394E-5</v>
      </c>
      <c r="I10" s="152">
        <v>3.5498667413250335E-5</v>
      </c>
      <c r="J10" s="152">
        <v>1.3223265800237923E-4</v>
      </c>
      <c r="K10" s="152">
        <v>-1.7861470686504953E-5</v>
      </c>
      <c r="L10" s="153">
        <v>9.2887935955295151E-4</v>
      </c>
      <c r="M10" s="152">
        <f t="shared" ref="M10:M73" si="0">F10+H10+I10</f>
        <v>1.1430080964738645E-3</v>
      </c>
      <c r="O10" s="152">
        <v>4.6319230569536699E-4</v>
      </c>
      <c r="P10" s="152">
        <v>1.051365280855771E-4</v>
      </c>
      <c r="Q10" s="152">
        <v>1.3783225418481166E-5</v>
      </c>
      <c r="R10" s="152">
        <v>3.329434900998164E-4</v>
      </c>
      <c r="S10" s="152">
        <v>0</v>
      </c>
      <c r="T10" s="152">
        <v>0</v>
      </c>
      <c r="U10" s="152">
        <v>1.1329062091492266E-5</v>
      </c>
      <c r="V10" s="152">
        <v>4.2200795190211559E-5</v>
      </c>
      <c r="W10" s="152">
        <v>-5.7003184963853767E-6</v>
      </c>
      <c r="X10" s="153">
        <v>2.9644301340599037E-4</v>
      </c>
      <c r="Y10" s="152">
        <f t="shared" ref="Y10:Y73" si="1">R10+T10+U10</f>
        <v>3.442725521913087E-4</v>
      </c>
      <c r="AA10" s="152">
        <v>4.5660156441593429E-4</v>
      </c>
      <c r="AB10" s="152">
        <v>1.0364054542975646E-4</v>
      </c>
      <c r="AC10" s="152">
        <v>1.358710455979606E-5</v>
      </c>
      <c r="AD10" s="152">
        <v>3.2820605302036202E-4</v>
      </c>
      <c r="AE10" s="152">
        <v>0</v>
      </c>
      <c r="AF10" s="152">
        <v>0</v>
      </c>
      <c r="AG10" s="152">
        <v>1.1167861406019828E-5</v>
      </c>
      <c r="AH10" s="152">
        <v>4.1600322083328962E-5</v>
      </c>
      <c r="AI10" s="152">
        <v>-5.6192089357167477E-6</v>
      </c>
      <c r="AJ10" s="153">
        <v>2.9222493987274983E-4</v>
      </c>
      <c r="AK10" s="152">
        <f t="shared" ref="AK10:AK73" si="2">AD10+AF10+AG10</f>
        <v>3.3937391442638186E-4</v>
      </c>
      <c r="AM10" s="152">
        <v>5.5554806702394653E-3</v>
      </c>
      <c r="AN10" s="152">
        <v>1.2609966580482315E-3</v>
      </c>
      <c r="AO10" s="152">
        <v>1.6531458196606072E-4</v>
      </c>
      <c r="AP10" s="152">
        <v>3.9932898297064603E-3</v>
      </c>
      <c r="AQ10" s="152">
        <v>0</v>
      </c>
      <c r="AR10" s="152">
        <v>-1.5188228989649487E-3</v>
      </c>
      <c r="AS10" s="152">
        <v>1.3587960051871285E-4</v>
      </c>
      <c r="AT10" s="152">
        <v>5.0615197848762528E-4</v>
      </c>
      <c r="AU10" s="152">
        <v>-6.8369031245749852E-5</v>
      </c>
      <c r="AV10" s="153">
        <v>3.555506882464587E-3</v>
      </c>
      <c r="AW10" s="152">
        <f t="shared" ref="AW10:AW73" si="3">AP10+AR10+AS10</f>
        <v>2.6103465312602241E-3</v>
      </c>
      <c r="AY10" s="152">
        <v>1.0773927609185779E-2</v>
      </c>
      <c r="AZ10" s="152">
        <v>2.4454925713297865E-3</v>
      </c>
      <c r="BA10" s="152">
        <v>3.2060004247452014E-4</v>
      </c>
      <c r="BB10" s="152">
        <v>7.7443191870381839E-3</v>
      </c>
      <c r="BC10" s="152">
        <v>8.4963642641253139E-5</v>
      </c>
      <c r="BD10" s="152">
        <v>0</v>
      </c>
      <c r="BE10" s="152">
        <v>2.6351580834329364E-4</v>
      </c>
      <c r="BF10" s="152">
        <v>9.8159729088514351E-4</v>
      </c>
      <c r="BG10" s="152">
        <v>-1.3259032603566207E-4</v>
      </c>
      <c r="BH10" s="153">
        <v>6.8953122221887082E-3</v>
      </c>
      <c r="BI10" s="152">
        <f t="shared" ref="BI10:BI73" si="4">BB10+BD10+BE10</f>
        <v>8.007834995381477E-3</v>
      </c>
      <c r="BK10" s="152">
        <v>4.7830556886900265E-3</v>
      </c>
      <c r="BL10" s="152">
        <v>1.0856697370952638E-3</v>
      </c>
      <c r="BM10" s="152">
        <v>1.4232951181559889E-4</v>
      </c>
      <c r="BN10" s="152">
        <v>3.4380693175451531E-3</v>
      </c>
      <c r="BO10" s="152">
        <v>2.2956372873483695E-5</v>
      </c>
      <c r="BP10" s="152">
        <v>-1.3842913770183642E-4</v>
      </c>
      <c r="BQ10" s="152">
        <v>1.169871222340051E-4</v>
      </c>
      <c r="BR10" s="152">
        <v>4.3577743200798362E-4</v>
      </c>
      <c r="BS10" s="152">
        <v>-5.8863112526339485E-5</v>
      </c>
      <c r="BT10" s="153">
        <v>3.0611549980635111E-3</v>
      </c>
      <c r="BU10" s="152">
        <f t="shared" ref="BU10:BU73" si="5">BN10+BP10+BQ10</f>
        <v>3.4166273020773221E-3</v>
      </c>
      <c r="BW10" s="152">
        <v>2.7780009759816723E-3</v>
      </c>
      <c r="BX10" s="152">
        <v>6.3055748992762051E-4</v>
      </c>
      <c r="BY10" s="152">
        <v>8.2665046879899182E-5</v>
      </c>
      <c r="BZ10" s="152">
        <v>1.9968322639891522E-3</v>
      </c>
      <c r="CA10" s="152">
        <v>2.2034724409610924E-6</v>
      </c>
      <c r="CB10" s="152">
        <v>-1.8475928773820235E-4</v>
      </c>
      <c r="CC10" s="152">
        <v>6.7946175185002182E-5</v>
      </c>
      <c r="CD10" s="152">
        <v>2.5309973586373216E-4</v>
      </c>
      <c r="CE10" s="152">
        <v>-3.4187723223493412E-5</v>
      </c>
      <c r="CF10" s="153">
        <v>1.7779202513489136E-3</v>
      </c>
      <c r="CG10" s="152">
        <f t="shared" ref="CG10:CG73" si="6">BZ10+CB10+CC10</f>
        <v>1.880019151435952E-3</v>
      </c>
      <c r="CH10" s="114" t="s">
        <v>183</v>
      </c>
    </row>
    <row r="11" spans="1:86">
      <c r="A11" s="13" t="s">
        <v>5</v>
      </c>
      <c r="B11" s="114" t="s">
        <v>91</v>
      </c>
      <c r="C11" s="152">
        <v>2.2367078446823749E-3</v>
      </c>
      <c r="D11" s="152">
        <v>8.0312428492585093E-4</v>
      </c>
      <c r="E11" s="152">
        <v>1.4536984737819239E-4</v>
      </c>
      <c r="F11" s="152">
        <v>1.2043079084571051E-3</v>
      </c>
      <c r="G11" s="152">
        <v>2.0836279113560716E-3</v>
      </c>
      <c r="H11" s="152">
        <v>6.1568020977881808E-4</v>
      </c>
      <c r="I11" s="152">
        <v>8.3905803921227538E-5</v>
      </c>
      <c r="J11" s="152">
        <v>6.2585202599363962E-4</v>
      </c>
      <c r="K11" s="152">
        <v>3.3207489097574267E-6</v>
      </c>
      <c r="L11" s="153">
        <v>5.751351335537084E-4</v>
      </c>
      <c r="M11" s="152">
        <f t="shared" si="0"/>
        <v>1.9038939221571506E-3</v>
      </c>
      <c r="O11" s="152">
        <v>5.0702429998677246E-5</v>
      </c>
      <c r="P11" s="152">
        <v>1.8205485769409102E-5</v>
      </c>
      <c r="Q11" s="152">
        <v>3.295291572448459E-6</v>
      </c>
      <c r="R11" s="152">
        <v>2.7299648262319551E-5</v>
      </c>
      <c r="S11" s="152">
        <v>0</v>
      </c>
      <c r="T11" s="152">
        <v>0</v>
      </c>
      <c r="U11" s="152">
        <v>1.9020043945001224E-6</v>
      </c>
      <c r="V11" s="152">
        <v>1.4187019825997428E-5</v>
      </c>
      <c r="W11" s="152">
        <v>7.5275829849860919E-8</v>
      </c>
      <c r="X11" s="153">
        <v>1.303735260647228E-5</v>
      </c>
      <c r="Y11" s="152">
        <f t="shared" si="1"/>
        <v>2.9201652656819675E-5</v>
      </c>
      <c r="AA11" s="152">
        <v>1.67588136117945E-4</v>
      </c>
      <c r="AB11" s="152">
        <v>6.0175092738092425E-5</v>
      </c>
      <c r="AC11" s="152">
        <v>1.0892017850154653E-5</v>
      </c>
      <c r="AD11" s="152">
        <v>9.0234278102193269E-5</v>
      </c>
      <c r="AE11" s="152">
        <v>0</v>
      </c>
      <c r="AF11" s="152">
        <v>0</v>
      </c>
      <c r="AG11" s="152">
        <v>6.2867474275045967E-6</v>
      </c>
      <c r="AH11" s="152">
        <v>4.6892746753346311E-5</v>
      </c>
      <c r="AI11" s="152">
        <v>2.4881127037893201E-7</v>
      </c>
      <c r="AJ11" s="153">
        <v>4.3092720078468085E-5</v>
      </c>
      <c r="AK11" s="152">
        <f t="shared" si="2"/>
        <v>9.6521025529697869E-5</v>
      </c>
      <c r="AM11" s="152">
        <v>1.8495631300416868E-5</v>
      </c>
      <c r="AN11" s="152">
        <v>6.641140324926466E-6</v>
      </c>
      <c r="AO11" s="152">
        <v>1.2020823844728489E-6</v>
      </c>
      <c r="AP11" s="152">
        <v>9.9585804645675003E-6</v>
      </c>
      <c r="AQ11" s="152">
        <v>0</v>
      </c>
      <c r="AR11" s="152">
        <v>0</v>
      </c>
      <c r="AS11" s="152">
        <v>6.9382812645004734E-7</v>
      </c>
      <c r="AT11" s="152">
        <v>5.1752527040656296E-6</v>
      </c>
      <c r="AU11" s="152">
        <v>2.7459709421664098E-8</v>
      </c>
      <c r="AV11" s="153">
        <v>4.7558680510802139E-6</v>
      </c>
      <c r="AW11" s="152">
        <f t="shared" si="3"/>
        <v>1.0652408591017547E-5</v>
      </c>
      <c r="AY11" s="152">
        <v>3.2336275810733316E-3</v>
      </c>
      <c r="AZ11" s="152">
        <v>1.1610836189179725E-3</v>
      </c>
      <c r="BA11" s="152">
        <v>2.101624264680379E-4</v>
      </c>
      <c r="BB11" s="152">
        <v>1.7410782003335977E-3</v>
      </c>
      <c r="BC11" s="152">
        <v>2.596485074607979E-4</v>
      </c>
      <c r="BD11" s="152">
        <v>0</v>
      </c>
      <c r="BE11" s="152">
        <v>1.2130333535372434E-4</v>
      </c>
      <c r="BF11" s="152">
        <v>9.0479960435380135E-4</v>
      </c>
      <c r="BG11" s="152">
        <v>4.8008349816181142E-6</v>
      </c>
      <c r="BH11" s="153">
        <v>8.3147776099817849E-4</v>
      </c>
      <c r="BI11" s="152">
        <f t="shared" si="4"/>
        <v>1.862381535687322E-3</v>
      </c>
      <c r="BK11" s="152">
        <v>1.9344891557107186E-3</v>
      </c>
      <c r="BL11" s="152">
        <v>6.9460802561704677E-4</v>
      </c>
      <c r="BM11" s="152">
        <v>1.2572781643745238E-4</v>
      </c>
      <c r="BN11" s="152">
        <v>1.0415846640792557E-3</v>
      </c>
      <c r="BO11" s="152">
        <v>1.0868386442704481E-3</v>
      </c>
      <c r="BP11" s="152">
        <v>3.012727695987794E-4</v>
      </c>
      <c r="BQ11" s="152">
        <v>7.2568649576965297E-5</v>
      </c>
      <c r="BR11" s="152">
        <v>5.412883762368196E-4</v>
      </c>
      <c r="BS11" s="152">
        <v>2.8720571486510638E-6</v>
      </c>
      <c r="BT11" s="153">
        <v>4.9742423069378515E-4</v>
      </c>
      <c r="BU11" s="152">
        <f t="shared" si="5"/>
        <v>1.4154260832550003E-3</v>
      </c>
      <c r="BW11" s="152">
        <v>1.4996870673331985E-3</v>
      </c>
      <c r="BX11" s="152">
        <v>5.3848566160662713E-4</v>
      </c>
      <c r="BY11" s="152">
        <v>9.7468822587437316E-5</v>
      </c>
      <c r="BZ11" s="152">
        <v>8.0747469978882582E-4</v>
      </c>
      <c r="CA11" s="152">
        <v>1.3636867398609815E-3</v>
      </c>
      <c r="CB11" s="152">
        <v>4.0210423361791692E-4</v>
      </c>
      <c r="CC11" s="152">
        <v>5.6257883350308069E-5</v>
      </c>
      <c r="CD11" s="152">
        <v>4.1962663638810008E-4</v>
      </c>
      <c r="CE11" s="152">
        <v>2.2265242220452898E-6</v>
      </c>
      <c r="CF11" s="153">
        <v>3.8562153917868114E-4</v>
      </c>
      <c r="CG11" s="152">
        <f t="shared" si="6"/>
        <v>1.2658368167570509E-3</v>
      </c>
      <c r="CH11" s="114" t="s">
        <v>184</v>
      </c>
    </row>
    <row r="12" spans="1:86">
      <c r="A12" s="13" t="s">
        <v>6</v>
      </c>
      <c r="B12" s="114" t="s">
        <v>92</v>
      </c>
      <c r="C12" s="152">
        <v>4.8112612841909807E-4</v>
      </c>
      <c r="D12" s="152">
        <v>2.2277454460578949E-4</v>
      </c>
      <c r="E12" s="152">
        <v>2.7990841909682213E-5</v>
      </c>
      <c r="F12" s="152">
        <v>2.1636140784839079E-4</v>
      </c>
      <c r="G12" s="152">
        <v>1.2912521932509545E-5</v>
      </c>
      <c r="H12" s="152">
        <v>1.1016277452910242E-5</v>
      </c>
      <c r="I12" s="152">
        <v>1.3999334055235453E-5</v>
      </c>
      <c r="J12" s="152">
        <v>9.4960946425300013E-5</v>
      </c>
      <c r="K12" s="152">
        <v>2.5991682397104643E-6</v>
      </c>
      <c r="L12" s="153">
        <v>1.1880129318338037E-4</v>
      </c>
      <c r="M12" s="152">
        <f t="shared" si="0"/>
        <v>2.4137701935653648E-4</v>
      </c>
      <c r="O12" s="152">
        <v>4.5017972541157373E-4</v>
      </c>
      <c r="P12" s="152">
        <v>2.0844551437864046E-4</v>
      </c>
      <c r="Q12" s="152">
        <v>2.6190449407401841E-5</v>
      </c>
      <c r="R12" s="152">
        <v>2.0244487551506629E-4</v>
      </c>
      <c r="S12" s="152">
        <v>0</v>
      </c>
      <c r="T12" s="152">
        <v>0</v>
      </c>
      <c r="U12" s="152">
        <v>1.309888611046514E-5</v>
      </c>
      <c r="V12" s="152">
        <v>8.8852985239094325E-5</v>
      </c>
      <c r="W12" s="152">
        <v>2.4319877373861912E-6</v>
      </c>
      <c r="X12" s="153">
        <v>1.1115990253858576E-4</v>
      </c>
      <c r="Y12" s="152">
        <f t="shared" si="1"/>
        <v>2.1554376162553142E-4</v>
      </c>
      <c r="AA12" s="152">
        <v>3.1081350157603288E-4</v>
      </c>
      <c r="AB12" s="152">
        <v>1.4391514445172063E-4</v>
      </c>
      <c r="AC12" s="152">
        <v>1.8082434256056838E-5</v>
      </c>
      <c r="AD12" s="152">
        <v>1.3977217782838901E-4</v>
      </c>
      <c r="AE12" s="152">
        <v>0</v>
      </c>
      <c r="AF12" s="152">
        <v>0</v>
      </c>
      <c r="AG12" s="152">
        <v>9.0437450398663876E-6</v>
      </c>
      <c r="AH12" s="152">
        <v>6.1345960088269387E-5</v>
      </c>
      <c r="AI12" s="152">
        <v>1.6790952185949826E-6</v>
      </c>
      <c r="AJ12" s="153">
        <v>7.6747122521524666E-5</v>
      </c>
      <c r="AK12" s="152">
        <f t="shared" si="2"/>
        <v>1.488159228682554E-4</v>
      </c>
      <c r="AM12" s="152">
        <v>6.6948995652463816E-3</v>
      </c>
      <c r="AN12" s="152">
        <v>3.0999214420757673E-3</v>
      </c>
      <c r="AO12" s="152">
        <v>3.8949428073624669E-4</v>
      </c>
      <c r="AP12" s="152">
        <v>3.0106822510344222E-3</v>
      </c>
      <c r="AQ12" s="152">
        <v>0</v>
      </c>
      <c r="AR12" s="152">
        <v>0</v>
      </c>
      <c r="AS12" s="152">
        <v>1.9480159139994527E-4</v>
      </c>
      <c r="AT12" s="152">
        <v>1.3213873896791054E-3</v>
      </c>
      <c r="AU12" s="152">
        <v>3.6167585358993503E-5</v>
      </c>
      <c r="AV12" s="153">
        <v>1.6531272759963236E-3</v>
      </c>
      <c r="AW12" s="152">
        <f t="shared" si="3"/>
        <v>3.2054838424343673E-3</v>
      </c>
      <c r="AY12" s="152">
        <v>1.3747798773019187E-2</v>
      </c>
      <c r="AZ12" s="152">
        <v>6.3656065012614943E-3</v>
      </c>
      <c r="BA12" s="152">
        <v>7.9981617985731585E-4</v>
      </c>
      <c r="BB12" s="152">
        <v>6.1823561882213907E-3</v>
      </c>
      <c r="BC12" s="152">
        <v>7.1075354901817535E-5</v>
      </c>
      <c r="BD12" s="152">
        <v>0</v>
      </c>
      <c r="BE12" s="152">
        <v>4.0001990367898743E-4</v>
      </c>
      <c r="BF12" s="152">
        <v>2.7134339742473624E-3</v>
      </c>
      <c r="BG12" s="152">
        <v>7.4269177718895105E-5</v>
      </c>
      <c r="BH12" s="153">
        <v>3.3946530362551353E-3</v>
      </c>
      <c r="BI12" s="152">
        <f t="shared" si="4"/>
        <v>6.582376091900378E-3</v>
      </c>
      <c r="BK12" s="152">
        <v>4.4449563177781917E-3</v>
      </c>
      <c r="BL12" s="152">
        <v>2.0581362370390801E-3</v>
      </c>
      <c r="BM12" s="152">
        <v>2.5859761554665516E-4</v>
      </c>
      <c r="BN12" s="152">
        <v>1.9988875056508215E-3</v>
      </c>
      <c r="BO12" s="152">
        <v>3.6802500134183313E-4</v>
      </c>
      <c r="BP12" s="152">
        <v>5.3906303405450785E-6</v>
      </c>
      <c r="BQ12" s="152">
        <v>1.2933495954163237E-4</v>
      </c>
      <c r="BR12" s="152">
        <v>8.7731102890270486E-4</v>
      </c>
      <c r="BS12" s="152">
        <v>2.4012807880609907E-5</v>
      </c>
      <c r="BT12" s="153">
        <v>1.0975636688675095E-3</v>
      </c>
      <c r="BU12" s="152">
        <f t="shared" si="5"/>
        <v>2.133613095532999E-3</v>
      </c>
      <c r="BW12" s="152">
        <v>1.3314348881762219E-3</v>
      </c>
      <c r="BX12" s="152">
        <v>6.1649073572522361E-4</v>
      </c>
      <c r="BY12" s="152">
        <v>7.7459903477769044E-5</v>
      </c>
      <c r="BZ12" s="152">
        <v>5.987434683932607E-4</v>
      </c>
      <c r="CA12" s="152">
        <v>4.6740958107131607E-4</v>
      </c>
      <c r="CB12" s="152">
        <v>7.1947932257172417E-6</v>
      </c>
      <c r="CC12" s="152">
        <v>3.8740780579968438E-5</v>
      </c>
      <c r="CD12" s="152">
        <v>2.6278829940148973E-4</v>
      </c>
      <c r="CE12" s="152">
        <v>7.1927568888456178E-6</v>
      </c>
      <c r="CF12" s="153">
        <v>3.2876241210292548E-4</v>
      </c>
      <c r="CG12" s="152">
        <f t="shared" si="6"/>
        <v>6.4467904219894638E-4</v>
      </c>
      <c r="CH12" s="114" t="s">
        <v>185</v>
      </c>
    </row>
    <row r="13" spans="1:86">
      <c r="A13" s="13" t="s">
        <v>7</v>
      </c>
      <c r="B13" s="114" t="s">
        <v>93</v>
      </c>
      <c r="C13" s="152">
        <v>7.1748199685419844E-2</v>
      </c>
      <c r="D13" s="152">
        <v>3.9312917579157149E-2</v>
      </c>
      <c r="E13" s="152">
        <v>1.7014937323847568E-2</v>
      </c>
      <c r="F13" s="152">
        <v>1.5251252209837441E-2</v>
      </c>
      <c r="G13" s="152">
        <v>2.6137505552774363E-2</v>
      </c>
      <c r="H13" s="152">
        <v>1.3957656368239521E-2</v>
      </c>
      <c r="I13" s="152">
        <v>1.6909257257767196E-4</v>
      </c>
      <c r="J13" s="152">
        <v>7.5569203822411345E-3</v>
      </c>
      <c r="K13" s="152">
        <v>1.6082890174769739E-4</v>
      </c>
      <c r="L13" s="153">
        <v>7.5335029258486261E-3</v>
      </c>
      <c r="M13" s="152">
        <f t="shared" si="0"/>
        <v>2.9378001150654632E-2</v>
      </c>
      <c r="O13" s="152">
        <v>2.5118550079360862E-3</v>
      </c>
      <c r="P13" s="152">
        <v>1.3763181422077051E-3</v>
      </c>
      <c r="Q13" s="152">
        <v>5.9568122564767636E-4</v>
      </c>
      <c r="R13" s="152">
        <v>5.3393582568680574E-4</v>
      </c>
      <c r="S13" s="152">
        <v>3.2129566643684823E-4</v>
      </c>
      <c r="T13" s="152">
        <v>0</v>
      </c>
      <c r="U13" s="152">
        <v>5.9198143938980697E-6</v>
      </c>
      <c r="V13" s="152">
        <v>2.6456257285803437E-4</v>
      </c>
      <c r="W13" s="152">
        <v>5.6305089750970824E-6</v>
      </c>
      <c r="X13" s="153">
        <v>2.6374274385367529E-4</v>
      </c>
      <c r="Y13" s="152">
        <f t="shared" si="1"/>
        <v>5.3985564008070383E-4</v>
      </c>
      <c r="AA13" s="152">
        <v>3.2560408179389551E-2</v>
      </c>
      <c r="AB13" s="152">
        <v>1.7840791109915162E-2</v>
      </c>
      <c r="AC13" s="152">
        <v>7.7216335300436716E-3</v>
      </c>
      <c r="AD13" s="152">
        <v>6.9212467961065347E-3</v>
      </c>
      <c r="AE13" s="152">
        <v>0</v>
      </c>
      <c r="AF13" s="152">
        <v>0</v>
      </c>
      <c r="AG13" s="152">
        <v>7.6736743324179679E-5</v>
      </c>
      <c r="AH13" s="152">
        <v>3.4294437115322037E-3</v>
      </c>
      <c r="AI13" s="152">
        <v>7.2986565668659099E-5</v>
      </c>
      <c r="AJ13" s="153">
        <v>3.4188165189056804E-3</v>
      </c>
      <c r="AK13" s="152">
        <f t="shared" si="2"/>
        <v>6.9979835394307147E-3</v>
      </c>
      <c r="AM13" s="152">
        <v>5.1795395056731712E-3</v>
      </c>
      <c r="AN13" s="152">
        <v>2.8380197771832949E-3</v>
      </c>
      <c r="AO13" s="152">
        <v>1.2283170928584354E-3</v>
      </c>
      <c r="AP13" s="152">
        <v>1.1009957556871067E-3</v>
      </c>
      <c r="AQ13" s="152">
        <v>0</v>
      </c>
      <c r="AR13" s="152">
        <v>0</v>
      </c>
      <c r="AS13" s="152">
        <v>1.2206879944333127E-5</v>
      </c>
      <c r="AT13" s="152">
        <v>5.4553797632080211E-4</v>
      </c>
      <c r="AU13" s="152">
        <v>1.1610321289016361E-5</v>
      </c>
      <c r="AV13" s="153">
        <v>5.4384745807728983E-4</v>
      </c>
      <c r="AW13" s="152">
        <f t="shared" si="3"/>
        <v>1.1132026356314398E-3</v>
      </c>
      <c r="AY13" s="152">
        <v>5.9385739758817939E-2</v>
      </c>
      <c r="AZ13" s="152">
        <v>3.2539167571477248E-2</v>
      </c>
      <c r="BA13" s="152">
        <v>1.4083205493056359E-2</v>
      </c>
      <c r="BB13" s="152">
        <v>1.2623409349650262E-2</v>
      </c>
      <c r="BC13" s="152">
        <v>3.8162996340892737E-3</v>
      </c>
      <c r="BD13" s="152">
        <v>-2.49893066591921E-6</v>
      </c>
      <c r="BE13" s="152">
        <v>1.3995734463407395E-4</v>
      </c>
      <c r="BF13" s="152">
        <v>6.2548371828913705E-3</v>
      </c>
      <c r="BG13" s="152">
        <v>1.3311753252013821E-4</v>
      </c>
      <c r="BH13" s="153">
        <v>6.2354546342387714E-3</v>
      </c>
      <c r="BI13" s="152">
        <f t="shared" si="4"/>
        <v>1.2760867763618417E-2</v>
      </c>
      <c r="BK13" s="152">
        <v>5.1616285709642218E-2</v>
      </c>
      <c r="BL13" s="152">
        <v>2.8282058570700958E-2</v>
      </c>
      <c r="BM13" s="152">
        <v>1.2240695516961414E-2</v>
      </c>
      <c r="BN13" s="152">
        <v>1.0971884938497675E-2</v>
      </c>
      <c r="BO13" s="152">
        <v>1.3818198011252664E-2</v>
      </c>
      <c r="BP13" s="152">
        <v>6.8293180782725794E-3</v>
      </c>
      <c r="BQ13" s="152">
        <v>1.2164668348216626E-4</v>
      </c>
      <c r="BR13" s="152">
        <v>5.4365149682500304E-3</v>
      </c>
      <c r="BS13" s="152">
        <v>1.1570172602761583E-4</v>
      </c>
      <c r="BT13" s="153">
        <v>5.4196682442200434E-3</v>
      </c>
      <c r="BU13" s="152">
        <f t="shared" si="5"/>
        <v>1.792284970025242E-2</v>
      </c>
      <c r="BW13" s="152">
        <v>4.9015966313199204E-2</v>
      </c>
      <c r="BX13" s="152">
        <v>2.6857268226691534E-2</v>
      </c>
      <c r="BY13" s="152">
        <v>1.162403514434647E-2</v>
      </c>
      <c r="BZ13" s="152">
        <v>1.0419144561524242E-2</v>
      </c>
      <c r="CA13" s="152">
        <v>1.7165682942211078E-2</v>
      </c>
      <c r="CB13" s="152">
        <v>9.1158244619710047E-3</v>
      </c>
      <c r="CC13" s="152">
        <v>1.1551838063699374E-4</v>
      </c>
      <c r="CD13" s="152">
        <v>5.1626348328114528E-3</v>
      </c>
      <c r="CE13" s="152">
        <v>1.0987291757588067E-4</v>
      </c>
      <c r="CF13" s="153">
        <v>5.1466368111369228E-3</v>
      </c>
      <c r="CG13" s="152">
        <f t="shared" si="6"/>
        <v>1.9650487404132239E-2</v>
      </c>
      <c r="CH13" s="114" t="s">
        <v>186</v>
      </c>
    </row>
    <row r="14" spans="1:86">
      <c r="A14" s="13" t="s">
        <v>8</v>
      </c>
      <c r="B14" s="114" t="s">
        <v>94</v>
      </c>
      <c r="C14" s="152">
        <v>1.4863521385663119E-2</v>
      </c>
      <c r="D14" s="152">
        <v>7.8715782110213642E-3</v>
      </c>
      <c r="E14" s="152">
        <v>2.1143924028143297E-3</v>
      </c>
      <c r="F14" s="152">
        <v>4.6674302148282066E-3</v>
      </c>
      <c r="G14" s="152">
        <v>1.2951924415202519E-3</v>
      </c>
      <c r="H14" s="152">
        <v>3.4836966276441186E-3</v>
      </c>
      <c r="I14" s="152">
        <v>2.1012055699922363E-4</v>
      </c>
      <c r="J14" s="152">
        <v>1.4374472863155725E-3</v>
      </c>
      <c r="K14" s="152">
        <v>5.3349159506974984E-5</v>
      </c>
      <c r="L14" s="153">
        <v>3.1766337690056581E-3</v>
      </c>
      <c r="M14" s="152">
        <f t="shared" si="0"/>
        <v>8.3612473994715501E-3</v>
      </c>
      <c r="O14" s="152">
        <v>1.2002655136377281E-3</v>
      </c>
      <c r="P14" s="152">
        <v>6.3564909145314222E-4</v>
      </c>
      <c r="Q14" s="152">
        <v>1.7074233067296981E-4</v>
      </c>
      <c r="R14" s="152">
        <v>3.7690634532760775E-4</v>
      </c>
      <c r="S14" s="152">
        <v>0</v>
      </c>
      <c r="T14" s="152">
        <v>0</v>
      </c>
      <c r="U14" s="152">
        <v>1.6967746184008807E-5</v>
      </c>
      <c r="V14" s="152">
        <v>1.1607736556297527E-4</v>
      </c>
      <c r="W14" s="152">
        <v>4.3080744243786498E-6</v>
      </c>
      <c r="X14" s="153">
        <v>2.5652090534025371E-4</v>
      </c>
      <c r="Y14" s="152">
        <f t="shared" si="1"/>
        <v>3.9387409151161654E-4</v>
      </c>
      <c r="AA14" s="152">
        <v>2.0889822267815823E-3</v>
      </c>
      <c r="AB14" s="152">
        <v>1.1063049295576587E-3</v>
      </c>
      <c r="AC14" s="152">
        <v>2.9716566049964202E-4</v>
      </c>
      <c r="AD14" s="152">
        <v>6.559804040060231E-4</v>
      </c>
      <c r="AE14" s="152">
        <v>0</v>
      </c>
      <c r="AF14" s="152">
        <v>0</v>
      </c>
      <c r="AG14" s="152">
        <v>2.9531232718258149E-5</v>
      </c>
      <c r="AH14" s="152">
        <v>2.0202492768268585E-4</v>
      </c>
      <c r="AI14" s="152">
        <v>7.4979167541887514E-6</v>
      </c>
      <c r="AJ14" s="153">
        <v>4.4645755956914843E-4</v>
      </c>
      <c r="AK14" s="152">
        <f t="shared" si="2"/>
        <v>6.8551163672428124E-4</v>
      </c>
      <c r="AM14" s="152">
        <v>1.0899948672775728E-3</v>
      </c>
      <c r="AN14" s="152">
        <v>5.7725081592463294E-4</v>
      </c>
      <c r="AO14" s="152">
        <v>1.5505591216771359E-4</v>
      </c>
      <c r="AP14" s="152">
        <v>3.4227925170183539E-4</v>
      </c>
      <c r="AQ14" s="152">
        <v>0</v>
      </c>
      <c r="AR14" s="152">
        <v>0</v>
      </c>
      <c r="AS14" s="152">
        <v>1.5408887483390968E-5</v>
      </c>
      <c r="AT14" s="152">
        <v>1.0541312004148256E-4</v>
      </c>
      <c r="AU14" s="152">
        <v>3.9122835381570594E-6</v>
      </c>
      <c r="AV14" s="153">
        <v>2.3295384812219584E-4</v>
      </c>
      <c r="AW14" s="152">
        <f t="shared" si="3"/>
        <v>3.5768813918522638E-4</v>
      </c>
      <c r="AY14" s="152">
        <v>1.849548669108424E-2</v>
      </c>
      <c r="AZ14" s="152">
        <v>9.7950321637915831E-3</v>
      </c>
      <c r="BA14" s="152">
        <v>2.6310532700348625E-3</v>
      </c>
      <c r="BB14" s="152">
        <v>5.8079368394616891E-3</v>
      </c>
      <c r="BC14" s="152">
        <v>3.9172340066915618E-4</v>
      </c>
      <c r="BD14" s="152">
        <v>0</v>
      </c>
      <c r="BE14" s="152">
        <v>2.6146441779610391E-4</v>
      </c>
      <c r="BF14" s="152">
        <v>1.7886937061111982E-3</v>
      </c>
      <c r="BG14" s="152">
        <v>6.6385255824608509E-5</v>
      </c>
      <c r="BH14" s="153">
        <v>3.9528578775258815E-3</v>
      </c>
      <c r="BI14" s="152">
        <f t="shared" si="4"/>
        <v>6.0694012572577926E-3</v>
      </c>
      <c r="BK14" s="152">
        <v>1.230149475752363E-2</v>
      </c>
      <c r="BL14" s="152">
        <v>6.5147535085271092E-3</v>
      </c>
      <c r="BM14" s="152">
        <v>1.7499343785152323E-3</v>
      </c>
      <c r="BN14" s="152">
        <v>3.8629048143462509E-3</v>
      </c>
      <c r="BO14" s="152">
        <v>7.3349126086032267E-4</v>
      </c>
      <c r="BP14" s="152">
        <v>1.7046884320503293E-3</v>
      </c>
      <c r="BQ14" s="152">
        <v>1.739020561350358E-4</v>
      </c>
      <c r="BR14" s="152">
        <v>1.1896743576447369E-3</v>
      </c>
      <c r="BS14" s="152">
        <v>4.4153359689472084E-5</v>
      </c>
      <c r="BT14" s="153">
        <v>2.6290770970120413E-3</v>
      </c>
      <c r="BU14" s="152">
        <f t="shared" si="5"/>
        <v>5.7414953025316162E-3</v>
      </c>
      <c r="BW14" s="152">
        <v>1.0228458831922421E-2</v>
      </c>
      <c r="BX14" s="152">
        <v>5.4168935869632461E-3</v>
      </c>
      <c r="BY14" s="152">
        <v>1.4550371399590805E-3</v>
      </c>
      <c r="BZ14" s="152">
        <v>3.2119318541358704E-3</v>
      </c>
      <c r="CA14" s="152">
        <v>8.478758225439314E-4</v>
      </c>
      <c r="CB14" s="152">
        <v>2.2752220070861103E-3</v>
      </c>
      <c r="CC14" s="152">
        <v>1.4459625086422857E-4</v>
      </c>
      <c r="CD14" s="152">
        <v>9.8919159260061782E-4</v>
      </c>
      <c r="CE14" s="152">
        <v>3.6712678481500437E-5</v>
      </c>
      <c r="CF14" s="153">
        <v>2.1860275830537534E-3</v>
      </c>
      <c r="CG14" s="152">
        <f t="shared" si="6"/>
        <v>5.6317501120862097E-3</v>
      </c>
      <c r="CH14" s="114" t="s">
        <v>187</v>
      </c>
    </row>
    <row r="15" spans="1:86">
      <c r="A15" s="13" t="s">
        <v>9</v>
      </c>
      <c r="B15" s="114" t="s">
        <v>95</v>
      </c>
      <c r="C15" s="152">
        <v>6.1005587696539394E-4</v>
      </c>
      <c r="D15" s="152">
        <v>5.2301544201372069E-5</v>
      </c>
      <c r="E15" s="152">
        <v>1.7854078911410192E-4</v>
      </c>
      <c r="F15" s="152">
        <v>3.7675732204117327E-4</v>
      </c>
      <c r="G15" s="152">
        <v>8.4036465848493316E-4</v>
      </c>
      <c r="H15" s="152">
        <v>1.3785459310020669E-2</v>
      </c>
      <c r="I15" s="152">
        <v>2.4562216087467425E-6</v>
      </c>
      <c r="J15" s="152">
        <v>2.5139872819546918E-5</v>
      </c>
      <c r="K15" s="152">
        <v>1.5141846764590617E-6</v>
      </c>
      <c r="L15" s="153">
        <v>3.5010326454516729E-4</v>
      </c>
      <c r="M15" s="152">
        <f t="shared" si="0"/>
        <v>1.4164672853670589E-2</v>
      </c>
      <c r="O15" s="152">
        <v>0</v>
      </c>
      <c r="P15" s="152">
        <v>0</v>
      </c>
      <c r="Q15" s="152">
        <v>0</v>
      </c>
      <c r="R15" s="152">
        <v>0</v>
      </c>
      <c r="S15" s="152">
        <v>0</v>
      </c>
      <c r="T15" s="152">
        <v>0</v>
      </c>
      <c r="U15" s="152">
        <v>0</v>
      </c>
      <c r="V15" s="152">
        <v>0</v>
      </c>
      <c r="W15" s="152">
        <v>0</v>
      </c>
      <c r="X15" s="153">
        <v>0</v>
      </c>
      <c r="Y15" s="152">
        <f t="shared" si="1"/>
        <v>0</v>
      </c>
      <c r="AA15" s="152">
        <v>0</v>
      </c>
      <c r="AB15" s="152">
        <v>0</v>
      </c>
      <c r="AC15" s="152">
        <v>0</v>
      </c>
      <c r="AD15" s="152">
        <v>0</v>
      </c>
      <c r="AE15" s="152">
        <v>0</v>
      </c>
      <c r="AF15" s="152">
        <v>0</v>
      </c>
      <c r="AG15" s="152">
        <v>0</v>
      </c>
      <c r="AH15" s="152">
        <v>0</v>
      </c>
      <c r="AI15" s="152">
        <v>0</v>
      </c>
      <c r="AJ15" s="153">
        <v>0</v>
      </c>
      <c r="AK15" s="152">
        <f t="shared" si="2"/>
        <v>0</v>
      </c>
      <c r="AM15" s="152">
        <v>0</v>
      </c>
      <c r="AN15" s="152">
        <v>0</v>
      </c>
      <c r="AO15" s="152">
        <v>0</v>
      </c>
      <c r="AP15" s="152">
        <v>0</v>
      </c>
      <c r="AQ15" s="152">
        <v>0</v>
      </c>
      <c r="AR15" s="152">
        <v>0</v>
      </c>
      <c r="AS15" s="152">
        <v>0</v>
      </c>
      <c r="AT15" s="152">
        <v>0</v>
      </c>
      <c r="AU15" s="152">
        <v>0</v>
      </c>
      <c r="AV15" s="153">
        <v>0</v>
      </c>
      <c r="AW15" s="152">
        <f t="shared" si="3"/>
        <v>0</v>
      </c>
      <c r="AY15" s="152">
        <v>1.1242275047880843E-2</v>
      </c>
      <c r="AZ15" s="152">
        <v>9.6382703214918208E-4</v>
      </c>
      <c r="BA15" s="152">
        <v>3.2901980527929322E-3</v>
      </c>
      <c r="BB15" s="152">
        <v>6.9429860454080323E-3</v>
      </c>
      <c r="BC15" s="152">
        <v>1.4785339773355327E-5</v>
      </c>
      <c r="BD15" s="152">
        <v>0</v>
      </c>
      <c r="BE15" s="152">
        <v>4.5263917530698009E-5</v>
      </c>
      <c r="BF15" s="152">
        <v>4.6328439013156589E-4</v>
      </c>
      <c r="BG15" s="152">
        <v>2.7903805616489253E-5</v>
      </c>
      <c r="BH15" s="153">
        <v>6.4517978496599765E-3</v>
      </c>
      <c r="BI15" s="152">
        <f t="shared" si="4"/>
        <v>6.9882499629387307E-3</v>
      </c>
      <c r="BK15" s="152">
        <v>3.1137437703574124E-3</v>
      </c>
      <c r="BL15" s="152">
        <v>2.669486740250404E-4</v>
      </c>
      <c r="BM15" s="152">
        <v>9.1127762365654107E-4</v>
      </c>
      <c r="BN15" s="152">
        <v>1.9229808428003906E-3</v>
      </c>
      <c r="BO15" s="152">
        <v>4.0862745401115474E-4</v>
      </c>
      <c r="BP15" s="152">
        <v>6.8244014377831395E-3</v>
      </c>
      <c r="BQ15" s="152">
        <v>1.253662987544053E-5</v>
      </c>
      <c r="BR15" s="152">
        <v>1.2831467630281072E-4</v>
      </c>
      <c r="BS15" s="152">
        <v>7.7284446909155974E-6</v>
      </c>
      <c r="BT15" s="153">
        <v>1.7869377218066641E-3</v>
      </c>
      <c r="BU15" s="152">
        <f t="shared" si="5"/>
        <v>8.7599189104589706E-3</v>
      </c>
      <c r="BW15" s="152">
        <v>3.9324662708901649E-4</v>
      </c>
      <c r="BX15" s="152">
        <v>3.37139705153654E-5</v>
      </c>
      <c r="BY15" s="152">
        <v>1.1508874148738795E-4</v>
      </c>
      <c r="BZ15" s="152">
        <v>2.4286061608121546E-4</v>
      </c>
      <c r="CA15" s="152">
        <v>5.4044048518511669E-4</v>
      </c>
      <c r="CB15" s="152">
        <v>9.1084259413663164E-3</v>
      </c>
      <c r="CC15" s="152">
        <v>1.5832990050477064E-6</v>
      </c>
      <c r="CD15" s="152">
        <v>1.6205351944006387E-5</v>
      </c>
      <c r="CE15" s="152">
        <v>9.7605488167631746E-7</v>
      </c>
      <c r="CF15" s="153">
        <v>2.2567920925553272E-4</v>
      </c>
      <c r="CG15" s="152">
        <f t="shared" si="6"/>
        <v>9.3528698564525788E-3</v>
      </c>
      <c r="CH15" s="114" t="s">
        <v>188</v>
      </c>
    </row>
    <row r="16" spans="1:86">
      <c r="A16" s="13" t="s">
        <v>10</v>
      </c>
      <c r="B16" s="114" t="s">
        <v>96</v>
      </c>
      <c r="C16" s="152">
        <v>4.9599901496656506E-3</v>
      </c>
      <c r="D16" s="152">
        <v>1.7392462414391847E-3</v>
      </c>
      <c r="E16" s="152">
        <v>1.4648522287991842E-3</v>
      </c>
      <c r="F16" s="152">
        <v>1.7276430346664603E-3</v>
      </c>
      <c r="G16" s="152">
        <v>1.2077681830452189E-3</v>
      </c>
      <c r="H16" s="152">
        <v>1.2746128531637346E-3</v>
      </c>
      <c r="I16" s="152">
        <v>2.8248644760824275E-5</v>
      </c>
      <c r="J16" s="152">
        <v>8.9757225496832403E-4</v>
      </c>
      <c r="K16" s="152">
        <v>1.3903221459928563E-5</v>
      </c>
      <c r="L16" s="153">
        <v>8.1616755823820622E-4</v>
      </c>
      <c r="M16" s="152">
        <f t="shared" si="0"/>
        <v>3.0305045325910193E-3</v>
      </c>
      <c r="O16" s="152">
        <v>4.1801003177340023E-4</v>
      </c>
      <c r="P16" s="152">
        <v>1.4657738316169202E-4</v>
      </c>
      <c r="Q16" s="152">
        <v>1.2345244813539785E-4</v>
      </c>
      <c r="R16" s="152">
        <v>1.4559950685843633E-4</v>
      </c>
      <c r="S16" s="152">
        <v>0</v>
      </c>
      <c r="T16" s="152">
        <v>0</v>
      </c>
      <c r="U16" s="152">
        <v>2.3806936178741464E-6</v>
      </c>
      <c r="V16" s="152">
        <v>7.5644143535954996E-5</v>
      </c>
      <c r="W16" s="152">
        <v>1.1717132229807187E-6</v>
      </c>
      <c r="X16" s="153">
        <v>6.8783650099500486E-5</v>
      </c>
      <c r="Y16" s="152">
        <f t="shared" si="1"/>
        <v>1.4798020047631047E-4</v>
      </c>
      <c r="AA16" s="152">
        <v>1.0310868351470239E-3</v>
      </c>
      <c r="AB16" s="152">
        <v>3.6155594033745629E-4</v>
      </c>
      <c r="AC16" s="152">
        <v>3.0451468712139053E-4</v>
      </c>
      <c r="AD16" s="152">
        <v>3.5914385616231924E-4</v>
      </c>
      <c r="AE16" s="152">
        <v>0</v>
      </c>
      <c r="AF16" s="152">
        <v>0</v>
      </c>
      <c r="AG16" s="152">
        <v>5.8723515258582249E-6</v>
      </c>
      <c r="AH16" s="152">
        <v>1.8658805920278933E-4</v>
      </c>
      <c r="AI16" s="152">
        <v>2.8902131215789342E-6</v>
      </c>
      <c r="AJ16" s="153">
        <v>1.6966558383795058E-4</v>
      </c>
      <c r="AK16" s="152">
        <f t="shared" si="2"/>
        <v>3.6501620768817744E-4</v>
      </c>
      <c r="AM16" s="152">
        <v>1.3653366384991574E-3</v>
      </c>
      <c r="AN16" s="152">
        <v>4.7876236547948439E-4</v>
      </c>
      <c r="AO16" s="152">
        <v>4.0322991732181059E-4</v>
      </c>
      <c r="AP16" s="152">
        <v>4.7556835040025102E-4</v>
      </c>
      <c r="AQ16" s="152">
        <v>1.6617624860512691E-4</v>
      </c>
      <c r="AR16" s="152">
        <v>2.7402739936397635E-5</v>
      </c>
      <c r="AS16" s="152">
        <v>7.7760052976114314E-6</v>
      </c>
      <c r="AT16" s="152">
        <v>2.4707474176963206E-4</v>
      </c>
      <c r="AU16" s="152">
        <v>3.8271401917376394E-6</v>
      </c>
      <c r="AV16" s="153">
        <v>2.2466646843888083E-4</v>
      </c>
      <c r="AW16" s="152">
        <f t="shared" si="3"/>
        <v>5.1074709563426015E-4</v>
      </c>
      <c r="AY16" s="152">
        <v>4.5516206609363091E-2</v>
      </c>
      <c r="AZ16" s="152">
        <v>1.5960493646391707E-2</v>
      </c>
      <c r="BA16" s="152">
        <v>1.344246957883658E-2</v>
      </c>
      <c r="BB16" s="152">
        <v>1.5854014814607315E-2</v>
      </c>
      <c r="BC16" s="152">
        <v>1.1133056492396481E-3</v>
      </c>
      <c r="BD16" s="152">
        <v>0</v>
      </c>
      <c r="BE16" s="152">
        <v>2.5922856952747235E-4</v>
      </c>
      <c r="BF16" s="152">
        <v>8.236726882758845E-3</v>
      </c>
      <c r="BG16" s="152">
        <v>1.2758531396448369E-4</v>
      </c>
      <c r="BH16" s="153">
        <v>7.489702617883981E-3</v>
      </c>
      <c r="BI16" s="152">
        <f t="shared" si="4"/>
        <v>1.6113243384134789E-2</v>
      </c>
      <c r="BK16" s="152">
        <v>1.4102354926990747E-2</v>
      </c>
      <c r="BL16" s="152">
        <v>4.9450638130528113E-3</v>
      </c>
      <c r="BM16" s="152">
        <v>4.1649006193111284E-3</v>
      </c>
      <c r="BN16" s="152">
        <v>4.9120733160432041E-3</v>
      </c>
      <c r="BO16" s="152">
        <v>8.9143030285726143E-4</v>
      </c>
      <c r="BP16" s="152">
        <v>6.267752576879968E-4</v>
      </c>
      <c r="BQ16" s="152">
        <v>8.0317178583605691E-5</v>
      </c>
      <c r="BR16" s="152">
        <v>2.551997510123279E-3</v>
      </c>
      <c r="BS16" s="152">
        <v>3.9529950209615609E-5</v>
      </c>
      <c r="BT16" s="153">
        <v>2.3205458557103097E-3</v>
      </c>
      <c r="BU16" s="152">
        <f t="shared" si="5"/>
        <v>5.6191657523148066E-3</v>
      </c>
      <c r="BW16" s="152">
        <v>3.5886113190570601E-3</v>
      </c>
      <c r="BX16" s="152">
        <v>1.2583651499946714E-3</v>
      </c>
      <c r="BY16" s="152">
        <v>1.0598378485427175E-3</v>
      </c>
      <c r="BZ16" s="152">
        <v>1.24997009316885E-3</v>
      </c>
      <c r="CA16" s="152">
        <v>8.1717196203448083E-4</v>
      </c>
      <c r="CB16" s="152">
        <v>8.3654750802385647E-4</v>
      </c>
      <c r="CC16" s="152">
        <v>2.0438227350824358E-5</v>
      </c>
      <c r="CD16" s="152">
        <v>6.4940410296339521E-4</v>
      </c>
      <c r="CE16" s="152">
        <v>1.0059144554111646E-5</v>
      </c>
      <c r="CF16" s="153">
        <v>5.9050684565134179E-4</v>
      </c>
      <c r="CG16" s="152">
        <f t="shared" si="6"/>
        <v>2.1069558285435304E-3</v>
      </c>
      <c r="CH16" s="114" t="s">
        <v>189</v>
      </c>
    </row>
    <row r="17" spans="1:86">
      <c r="A17" s="13" t="s">
        <v>11</v>
      </c>
      <c r="B17" s="114" t="s">
        <v>97</v>
      </c>
      <c r="C17" s="152">
        <v>9.2442316761153758E-3</v>
      </c>
      <c r="D17" s="152">
        <v>3.3809803112541262E-3</v>
      </c>
      <c r="E17" s="152">
        <v>2.0717596773459318E-3</v>
      </c>
      <c r="F17" s="152">
        <v>3.748910035846785E-3</v>
      </c>
      <c r="G17" s="152">
        <v>1.1944993969983605E-2</v>
      </c>
      <c r="H17" s="152">
        <v>7.014618772565877E-3</v>
      </c>
      <c r="I17" s="152">
        <v>4.2581651668526017E-5</v>
      </c>
      <c r="J17" s="152">
        <v>2.4374456546681568E-3</v>
      </c>
      <c r="K17" s="152">
        <v>-3.055365631135925E-6</v>
      </c>
      <c r="L17" s="153">
        <v>1.3145197468097634E-3</v>
      </c>
      <c r="M17" s="152">
        <f t="shared" si="0"/>
        <v>1.0806110460081187E-2</v>
      </c>
      <c r="O17" s="152">
        <v>1.8609416431872823E-4</v>
      </c>
      <c r="P17" s="152">
        <v>6.8061979366716344E-5</v>
      </c>
      <c r="Q17" s="152">
        <v>4.170626606222644E-5</v>
      </c>
      <c r="R17" s="152">
        <v>7.5468714401602819E-5</v>
      </c>
      <c r="S17" s="152">
        <v>1.9027921787262003E-6</v>
      </c>
      <c r="T17" s="152">
        <v>0</v>
      </c>
      <c r="U17" s="152">
        <v>8.5720448818256461E-7</v>
      </c>
      <c r="V17" s="152">
        <v>4.906783257604341E-5</v>
      </c>
      <c r="W17" s="152">
        <v>-6.1507081792798181E-8</v>
      </c>
      <c r="X17" s="153">
        <v>2.6462388907352186E-5</v>
      </c>
      <c r="Y17" s="152">
        <f t="shared" si="1"/>
        <v>7.6325918889785387E-5</v>
      </c>
      <c r="AA17" s="152">
        <v>1.2345377030737212E-3</v>
      </c>
      <c r="AB17" s="152">
        <v>4.5151915419617953E-4</v>
      </c>
      <c r="AC17" s="152">
        <v>2.7667690761144884E-4</v>
      </c>
      <c r="AD17" s="152">
        <v>5.0065499728249693E-4</v>
      </c>
      <c r="AE17" s="152">
        <v>0</v>
      </c>
      <c r="AF17" s="152">
        <v>0</v>
      </c>
      <c r="AG17" s="152">
        <v>5.6866439835958232E-6</v>
      </c>
      <c r="AH17" s="152">
        <v>3.2551310539477389E-4</v>
      </c>
      <c r="AI17" s="152">
        <v>-4.0803435055167286E-7</v>
      </c>
      <c r="AJ17" s="153">
        <v>1.7554992623827463E-4</v>
      </c>
      <c r="AK17" s="152">
        <f t="shared" si="2"/>
        <v>5.0634164126609274E-4</v>
      </c>
      <c r="AM17" s="152">
        <v>7.5146431116085798E-5</v>
      </c>
      <c r="AN17" s="152">
        <v>2.7484015217938122E-5</v>
      </c>
      <c r="AO17" s="152">
        <v>1.6841350513208106E-5</v>
      </c>
      <c r="AP17" s="152">
        <v>3.0474918807697707E-5</v>
      </c>
      <c r="AQ17" s="152">
        <v>0</v>
      </c>
      <c r="AR17" s="152">
        <v>0</v>
      </c>
      <c r="AS17" s="152">
        <v>3.4614657724185272E-7</v>
      </c>
      <c r="AT17" s="152">
        <v>1.9814014663974045E-5</v>
      </c>
      <c r="AU17" s="152">
        <v>-2.4837090953468495E-8</v>
      </c>
      <c r="AV17" s="153">
        <v>1.0685741234677128E-5</v>
      </c>
      <c r="AW17" s="152">
        <f t="shared" si="3"/>
        <v>3.0821065384939557E-5</v>
      </c>
      <c r="AY17" s="152">
        <v>4.425913476410296E-2</v>
      </c>
      <c r="AZ17" s="152">
        <v>1.6187312096169436E-2</v>
      </c>
      <c r="BA17" s="152">
        <v>9.9190818632771439E-3</v>
      </c>
      <c r="BB17" s="152">
        <v>1.7948870204512836E-2</v>
      </c>
      <c r="BC17" s="152">
        <v>1.7102617402405794E-3</v>
      </c>
      <c r="BD17" s="152">
        <v>0</v>
      </c>
      <c r="BE17" s="152">
        <v>2.0387060014352048E-4</v>
      </c>
      <c r="BF17" s="152">
        <v>1.1669897454957381E-2</v>
      </c>
      <c r="BG17" s="152">
        <v>-1.4628348137514354E-5</v>
      </c>
      <c r="BH17" s="153">
        <v>6.2936010976929729E-3</v>
      </c>
      <c r="BI17" s="152">
        <f t="shared" si="4"/>
        <v>1.8152740804656356E-2</v>
      </c>
      <c r="BK17" s="152">
        <v>1.5738539774966805E-2</v>
      </c>
      <c r="BL17" s="152">
        <v>5.756205055368481E-3</v>
      </c>
      <c r="BM17" s="152">
        <v>3.5272235950476864E-3</v>
      </c>
      <c r="BN17" s="152">
        <v>6.3826147785102927E-3</v>
      </c>
      <c r="BO17" s="152">
        <v>6.2690018213180532E-3</v>
      </c>
      <c r="BP17" s="152">
        <v>3.432485877773651E-3</v>
      </c>
      <c r="BQ17" s="152">
        <v>7.2496346040355894E-5</v>
      </c>
      <c r="BR17" s="152">
        <v>4.1498132813386265E-3</v>
      </c>
      <c r="BS17" s="152">
        <v>-5.2018377727316485E-6</v>
      </c>
      <c r="BT17" s="153">
        <v>2.2380033349443892E-3</v>
      </c>
      <c r="BU17" s="152">
        <f t="shared" si="5"/>
        <v>9.8875970023243002E-3</v>
      </c>
      <c r="BW17" s="152">
        <v>6.1931256597738326E-3</v>
      </c>
      <c r="BX17" s="152">
        <v>2.2650704411615306E-3</v>
      </c>
      <c r="BY17" s="152">
        <v>1.3879647836830906E-3</v>
      </c>
      <c r="BZ17" s="152">
        <v>2.5115630755094681E-3</v>
      </c>
      <c r="CA17" s="152">
        <v>7.7947435505487522E-3</v>
      </c>
      <c r="CB17" s="152">
        <v>4.5812872670988611E-3</v>
      </c>
      <c r="CC17" s="152">
        <v>2.8527359419741195E-5</v>
      </c>
      <c r="CD17" s="152">
        <v>1.6329542310403254E-3</v>
      </c>
      <c r="CE17" s="152">
        <v>-2.0469265541093107E-6</v>
      </c>
      <c r="CF17" s="153">
        <v>8.8065577102325158E-4</v>
      </c>
      <c r="CG17" s="152">
        <f t="shared" si="6"/>
        <v>7.1213777020280701E-3</v>
      </c>
      <c r="CH17" s="114" t="s">
        <v>190</v>
      </c>
    </row>
    <row r="18" spans="1:86">
      <c r="A18" s="13" t="s">
        <v>12</v>
      </c>
      <c r="B18" s="114" t="s">
        <v>98</v>
      </c>
      <c r="C18" s="152">
        <v>5.5586052737162982E-3</v>
      </c>
      <c r="D18" s="152">
        <v>1.8350591155517919E-3</v>
      </c>
      <c r="E18" s="152">
        <v>1.6664086184000411E-3</v>
      </c>
      <c r="F18" s="152">
        <v>2.0391594404474108E-3</v>
      </c>
      <c r="G18" s="152">
        <v>4.8726095160197182E-3</v>
      </c>
      <c r="H18" s="152">
        <v>3.1631081778334207E-3</v>
      </c>
      <c r="I18" s="152">
        <v>1.7978099317055644E-5</v>
      </c>
      <c r="J18" s="152">
        <v>1.2569401086698711E-3</v>
      </c>
      <c r="K18" s="152">
        <v>3.1136011610166264E-6</v>
      </c>
      <c r="L18" s="153">
        <v>7.7910573061652224E-4</v>
      </c>
      <c r="M18" s="152">
        <f t="shared" si="0"/>
        <v>5.2202457175978866E-3</v>
      </c>
      <c r="O18" s="152">
        <v>2.1204254501820242E-5</v>
      </c>
      <c r="P18" s="152">
        <v>7.00014816595004E-6</v>
      </c>
      <c r="Q18" s="152">
        <v>6.3568018790003689E-6</v>
      </c>
      <c r="R18" s="152">
        <v>7.7787239093032759E-6</v>
      </c>
      <c r="S18" s="152">
        <v>0</v>
      </c>
      <c r="T18" s="152">
        <v>0</v>
      </c>
      <c r="U18" s="152">
        <v>6.8580547566562969E-8</v>
      </c>
      <c r="V18" s="152">
        <v>4.7948139228030801E-6</v>
      </c>
      <c r="W18" s="152">
        <v>1.187736638676983E-8</v>
      </c>
      <c r="X18" s="153">
        <v>2.9720326201134214E-6</v>
      </c>
      <c r="Y18" s="152">
        <f t="shared" si="1"/>
        <v>7.8473044568698388E-6</v>
      </c>
      <c r="AA18" s="152">
        <v>5.6551178818784352E-5</v>
      </c>
      <c r="AB18" s="152">
        <v>1.8669207665690091E-5</v>
      </c>
      <c r="AC18" s="152">
        <v>1.6953420349867752E-5</v>
      </c>
      <c r="AD18" s="152">
        <v>2.0745648319737006E-5</v>
      </c>
      <c r="AE18" s="152">
        <v>0</v>
      </c>
      <c r="AF18" s="152">
        <v>0</v>
      </c>
      <c r="AG18" s="152">
        <v>1.8290248348952439E-7</v>
      </c>
      <c r="AH18" s="152">
        <v>1.2787640307182565E-5</v>
      </c>
      <c r="AI18" s="152">
        <v>3.1676618028555556E-8</v>
      </c>
      <c r="AJ18" s="153">
        <v>7.9263313945258702E-6</v>
      </c>
      <c r="AK18" s="152">
        <f t="shared" si="2"/>
        <v>2.0928550803226529E-5</v>
      </c>
      <c r="AM18" s="152">
        <v>1.0032467681351624E-4</v>
      </c>
      <c r="AN18" s="152">
        <v>3.3120127016744658E-5</v>
      </c>
      <c r="AO18" s="152">
        <v>3.0076232768453083E-5</v>
      </c>
      <c r="AP18" s="152">
        <v>3.6803838689798349E-5</v>
      </c>
      <c r="AQ18" s="152">
        <v>0</v>
      </c>
      <c r="AR18" s="152">
        <v>0</v>
      </c>
      <c r="AS18" s="152">
        <v>3.2447833852016728E-7</v>
      </c>
      <c r="AT18" s="152">
        <v>2.2685926409007829E-5</v>
      </c>
      <c r="AU18" s="152">
        <v>5.6195936718554012E-8</v>
      </c>
      <c r="AV18" s="153">
        <v>1.4061716344071941E-5</v>
      </c>
      <c r="AW18" s="152">
        <f t="shared" si="3"/>
        <v>3.7128317028318515E-5</v>
      </c>
      <c r="AY18" s="152">
        <v>3.5195446711440988E-2</v>
      </c>
      <c r="AZ18" s="152">
        <v>1.1619052286216269E-2</v>
      </c>
      <c r="BA18" s="152">
        <v>1.0551207153655871E-2</v>
      </c>
      <c r="BB18" s="152">
        <v>1.2911355257002493E-2</v>
      </c>
      <c r="BC18" s="152">
        <v>1.1502609892798765E-3</v>
      </c>
      <c r="BD18" s="152">
        <v>0</v>
      </c>
      <c r="BE18" s="152">
        <v>1.1383201456637913E-4</v>
      </c>
      <c r="BF18" s="152">
        <v>7.958573497446211E-3</v>
      </c>
      <c r="BG18" s="152">
        <v>1.97144028667423E-5</v>
      </c>
      <c r="BH18" s="153">
        <v>4.9330673566895184E-3</v>
      </c>
      <c r="BI18" s="152">
        <f t="shared" si="4"/>
        <v>1.3025187271568872E-2</v>
      </c>
      <c r="BK18" s="152">
        <v>1.1552751467301864E-2</v>
      </c>
      <c r="BL18" s="152">
        <v>3.8139031008408014E-3</v>
      </c>
      <c r="BM18" s="152">
        <v>3.4633876059478761E-3</v>
      </c>
      <c r="BN18" s="152">
        <v>4.2380958995387038E-3</v>
      </c>
      <c r="BO18" s="152">
        <v>2.7182675262828779E-3</v>
      </c>
      <c r="BP18" s="152">
        <v>1.5478138587868065E-3</v>
      </c>
      <c r="BQ18" s="152">
        <v>3.7364860974478611E-5</v>
      </c>
      <c r="BR18" s="152">
        <v>2.6123669463289792E-3</v>
      </c>
      <c r="BS18" s="152">
        <v>6.4711665265410727E-6</v>
      </c>
      <c r="BT18" s="153">
        <v>1.6192577866831809E-3</v>
      </c>
      <c r="BU18" s="152">
        <f t="shared" si="5"/>
        <v>5.8232746192999896E-3</v>
      </c>
      <c r="BW18" s="152">
        <v>3.6398970198201117E-3</v>
      </c>
      <c r="BX18" s="152">
        <v>1.2016370792641391E-3</v>
      </c>
      <c r="BY18" s="152">
        <v>1.0912010235009247E-3</v>
      </c>
      <c r="BZ18" s="152">
        <v>1.3352864621128692E-3</v>
      </c>
      <c r="CA18" s="152">
        <v>3.2430557271154541E-3</v>
      </c>
      <c r="CB18" s="152">
        <v>2.0658438739734717E-3</v>
      </c>
      <c r="CC18" s="152">
        <v>1.1772454942178483E-5</v>
      </c>
      <c r="CD18" s="152">
        <v>8.2307203522315393E-4</v>
      </c>
      <c r="CE18" s="152">
        <v>2.038854537932653E-6</v>
      </c>
      <c r="CF18" s="153">
        <v>5.1017557235178204E-4</v>
      </c>
      <c r="CG18" s="152">
        <f t="shared" si="6"/>
        <v>3.4129027910285189E-3</v>
      </c>
      <c r="CH18" s="114" t="s">
        <v>191</v>
      </c>
    </row>
    <row r="19" spans="1:86">
      <c r="A19" s="13" t="s">
        <v>13</v>
      </c>
      <c r="B19" s="114" t="s">
        <v>99</v>
      </c>
      <c r="C19" s="152">
        <v>2.2403805679820908E-3</v>
      </c>
      <c r="D19" s="152">
        <v>1.236136952354554E-3</v>
      </c>
      <c r="E19" s="152">
        <v>3.5957294335384616E-4</v>
      </c>
      <c r="F19" s="152">
        <v>6.3171460631949756E-4</v>
      </c>
      <c r="G19" s="152">
        <v>2.0530335253150905E-5</v>
      </c>
      <c r="H19" s="152">
        <v>6.4029034376080385E-5</v>
      </c>
      <c r="I19" s="152">
        <v>1.29560659541939E-5</v>
      </c>
      <c r="J19" s="152">
        <v>3.26469071824215E-4</v>
      </c>
      <c r="K19" s="152">
        <v>5.6919213110806269E-6</v>
      </c>
      <c r="L19" s="153">
        <v>2.9955361318420104E-4</v>
      </c>
      <c r="M19" s="152">
        <f t="shared" si="0"/>
        <v>7.0869970664977182E-4</v>
      </c>
      <c r="O19" s="152">
        <v>1.0487003995615985E-3</v>
      </c>
      <c r="P19" s="152">
        <v>5.7862370990598578E-4</v>
      </c>
      <c r="Q19" s="152">
        <v>1.6831260490103166E-4</v>
      </c>
      <c r="R19" s="152">
        <v>2.9569947602823985E-4</v>
      </c>
      <c r="S19" s="152">
        <v>0</v>
      </c>
      <c r="T19" s="152">
        <v>0</v>
      </c>
      <c r="U19" s="152">
        <v>6.0646087263412552E-6</v>
      </c>
      <c r="V19" s="152">
        <v>1.5281700393202801E-4</v>
      </c>
      <c r="W19" s="152">
        <v>2.6643331220194489E-6</v>
      </c>
      <c r="X19" s="153">
        <v>1.40218138974192E-4</v>
      </c>
      <c r="Y19" s="152">
        <f t="shared" si="1"/>
        <v>3.0176408475458111E-4</v>
      </c>
      <c r="AA19" s="152">
        <v>9.5316832571756317E-4</v>
      </c>
      <c r="AB19" s="152">
        <v>5.2591359078544729E-4</v>
      </c>
      <c r="AC19" s="152">
        <v>1.5298005405332615E-4</v>
      </c>
      <c r="AD19" s="152">
        <v>2.687625317957579E-4</v>
      </c>
      <c r="AE19" s="152">
        <v>0</v>
      </c>
      <c r="AF19" s="152">
        <v>0</v>
      </c>
      <c r="AG19" s="152">
        <v>5.5121490830320598E-6</v>
      </c>
      <c r="AH19" s="152">
        <v>1.3889603535953421E-4</v>
      </c>
      <c r="AI19" s="152">
        <v>2.4216238900364392E-6</v>
      </c>
      <c r="AJ19" s="153">
        <v>1.2744487254618694E-4</v>
      </c>
      <c r="AK19" s="152">
        <f t="shared" si="2"/>
        <v>2.7427468087878995E-4</v>
      </c>
      <c r="AM19" s="152">
        <v>1.5246663382389506E-2</v>
      </c>
      <c r="AN19" s="152">
        <v>8.4123939818216593E-3</v>
      </c>
      <c r="AO19" s="152">
        <v>2.4470340919217105E-3</v>
      </c>
      <c r="AP19" s="152">
        <v>4.2990642277205612E-3</v>
      </c>
      <c r="AQ19" s="152">
        <v>1.2491052358950324E-4</v>
      </c>
      <c r="AR19" s="152">
        <v>2.5894332233476661E-5</v>
      </c>
      <c r="AS19" s="152">
        <v>8.8171080925573622E-5</v>
      </c>
      <c r="AT19" s="152">
        <v>2.2217493375905483E-3</v>
      </c>
      <c r="AU19" s="152">
        <v>3.8735744038014347E-5</v>
      </c>
      <c r="AV19" s="153">
        <v>2.0385791460919944E-3</v>
      </c>
      <c r="AW19" s="152">
        <f t="shared" si="3"/>
        <v>4.4131296408796107E-3</v>
      </c>
      <c r="AY19" s="152">
        <v>3.6564558799964238E-2</v>
      </c>
      <c r="AZ19" s="152">
        <v>2.0174609137896257E-2</v>
      </c>
      <c r="BA19" s="152">
        <v>5.8684788727568623E-3</v>
      </c>
      <c r="BB19" s="152">
        <v>1.0310018841294542E-2</v>
      </c>
      <c r="BC19" s="152">
        <v>7.0748571660889624E-4</v>
      </c>
      <c r="BD19" s="152">
        <v>0</v>
      </c>
      <c r="BE19" s="152">
        <v>2.1145194801659476E-4</v>
      </c>
      <c r="BF19" s="152">
        <v>5.3282008171665609E-3</v>
      </c>
      <c r="BG19" s="152">
        <v>9.2896088476268629E-5</v>
      </c>
      <c r="BH19" s="153">
        <v>4.8889219356517037E-3</v>
      </c>
      <c r="BI19" s="152">
        <f t="shared" si="4"/>
        <v>1.0521470789311137E-2</v>
      </c>
      <c r="BK19" s="152">
        <v>1.2180530940776096E-2</v>
      </c>
      <c r="BL19" s="152">
        <v>6.7206458627486485E-3</v>
      </c>
      <c r="BM19" s="152">
        <v>1.9549309722554542E-3</v>
      </c>
      <c r="BN19" s="152">
        <v>3.4345143936618636E-3</v>
      </c>
      <c r="BO19" s="152">
        <v>2.0070256703825248E-4</v>
      </c>
      <c r="BP19" s="152">
        <v>3.422769085825977E-5</v>
      </c>
      <c r="BQ19" s="152">
        <v>7.0439712110132927E-5</v>
      </c>
      <c r="BR19" s="152">
        <v>1.7749514021820826E-3</v>
      </c>
      <c r="BS19" s="152">
        <v>3.0945913668822128E-5</v>
      </c>
      <c r="BT19" s="153">
        <v>1.6286170778109519E-3</v>
      </c>
      <c r="BU19" s="152">
        <f t="shared" si="5"/>
        <v>3.5391817966302563E-3</v>
      </c>
      <c r="BW19" s="152">
        <v>4.019563618705391E-3</v>
      </c>
      <c r="BX19" s="152">
        <v>2.2178067389225097E-3</v>
      </c>
      <c r="BY19" s="152">
        <v>6.4512536041041394E-4</v>
      </c>
      <c r="BZ19" s="152">
        <v>1.1333864814109332E-3</v>
      </c>
      <c r="CA19" s="152">
        <v>3.1089870280129862E-5</v>
      </c>
      <c r="CB19" s="152">
        <v>4.5683184110533984E-5</v>
      </c>
      <c r="CC19" s="152">
        <v>2.3245037961533343E-5</v>
      </c>
      <c r="CD19" s="152">
        <v>5.8573227356595293E-4</v>
      </c>
      <c r="CE19" s="152">
        <v>1.0212122060655393E-5</v>
      </c>
      <c r="CF19" s="153">
        <v>5.3744208578432328E-4</v>
      </c>
      <c r="CG19" s="152">
        <f t="shared" si="6"/>
        <v>1.2023147034830005E-3</v>
      </c>
      <c r="CH19" s="114" t="s">
        <v>192</v>
      </c>
    </row>
    <row r="20" spans="1:86">
      <c r="A20" s="13" t="s">
        <v>14</v>
      </c>
      <c r="B20" s="114" t="s">
        <v>100</v>
      </c>
      <c r="C20" s="152">
        <v>5.8047017130379488E-3</v>
      </c>
      <c r="D20" s="152">
        <v>3.2219339020604703E-3</v>
      </c>
      <c r="E20" s="152">
        <v>1.4650122205559584E-3</v>
      </c>
      <c r="F20" s="152">
        <v>1.0837836555307055E-3</v>
      </c>
      <c r="G20" s="152">
        <v>1.0475560466454803E-3</v>
      </c>
      <c r="H20" s="152">
        <v>1.0840772227915295E-3</v>
      </c>
      <c r="I20" s="152">
        <v>3.3971934890809919E-5</v>
      </c>
      <c r="J20" s="152">
        <v>4.38621788786342E-4</v>
      </c>
      <c r="K20" s="152">
        <v>1.5966035550505478E-5</v>
      </c>
      <c r="L20" s="153">
        <v>6.2919583119385868E-4</v>
      </c>
      <c r="M20" s="152">
        <f t="shared" si="0"/>
        <v>2.201832813213045E-3</v>
      </c>
      <c r="O20" s="152">
        <v>1.701793305919636E-3</v>
      </c>
      <c r="P20" s="152">
        <v>9.4459040579579164E-4</v>
      </c>
      <c r="Q20" s="152">
        <v>4.2950492777824056E-4</v>
      </c>
      <c r="R20" s="152">
        <v>3.1773825102926717E-4</v>
      </c>
      <c r="S20" s="152">
        <v>0</v>
      </c>
      <c r="T20" s="152">
        <v>0</v>
      </c>
      <c r="U20" s="152">
        <v>9.9597213163363326E-6</v>
      </c>
      <c r="V20" s="152">
        <v>1.2859293395050866E-4</v>
      </c>
      <c r="W20" s="152">
        <v>4.6808421457551519E-6</v>
      </c>
      <c r="X20" s="153">
        <v>1.8446447493300334E-4</v>
      </c>
      <c r="Y20" s="152">
        <f t="shared" si="1"/>
        <v>3.2769797234560351E-4</v>
      </c>
      <c r="AA20" s="152">
        <v>2.431545187712345E-3</v>
      </c>
      <c r="AB20" s="152">
        <v>1.3496434893606702E-3</v>
      </c>
      <c r="AC20" s="152">
        <v>6.1368242347948038E-4</v>
      </c>
      <c r="AD20" s="152">
        <v>4.5398869096200084E-4</v>
      </c>
      <c r="AE20" s="152">
        <v>0</v>
      </c>
      <c r="AF20" s="152">
        <v>0</v>
      </c>
      <c r="AG20" s="152">
        <v>1.4230583910192732E-5</v>
      </c>
      <c r="AH20" s="152">
        <v>1.8373531534853535E-4</v>
      </c>
      <c r="AI20" s="152">
        <v>6.6880502787037893E-6</v>
      </c>
      <c r="AJ20" s="153">
        <v>2.6356532533476184E-4</v>
      </c>
      <c r="AK20" s="152">
        <f t="shared" si="2"/>
        <v>4.6821927487219355E-4</v>
      </c>
      <c r="AM20" s="152">
        <v>1.7748966901278986E-3</v>
      </c>
      <c r="AN20" s="152">
        <v>9.8516687011383189E-4</v>
      </c>
      <c r="AO20" s="152">
        <v>4.4795503193924329E-4</v>
      </c>
      <c r="AP20" s="152">
        <v>3.3138723023364908E-4</v>
      </c>
      <c r="AQ20" s="152">
        <v>0</v>
      </c>
      <c r="AR20" s="152">
        <v>0</v>
      </c>
      <c r="AS20" s="152">
        <v>1.0387557841173229E-5</v>
      </c>
      <c r="AT20" s="152">
        <v>1.3411685899143583E-4</v>
      </c>
      <c r="AU20" s="152">
        <v>4.881915566721776E-6</v>
      </c>
      <c r="AV20" s="153">
        <v>1.9238845567549158E-4</v>
      </c>
      <c r="AW20" s="152">
        <f t="shared" si="3"/>
        <v>3.4177478807482229E-4</v>
      </c>
      <c r="AY20" s="152">
        <v>4.6619968645581086E-2</v>
      </c>
      <c r="AZ20" s="152">
        <v>2.5876688401544383E-2</v>
      </c>
      <c r="BA20" s="152">
        <v>1.1766121183161893E-2</v>
      </c>
      <c r="BB20" s="152">
        <v>8.7043163520268956E-3</v>
      </c>
      <c r="BC20" s="152">
        <v>3.9747414495803433E-4</v>
      </c>
      <c r="BD20" s="152">
        <v>0</v>
      </c>
      <c r="BE20" s="152">
        <v>2.7284270884789355E-4</v>
      </c>
      <c r="BF20" s="152">
        <v>3.5227536316910948E-3</v>
      </c>
      <c r="BG20" s="152">
        <v>1.2822985806263635E-4</v>
      </c>
      <c r="BH20" s="153">
        <v>5.0533328622731702E-3</v>
      </c>
      <c r="BI20" s="152">
        <f t="shared" si="4"/>
        <v>8.9771590608747898E-3</v>
      </c>
      <c r="BK20" s="152">
        <v>1.50654179503122E-2</v>
      </c>
      <c r="BL20" s="152">
        <v>8.3621490375286548E-3</v>
      </c>
      <c r="BM20" s="152">
        <v>3.8022662483098348E-3</v>
      </c>
      <c r="BN20" s="152">
        <v>2.8128325184416793E-3</v>
      </c>
      <c r="BO20" s="152">
        <v>6.1201730249338989E-4</v>
      </c>
      <c r="BP20" s="152">
        <v>5.3047498065056939E-4</v>
      </c>
      <c r="BQ20" s="152">
        <v>8.8170146032015274E-5</v>
      </c>
      <c r="BR20" s="152">
        <v>1.1383910658729487E-3</v>
      </c>
      <c r="BS20" s="152">
        <v>4.1437960203474664E-5</v>
      </c>
      <c r="BT20" s="153">
        <v>1.6330034923652565E-3</v>
      </c>
      <c r="BU20" s="152">
        <f t="shared" si="5"/>
        <v>3.431477645124264E-3</v>
      </c>
      <c r="BW20" s="152">
        <v>4.5045844992595901E-3</v>
      </c>
      <c r="BX20" s="152">
        <v>2.5002961789167945E-3</v>
      </c>
      <c r="BY20" s="152">
        <v>1.1368837997514343E-3</v>
      </c>
      <c r="BZ20" s="152">
        <v>8.4104150335392088E-4</v>
      </c>
      <c r="CA20" s="152">
        <v>6.8382167000522235E-4</v>
      </c>
      <c r="CB20" s="152">
        <v>7.0801697688127455E-4</v>
      </c>
      <c r="CC20" s="152">
        <v>2.6363017237436825E-5</v>
      </c>
      <c r="CD20" s="152">
        <v>3.403807824210161E-4</v>
      </c>
      <c r="CE20" s="152">
        <v>1.2390017577284654E-5</v>
      </c>
      <c r="CF20" s="153">
        <v>4.8827070335561974E-4</v>
      </c>
      <c r="CG20" s="152">
        <f t="shared" si="6"/>
        <v>1.5754214974726323E-3</v>
      </c>
      <c r="CH20" s="114" t="s">
        <v>193</v>
      </c>
    </row>
    <row r="21" spans="1:86">
      <c r="A21" s="13" t="s">
        <v>15</v>
      </c>
      <c r="B21" s="114" t="s">
        <v>101</v>
      </c>
      <c r="C21" s="152">
        <v>3.8554459689670341E-3</v>
      </c>
      <c r="D21" s="152">
        <v>1.3399948958514023E-3</v>
      </c>
      <c r="E21" s="152">
        <v>7.997411548920654E-4</v>
      </c>
      <c r="F21" s="152">
        <v>1.6908064795904682E-3</v>
      </c>
      <c r="G21" s="152">
        <v>1.1328213774229609E-6</v>
      </c>
      <c r="H21" s="152">
        <v>1.0375987109149438E-5</v>
      </c>
      <c r="I21" s="152">
        <v>2.4903438633098727E-5</v>
      </c>
      <c r="J21" s="152">
        <v>1.0521616111346908E-3</v>
      </c>
      <c r="K21" s="152">
        <v>9.1436894284828024E-6</v>
      </c>
      <c r="L21" s="153">
        <v>6.2950117902729275E-4</v>
      </c>
      <c r="M21" s="152">
        <f t="shared" si="0"/>
        <v>1.7260859053327164E-3</v>
      </c>
      <c r="O21" s="152">
        <v>2.5652859800290072E-3</v>
      </c>
      <c r="P21" s="152">
        <v>8.915881968795976E-4</v>
      </c>
      <c r="Q21" s="152">
        <v>5.321212614079209E-4</v>
      </c>
      <c r="R21" s="152">
        <v>1.1250065989636263E-3</v>
      </c>
      <c r="S21" s="152">
        <v>0</v>
      </c>
      <c r="T21" s="152">
        <v>0</v>
      </c>
      <c r="U21" s="152">
        <v>1.6569922777861434E-5</v>
      </c>
      <c r="V21" s="152">
        <v>7.0007346789292628E-4</v>
      </c>
      <c r="W21" s="152">
        <v>6.0839079280135376E-6</v>
      </c>
      <c r="X21" s="153">
        <v>4.1884922314268646E-4</v>
      </c>
      <c r="Y21" s="152">
        <f t="shared" si="1"/>
        <v>1.1415765217414877E-3</v>
      </c>
      <c r="AA21" s="152">
        <v>4.9396155044668134E-3</v>
      </c>
      <c r="AB21" s="152">
        <v>1.7168077614708173E-3</v>
      </c>
      <c r="AC21" s="152">
        <v>1.0246321281798308E-3</v>
      </c>
      <c r="AD21" s="152">
        <v>2.166269212138824E-3</v>
      </c>
      <c r="AE21" s="152">
        <v>0</v>
      </c>
      <c r="AF21" s="152">
        <v>0</v>
      </c>
      <c r="AG21" s="152">
        <v>3.1906402677340734E-5</v>
      </c>
      <c r="AH21" s="152">
        <v>1.3480344036459616E-3</v>
      </c>
      <c r="AI21" s="152">
        <v>1.1714937891105782E-5</v>
      </c>
      <c r="AJ21" s="153">
        <v>8.0651987060175628E-4</v>
      </c>
      <c r="AK21" s="152">
        <f t="shared" si="2"/>
        <v>2.1981756148161647E-3</v>
      </c>
      <c r="AM21" s="152">
        <v>2.8100920346019E-3</v>
      </c>
      <c r="AN21" s="152">
        <v>9.7667274124661101E-4</v>
      </c>
      <c r="AO21" s="152">
        <v>5.8290176212938503E-4</v>
      </c>
      <c r="AP21" s="152">
        <v>1.2323663354627285E-3</v>
      </c>
      <c r="AQ21" s="152">
        <v>0</v>
      </c>
      <c r="AR21" s="152">
        <v>0</v>
      </c>
      <c r="AS21" s="152">
        <v>1.8151195763175889E-5</v>
      </c>
      <c r="AT21" s="152">
        <v>7.6688170093994613E-4</v>
      </c>
      <c r="AU21" s="152">
        <v>6.6644971909014528E-6</v>
      </c>
      <c r="AV21" s="153">
        <v>4.5882013733188071E-4</v>
      </c>
      <c r="AW21" s="152">
        <f t="shared" si="3"/>
        <v>1.2505175312259044E-3</v>
      </c>
      <c r="AY21" s="152">
        <v>3.8477823587129761E-3</v>
      </c>
      <c r="AZ21" s="152">
        <v>1.3373313392338563E-3</v>
      </c>
      <c r="BA21" s="152">
        <v>7.9815148029551862E-4</v>
      </c>
      <c r="BB21" s="152">
        <v>1.6874456020217192E-3</v>
      </c>
      <c r="BC21" s="152">
        <v>1.2654841192796E-6</v>
      </c>
      <c r="BD21" s="152">
        <v>0</v>
      </c>
      <c r="BE21" s="152">
        <v>2.4853937161879533E-5</v>
      </c>
      <c r="BF21" s="152">
        <v>1.0500701912115691E-3</v>
      </c>
      <c r="BG21" s="152">
        <v>9.1255141842625268E-6</v>
      </c>
      <c r="BH21" s="153">
        <v>6.282498966258879E-4</v>
      </c>
      <c r="BI21" s="152">
        <f t="shared" si="4"/>
        <v>1.7122995391835988E-3</v>
      </c>
      <c r="BK21" s="152">
        <v>3.5720437540192242E-3</v>
      </c>
      <c r="BL21" s="152">
        <v>1.2414959090779494E-3</v>
      </c>
      <c r="BM21" s="152">
        <v>7.4095459258367022E-4</v>
      </c>
      <c r="BN21" s="152">
        <v>1.5665203904529159E-3</v>
      </c>
      <c r="BO21" s="152">
        <v>8.435412604429705E-7</v>
      </c>
      <c r="BP21" s="152">
        <v>5.0773150152376889E-6</v>
      </c>
      <c r="BQ21" s="152">
        <v>2.3072861904687729E-5</v>
      </c>
      <c r="BR21" s="152">
        <v>9.7482038174676652E-4</v>
      </c>
      <c r="BS21" s="152">
        <v>8.4715643727344007E-6</v>
      </c>
      <c r="BT21" s="153">
        <v>5.8322844433341477E-4</v>
      </c>
      <c r="BU21" s="152">
        <f t="shared" si="5"/>
        <v>1.5946705673728413E-3</v>
      </c>
      <c r="BW21" s="152">
        <v>3.4797581908901963E-3</v>
      </c>
      <c r="BX21" s="152">
        <v>1.2094212322314724E-3</v>
      </c>
      <c r="BY21" s="152">
        <v>7.2181165466397564E-4</v>
      </c>
      <c r="BZ21" s="152">
        <v>1.526048541186404E-3</v>
      </c>
      <c r="CA21" s="152">
        <v>7.0232333276375454E-7</v>
      </c>
      <c r="CB21" s="152">
        <v>6.7766159741479828E-6</v>
      </c>
      <c r="CC21" s="152">
        <v>2.2476762808343644E-5</v>
      </c>
      <c r="CD21" s="152">
        <v>9.4963540248162441E-4</v>
      </c>
      <c r="CE21" s="152">
        <v>8.25269720800779E-6</v>
      </c>
      <c r="CF21" s="153">
        <v>5.6816044149677171E-4</v>
      </c>
      <c r="CG21" s="152">
        <f t="shared" si="6"/>
        <v>1.5553019199688956E-3</v>
      </c>
      <c r="CH21" s="114" t="s">
        <v>194</v>
      </c>
    </row>
    <row r="22" spans="1:86">
      <c r="A22" s="13" t="s">
        <v>16</v>
      </c>
      <c r="B22" s="114" t="s">
        <v>102</v>
      </c>
      <c r="C22" s="152">
        <v>1.4472371589763682E-2</v>
      </c>
      <c r="D22" s="152">
        <v>1.6554669059221396E-3</v>
      </c>
      <c r="E22" s="152">
        <v>1.1961829843382919E-2</v>
      </c>
      <c r="F22" s="152">
        <v>8.427757472173823E-4</v>
      </c>
      <c r="G22" s="152">
        <v>3.6590376756278466E-3</v>
      </c>
      <c r="H22" s="152">
        <v>1.9429930626593477E-2</v>
      </c>
      <c r="I22" s="152">
        <v>1.2299093241246069E-5</v>
      </c>
      <c r="J22" s="152">
        <v>1.9445915504887623E-4</v>
      </c>
      <c r="K22" s="152">
        <v>3.9816395300587341E-5</v>
      </c>
      <c r="L22" s="153">
        <v>6.085001968679115E-4</v>
      </c>
      <c r="M22" s="152">
        <f t="shared" si="0"/>
        <v>2.0285005467052104E-2</v>
      </c>
      <c r="O22" s="152">
        <v>5.4477700676132546E-3</v>
      </c>
      <c r="P22" s="152">
        <v>6.2315999848883282E-4</v>
      </c>
      <c r="Q22" s="152">
        <v>4.5027380737484579E-3</v>
      </c>
      <c r="R22" s="152">
        <v>3.1724230275075597E-4</v>
      </c>
      <c r="S22" s="152">
        <v>0</v>
      </c>
      <c r="T22" s="152">
        <v>0</v>
      </c>
      <c r="U22" s="152">
        <v>4.6296926252111879E-6</v>
      </c>
      <c r="V22" s="152">
        <v>7.3199389448922467E-5</v>
      </c>
      <c r="W22" s="152">
        <v>1.4987907487962642E-5</v>
      </c>
      <c r="X22" s="153">
        <v>2.2905500581386825E-4</v>
      </c>
      <c r="Y22" s="152">
        <f t="shared" si="1"/>
        <v>3.2187199537596714E-4</v>
      </c>
      <c r="AA22" s="152">
        <v>8.9467546252167181E-3</v>
      </c>
      <c r="AB22" s="152">
        <v>1.0234021497850417E-3</v>
      </c>
      <c r="AC22" s="152">
        <v>7.3947490785156826E-3</v>
      </c>
      <c r="AD22" s="152">
        <v>5.2100015313113655E-4</v>
      </c>
      <c r="AE22" s="152">
        <v>0</v>
      </c>
      <c r="AF22" s="152">
        <v>0</v>
      </c>
      <c r="AG22" s="152">
        <v>7.6032437848624057E-6</v>
      </c>
      <c r="AH22" s="152">
        <v>1.2021376966853275E-4</v>
      </c>
      <c r="AI22" s="152">
        <v>2.4614315394371659E-5</v>
      </c>
      <c r="AJ22" s="153">
        <v>3.76172068068228E-4</v>
      </c>
      <c r="AK22" s="152">
        <f t="shared" si="2"/>
        <v>5.2860339691599898E-4</v>
      </c>
      <c r="AM22" s="152">
        <v>7.6092057165930444E-3</v>
      </c>
      <c r="AN22" s="152">
        <v>8.7040248835809717E-4</v>
      </c>
      <c r="AO22" s="152">
        <v>6.2892265763519447E-3</v>
      </c>
      <c r="AP22" s="152">
        <v>4.4311010077078818E-4</v>
      </c>
      <c r="AQ22" s="152">
        <v>0</v>
      </c>
      <c r="AR22" s="152">
        <v>0</v>
      </c>
      <c r="AS22" s="152">
        <v>6.4665511122167521E-6</v>
      </c>
      <c r="AT22" s="152">
        <v>1.0224168893565036E-4</v>
      </c>
      <c r="AU22" s="152">
        <v>2.0934450228575491E-5</v>
      </c>
      <c r="AV22" s="153">
        <v>3.199339616065587E-4</v>
      </c>
      <c r="AW22" s="152">
        <f t="shared" si="3"/>
        <v>4.4957665188300491E-4</v>
      </c>
      <c r="AY22" s="152">
        <v>7.3993592135868147E-2</v>
      </c>
      <c r="AZ22" s="152">
        <v>8.4639854823704546E-3</v>
      </c>
      <c r="BA22" s="152">
        <v>6.1157824281955452E-2</v>
      </c>
      <c r="BB22" s="152">
        <v>4.3089002044220401E-3</v>
      </c>
      <c r="BC22" s="152">
        <v>8.9347984457035753E-4</v>
      </c>
      <c r="BD22" s="152">
        <v>3.967052432146746E-4</v>
      </c>
      <c r="BE22" s="152">
        <v>6.2882167120242855E-5</v>
      </c>
      <c r="BF22" s="152">
        <v>9.9422069952579501E-4</v>
      </c>
      <c r="BG22" s="152">
        <v>2.0357120434055036E-4</v>
      </c>
      <c r="BH22" s="153">
        <v>3.1111083005556615E-3</v>
      </c>
      <c r="BI22" s="152">
        <f t="shared" si="4"/>
        <v>4.7684876147569581E-3</v>
      </c>
      <c r="BK22" s="152">
        <v>2.7263329857916557E-2</v>
      </c>
      <c r="BL22" s="152">
        <v>3.1186001578996738E-3</v>
      </c>
      <c r="BM22" s="152">
        <v>2.2533923393390706E-2</v>
      </c>
      <c r="BN22" s="152">
        <v>1.5876370400060165E-3</v>
      </c>
      <c r="BO22" s="152">
        <v>2.0718136560476897E-3</v>
      </c>
      <c r="BP22" s="152">
        <v>9.6808048707582722E-3</v>
      </c>
      <c r="BQ22" s="152">
        <v>2.3169266620166908E-5</v>
      </c>
      <c r="BR22" s="152">
        <v>3.66325868231512E-4</v>
      </c>
      <c r="BS22" s="152">
        <v>7.5006885505959919E-5</v>
      </c>
      <c r="BT22" s="153">
        <v>1.1463042862685311E-3</v>
      </c>
      <c r="BU22" s="152">
        <f t="shared" si="5"/>
        <v>1.1291611177384456E-2</v>
      </c>
      <c r="BW22" s="152">
        <v>1.162341402430442E-2</v>
      </c>
      <c r="BX22" s="152">
        <v>1.3295800989989249E-3</v>
      </c>
      <c r="BY22" s="152">
        <v>9.6070847749833328E-3</v>
      </c>
      <c r="BZ22" s="152">
        <v>6.7687119410883686E-4</v>
      </c>
      <c r="CA22" s="152">
        <v>2.4661842573892568E-3</v>
      </c>
      <c r="CB22" s="152">
        <v>1.2788053357873265E-2</v>
      </c>
      <c r="CC22" s="152">
        <v>9.8779562133162038E-6</v>
      </c>
      <c r="CD22" s="152">
        <v>1.5617891345107472E-4</v>
      </c>
      <c r="CE22" s="152">
        <v>3.1978341950633436E-5</v>
      </c>
      <c r="CF22" s="153">
        <v>4.8871393870712342E-4</v>
      </c>
      <c r="CG22" s="152">
        <f t="shared" si="6"/>
        <v>1.3474802508195419E-2</v>
      </c>
      <c r="CH22" s="114" t="s">
        <v>195</v>
      </c>
    </row>
    <row r="23" spans="1:86">
      <c r="A23" s="13" t="s">
        <v>17</v>
      </c>
      <c r="B23" s="114" t="s">
        <v>103</v>
      </c>
      <c r="C23" s="152">
        <v>4.777006248753303E-3</v>
      </c>
      <c r="D23" s="152">
        <v>1.750390840315521E-3</v>
      </c>
      <c r="E23" s="152">
        <v>2.0405616360227026E-3</v>
      </c>
      <c r="F23" s="152">
        <v>9.4985544785092886E-4</v>
      </c>
      <c r="G23" s="152">
        <v>5.1573417065798105E-3</v>
      </c>
      <c r="H23" s="152">
        <v>2.9408863842956164E-3</v>
      </c>
      <c r="I23" s="152">
        <v>3.6198324564148765E-5</v>
      </c>
      <c r="J23" s="152">
        <v>3.5946395216937299E-4</v>
      </c>
      <c r="K23" s="152">
        <v>2.0037927470751937E-5</v>
      </c>
      <c r="L23" s="153">
        <v>5.7035356821080556E-4</v>
      </c>
      <c r="M23" s="152">
        <f t="shared" si="0"/>
        <v>3.9269401567106942E-3</v>
      </c>
      <c r="O23" s="152">
        <v>5.9313139547165043E-3</v>
      </c>
      <c r="P23" s="152">
        <v>2.1733523208350234E-3</v>
      </c>
      <c r="Q23" s="152">
        <v>2.5336394965694837E-3</v>
      </c>
      <c r="R23" s="152">
        <v>1.1793769108575138E-3</v>
      </c>
      <c r="S23" s="152">
        <v>2.7437035609374568E-5</v>
      </c>
      <c r="T23" s="152">
        <v>0</v>
      </c>
      <c r="U23" s="152">
        <v>4.4945226454481988E-5</v>
      </c>
      <c r="V23" s="152">
        <v>4.4632421326142903E-4</v>
      </c>
      <c r="W23" s="152">
        <v>2.4879858355195962E-5</v>
      </c>
      <c r="X23" s="153">
        <v>7.0817283924089018E-4</v>
      </c>
      <c r="Y23" s="152">
        <f t="shared" si="1"/>
        <v>1.2243221373119957E-3</v>
      </c>
      <c r="AA23" s="152">
        <v>3.1550368915276555E-3</v>
      </c>
      <c r="AB23" s="152">
        <v>1.1560687569183799E-3</v>
      </c>
      <c r="AC23" s="152">
        <v>1.3477158927242034E-3</v>
      </c>
      <c r="AD23" s="152">
        <v>6.2734458016886884E-4</v>
      </c>
      <c r="AE23" s="152">
        <v>0</v>
      </c>
      <c r="AF23" s="152">
        <v>0</v>
      </c>
      <c r="AG23" s="152">
        <v>2.3907661716202835E-5</v>
      </c>
      <c r="AH23" s="152">
        <v>2.3741271650307898E-4</v>
      </c>
      <c r="AI23" s="152">
        <v>1.3234313942226266E-5</v>
      </c>
      <c r="AJ23" s="153">
        <v>3.7669754972356458E-4</v>
      </c>
      <c r="AK23" s="152">
        <f t="shared" si="2"/>
        <v>6.5125224188507171E-4</v>
      </c>
      <c r="AM23" s="152">
        <v>8.0525642727710157E-3</v>
      </c>
      <c r="AN23" s="152">
        <v>2.950620955915419E-3</v>
      </c>
      <c r="AO23" s="152">
        <v>3.4397597304612953E-3</v>
      </c>
      <c r="AP23" s="152">
        <v>1.6011643371112336E-3</v>
      </c>
      <c r="AQ23" s="152">
        <v>0</v>
      </c>
      <c r="AR23" s="152">
        <v>0</v>
      </c>
      <c r="AS23" s="152">
        <v>6.1019249283064304E-5</v>
      </c>
      <c r="AT23" s="152">
        <v>6.0594573836774714E-4</v>
      </c>
      <c r="AU23" s="152">
        <v>3.3777786849967932E-5</v>
      </c>
      <c r="AV23" s="153">
        <v>9.6144081189352088E-4</v>
      </c>
      <c r="AW23" s="152">
        <f t="shared" si="3"/>
        <v>1.6621835863942979E-3</v>
      </c>
      <c r="AY23" s="152">
        <v>5.6785501167798312E-2</v>
      </c>
      <c r="AZ23" s="152">
        <v>2.0807345841923692E-2</v>
      </c>
      <c r="BA23" s="152">
        <v>2.4256680676432517E-2</v>
      </c>
      <c r="BB23" s="152">
        <v>1.1291175860876303E-2</v>
      </c>
      <c r="BC23" s="152">
        <v>3.7024381009267493E-3</v>
      </c>
      <c r="BD23" s="152">
        <v>0</v>
      </c>
      <c r="BE23" s="152">
        <v>4.3029878856580198E-4</v>
      </c>
      <c r="BF23" s="152">
        <v>4.2730403965920124E-3</v>
      </c>
      <c r="BG23" s="152">
        <v>2.3819599442382987E-4</v>
      </c>
      <c r="BH23" s="153">
        <v>6.7799394698604713E-3</v>
      </c>
      <c r="BI23" s="152">
        <f t="shared" si="4"/>
        <v>1.1721474649442105E-2</v>
      </c>
      <c r="BK23" s="152">
        <v>1.8295196846338249E-2</v>
      </c>
      <c r="BL23" s="152">
        <v>6.7037268351820565E-3</v>
      </c>
      <c r="BM23" s="152">
        <v>7.8150362097316409E-3</v>
      </c>
      <c r="BN23" s="152">
        <v>3.6377998037023219E-3</v>
      </c>
      <c r="BO23" s="152">
        <v>3.484676980616201E-3</v>
      </c>
      <c r="BP23" s="152">
        <v>1.4390733565894176E-3</v>
      </c>
      <c r="BQ23" s="152">
        <v>1.3863399772222982E-4</v>
      </c>
      <c r="BR23" s="152">
        <v>1.3766914719480876E-3</v>
      </c>
      <c r="BS23" s="152">
        <v>7.6742170384585487E-5</v>
      </c>
      <c r="BT23" s="153">
        <v>2.1843661613696538E-3</v>
      </c>
      <c r="BU23" s="152">
        <f t="shared" si="5"/>
        <v>5.2155071580139685E-3</v>
      </c>
      <c r="BW23" s="152">
        <v>5.4130709892834476E-3</v>
      </c>
      <c r="BX23" s="152">
        <v>1.9834577105885499E-3</v>
      </c>
      <c r="BY23" s="152">
        <v>2.3122651339805033E-3</v>
      </c>
      <c r="BZ23" s="152">
        <v>1.0763299650521823E-3</v>
      </c>
      <c r="CA23" s="152">
        <v>3.4117956093704647E-3</v>
      </c>
      <c r="CB23" s="152">
        <v>1.9207095614448637E-3</v>
      </c>
      <c r="CC23" s="152">
        <v>4.1018179662209398E-5</v>
      </c>
      <c r="CD23" s="152">
        <v>4.0732705587082259E-4</v>
      </c>
      <c r="CE23" s="152">
        <v>2.2706004185278303E-5</v>
      </c>
      <c r="CF23" s="153">
        <v>6.4629690499608283E-4</v>
      </c>
      <c r="CG23" s="152">
        <f t="shared" si="6"/>
        <v>3.0380577061592555E-3</v>
      </c>
      <c r="CH23" s="114" t="s">
        <v>196</v>
      </c>
    </row>
    <row r="24" spans="1:86">
      <c r="A24" s="13" t="s">
        <v>18</v>
      </c>
      <c r="B24" s="114" t="s">
        <v>104</v>
      </c>
      <c r="C24" s="152">
        <v>1.5844521175391421E-3</v>
      </c>
      <c r="D24" s="152">
        <v>5.0300340266930374E-4</v>
      </c>
      <c r="E24" s="152">
        <v>3.6842437415210959E-4</v>
      </c>
      <c r="F24" s="152">
        <v>7.0543100194080685E-4</v>
      </c>
      <c r="G24" s="152">
        <v>5.434661305083288E-3</v>
      </c>
      <c r="H24" s="152">
        <v>6.4145600054047098E-4</v>
      </c>
      <c r="I24" s="152">
        <v>7.5933387769219224E-6</v>
      </c>
      <c r="J24" s="152">
        <v>2.6731774407658647E-4</v>
      </c>
      <c r="K24" s="152">
        <v>1.1172938610271309E-4</v>
      </c>
      <c r="L24" s="153">
        <v>3.2638387176150686E-4</v>
      </c>
      <c r="M24" s="152">
        <f t="shared" si="0"/>
        <v>1.3544803412581998E-3</v>
      </c>
      <c r="O24" s="152">
        <v>5.8972351050255323E-3</v>
      </c>
      <c r="P24" s="152">
        <v>1.8721482910924452E-3</v>
      </c>
      <c r="Q24" s="152">
        <v>1.371253273447823E-3</v>
      </c>
      <c r="R24" s="152">
        <v>2.6255715920780343E-3</v>
      </c>
      <c r="S24" s="152">
        <v>1.7023575748545402E-2</v>
      </c>
      <c r="T24" s="152">
        <v>2.0570411059887468E-3</v>
      </c>
      <c r="U24" s="152">
        <v>2.8261948407228751E-5</v>
      </c>
      <c r="V24" s="152">
        <v>9.9494050158680978E-4</v>
      </c>
      <c r="W24" s="152">
        <v>4.1585002834368981E-4</v>
      </c>
      <c r="X24" s="153">
        <v>1.2147810621475348E-3</v>
      </c>
      <c r="Y24" s="152">
        <f t="shared" si="1"/>
        <v>4.7108746464740092E-3</v>
      </c>
      <c r="AA24" s="152">
        <v>8.1736793636157969E-4</v>
      </c>
      <c r="AB24" s="152">
        <v>2.5948329310273709E-4</v>
      </c>
      <c r="AC24" s="152">
        <v>1.9005829653831571E-4</v>
      </c>
      <c r="AD24" s="152">
        <v>3.6390918723209342E-4</v>
      </c>
      <c r="AE24" s="152">
        <v>0</v>
      </c>
      <c r="AF24" s="152">
        <v>0</v>
      </c>
      <c r="AG24" s="152">
        <v>3.9171594884335207E-6</v>
      </c>
      <c r="AH24" s="152">
        <v>1.3790063480622328E-4</v>
      </c>
      <c r="AI24" s="152">
        <v>5.7637600239733796E-5</v>
      </c>
      <c r="AJ24" s="153">
        <v>1.6837095218613635E-4</v>
      </c>
      <c r="AK24" s="152">
        <f t="shared" si="2"/>
        <v>3.6782634672052693E-4</v>
      </c>
      <c r="AM24" s="152">
        <v>2.3974791474569993E-4</v>
      </c>
      <c r="AN24" s="152">
        <v>7.6110862275380873E-5</v>
      </c>
      <c r="AO24" s="152">
        <v>5.5747330239076028E-5</v>
      </c>
      <c r="AP24" s="152">
        <v>1.067407527435742E-4</v>
      </c>
      <c r="AQ24" s="152">
        <v>0</v>
      </c>
      <c r="AR24" s="152">
        <v>0</v>
      </c>
      <c r="AS24" s="152">
        <v>1.1489694876688004E-6</v>
      </c>
      <c r="AT24" s="152">
        <v>4.0448601133131469E-5</v>
      </c>
      <c r="AU24" s="152">
        <v>1.6906088254371564E-5</v>
      </c>
      <c r="AV24" s="153">
        <v>4.9386063356071181E-5</v>
      </c>
      <c r="AW24" s="152">
        <f t="shared" si="3"/>
        <v>1.07889722231243E-4</v>
      </c>
      <c r="AY24" s="152">
        <v>1.2073125921334325E-2</v>
      </c>
      <c r="AZ24" s="152">
        <v>3.8327591929493044E-3</v>
      </c>
      <c r="BA24" s="152">
        <v>2.8073009038200414E-3</v>
      </c>
      <c r="BB24" s="152">
        <v>5.3752064962821417E-3</v>
      </c>
      <c r="BC24" s="152">
        <v>7.6190153373791915E-4</v>
      </c>
      <c r="BD24" s="152">
        <v>0</v>
      </c>
      <c r="BE24" s="152">
        <v>5.7859328282834283E-5</v>
      </c>
      <c r="BF24" s="152">
        <v>2.0368938572004063E-3</v>
      </c>
      <c r="BG24" s="152">
        <v>8.5134977106565224E-4</v>
      </c>
      <c r="BH24" s="153">
        <v>2.4869628680160866E-3</v>
      </c>
      <c r="BI24" s="152">
        <f t="shared" si="4"/>
        <v>5.4330658245649761E-3</v>
      </c>
      <c r="BK24" s="152">
        <v>4.661915129964115E-3</v>
      </c>
      <c r="BL24" s="152">
        <v>1.4799810908577569E-3</v>
      </c>
      <c r="BM24" s="152">
        <v>1.0840107726163904E-3</v>
      </c>
      <c r="BN24" s="152">
        <v>2.0755814736776669E-3</v>
      </c>
      <c r="BO24" s="152">
        <v>5.1051840117374674E-3</v>
      </c>
      <c r="BP24" s="152">
        <v>5.831199890285007E-4</v>
      </c>
      <c r="BQ24" s="152">
        <v>2.2341792812303798E-5</v>
      </c>
      <c r="BR24" s="152">
        <v>7.8652590496331484E-4</v>
      </c>
      <c r="BS24" s="152">
        <v>3.2874007978406038E-4</v>
      </c>
      <c r="BT24" s="153">
        <v>9.6031548893029165E-4</v>
      </c>
      <c r="BU24" s="152">
        <f t="shared" si="5"/>
        <v>2.6810432555184711E-3</v>
      </c>
      <c r="BW24" s="152">
        <v>2.1814943629512758E-3</v>
      </c>
      <c r="BX24" s="152">
        <v>6.9254165229848917E-4</v>
      </c>
      <c r="BY24" s="152">
        <v>5.0725148869437155E-4</v>
      </c>
      <c r="BZ24" s="152">
        <v>9.7124661398732544E-4</v>
      </c>
      <c r="CA24" s="152">
        <v>6.5588153222889941E-3</v>
      </c>
      <c r="CB24" s="152">
        <v>7.7828147763853986E-4</v>
      </c>
      <c r="CC24" s="152">
        <v>1.0454607971089598E-5</v>
      </c>
      <c r="CD24" s="152">
        <v>3.6804656029974304E-4</v>
      </c>
      <c r="CE24" s="152">
        <v>1.5383047758971114E-4</v>
      </c>
      <c r="CF24" s="153">
        <v>4.4936957609787164E-4</v>
      </c>
      <c r="CG24" s="152">
        <f t="shared" si="6"/>
        <v>1.7599826995969548E-3</v>
      </c>
      <c r="CH24" s="114" t="s">
        <v>197</v>
      </c>
    </row>
    <row r="25" spans="1:86">
      <c r="A25" s="13" t="s">
        <v>19</v>
      </c>
      <c r="B25" s="114" t="s">
        <v>105</v>
      </c>
      <c r="C25" s="152">
        <v>3.2630307986013401E-3</v>
      </c>
      <c r="D25" s="152">
        <v>9.6191349433085707E-4</v>
      </c>
      <c r="E25" s="152">
        <v>1.2688676579460532E-3</v>
      </c>
      <c r="F25" s="152">
        <v>1.0213656927259916E-3</v>
      </c>
      <c r="G25" s="152">
        <v>6.9945152975418997E-4</v>
      </c>
      <c r="H25" s="152">
        <v>4.6159187589761238E-4</v>
      </c>
      <c r="I25" s="152">
        <v>1.0883953598437687E-5</v>
      </c>
      <c r="J25" s="152">
        <v>4.2344258082408783E-4</v>
      </c>
      <c r="K25" s="152">
        <v>4.1212757103965656E-6</v>
      </c>
      <c r="L25" s="153">
        <v>5.9380183619150734E-4</v>
      </c>
      <c r="M25" s="152">
        <f t="shared" si="0"/>
        <v>1.4938415222220417E-3</v>
      </c>
      <c r="O25" s="152">
        <v>1.2245494860684298E-3</v>
      </c>
      <c r="P25" s="152">
        <v>3.609866862519461E-4</v>
      </c>
      <c r="Q25" s="152">
        <v>4.7618037779254382E-4</v>
      </c>
      <c r="R25" s="152">
        <v>3.8329789429252149E-4</v>
      </c>
      <c r="S25" s="152">
        <v>0</v>
      </c>
      <c r="T25" s="152">
        <v>0</v>
      </c>
      <c r="U25" s="152">
        <v>4.0845277314184033E-6</v>
      </c>
      <c r="V25" s="152">
        <v>1.5890943933164416E-4</v>
      </c>
      <c r="W25" s="152">
        <v>1.5466314492880757E-6</v>
      </c>
      <c r="X25" s="153">
        <v>2.2284182351158937E-4</v>
      </c>
      <c r="Y25" s="152">
        <f t="shared" si="1"/>
        <v>3.8738242202393991E-4</v>
      </c>
      <c r="AA25" s="152">
        <v>1.5129604317566407E-3</v>
      </c>
      <c r="AB25" s="152">
        <v>4.4600775950970676E-4</v>
      </c>
      <c r="AC25" s="152">
        <v>5.8833234440538388E-4</v>
      </c>
      <c r="AD25" s="152">
        <v>4.7357379529194295E-4</v>
      </c>
      <c r="AE25" s="152">
        <v>0</v>
      </c>
      <c r="AF25" s="152">
        <v>0</v>
      </c>
      <c r="AG25" s="152">
        <v>5.0465325496069221E-6</v>
      </c>
      <c r="AH25" s="152">
        <v>1.9633644591475071E-4</v>
      </c>
      <c r="AI25" s="152">
        <v>1.910900467400566E-6</v>
      </c>
      <c r="AJ25" s="153">
        <v>2.7532644890979183E-4</v>
      </c>
      <c r="AK25" s="152">
        <f t="shared" si="2"/>
        <v>4.7862032784154988E-4</v>
      </c>
      <c r="AM25" s="152">
        <v>5.4311757089501103E-3</v>
      </c>
      <c r="AN25" s="152">
        <v>1.6010640189974346E-3</v>
      </c>
      <c r="AO25" s="152">
        <v>2.1119761433643094E-3</v>
      </c>
      <c r="AP25" s="152">
        <v>1.7000196696476647E-3</v>
      </c>
      <c r="AQ25" s="152">
        <v>6.8690013633491628E-4</v>
      </c>
      <c r="AR25" s="152">
        <v>8.9067883410571603E-6</v>
      </c>
      <c r="AS25" s="152">
        <v>1.8115876940699692E-5</v>
      </c>
      <c r="AT25" s="152">
        <v>7.0480213061203934E-4</v>
      </c>
      <c r="AU25" s="152">
        <v>6.8596877901937983E-6</v>
      </c>
      <c r="AV25" s="153">
        <v>9.8835785124543204E-4</v>
      </c>
      <c r="AW25" s="152">
        <f t="shared" si="3"/>
        <v>1.7270423349294215E-3</v>
      </c>
      <c r="AY25" s="152">
        <v>5.0929336541451743E-2</v>
      </c>
      <c r="AZ25" s="152">
        <v>1.5013531621441914E-2</v>
      </c>
      <c r="BA25" s="152">
        <v>1.9804467676430747E-2</v>
      </c>
      <c r="BB25" s="152">
        <v>1.594146065646445E-2</v>
      </c>
      <c r="BC25" s="152">
        <v>1.7485786771180073E-3</v>
      </c>
      <c r="BD25" s="152">
        <v>0</v>
      </c>
      <c r="BE25" s="152">
        <v>1.6987658711464733E-4</v>
      </c>
      <c r="BF25" s="152">
        <v>6.6090855513882083E-3</v>
      </c>
      <c r="BG25" s="152">
        <v>6.4324810456850668E-5</v>
      </c>
      <c r="BH25" s="153">
        <v>9.2680502946193809E-3</v>
      </c>
      <c r="BI25" s="152">
        <f t="shared" si="4"/>
        <v>1.6111337243579098E-2</v>
      </c>
      <c r="BK25" s="152">
        <v>1.5233933392969835E-2</v>
      </c>
      <c r="BL25" s="152">
        <v>4.4908329117568499E-3</v>
      </c>
      <c r="BM25" s="152">
        <v>5.9238930242182571E-3</v>
      </c>
      <c r="BN25" s="152">
        <v>4.7683941382108946E-3</v>
      </c>
      <c r="BO25" s="152">
        <v>8.6830120486854415E-4</v>
      </c>
      <c r="BP25" s="152">
        <v>2.2686841356456443E-4</v>
      </c>
      <c r="BQ25" s="152">
        <v>5.0813318783826582E-5</v>
      </c>
      <c r="BR25" s="152">
        <v>1.9769032136584225E-3</v>
      </c>
      <c r="BS25" s="152">
        <v>1.9240774464389682E-5</v>
      </c>
      <c r="BT25" s="153">
        <v>2.7722501500880839E-3</v>
      </c>
      <c r="BU25" s="152">
        <f t="shared" si="5"/>
        <v>5.0460758705592858E-3</v>
      </c>
      <c r="BW25" s="152">
        <v>3.2872189155611162E-3</v>
      </c>
      <c r="BX25" s="152">
        <v>9.6904394376334075E-4</v>
      </c>
      <c r="BY25" s="152">
        <v>1.2782734898891758E-3</v>
      </c>
      <c r="BZ25" s="152">
        <v>1.0289368479982461E-3</v>
      </c>
      <c r="CA25" s="152">
        <v>5.736855766848727E-4</v>
      </c>
      <c r="CB25" s="152">
        <v>3.0279785886384804E-4</v>
      </c>
      <c r="CC25" s="152">
        <v>1.0964633910354047E-5</v>
      </c>
      <c r="CD25" s="152">
        <v>4.2658146589839147E-4</v>
      </c>
      <c r="CE25" s="152">
        <v>4.1518258047901858E-6</v>
      </c>
      <c r="CF25" s="153">
        <v>5.9820355629506465E-4</v>
      </c>
      <c r="CG25" s="152">
        <f t="shared" si="6"/>
        <v>1.3426993407724484E-3</v>
      </c>
      <c r="CH25" s="114" t="s">
        <v>198</v>
      </c>
    </row>
    <row r="26" spans="1:86">
      <c r="A26" s="13" t="s">
        <v>20</v>
      </c>
      <c r="B26" s="114" t="s">
        <v>106</v>
      </c>
      <c r="C26" s="152">
        <v>3.3433674818541315E-3</v>
      </c>
      <c r="D26" s="152">
        <v>1.6805428075964102E-3</v>
      </c>
      <c r="E26" s="152">
        <v>5.6244696867485981E-4</v>
      </c>
      <c r="F26" s="152">
        <v>1.066855888435641E-3</v>
      </c>
      <c r="G26" s="152">
        <v>2.7245995897134413E-4</v>
      </c>
      <c r="H26" s="152">
        <v>4.9052807412526414E-4</v>
      </c>
      <c r="I26" s="152">
        <v>3.3521817147223143E-5</v>
      </c>
      <c r="J26" s="152">
        <v>6.3387137376765988E-4</v>
      </c>
      <c r="K26" s="152">
        <v>2.4921122589746796E-5</v>
      </c>
      <c r="L26" s="153">
        <v>4.0806339207823393E-4</v>
      </c>
      <c r="M26" s="152">
        <f t="shared" si="0"/>
        <v>1.5909057797081282E-3</v>
      </c>
      <c r="O26" s="152">
        <v>2.0930531577614238E-3</v>
      </c>
      <c r="P26" s="152">
        <v>1.0520726331411921E-3</v>
      </c>
      <c r="Q26" s="152">
        <v>3.5210948549556332E-4</v>
      </c>
      <c r="R26" s="152">
        <v>6.6788532767814049E-4</v>
      </c>
      <c r="S26" s="152">
        <v>0</v>
      </c>
      <c r="T26" s="152">
        <v>0</v>
      </c>
      <c r="U26" s="152">
        <v>2.0985711446528192E-5</v>
      </c>
      <c r="V26" s="152">
        <v>3.9682340863805008E-4</v>
      </c>
      <c r="W26" s="152">
        <v>1.5601406251191387E-5</v>
      </c>
      <c r="X26" s="153">
        <v>2.5546051278889863E-4</v>
      </c>
      <c r="Y26" s="152">
        <f t="shared" si="1"/>
        <v>6.8887103912466865E-4</v>
      </c>
      <c r="AA26" s="152">
        <v>1.4071212316775895E-3</v>
      </c>
      <c r="AB26" s="152">
        <v>7.0728912635130577E-4</v>
      </c>
      <c r="AC26" s="152">
        <v>2.3671674609821559E-4</v>
      </c>
      <c r="AD26" s="152">
        <v>4.4900705049793967E-4</v>
      </c>
      <c r="AE26" s="152">
        <v>0</v>
      </c>
      <c r="AF26" s="152">
        <v>0</v>
      </c>
      <c r="AG26" s="152">
        <v>1.4108308730128843E-5</v>
      </c>
      <c r="AH26" s="152">
        <v>2.6677709615291061E-4</v>
      </c>
      <c r="AI26" s="152">
        <v>1.0488539146114315E-5</v>
      </c>
      <c r="AJ26" s="153">
        <v>1.7174141519891442E-4</v>
      </c>
      <c r="AK26" s="152">
        <f t="shared" si="2"/>
        <v>4.6311535922806852E-4</v>
      </c>
      <c r="AM26" s="152">
        <v>3.3221108684434522E-2</v>
      </c>
      <c r="AN26" s="152">
        <v>1.6698581763152066E-2</v>
      </c>
      <c r="AO26" s="152">
        <v>5.5887101782828965E-3</v>
      </c>
      <c r="AP26" s="152">
        <v>1.0600729836821352E-2</v>
      </c>
      <c r="AQ26" s="152">
        <v>0</v>
      </c>
      <c r="AR26" s="152">
        <v>0</v>
      </c>
      <c r="AS26" s="152">
        <v>3.3308690617821435E-4</v>
      </c>
      <c r="AT26" s="152">
        <v>6.2984131759901939E-3</v>
      </c>
      <c r="AU26" s="152">
        <v>2.4762677946277143E-4</v>
      </c>
      <c r="AV26" s="153">
        <v>4.0546898813683804E-3</v>
      </c>
      <c r="AW26" s="152">
        <f t="shared" si="3"/>
        <v>1.0933816742999565E-2</v>
      </c>
      <c r="AY26" s="152">
        <v>3.5499606940703671E-2</v>
      </c>
      <c r="AZ26" s="152">
        <v>1.7843868327514577E-2</v>
      </c>
      <c r="BA26" s="152">
        <v>5.9720166632340598E-3</v>
      </c>
      <c r="BB26" s="152">
        <v>1.1327789992393303E-2</v>
      </c>
      <c r="BC26" s="152">
        <v>1.3804189111255635E-3</v>
      </c>
      <c r="BD26" s="152">
        <v>0</v>
      </c>
      <c r="BE26" s="152">
        <v>3.5593195756172634E-4</v>
      </c>
      <c r="BF26" s="152">
        <v>6.7303952502513207E-3</v>
      </c>
      <c r="BG26" s="152">
        <v>2.6461047469615248E-4</v>
      </c>
      <c r="BH26" s="153">
        <v>4.3327842674458251E-3</v>
      </c>
      <c r="BI26" s="152">
        <f t="shared" si="4"/>
        <v>1.1683721949955029E-2</v>
      </c>
      <c r="BK26" s="152">
        <v>1.4528050032504861E-2</v>
      </c>
      <c r="BL26" s="152">
        <v>7.3025206242022193E-3</v>
      </c>
      <c r="BM26" s="152">
        <v>2.4440202119234353E-3</v>
      </c>
      <c r="BN26" s="152">
        <v>4.635845688153296E-3</v>
      </c>
      <c r="BO26" s="152">
        <v>4.8426097016772949E-4</v>
      </c>
      <c r="BP26" s="152">
        <v>2.4003167409061973E-4</v>
      </c>
      <c r="BQ26" s="152">
        <v>1.456635082259212E-4</v>
      </c>
      <c r="BR26" s="152">
        <v>2.7543831428192733E-3</v>
      </c>
      <c r="BS26" s="152">
        <v>1.0829061352515259E-4</v>
      </c>
      <c r="BT26" s="153">
        <v>1.773171931808864E-3</v>
      </c>
      <c r="BU26" s="152">
        <f t="shared" si="5"/>
        <v>5.0215408704698374E-3</v>
      </c>
      <c r="BW26" s="152">
        <v>7.5091854048438466E-3</v>
      </c>
      <c r="BX26" s="152">
        <v>3.7744901185734611E-3</v>
      </c>
      <c r="BY26" s="152">
        <v>1.2632528703753743E-3</v>
      </c>
      <c r="BZ26" s="152">
        <v>2.3961525946498245E-3</v>
      </c>
      <c r="CA26" s="152">
        <v>1.8433038799300314E-4</v>
      </c>
      <c r="CB26" s="152">
        <v>3.2036666467657185E-4</v>
      </c>
      <c r="CC26" s="152">
        <v>7.5289821245187974E-5</v>
      </c>
      <c r="CD26" s="152">
        <v>1.4236717005468827E-3</v>
      </c>
      <c r="CE26" s="152">
        <v>5.5972707469018649E-5</v>
      </c>
      <c r="CF26" s="153">
        <v>9.1650818663392014E-4</v>
      </c>
      <c r="CG26" s="152">
        <f t="shared" si="6"/>
        <v>2.7918090805715843E-3</v>
      </c>
      <c r="CH26" s="114" t="s">
        <v>199</v>
      </c>
    </row>
    <row r="27" spans="1:86">
      <c r="A27" s="13" t="s">
        <v>21</v>
      </c>
      <c r="B27" s="114" t="s">
        <v>107</v>
      </c>
      <c r="C27" s="152">
        <v>5.9348697454441896E-4</v>
      </c>
      <c r="D27" s="152">
        <v>2.5334708955351923E-4</v>
      </c>
      <c r="E27" s="152">
        <v>2.678931781664839E-4</v>
      </c>
      <c r="F27" s="152">
        <v>7.03983328051128E-5</v>
      </c>
      <c r="G27" s="152">
        <v>2.2795978007996828E-5</v>
      </c>
      <c r="H27" s="152">
        <v>1.2239396186504599E-5</v>
      </c>
      <c r="I27" s="152">
        <v>1.8483740193029568E-6</v>
      </c>
      <c r="J27" s="152">
        <v>4.0792758542380443E-5</v>
      </c>
      <c r="K27" s="152">
        <v>2.0868661139005596E-6</v>
      </c>
      <c r="L27" s="153">
        <v>2.7518708148831763E-5</v>
      </c>
      <c r="M27" s="152">
        <f t="shared" si="0"/>
        <v>8.4486103010920354E-5</v>
      </c>
      <c r="O27" s="152">
        <v>4.5025451907979925E-4</v>
      </c>
      <c r="P27" s="152">
        <v>1.9220417104309878E-4</v>
      </c>
      <c r="Q27" s="152">
        <v>2.032396990560768E-4</v>
      </c>
      <c r="R27" s="152">
        <v>5.3408362509585942E-5</v>
      </c>
      <c r="S27" s="152">
        <v>0</v>
      </c>
      <c r="T27" s="152">
        <v>0</v>
      </c>
      <c r="U27" s="152">
        <v>1.4022864710378927E-6</v>
      </c>
      <c r="V27" s="152">
        <v>3.0947812955014085E-5</v>
      </c>
      <c r="W27" s="152">
        <v>1.5832207593427165E-6</v>
      </c>
      <c r="X27" s="153">
        <v>2.0877328795229114E-5</v>
      </c>
      <c r="Y27" s="152">
        <f t="shared" si="1"/>
        <v>5.4810648980623837E-5</v>
      </c>
      <c r="AA27" s="152">
        <v>3.9901042865188763E-4</v>
      </c>
      <c r="AB27" s="152">
        <v>1.7032914813009444E-4</v>
      </c>
      <c r="AC27" s="152">
        <v>1.8010870741549031E-4</v>
      </c>
      <c r="AD27" s="152">
        <v>4.7329882800728556E-5</v>
      </c>
      <c r="AE27" s="152">
        <v>0</v>
      </c>
      <c r="AF27" s="152">
        <v>0</v>
      </c>
      <c r="AG27" s="152">
        <v>1.2426903055744934E-6</v>
      </c>
      <c r="AH27" s="152">
        <v>2.7425599499269149E-5</v>
      </c>
      <c r="AI27" s="152">
        <v>1.4030322119297669E-6</v>
      </c>
      <c r="AJ27" s="153">
        <v>1.8501251089529608E-5</v>
      </c>
      <c r="AK27" s="152">
        <f t="shared" si="2"/>
        <v>4.8572573106303051E-5</v>
      </c>
      <c r="AM27" s="152">
        <v>5.7948117817463382E-3</v>
      </c>
      <c r="AN27" s="152">
        <v>2.4736831006996252E-3</v>
      </c>
      <c r="AO27" s="152">
        <v>2.6157112315401366E-3</v>
      </c>
      <c r="AP27" s="152">
        <v>6.8736991012737956E-4</v>
      </c>
      <c r="AQ27" s="152">
        <v>0</v>
      </c>
      <c r="AR27" s="152">
        <v>0</v>
      </c>
      <c r="AS27" s="152">
        <v>1.8047539379196521E-5</v>
      </c>
      <c r="AT27" s="152">
        <v>3.9830083548636957E-4</v>
      </c>
      <c r="AU27" s="152">
        <v>2.0376178184940218E-5</v>
      </c>
      <c r="AV27" s="153">
        <v>2.6869289645606916E-4</v>
      </c>
      <c r="AW27" s="152">
        <f t="shared" si="3"/>
        <v>7.0541744950657613E-4</v>
      </c>
      <c r="AY27" s="152">
        <v>3.5689133728415777E-2</v>
      </c>
      <c r="AZ27" s="152">
        <v>1.523493951273526E-2</v>
      </c>
      <c r="BA27" s="152">
        <v>1.6109663515114583E-2</v>
      </c>
      <c r="BB27" s="152">
        <v>4.2333793688864672E-3</v>
      </c>
      <c r="BC27" s="152">
        <v>1.7508373259891266E-3</v>
      </c>
      <c r="BD27" s="152">
        <v>0</v>
      </c>
      <c r="BE27" s="152">
        <v>1.1115133167947122E-4</v>
      </c>
      <c r="BF27" s="152">
        <v>2.4530584110755895E-3</v>
      </c>
      <c r="BG27" s="152">
        <v>1.2549297121384798E-4</v>
      </c>
      <c r="BH27" s="153">
        <v>1.6548279865970282E-3</v>
      </c>
      <c r="BI27" s="152">
        <f t="shared" si="4"/>
        <v>4.3445307005659387E-3</v>
      </c>
      <c r="BK27" s="152">
        <v>9.8859982907925879E-3</v>
      </c>
      <c r="BL27" s="152">
        <v>4.220124453828117E-3</v>
      </c>
      <c r="BM27" s="152">
        <v>4.4624256555956471E-3</v>
      </c>
      <c r="BN27" s="152">
        <v>1.1726589253626578E-3</v>
      </c>
      <c r="BO27" s="152">
        <v>5.3417852847022858E-4</v>
      </c>
      <c r="BP27" s="152">
        <v>7.089763450865918E-6</v>
      </c>
      <c r="BQ27" s="152">
        <v>3.0789256006168419E-5</v>
      </c>
      <c r="BR27" s="152">
        <v>6.7950462019197258E-4</v>
      </c>
      <c r="BS27" s="152">
        <v>3.4761933656540293E-5</v>
      </c>
      <c r="BT27" s="153">
        <v>4.5839237151414482E-4</v>
      </c>
      <c r="BU27" s="152">
        <f t="shared" si="5"/>
        <v>1.2105379448196921E-3</v>
      </c>
      <c r="BW27" s="152">
        <v>1.2500770094748623E-3</v>
      </c>
      <c r="BX27" s="152">
        <v>5.3363154652439682E-4</v>
      </c>
      <c r="BY27" s="152">
        <v>5.64270350293948E-4</v>
      </c>
      <c r="BZ27" s="152">
        <v>1.4828183451302514E-4</v>
      </c>
      <c r="CA27" s="152">
        <v>1.2698113081304984E-4</v>
      </c>
      <c r="CB27" s="152">
        <v>9.4626006284582194E-6</v>
      </c>
      <c r="CC27" s="152">
        <v>3.8932781434924943E-6</v>
      </c>
      <c r="CD27" s="152">
        <v>8.5922845477836974E-5</v>
      </c>
      <c r="CE27" s="152">
        <v>4.395620228804179E-6</v>
      </c>
      <c r="CF27" s="153">
        <v>5.7963368806383925E-5</v>
      </c>
      <c r="CG27" s="152">
        <f t="shared" si="6"/>
        <v>1.6163771328497585E-4</v>
      </c>
      <c r="CH27" s="114" t="s">
        <v>200</v>
      </c>
    </row>
    <row r="28" spans="1:86">
      <c r="A28" s="13" t="s">
        <v>22</v>
      </c>
      <c r="B28" s="114" t="s">
        <v>108</v>
      </c>
      <c r="C28" s="152">
        <v>3.8013830766013956E-3</v>
      </c>
      <c r="D28" s="152">
        <v>1.6638882717843696E-3</v>
      </c>
      <c r="E28" s="152">
        <v>8.3556785547601268E-4</v>
      </c>
      <c r="F28" s="152">
        <v>1.2794253830958105E-3</v>
      </c>
      <c r="G28" s="152">
        <v>7.7334760250463567E-4</v>
      </c>
      <c r="H28" s="152">
        <v>4.9802275468748989E-4</v>
      </c>
      <c r="I28" s="152">
        <v>2.2501566245203416E-5</v>
      </c>
      <c r="J28" s="152">
        <v>9.1817697026957501E-4</v>
      </c>
      <c r="K28" s="152">
        <v>7.2388842522509101E-6</v>
      </c>
      <c r="L28" s="153">
        <v>3.5400952857398386E-4</v>
      </c>
      <c r="M28" s="152">
        <f t="shared" si="0"/>
        <v>1.7999497040285038E-3</v>
      </c>
      <c r="O28" s="152">
        <v>2.5265712646163011E-3</v>
      </c>
      <c r="P28" s="152">
        <v>1.1058954623381365E-3</v>
      </c>
      <c r="Q28" s="152">
        <v>5.5535621923434163E-4</v>
      </c>
      <c r="R28" s="152">
        <v>8.5036402357023901E-4</v>
      </c>
      <c r="S28" s="152">
        <v>3.1702972913292982E-5</v>
      </c>
      <c r="T28" s="152">
        <v>0</v>
      </c>
      <c r="U28" s="152">
        <v>1.4955559473584838E-5</v>
      </c>
      <c r="V28" s="152">
        <v>6.1026197627775055E-4</v>
      </c>
      <c r="W28" s="152">
        <v>4.8112901465253743E-6</v>
      </c>
      <c r="X28" s="153">
        <v>2.3529075714596277E-4</v>
      </c>
      <c r="Y28" s="152">
        <f t="shared" si="1"/>
        <v>8.6531958304382386E-4</v>
      </c>
      <c r="AA28" s="152">
        <v>3.362127361506729E-3</v>
      </c>
      <c r="AB28" s="152">
        <v>1.471623399254421E-3</v>
      </c>
      <c r="AC28" s="152">
        <v>7.3901669278830719E-4</v>
      </c>
      <c r="AD28" s="152">
        <v>1.1315857941258749E-3</v>
      </c>
      <c r="AE28" s="152">
        <v>0</v>
      </c>
      <c r="AF28" s="152">
        <v>0</v>
      </c>
      <c r="AG28" s="152">
        <v>1.9901475338126639E-5</v>
      </c>
      <c r="AH28" s="152">
        <v>8.1208019613972368E-4</v>
      </c>
      <c r="AI28" s="152">
        <v>6.4024199405423381E-6</v>
      </c>
      <c r="AJ28" s="153">
        <v>3.1310317804560854E-4</v>
      </c>
      <c r="AK28" s="152">
        <f t="shared" si="2"/>
        <v>1.1514872694640015E-3</v>
      </c>
      <c r="AM28" s="152">
        <v>3.3611228972007877E-2</v>
      </c>
      <c r="AN28" s="152">
        <v>1.4711837391769169E-2</v>
      </c>
      <c r="AO28" s="152">
        <v>7.3879590523043548E-3</v>
      </c>
      <c r="AP28" s="152">
        <v>1.1312477231912869E-2</v>
      </c>
      <c r="AQ28" s="152">
        <v>3.4265276695305707E-3</v>
      </c>
      <c r="AR28" s="152">
        <v>2.5154494169663043E-4</v>
      </c>
      <c r="AS28" s="152">
        <v>1.9895529602149601E-4</v>
      </c>
      <c r="AT28" s="152">
        <v>8.1183758023530492E-3</v>
      </c>
      <c r="AU28" s="152">
        <v>6.4005071628244129E-5</v>
      </c>
      <c r="AV28" s="153">
        <v>3.1300963579315721E-3</v>
      </c>
      <c r="AW28" s="152">
        <f t="shared" si="3"/>
        <v>1.1762977469630995E-2</v>
      </c>
      <c r="AY28" s="152">
        <v>6.1511510619362081E-2</v>
      </c>
      <c r="AZ28" s="152">
        <v>2.6923958737355192E-2</v>
      </c>
      <c r="BA28" s="152">
        <v>1.3520616044111393E-2</v>
      </c>
      <c r="BB28" s="152">
        <v>2.0702830115543119E-2</v>
      </c>
      <c r="BC28" s="152">
        <v>1.8020493858541503E-3</v>
      </c>
      <c r="BD28" s="152">
        <v>0</v>
      </c>
      <c r="BE28" s="152">
        <v>3.6410572235239208E-4</v>
      </c>
      <c r="BF28" s="152">
        <v>1.4857343056223866E-2</v>
      </c>
      <c r="BG28" s="152">
        <v>1.1713492078592621E-4</v>
      </c>
      <c r="BH28" s="153">
        <v>5.7283521385333236E-3</v>
      </c>
      <c r="BI28" s="152">
        <f t="shared" si="4"/>
        <v>2.1066935837895512E-2</v>
      </c>
      <c r="BK28" s="152">
        <v>2.141875381335882E-2</v>
      </c>
      <c r="BL28" s="152">
        <v>9.3751175685631745E-3</v>
      </c>
      <c r="BM28" s="152">
        <v>4.707976499647451E-3</v>
      </c>
      <c r="BN28" s="152">
        <v>7.2088754937036188E-3</v>
      </c>
      <c r="BO28" s="152">
        <v>1.2292725945278161E-3</v>
      </c>
      <c r="BP28" s="152">
        <v>2.7183317960931974E-4</v>
      </c>
      <c r="BQ28" s="152">
        <v>1.2678425144457847E-4</v>
      </c>
      <c r="BR28" s="152">
        <v>5.1734345334335944E-3</v>
      </c>
      <c r="BS28" s="152">
        <v>4.0787228373990089E-5</v>
      </c>
      <c r="BT28" s="153">
        <v>1.9946537318960289E-3</v>
      </c>
      <c r="BU28" s="152">
        <f t="shared" si="5"/>
        <v>7.6074929247575166E-3</v>
      </c>
      <c r="BW28" s="152">
        <v>8.0003112149909014E-3</v>
      </c>
      <c r="BX28" s="152">
        <v>3.5017844118855551E-3</v>
      </c>
      <c r="BY28" s="152">
        <v>1.7585186102914818E-3</v>
      </c>
      <c r="BZ28" s="152">
        <v>2.6926518677188134E-3</v>
      </c>
      <c r="CA28" s="152">
        <v>1.0375728185987401E-3</v>
      </c>
      <c r="CB28" s="152">
        <v>3.628116557108516E-4</v>
      </c>
      <c r="CC28" s="152">
        <v>4.7356325095051186E-5</v>
      </c>
      <c r="CD28" s="152">
        <v>1.9323760232976639E-3</v>
      </c>
      <c r="CE28" s="152">
        <v>1.5234804201601547E-5</v>
      </c>
      <c r="CF28" s="153">
        <v>7.4504104021954677E-4</v>
      </c>
      <c r="CG28" s="152">
        <f t="shared" si="6"/>
        <v>3.1028198485247164E-3</v>
      </c>
      <c r="CH28" s="114" t="s">
        <v>201</v>
      </c>
    </row>
    <row r="29" spans="1:86">
      <c r="A29" s="13" t="s">
        <v>23</v>
      </c>
      <c r="B29" s="114" t="s">
        <v>109</v>
      </c>
      <c r="C29" s="152">
        <v>5.2939949180398377E-4</v>
      </c>
      <c r="D29" s="152">
        <v>1.6678650223747292E-4</v>
      </c>
      <c r="E29" s="152">
        <v>2.4665190495560743E-4</v>
      </c>
      <c r="F29" s="152">
        <v>1.1436447463310523E-4</v>
      </c>
      <c r="G29" s="152">
        <v>5.2773386840810343E-3</v>
      </c>
      <c r="H29" s="152">
        <v>2.0227428667448678E-3</v>
      </c>
      <c r="I29" s="152">
        <v>1.5966099777979914E-6</v>
      </c>
      <c r="J29" s="152">
        <v>8.3995262101139144E-5</v>
      </c>
      <c r="K29" s="152">
        <v>9.5200992057629892E-7</v>
      </c>
      <c r="L29" s="153">
        <v>2.9417202611389959E-5</v>
      </c>
      <c r="M29" s="152">
        <f t="shared" si="0"/>
        <v>2.1387039513557711E-3</v>
      </c>
      <c r="O29" s="152">
        <v>1.0227237598164941E-4</v>
      </c>
      <c r="P29" s="152">
        <v>3.2220756025604249E-5</v>
      </c>
      <c r="Q29" s="152">
        <v>4.7649604411690751E-5</v>
      </c>
      <c r="R29" s="152">
        <v>2.2093573434995756E-5</v>
      </c>
      <c r="S29" s="152">
        <v>2.295012889115246E-4</v>
      </c>
      <c r="T29" s="152">
        <v>0</v>
      </c>
      <c r="U29" s="152">
        <v>3.0844210935863306E-7</v>
      </c>
      <c r="V29" s="152">
        <v>1.6226677885564698E-5</v>
      </c>
      <c r="W29" s="152">
        <v>1.8391463921444363E-7</v>
      </c>
      <c r="X29" s="153">
        <v>5.6829809102166431E-6</v>
      </c>
      <c r="Y29" s="152">
        <f t="shared" si="1"/>
        <v>2.2402015544354388E-5</v>
      </c>
      <c r="AA29" s="152">
        <v>1.4077290664954038E-4</v>
      </c>
      <c r="AB29" s="152">
        <v>4.4350289475858649E-5</v>
      </c>
      <c r="AC29" s="152">
        <v>6.5587342127829682E-5</v>
      </c>
      <c r="AD29" s="152">
        <v>3.0410719618731437E-5</v>
      </c>
      <c r="AE29" s="152">
        <v>0</v>
      </c>
      <c r="AF29" s="152">
        <v>0</v>
      </c>
      <c r="AG29" s="152">
        <v>4.2455542712062376E-7</v>
      </c>
      <c r="AH29" s="152">
        <v>2.2335225805515906E-5</v>
      </c>
      <c r="AI29" s="152">
        <v>2.5314947549731535E-7</v>
      </c>
      <c r="AJ29" s="153">
        <v>7.822344337718255E-6</v>
      </c>
      <c r="AK29" s="152">
        <f t="shared" si="2"/>
        <v>3.0835275045852059E-5</v>
      </c>
      <c r="AM29" s="152">
        <v>2.247585150932558E-3</v>
      </c>
      <c r="AN29" s="152">
        <v>7.0809827287050505E-4</v>
      </c>
      <c r="AO29" s="152">
        <v>1.0471697982526854E-3</v>
      </c>
      <c r="AP29" s="152">
        <v>4.8553861301163487E-4</v>
      </c>
      <c r="AQ29" s="152">
        <v>4.6217540188560301E-2</v>
      </c>
      <c r="AR29" s="152">
        <v>2.569680265333225E-3</v>
      </c>
      <c r="AS29" s="152">
        <v>6.7784667977320577E-6</v>
      </c>
      <c r="AT29" s="152">
        <v>3.5660499635898604E-4</v>
      </c>
      <c r="AU29" s="152">
        <v>4.0417933793937812E-6</v>
      </c>
      <c r="AV29" s="153">
        <v>1.2489182327325574E-4</v>
      </c>
      <c r="AW29" s="152">
        <f t="shared" si="3"/>
        <v>3.0619973451425919E-3</v>
      </c>
      <c r="AY29" s="152">
        <v>2.4446595271829911E-2</v>
      </c>
      <c r="AZ29" s="152">
        <v>7.7018625445023064E-3</v>
      </c>
      <c r="BA29" s="152">
        <v>1.1389884929674621E-2</v>
      </c>
      <c r="BB29" s="152">
        <v>5.2811195857100845E-3</v>
      </c>
      <c r="BC29" s="152">
        <v>4.0663368697580748E-3</v>
      </c>
      <c r="BD29" s="152">
        <v>0</v>
      </c>
      <c r="BE29" s="152">
        <v>7.3728211942909833E-5</v>
      </c>
      <c r="BF29" s="152">
        <v>3.8787309189524453E-3</v>
      </c>
      <c r="BG29" s="152">
        <v>4.396188810795642E-5</v>
      </c>
      <c r="BH29" s="153">
        <v>1.3584267786496895E-3</v>
      </c>
      <c r="BI29" s="152">
        <f t="shared" si="4"/>
        <v>5.3548477976529943E-3</v>
      </c>
      <c r="BK29" s="152">
        <v>6.6408548932370423E-3</v>
      </c>
      <c r="BL29" s="152">
        <v>2.092191202782106E-3</v>
      </c>
      <c r="BM29" s="152">
        <v>3.0940330229050619E-3</v>
      </c>
      <c r="BN29" s="152">
        <v>1.4346025879090685E-3</v>
      </c>
      <c r="BO29" s="152">
        <v>8.8296556715187352E-3</v>
      </c>
      <c r="BP29" s="152">
        <v>1.3108510681389411E-3</v>
      </c>
      <c r="BQ29" s="152">
        <v>2.0028079640803099E-5</v>
      </c>
      <c r="BR29" s="152">
        <v>1.0536473041035893E-3</v>
      </c>
      <c r="BS29" s="152">
        <v>1.1942134129985486E-5</v>
      </c>
      <c r="BT29" s="153">
        <v>3.6901314967549505E-4</v>
      </c>
      <c r="BU29" s="152">
        <f t="shared" si="5"/>
        <v>2.7654817356888126E-3</v>
      </c>
      <c r="BW29" s="152">
        <v>6.8154143550506888E-4</v>
      </c>
      <c r="BX29" s="152">
        <v>2.1471858949174245E-4</v>
      </c>
      <c r="BY29" s="152">
        <v>3.1753618198739574E-4</v>
      </c>
      <c r="BZ29" s="152">
        <v>1.4723121086993661E-4</v>
      </c>
      <c r="CA29" s="152">
        <v>1.04238668211392E-2</v>
      </c>
      <c r="CB29" s="152">
        <v>1.7495732018635523E-3</v>
      </c>
      <c r="CC29" s="152">
        <v>2.0554531559940784E-6</v>
      </c>
      <c r="CD29" s="152">
        <v>1.0813431518976786E-4</v>
      </c>
      <c r="CE29" s="152">
        <v>1.2256041381408732E-6</v>
      </c>
      <c r="CF29" s="153">
        <v>3.7871291542028112E-5</v>
      </c>
      <c r="CG29" s="152">
        <f t="shared" si="6"/>
        <v>1.8988598658894829E-3</v>
      </c>
      <c r="CH29" s="114" t="s">
        <v>202</v>
      </c>
    </row>
    <row r="30" spans="1:86">
      <c r="A30" s="13" t="s">
        <v>24</v>
      </c>
      <c r="B30" s="114" t="s">
        <v>110</v>
      </c>
      <c r="C30" s="152">
        <v>9.2965582291026883E-4</v>
      </c>
      <c r="D30" s="152">
        <v>2.7229054042640752E-4</v>
      </c>
      <c r="E30" s="152">
        <v>4.6481402703637284E-4</v>
      </c>
      <c r="F30" s="152">
        <v>1.9028239901758051E-4</v>
      </c>
      <c r="G30" s="152">
        <v>3.8122312447978991E-3</v>
      </c>
      <c r="H30" s="152">
        <v>1.6185554828205798E-3</v>
      </c>
      <c r="I30" s="152">
        <v>2.2688564299073733E-6</v>
      </c>
      <c r="J30" s="152">
        <v>1.3896273918955515E-4</v>
      </c>
      <c r="K30" s="152">
        <v>9.7546942067255628E-7</v>
      </c>
      <c r="L30" s="153">
        <v>5.0344190407353131E-5</v>
      </c>
      <c r="M30" s="152">
        <f t="shared" si="0"/>
        <v>1.8111067382680676E-3</v>
      </c>
      <c r="O30" s="152">
        <v>4.3652512423440136E-4</v>
      </c>
      <c r="P30" s="152">
        <v>1.2785555585011644E-4</v>
      </c>
      <c r="Q30" s="152">
        <v>2.1825604261022248E-4</v>
      </c>
      <c r="R30" s="152">
        <v>8.9348171467094225E-5</v>
      </c>
      <c r="S30" s="152">
        <v>0</v>
      </c>
      <c r="T30" s="152">
        <v>0</v>
      </c>
      <c r="U30" s="152">
        <v>1.0653543069680016E-6</v>
      </c>
      <c r="V30" s="152">
        <v>6.5250736341085979E-5</v>
      </c>
      <c r="W30" s="152">
        <v>4.5803715692645917E-7</v>
      </c>
      <c r="X30" s="153">
        <v>2.3639397969081916E-5</v>
      </c>
      <c r="Y30" s="152">
        <f t="shared" si="1"/>
        <v>9.041352577406223E-5</v>
      </c>
      <c r="AA30" s="152">
        <v>4.0759126073328176E-4</v>
      </c>
      <c r="AB30" s="152">
        <v>1.1938100307995198E-4</v>
      </c>
      <c r="AC30" s="152">
        <v>2.0378954298719564E-4</v>
      </c>
      <c r="AD30" s="152">
        <v>8.3425974430125139E-5</v>
      </c>
      <c r="AE30" s="152">
        <v>0</v>
      </c>
      <c r="AF30" s="152">
        <v>0</v>
      </c>
      <c r="AG30" s="152">
        <v>9.9474023600884645E-7</v>
      </c>
      <c r="AH30" s="152">
        <v>6.0925771307396997E-5</v>
      </c>
      <c r="AI30" s="152">
        <v>4.2767742768935185E-7</v>
      </c>
      <c r="AJ30" s="153">
        <v>2.2072525695038913E-5</v>
      </c>
      <c r="AK30" s="152">
        <f t="shared" si="2"/>
        <v>8.4420714666133992E-5</v>
      </c>
      <c r="AM30" s="152">
        <v>6.9637958392643282E-3</v>
      </c>
      <c r="AN30" s="152">
        <v>2.0396534779468312E-3</v>
      </c>
      <c r="AO30" s="152">
        <v>3.4817939152735409E-3</v>
      </c>
      <c r="AP30" s="152">
        <v>1.4253530671337073E-3</v>
      </c>
      <c r="AQ30" s="152">
        <v>1.0771575321027769E-2</v>
      </c>
      <c r="AR30" s="152">
        <v>3.7875399130963227E-4</v>
      </c>
      <c r="AS30" s="152">
        <v>1.6995378910246552E-5</v>
      </c>
      <c r="AT30" s="152">
        <v>1.0409316234384547E-3</v>
      </c>
      <c r="AU30" s="152">
        <v>7.3069728878197967E-6</v>
      </c>
      <c r="AV30" s="153">
        <v>3.7711447080743531E-4</v>
      </c>
      <c r="AW30" s="152">
        <f t="shared" si="3"/>
        <v>1.8211024373535863E-3</v>
      </c>
      <c r="AY30" s="152">
        <v>3.6646353811183127E-2</v>
      </c>
      <c r="AZ30" s="152">
        <v>1.0733494308320522E-2</v>
      </c>
      <c r="BA30" s="152">
        <v>1.8322629591940805E-2</v>
      </c>
      <c r="BB30" s="152">
        <v>7.5007932469133192E-3</v>
      </c>
      <c r="BC30" s="152">
        <v>2.6958656249372278E-3</v>
      </c>
      <c r="BD30" s="152">
        <v>0</v>
      </c>
      <c r="BE30" s="152">
        <v>8.9436664008491599E-5</v>
      </c>
      <c r="BF30" s="152">
        <v>5.4778097242156858E-3</v>
      </c>
      <c r="BG30" s="152">
        <v>3.8452292387143723E-5</v>
      </c>
      <c r="BH30" s="153">
        <v>1.984531230310498E-3</v>
      </c>
      <c r="BI30" s="152">
        <f t="shared" si="4"/>
        <v>7.5902299109218106E-3</v>
      </c>
      <c r="BK30" s="152">
        <v>1.0489290966535118E-2</v>
      </c>
      <c r="BL30" s="152">
        <v>3.0722495740699049E-3</v>
      </c>
      <c r="BM30" s="152">
        <v>5.2444888256048981E-3</v>
      </c>
      <c r="BN30" s="152">
        <v>2.1469530980374272E-3</v>
      </c>
      <c r="BO30" s="152">
        <v>3.7759879296154633E-3</v>
      </c>
      <c r="BP30" s="152">
        <v>8.34374778746157E-4</v>
      </c>
      <c r="BQ30" s="152">
        <v>2.5599468822871658E-5</v>
      </c>
      <c r="BR30" s="152">
        <v>1.5679142419642181E-3</v>
      </c>
      <c r="BS30" s="152">
        <v>1.1006205017208281E-5</v>
      </c>
      <c r="BT30" s="153">
        <v>5.6803265105600631E-4</v>
      </c>
      <c r="BU30" s="152">
        <f t="shared" si="5"/>
        <v>3.0069273456064562E-3</v>
      </c>
      <c r="BW30" s="152">
        <v>1.7349155061213446E-3</v>
      </c>
      <c r="BX30" s="152">
        <v>5.0814620756861779E-4</v>
      </c>
      <c r="BY30" s="152">
        <v>8.6743184208070594E-4</v>
      </c>
      <c r="BZ30" s="152">
        <v>3.5510333659194768E-4</v>
      </c>
      <c r="CA30" s="152">
        <v>4.1374886170007629E-3</v>
      </c>
      <c r="CB30" s="152">
        <v>1.113627465916195E-3</v>
      </c>
      <c r="CC30" s="152">
        <v>4.2341198800723798E-6</v>
      </c>
      <c r="CD30" s="152">
        <v>2.5933103956508587E-4</v>
      </c>
      <c r="CE30" s="152">
        <v>1.8204124386314645E-6</v>
      </c>
      <c r="CF30" s="153">
        <v>9.395188458823088E-5</v>
      </c>
      <c r="CG30" s="152">
        <f t="shared" si="6"/>
        <v>1.4729649223882151E-3</v>
      </c>
      <c r="CH30" s="114" t="s">
        <v>203</v>
      </c>
    </row>
    <row r="31" spans="1:86">
      <c r="A31" s="13" t="s">
        <v>25</v>
      </c>
      <c r="B31" s="114" t="s">
        <v>111</v>
      </c>
      <c r="C31" s="152">
        <v>3.1139476085145415E-4</v>
      </c>
      <c r="D31" s="152">
        <v>9.0019051992987423E-5</v>
      </c>
      <c r="E31" s="152">
        <v>1.1931463603218589E-4</v>
      </c>
      <c r="F31" s="152">
        <v>1.0073293542987905E-4</v>
      </c>
      <c r="G31" s="152">
        <v>9.4746553175476905E-5</v>
      </c>
      <c r="H31" s="152">
        <v>4.6774030496782837E-5</v>
      </c>
      <c r="I31" s="152">
        <v>1.3281373964017223E-6</v>
      </c>
      <c r="J31" s="152">
        <v>5.3970759674389699E-5</v>
      </c>
      <c r="K31" s="152">
        <v>3.3378048443146029E-7</v>
      </c>
      <c r="L31" s="153">
        <v>4.6428395271057784E-5</v>
      </c>
      <c r="M31" s="152">
        <f t="shared" si="0"/>
        <v>1.4883510332306361E-4</v>
      </c>
      <c r="O31" s="152">
        <v>3.7878113143885461E-4</v>
      </c>
      <c r="P31" s="152">
        <v>1.094993322036736E-4</v>
      </c>
      <c r="Q31" s="152">
        <v>1.4513453183962095E-4</v>
      </c>
      <c r="R31" s="152">
        <v>1.2253171874490289E-4</v>
      </c>
      <c r="S31" s="152">
        <v>0</v>
      </c>
      <c r="T31" s="152">
        <v>0</v>
      </c>
      <c r="U31" s="152">
        <v>1.6155486506572354E-6</v>
      </c>
      <c r="V31" s="152">
        <v>6.5650126412473259E-5</v>
      </c>
      <c r="W31" s="152">
        <v>4.0601116473333652E-7</v>
      </c>
      <c r="X31" s="153">
        <v>5.6475581167696199E-5</v>
      </c>
      <c r="Y31" s="152">
        <f t="shared" si="1"/>
        <v>1.2414726739556014E-4</v>
      </c>
      <c r="AA31" s="152">
        <v>5.5538477959728866E-4</v>
      </c>
      <c r="AB31" s="152">
        <v>1.6055251287458761E-4</v>
      </c>
      <c r="AC31" s="152">
        <v>2.1280233698946913E-4</v>
      </c>
      <c r="AD31" s="152">
        <v>1.79661144551495E-4</v>
      </c>
      <c r="AE31" s="152">
        <v>0</v>
      </c>
      <c r="AF31" s="152">
        <v>0</v>
      </c>
      <c r="AG31" s="152">
        <v>2.3687851817370847E-6</v>
      </c>
      <c r="AH31" s="152">
        <v>9.6258968469794011E-5</v>
      </c>
      <c r="AI31" s="152">
        <v>5.9531059634068114E-7</v>
      </c>
      <c r="AJ31" s="153">
        <v>8.280686548536013E-5</v>
      </c>
      <c r="AK31" s="152">
        <f t="shared" si="2"/>
        <v>1.8202992973323208E-4</v>
      </c>
      <c r="AM31" s="152">
        <v>7.4046643294054084E-3</v>
      </c>
      <c r="AN31" s="152">
        <v>2.1405654399475832E-3</v>
      </c>
      <c r="AO31" s="152">
        <v>2.8371859147141164E-3</v>
      </c>
      <c r="AP31" s="152">
        <v>2.3953311601467193E-3</v>
      </c>
      <c r="AQ31" s="152">
        <v>8.2387145694334613E-2</v>
      </c>
      <c r="AR31" s="152">
        <v>9.7245608028550287E-4</v>
      </c>
      <c r="AS31" s="152">
        <v>3.1581814596991757E-5</v>
      </c>
      <c r="AT31" s="152">
        <v>1.2833721347755916E-3</v>
      </c>
      <c r="AU31" s="152">
        <v>7.9369750478888071E-6</v>
      </c>
      <c r="AV31" s="153">
        <v>1.1040220503232376E-3</v>
      </c>
      <c r="AW31" s="152">
        <f t="shared" si="3"/>
        <v>3.399369055029214E-3</v>
      </c>
      <c r="AY31" s="152">
        <v>3.2855484821191584E-2</v>
      </c>
      <c r="AZ31" s="152">
        <v>9.4979748159107324E-3</v>
      </c>
      <c r="BA31" s="152">
        <v>1.2588972924215394E-2</v>
      </c>
      <c r="BB31" s="152">
        <v>1.0628404350673297E-2</v>
      </c>
      <c r="BC31" s="152">
        <v>2.7690234220606445E-3</v>
      </c>
      <c r="BD31" s="152">
        <v>0</v>
      </c>
      <c r="BE31" s="152">
        <v>1.4013273039217852E-4</v>
      </c>
      <c r="BF31" s="152">
        <v>5.6944936081181671E-3</v>
      </c>
      <c r="BG31" s="152">
        <v>3.5217418590671895E-5</v>
      </c>
      <c r="BH31" s="153">
        <v>4.8986933239644438E-3</v>
      </c>
      <c r="BI31" s="152">
        <f t="shared" si="4"/>
        <v>1.0768537081065475E-2</v>
      </c>
      <c r="BK31" s="152">
        <v>9.3124464697753977E-3</v>
      </c>
      <c r="BL31" s="152">
        <v>2.6920735617145487E-3</v>
      </c>
      <c r="BM31" s="152">
        <v>3.568175514810618E-3</v>
      </c>
      <c r="BN31" s="152">
        <v>3.012478650472807E-3</v>
      </c>
      <c r="BO31" s="152">
        <v>9.9717864369796485E-3</v>
      </c>
      <c r="BP31" s="152">
        <v>1.3165268957627789E-4</v>
      </c>
      <c r="BQ31" s="152">
        <v>3.9718742777428955E-5</v>
      </c>
      <c r="BR31" s="152">
        <v>1.6140278308684332E-3</v>
      </c>
      <c r="BS31" s="152">
        <v>9.9819049152418027E-6</v>
      </c>
      <c r="BT31" s="153">
        <v>1.3884689146891299E-3</v>
      </c>
      <c r="BU31" s="152">
        <f t="shared" si="5"/>
        <v>3.1838500828265137E-3</v>
      </c>
      <c r="BW31" s="152">
        <v>1.4329456851760788E-3</v>
      </c>
      <c r="BX31" s="152">
        <v>4.1424079128462356E-4</v>
      </c>
      <c r="BY31" s="152">
        <v>5.4905031932195607E-4</v>
      </c>
      <c r="BZ31" s="152">
        <v>4.635428829460083E-4</v>
      </c>
      <c r="CA31" s="152">
        <v>1.238244286883834E-2</v>
      </c>
      <c r="CB31" s="152">
        <v>1.7571486436131339E-4</v>
      </c>
      <c r="CC31" s="152">
        <v>6.1116916234910852E-6</v>
      </c>
      <c r="CD31" s="152">
        <v>2.483573165766406E-4</v>
      </c>
      <c r="CE31" s="152">
        <v>1.535958099147992E-6</v>
      </c>
      <c r="CF31" s="153">
        <v>2.1364960827021919E-4</v>
      </c>
      <c r="CG31" s="152">
        <f t="shared" si="6"/>
        <v>6.4536943893081272E-4</v>
      </c>
      <c r="CH31" s="114" t="s">
        <v>204</v>
      </c>
    </row>
    <row r="32" spans="1:86">
      <c r="A32" s="13" t="s">
        <v>26</v>
      </c>
      <c r="B32" s="114" t="s">
        <v>112</v>
      </c>
      <c r="C32" s="152">
        <v>2.22820590876872E-3</v>
      </c>
      <c r="D32" s="152">
        <v>5.995864858160966E-4</v>
      </c>
      <c r="E32" s="152">
        <v>1.2720998313804951E-3</v>
      </c>
      <c r="F32" s="152">
        <v>3.5339867184642641E-4</v>
      </c>
      <c r="G32" s="152">
        <v>2.2419988025749699E-2</v>
      </c>
      <c r="H32" s="152">
        <v>1.0996116515932337E-2</v>
      </c>
      <c r="I32" s="152">
        <v>3.1209197257001934E-6</v>
      </c>
      <c r="J32" s="152">
        <v>2.1600902563424955E-4</v>
      </c>
      <c r="K32" s="152">
        <v>3.1360820887400321E-6</v>
      </c>
      <c r="L32" s="153">
        <v>1.3425356412343775E-4</v>
      </c>
      <c r="M32" s="152">
        <f t="shared" si="0"/>
        <v>1.1352636107504465E-2</v>
      </c>
      <c r="O32" s="152">
        <v>3.103533697520742E-4</v>
      </c>
      <c r="P32" s="152">
        <v>8.3512787394795804E-5</v>
      </c>
      <c r="Q32" s="152">
        <v>1.771831174921102E-4</v>
      </c>
      <c r="R32" s="152">
        <v>4.9222770768996382E-5</v>
      </c>
      <c r="S32" s="152">
        <v>0</v>
      </c>
      <c r="T32" s="152">
        <v>0</v>
      </c>
      <c r="U32" s="152">
        <v>4.346940961717512E-7</v>
      </c>
      <c r="V32" s="152">
        <v>3.0086595111623497E-5</v>
      </c>
      <c r="W32" s="152">
        <v>4.3680597032319294E-7</v>
      </c>
      <c r="X32" s="153">
        <v>1.8699369687049817E-5</v>
      </c>
      <c r="Y32" s="152">
        <f t="shared" si="1"/>
        <v>4.9657464865168131E-5</v>
      </c>
      <c r="AA32" s="152">
        <v>4.9105262364840827E-4</v>
      </c>
      <c r="AB32" s="152">
        <v>1.3213703267074678E-4</v>
      </c>
      <c r="AC32" s="152">
        <v>2.8034570650935676E-4</v>
      </c>
      <c r="AD32" s="152">
        <v>7.7882095331102168E-5</v>
      </c>
      <c r="AE32" s="152">
        <v>0</v>
      </c>
      <c r="AF32" s="152">
        <v>0</v>
      </c>
      <c r="AG32" s="152">
        <v>6.8778913720232069E-7</v>
      </c>
      <c r="AH32" s="152">
        <v>4.7604127765754187E-5</v>
      </c>
      <c r="AI32" s="152">
        <v>6.9113062288913372E-7</v>
      </c>
      <c r="AJ32" s="153">
        <v>2.9586836942459074E-5</v>
      </c>
      <c r="AK32" s="152">
        <f t="shared" si="2"/>
        <v>7.856988446830449E-5</v>
      </c>
      <c r="AM32" s="152">
        <v>4.4487451370659072E-4</v>
      </c>
      <c r="AN32" s="152">
        <v>1.197109949546258E-4</v>
      </c>
      <c r="AO32" s="152">
        <v>2.5398226961185881E-4</v>
      </c>
      <c r="AP32" s="152">
        <v>7.055813902275793E-5</v>
      </c>
      <c r="AQ32" s="152">
        <v>4.2573729980870882E-2</v>
      </c>
      <c r="AR32" s="152">
        <v>7.8669567167078541E-3</v>
      </c>
      <c r="AS32" s="152">
        <v>6.2311011734790859E-7</v>
      </c>
      <c r="AT32" s="152">
        <v>4.3127482005634437E-5</v>
      </c>
      <c r="AU32" s="152">
        <v>6.2613737297874886E-7</v>
      </c>
      <c r="AV32" s="153">
        <v>2.6804519644144927E-5</v>
      </c>
      <c r="AW32" s="152">
        <f t="shared" si="3"/>
        <v>7.9381379658479603E-3</v>
      </c>
      <c r="AY32" s="152">
        <v>0.10911863827117795</v>
      </c>
      <c r="AZ32" s="152">
        <v>2.9362663746909788E-2</v>
      </c>
      <c r="BA32" s="152">
        <v>6.2296666927851171E-2</v>
      </c>
      <c r="BB32" s="152">
        <v>1.7306471402382239E-2</v>
      </c>
      <c r="BC32" s="152">
        <v>5.1337006398319771E-3</v>
      </c>
      <c r="BD32" s="152">
        <v>0</v>
      </c>
      <c r="BE32" s="152">
        <v>1.5283619403479984E-4</v>
      </c>
      <c r="BF32" s="152">
        <v>1.0578291099011646E-2</v>
      </c>
      <c r="BG32" s="152">
        <v>1.5357871805440212E-4</v>
      </c>
      <c r="BH32" s="153">
        <v>6.5746015853162245E-3</v>
      </c>
      <c r="BI32" s="152">
        <f t="shared" si="4"/>
        <v>1.7459307596417038E-2</v>
      </c>
      <c r="BK32" s="152">
        <v>2.8334575039458264E-2</v>
      </c>
      <c r="BL32" s="152">
        <v>7.6245324582184587E-3</v>
      </c>
      <c r="BM32" s="152">
        <v>1.6176426060125915E-2</v>
      </c>
      <c r="BN32" s="152">
        <v>4.493929913241608E-3</v>
      </c>
      <c r="BO32" s="152">
        <v>1.7737925371647607E-2</v>
      </c>
      <c r="BP32" s="152">
        <v>6.2606467459765235E-3</v>
      </c>
      <c r="BQ32" s="152">
        <v>3.9686607872269297E-5</v>
      </c>
      <c r="BR32" s="152">
        <v>2.7468394738330258E-3</v>
      </c>
      <c r="BS32" s="152">
        <v>3.9879417303227668E-5</v>
      </c>
      <c r="BT32" s="153">
        <v>1.7072110221053689E-3</v>
      </c>
      <c r="BU32" s="152">
        <f t="shared" si="5"/>
        <v>1.07942632670904E-2</v>
      </c>
      <c r="BW32" s="152">
        <v>1.2973642888260103E-3</v>
      </c>
      <c r="BX32" s="152">
        <v>3.4910691677966863E-4</v>
      </c>
      <c r="BY32" s="152">
        <v>7.4067521612785942E-4</v>
      </c>
      <c r="BZ32" s="152">
        <v>2.0576501245589548E-4</v>
      </c>
      <c r="CA32" s="152">
        <v>2.1956369787409839E-2</v>
      </c>
      <c r="CB32" s="152">
        <v>8.3559910346228464E-3</v>
      </c>
      <c r="CC32" s="152">
        <v>1.8171434625866839E-6</v>
      </c>
      <c r="CD32" s="152">
        <v>1.2577042131480407E-4</v>
      </c>
      <c r="CE32" s="152">
        <v>1.8259716899352835E-6</v>
      </c>
      <c r="CF32" s="153">
        <v>7.8168619451156779E-5</v>
      </c>
      <c r="CG32" s="152">
        <f t="shared" si="6"/>
        <v>8.5635731905413289E-3</v>
      </c>
      <c r="CH32" s="114" t="s">
        <v>205</v>
      </c>
    </row>
    <row r="33" spans="1:86">
      <c r="A33" s="13" t="s">
        <v>27</v>
      </c>
      <c r="B33" s="114" t="s">
        <v>113</v>
      </c>
      <c r="C33" s="152">
        <v>5.6580537637630605E-4</v>
      </c>
      <c r="D33" s="152">
        <v>1.7114650871714938E-4</v>
      </c>
      <c r="E33" s="152">
        <v>2.6815469678901689E-4</v>
      </c>
      <c r="F33" s="152">
        <v>1.2537073143853862E-4</v>
      </c>
      <c r="G33" s="152">
        <v>9.5768555070325893E-4</v>
      </c>
      <c r="H33" s="152">
        <v>5.2991413911711457E-4</v>
      </c>
      <c r="I33" s="152">
        <v>1.1334394316012543E-6</v>
      </c>
      <c r="J33" s="152">
        <v>7.0931493265998511E-5</v>
      </c>
      <c r="K33" s="152">
        <v>-4.7613940976052696E-7</v>
      </c>
      <c r="L33" s="153">
        <v>5.4915377582300785E-5</v>
      </c>
      <c r="M33" s="152">
        <f t="shared" si="0"/>
        <v>6.5641830998725448E-4</v>
      </c>
      <c r="O33" s="152">
        <v>3.1775034862290761E-5</v>
      </c>
      <c r="P33" s="152">
        <v>9.6114079294819942E-6</v>
      </c>
      <c r="Q33" s="152">
        <v>1.5059285745088279E-5</v>
      </c>
      <c r="R33" s="152">
        <v>7.0406884213150408E-6</v>
      </c>
      <c r="S33" s="152">
        <v>0</v>
      </c>
      <c r="T33" s="152">
        <v>0</v>
      </c>
      <c r="U33" s="152">
        <v>6.3652766405443205E-8</v>
      </c>
      <c r="V33" s="152">
        <v>3.983438060974615E-6</v>
      </c>
      <c r="W33" s="152">
        <v>-2.6739488481617139E-8</v>
      </c>
      <c r="X33" s="153">
        <v>3.0839898488220506E-6</v>
      </c>
      <c r="Y33" s="152">
        <f t="shared" si="1"/>
        <v>7.104341187720484E-6</v>
      </c>
      <c r="AA33" s="152">
        <v>4.5266746952187314E-5</v>
      </c>
      <c r="AB33" s="152">
        <v>1.3692421502720011E-5</v>
      </c>
      <c r="AC33" s="152">
        <v>2.1453473774550817E-5</v>
      </c>
      <c r="AD33" s="152">
        <v>1.00301718792162E-5</v>
      </c>
      <c r="AE33" s="152">
        <v>0</v>
      </c>
      <c r="AF33" s="152">
        <v>0</v>
      </c>
      <c r="AG33" s="152">
        <v>9.0679795700282702E-8</v>
      </c>
      <c r="AH33" s="152">
        <v>5.6748099093304967E-6</v>
      </c>
      <c r="AI33" s="152">
        <v>-3.8093102461541353E-8</v>
      </c>
      <c r="AJ33" s="153">
        <v>4.3934550723472539E-6</v>
      </c>
      <c r="AK33" s="152">
        <f t="shared" si="2"/>
        <v>1.0120851674916482E-5</v>
      </c>
      <c r="AM33" s="152">
        <v>1.3403704811605131E-3</v>
      </c>
      <c r="AN33" s="152">
        <v>4.0543928675145386E-4</v>
      </c>
      <c r="AO33" s="152">
        <v>6.3524783426854197E-4</v>
      </c>
      <c r="AP33" s="152">
        <v>2.969982871105791E-4</v>
      </c>
      <c r="AQ33" s="152">
        <v>9.3859591880183883E-3</v>
      </c>
      <c r="AR33" s="152">
        <v>3.5400892208790489E-4</v>
      </c>
      <c r="AS33" s="152">
        <v>2.6850730299375272E-6</v>
      </c>
      <c r="AT33" s="152">
        <v>1.6803389244422434E-4</v>
      </c>
      <c r="AU33" s="152">
        <v>-1.1279553648775216E-6</v>
      </c>
      <c r="AV33" s="153">
        <v>1.3009235003123268E-4</v>
      </c>
      <c r="AW33" s="152">
        <f t="shared" si="3"/>
        <v>6.536922822284215E-4</v>
      </c>
      <c r="AY33" s="152">
        <v>7.9926015345045693E-3</v>
      </c>
      <c r="AZ33" s="152">
        <v>2.4176261048605209E-3</v>
      </c>
      <c r="BA33" s="152">
        <v>3.7879697339868821E-3</v>
      </c>
      <c r="BB33" s="152">
        <v>1.7709946605583141E-3</v>
      </c>
      <c r="BC33" s="152">
        <v>7.5221016801432219E-4</v>
      </c>
      <c r="BD33" s="152">
        <v>0</v>
      </c>
      <c r="BE33" s="152">
        <v>1.6011035098859023E-5</v>
      </c>
      <c r="BF33" s="152">
        <v>1.0019826350067559E-3</v>
      </c>
      <c r="BG33" s="152">
        <v>-6.7259745770939165E-6</v>
      </c>
      <c r="BH33" s="153">
        <v>7.7573800012865294E-4</v>
      </c>
      <c r="BI33" s="152">
        <f t="shared" si="4"/>
        <v>1.7870056956571731E-3</v>
      </c>
      <c r="BK33" s="152">
        <v>2.3962034730457514E-3</v>
      </c>
      <c r="BL33" s="152">
        <v>7.2481081960404977E-4</v>
      </c>
      <c r="BM33" s="152">
        <v>1.1356435314817906E-3</v>
      </c>
      <c r="BN33" s="152">
        <v>5.3094897050167506E-4</v>
      </c>
      <c r="BO33" s="152">
        <v>1.7234592335267577E-3</v>
      </c>
      <c r="BP33" s="152">
        <v>2.988988034801042E-4</v>
      </c>
      <c r="BQ33" s="152">
        <v>4.8001514582349958E-6</v>
      </c>
      <c r="BR33" s="152">
        <v>3.0039709343317693E-4</v>
      </c>
      <c r="BS33" s="152">
        <v>-2.0164652987731956E-6</v>
      </c>
      <c r="BT33" s="153">
        <v>2.3256834236727198E-4</v>
      </c>
      <c r="BU33" s="152">
        <f t="shared" si="5"/>
        <v>8.3464792544001422E-4</v>
      </c>
      <c r="BW33" s="152">
        <v>5.2317322699246935E-4</v>
      </c>
      <c r="BX33" s="152">
        <v>1.5825100819560783E-4</v>
      </c>
      <c r="BY33" s="152">
        <v>2.4794984973594883E-4</v>
      </c>
      <c r="BZ33" s="152">
        <v>1.1592433171487471E-4</v>
      </c>
      <c r="CA33" s="152">
        <v>2.0485216855142372E-3</v>
      </c>
      <c r="CB33" s="152">
        <v>3.9893573675025754E-4</v>
      </c>
      <c r="CC33" s="152">
        <v>1.0480373460377937E-6</v>
      </c>
      <c r="CD33" s="152">
        <v>6.5586966431874745E-5</v>
      </c>
      <c r="CE33" s="152">
        <v>-4.4026338720583446E-7</v>
      </c>
      <c r="CF33" s="153">
        <v>5.0777628670205986E-5</v>
      </c>
      <c r="CG33" s="152">
        <f t="shared" si="6"/>
        <v>5.1590810581116997E-4</v>
      </c>
      <c r="CH33" s="114" t="s">
        <v>206</v>
      </c>
    </row>
    <row r="34" spans="1:86">
      <c r="A34" s="13" t="s">
        <v>28</v>
      </c>
      <c r="B34" s="114" t="s">
        <v>114</v>
      </c>
      <c r="C34" s="152">
        <v>3.5315622963353879E-3</v>
      </c>
      <c r="D34" s="152">
        <v>1.4009005051203555E-3</v>
      </c>
      <c r="E34" s="152">
        <v>8.0513463586736028E-4</v>
      </c>
      <c r="F34" s="152">
        <v>1.3057051222509052E-3</v>
      </c>
      <c r="G34" s="152">
        <v>1.7800564087584012E-3</v>
      </c>
      <c r="H34" s="152">
        <v>1.7701072818784255E-3</v>
      </c>
      <c r="I34" s="152">
        <v>1.9822033096766627E-5</v>
      </c>
      <c r="J34" s="152">
        <v>7.6185995871184357E-4</v>
      </c>
      <c r="K34" s="152">
        <v>6.1096905265630294E-6</v>
      </c>
      <c r="L34" s="153">
        <v>5.3773547301249832E-4</v>
      </c>
      <c r="M34" s="152">
        <f t="shared" si="0"/>
        <v>3.0956344372260972E-3</v>
      </c>
      <c r="O34" s="152">
        <v>1.8126006704240381E-4</v>
      </c>
      <c r="P34" s="152">
        <v>7.1902262559929057E-5</v>
      </c>
      <c r="Q34" s="152">
        <v>4.132413527772568E-5</v>
      </c>
      <c r="R34" s="152">
        <v>6.7016288582081039E-5</v>
      </c>
      <c r="S34" s="152">
        <v>0</v>
      </c>
      <c r="T34" s="152">
        <v>0</v>
      </c>
      <c r="U34" s="152">
        <v>1.017380622668039E-6</v>
      </c>
      <c r="V34" s="152">
        <v>3.9103030218758771E-5</v>
      </c>
      <c r="W34" s="152">
        <v>3.1358442001782594E-7</v>
      </c>
      <c r="X34" s="153">
        <v>2.7599673943304437E-5</v>
      </c>
      <c r="Y34" s="152">
        <f t="shared" si="1"/>
        <v>6.8033669204749074E-5</v>
      </c>
      <c r="AA34" s="152">
        <v>4.3906803518364005E-4</v>
      </c>
      <c r="AB34" s="152">
        <v>1.7416955462154165E-4</v>
      </c>
      <c r="AC34" s="152">
        <v>1.0009985750369023E-4</v>
      </c>
      <c r="AD34" s="152">
        <v>1.623342120145555E-4</v>
      </c>
      <c r="AE34" s="152">
        <v>0</v>
      </c>
      <c r="AF34" s="152">
        <v>0</v>
      </c>
      <c r="AG34" s="152">
        <v>2.4644110438526077E-6</v>
      </c>
      <c r="AH34" s="152">
        <v>9.4719652971663311E-5</v>
      </c>
      <c r="AI34" s="152">
        <v>7.5959861103448805E-7</v>
      </c>
      <c r="AJ34" s="153">
        <v>6.6854960431857722E-5</v>
      </c>
      <c r="AK34" s="152">
        <f t="shared" si="2"/>
        <v>1.6479862305840811E-4</v>
      </c>
      <c r="AM34" s="152">
        <v>9.6922352502504024E-3</v>
      </c>
      <c r="AN34" s="152">
        <v>3.8447169038786314E-3</v>
      </c>
      <c r="AO34" s="152">
        <v>2.209660666909005E-3</v>
      </c>
      <c r="AP34" s="152">
        <v>3.5834568812348885E-3</v>
      </c>
      <c r="AQ34" s="152">
        <v>1.9475698312856761E-3</v>
      </c>
      <c r="AR34" s="152">
        <v>2.9209237732991079E-4</v>
      </c>
      <c r="AS34" s="152">
        <v>5.4400798227874777E-5</v>
      </c>
      <c r="AT34" s="152">
        <v>2.0908949999957709E-3</v>
      </c>
      <c r="AU34" s="152">
        <v>1.6767807820103478E-5</v>
      </c>
      <c r="AV34" s="153">
        <v>1.475794073419014E-3</v>
      </c>
      <c r="AW34" s="152">
        <f t="shared" si="3"/>
        <v>3.9299500567926736E-3</v>
      </c>
      <c r="AY34" s="152">
        <v>1.526764795921058E-2</v>
      </c>
      <c r="AZ34" s="152">
        <v>6.0563722067856823E-3</v>
      </c>
      <c r="BA34" s="152">
        <v>3.4807575652695366E-3</v>
      </c>
      <c r="BB34" s="152">
        <v>5.6448235857968357E-3</v>
      </c>
      <c r="BC34" s="152">
        <v>4.7502108953312983E-4</v>
      </c>
      <c r="BD34" s="152">
        <v>0</v>
      </c>
      <c r="BE34" s="152">
        <v>8.5694601358523711E-5</v>
      </c>
      <c r="BF34" s="152">
        <v>3.2936725074625361E-3</v>
      </c>
      <c r="BG34" s="152">
        <v>2.6413410347053225E-5</v>
      </c>
      <c r="BH34" s="153">
        <v>2.3247376679872431E-3</v>
      </c>
      <c r="BI34" s="152">
        <f t="shared" si="4"/>
        <v>5.7305181871553593E-3</v>
      </c>
      <c r="BK34" s="152">
        <v>6.6892580941338847E-3</v>
      </c>
      <c r="BL34" s="152">
        <v>2.6534956080702912E-3</v>
      </c>
      <c r="BM34" s="152">
        <v>1.5250342278916992E-3</v>
      </c>
      <c r="BN34" s="152">
        <v>2.4731826383558877E-3</v>
      </c>
      <c r="BO34" s="152">
        <v>1.2088026599410668E-3</v>
      </c>
      <c r="BP34" s="152">
        <v>8.9884141535972464E-4</v>
      </c>
      <c r="BQ34" s="152">
        <v>3.7545619816002106E-5</v>
      </c>
      <c r="BR34" s="152">
        <v>1.4430661185555144E-3</v>
      </c>
      <c r="BS34" s="152">
        <v>1.1572582720648553E-5</v>
      </c>
      <c r="BT34" s="153">
        <v>1.0185439370797265E-3</v>
      </c>
      <c r="BU34" s="152">
        <f t="shared" si="5"/>
        <v>3.4095696735316145E-3</v>
      </c>
      <c r="BW34" s="152">
        <v>3.8182000487136411E-3</v>
      </c>
      <c r="BX34" s="152">
        <v>1.5146039990414273E-3</v>
      </c>
      <c r="BY34" s="152">
        <v>8.7048304629364158E-4</v>
      </c>
      <c r="BZ34" s="152">
        <v>1.4116821233926202E-3</v>
      </c>
      <c r="CA34" s="152">
        <v>1.4543883134769909E-3</v>
      </c>
      <c r="CB34" s="152">
        <v>1.1996701160499775E-3</v>
      </c>
      <c r="CC34" s="152">
        <v>2.1430879985952271E-5</v>
      </c>
      <c r="CD34" s="152">
        <v>8.2369599836453714E-4</v>
      </c>
      <c r="CE34" s="152">
        <v>6.6055809606856243E-6</v>
      </c>
      <c r="CF34" s="153">
        <v>5.813805440673973E-4</v>
      </c>
      <c r="CG34" s="152">
        <f t="shared" si="6"/>
        <v>2.63278311942855E-3</v>
      </c>
      <c r="CH34" s="114" t="s">
        <v>207</v>
      </c>
    </row>
    <row r="35" spans="1:86">
      <c r="A35" s="13" t="s">
        <v>29</v>
      </c>
      <c r="B35" s="114" t="s">
        <v>115</v>
      </c>
      <c r="C35" s="152">
        <v>1.9828787411135026E-3</v>
      </c>
      <c r="D35" s="152">
        <v>6.8482269349894487E-4</v>
      </c>
      <c r="E35" s="152">
        <v>4.9414543974881753E-4</v>
      </c>
      <c r="F35" s="152">
        <v>7.9936662272717227E-4</v>
      </c>
      <c r="G35" s="152">
        <v>4.4904218515990062E-3</v>
      </c>
      <c r="H35" s="152">
        <v>1.8561114092063991E-3</v>
      </c>
      <c r="I35" s="152">
        <v>4.5439851385686701E-6</v>
      </c>
      <c r="J35" s="152">
        <v>4.6756448273367412E-4</v>
      </c>
      <c r="K35" s="152">
        <v>-7.2733348664012782E-7</v>
      </c>
      <c r="L35" s="153">
        <v>3.3252947348013832E-4</v>
      </c>
      <c r="M35" s="152">
        <f t="shared" si="0"/>
        <v>2.6600220170721399E-3</v>
      </c>
      <c r="O35" s="152">
        <v>1.4308913351958289E-3</v>
      </c>
      <c r="P35" s="152">
        <v>4.9418395485083168E-4</v>
      </c>
      <c r="Q35" s="152">
        <v>3.5658682167627394E-4</v>
      </c>
      <c r="R35" s="152">
        <v>5.7684151349706283E-4</v>
      </c>
      <c r="S35" s="152">
        <v>0</v>
      </c>
      <c r="T35" s="152">
        <v>1.2981953090341656E-5</v>
      </c>
      <c r="U35" s="152">
        <v>3.2790451716605188E-6</v>
      </c>
      <c r="V35" s="152">
        <v>3.3740538597596352E-4</v>
      </c>
      <c r="W35" s="152">
        <v>-5.2486073013556869E-7</v>
      </c>
      <c r="X35" s="153">
        <v>2.3996098825123489E-4</v>
      </c>
      <c r="Y35" s="152">
        <f t="shared" si="1"/>
        <v>5.93102511759065E-4</v>
      </c>
      <c r="AA35" s="152">
        <v>8.4803326991668231E-4</v>
      </c>
      <c r="AB35" s="152">
        <v>2.9288348099134568E-4</v>
      </c>
      <c r="AC35" s="152">
        <v>2.113350475729465E-4</v>
      </c>
      <c r="AD35" s="152">
        <v>3.418713796653566E-4</v>
      </c>
      <c r="AE35" s="152">
        <v>0</v>
      </c>
      <c r="AF35" s="152">
        <v>0</v>
      </c>
      <c r="AG35" s="152">
        <v>1.9433616870334971E-6</v>
      </c>
      <c r="AH35" s="152">
        <v>1.9996696165438537E-4</v>
      </c>
      <c r="AI35" s="152">
        <v>-3.1106440459841641E-7</v>
      </c>
      <c r="AJ35" s="153">
        <v>1.4221548241556957E-4</v>
      </c>
      <c r="AK35" s="152">
        <f t="shared" si="2"/>
        <v>3.4381474135239008E-4</v>
      </c>
      <c r="AM35" s="152">
        <v>1.3161588524273351E-3</v>
      </c>
      <c r="AN35" s="152">
        <v>4.545590366688864E-4</v>
      </c>
      <c r="AO35" s="152">
        <v>3.2799478930657211E-4</v>
      </c>
      <c r="AP35" s="152">
        <v>5.3058890340742539E-4</v>
      </c>
      <c r="AQ35" s="152">
        <v>1.1682976803814089E-2</v>
      </c>
      <c r="AR35" s="152">
        <v>1.5016916971960605E-3</v>
      </c>
      <c r="AS35" s="152">
        <v>3.0161230444514922E-6</v>
      </c>
      <c r="AT35" s="152">
        <v>3.1035136958751001E-4</v>
      </c>
      <c r="AU35" s="152">
        <v>-4.8277607059858375E-7</v>
      </c>
      <c r="AV35" s="153">
        <v>2.2072030989051395E-4</v>
      </c>
      <c r="AW35" s="152">
        <f t="shared" si="3"/>
        <v>2.0352967236479374E-3</v>
      </c>
      <c r="AY35" s="152">
        <v>7.549093138271761E-3</v>
      </c>
      <c r="AZ35" s="152">
        <v>2.6072145458186373E-3</v>
      </c>
      <c r="BA35" s="152">
        <v>1.8812799144849717E-3</v>
      </c>
      <c r="BB35" s="152">
        <v>3.0432990991695465E-3</v>
      </c>
      <c r="BC35" s="152">
        <v>1.1427321597094788E-3</v>
      </c>
      <c r="BD35" s="152">
        <v>0</v>
      </c>
      <c r="BE35" s="152">
        <v>1.7299578798607951E-5</v>
      </c>
      <c r="BF35" s="152">
        <v>1.7800825411654964E-3</v>
      </c>
      <c r="BG35" s="152">
        <v>-2.7690590046605229E-6</v>
      </c>
      <c r="BH35" s="153">
        <v>1.2659856170087098E-3</v>
      </c>
      <c r="BI35" s="152">
        <f t="shared" si="4"/>
        <v>3.0605986779681546E-3</v>
      </c>
      <c r="BK35" s="152">
        <v>3.2305139819815876E-3</v>
      </c>
      <c r="BL35" s="152">
        <v>1.1157158734196122E-3</v>
      </c>
      <c r="BM35" s="152">
        <v>8.0506372837733551E-4</v>
      </c>
      <c r="BN35" s="152">
        <v>1.3023313014084664E-3</v>
      </c>
      <c r="BO35" s="152">
        <v>3.8309587017543306E-3</v>
      </c>
      <c r="BP35" s="152">
        <v>1.088272664413201E-3</v>
      </c>
      <c r="BQ35" s="152">
        <v>7.4030787761733034E-6</v>
      </c>
      <c r="BR35" s="152">
        <v>7.6175792681145121E-4</v>
      </c>
      <c r="BS35" s="152">
        <v>-1.1849746277651239E-6</v>
      </c>
      <c r="BT35" s="153">
        <v>5.4175834922478021E-4</v>
      </c>
      <c r="BU35" s="152">
        <f t="shared" si="5"/>
        <v>2.3980070445978404E-3</v>
      </c>
      <c r="BW35" s="152">
        <v>1.7851505016007383E-3</v>
      </c>
      <c r="BX35" s="152">
        <v>6.1653370398267451E-4</v>
      </c>
      <c r="BY35" s="152">
        <v>4.4487036011892181E-4</v>
      </c>
      <c r="BZ35" s="152">
        <v>7.1965556841007902E-4</v>
      </c>
      <c r="CA35" s="152">
        <v>4.7306676871049416E-3</v>
      </c>
      <c r="CB35" s="152">
        <v>1.4525011545981142E-3</v>
      </c>
      <c r="CC35" s="152">
        <v>4.0908690890633886E-6</v>
      </c>
      <c r="CD35" s="152">
        <v>4.2093999677155771E-4</v>
      </c>
      <c r="CE35" s="152">
        <v>-6.5480541577520319E-7</v>
      </c>
      <c r="CF35" s="153">
        <v>2.9937037705429645E-4</v>
      </c>
      <c r="CG35" s="152">
        <f t="shared" si="6"/>
        <v>2.1762475920972563E-3</v>
      </c>
      <c r="CH35" s="114" t="s">
        <v>208</v>
      </c>
    </row>
    <row r="36" spans="1:86">
      <c r="A36" s="13" t="s">
        <v>30</v>
      </c>
      <c r="B36" s="114" t="s">
        <v>116</v>
      </c>
      <c r="C36" s="152">
        <v>4.8984174713246672E-3</v>
      </c>
      <c r="D36" s="152">
        <v>1.9654384973518098E-3</v>
      </c>
      <c r="E36" s="152">
        <v>9.3221862602007764E-4</v>
      </c>
      <c r="F36" s="152">
        <v>1.9660406934559325E-3</v>
      </c>
      <c r="G36" s="152">
        <v>0</v>
      </c>
      <c r="H36" s="152">
        <v>1.3216249403267877E-6</v>
      </c>
      <c r="I36" s="152">
        <v>3.4719654496849415E-5</v>
      </c>
      <c r="J36" s="152">
        <v>1.5295590476319351E-3</v>
      </c>
      <c r="K36" s="152">
        <v>1.2884328670794162E-5</v>
      </c>
      <c r="L36" s="153">
        <v>4.2359731715320176E-4</v>
      </c>
      <c r="M36" s="152">
        <f t="shared" si="0"/>
        <v>2.0020819728931087E-3</v>
      </c>
      <c r="O36" s="152">
        <v>4.5702152451631136E-3</v>
      </c>
      <c r="P36" s="152">
        <v>1.8337508055634565E-3</v>
      </c>
      <c r="Q36" s="152">
        <v>8.6975840695542594E-4</v>
      </c>
      <c r="R36" s="152">
        <v>1.8343126535136879E-3</v>
      </c>
      <c r="S36" s="152">
        <v>0</v>
      </c>
      <c r="T36" s="152">
        <v>0</v>
      </c>
      <c r="U36" s="152">
        <v>3.2393379130543291E-5</v>
      </c>
      <c r="V36" s="152">
        <v>1.4270760135873517E-3</v>
      </c>
      <c r="W36" s="152">
        <v>1.2021056935155781E-5</v>
      </c>
      <c r="X36" s="153">
        <v>3.9521558299117929E-4</v>
      </c>
      <c r="Y36" s="152">
        <f t="shared" si="1"/>
        <v>1.8667060326442312E-3</v>
      </c>
      <c r="AA36" s="152">
        <v>4.3185337070011567E-3</v>
      </c>
      <c r="AB36" s="152">
        <v>1.7327662351237188E-3</v>
      </c>
      <c r="AC36" s="152">
        <v>8.2186085247513963E-4</v>
      </c>
      <c r="AD36" s="152">
        <v>1.7332971421338103E-3</v>
      </c>
      <c r="AE36" s="152">
        <v>0</v>
      </c>
      <c r="AF36" s="152">
        <v>0</v>
      </c>
      <c r="AG36" s="152">
        <v>3.0609477268488312E-5</v>
      </c>
      <c r="AH36" s="152">
        <v>1.3484870047756061E-3</v>
      </c>
      <c r="AI36" s="152">
        <v>1.1359057896275835E-5</v>
      </c>
      <c r="AJ36" s="153">
        <v>3.7345107946192718E-4</v>
      </c>
      <c r="AK36" s="152">
        <f t="shared" si="2"/>
        <v>1.7639066194022985E-3</v>
      </c>
      <c r="AM36" s="152">
        <v>2.5018768366780571E-2</v>
      </c>
      <c r="AN36" s="152">
        <v>1.0038517703371755E-2</v>
      </c>
      <c r="AO36" s="152">
        <v>4.7613258788429856E-3</v>
      </c>
      <c r="AP36" s="152">
        <v>1.0041593432406412E-2</v>
      </c>
      <c r="AQ36" s="152">
        <v>2.729822883126668E-3</v>
      </c>
      <c r="AR36" s="152">
        <v>1.7842308257408053E-4</v>
      </c>
      <c r="AS36" s="152">
        <v>1.7733135215941919E-4</v>
      </c>
      <c r="AT36" s="152">
        <v>7.8122544148259837E-3</v>
      </c>
      <c r="AU36" s="152">
        <v>6.5806974693991601E-5</v>
      </c>
      <c r="AV36" s="153">
        <v>2.1635320428864293E-3</v>
      </c>
      <c r="AW36" s="152">
        <f t="shared" si="3"/>
        <v>1.0397347867139911E-2</v>
      </c>
      <c r="AY36" s="152">
        <v>1.7780973578421296E-2</v>
      </c>
      <c r="AZ36" s="152">
        <v>7.1344286590529901E-3</v>
      </c>
      <c r="BA36" s="152">
        <v>3.3838999749632739E-3</v>
      </c>
      <c r="BB36" s="152">
        <v>7.1366145962621277E-3</v>
      </c>
      <c r="BC36" s="152">
        <v>0</v>
      </c>
      <c r="BD36" s="152">
        <v>0</v>
      </c>
      <c r="BE36" s="152">
        <v>1.2603034814291715E-4</v>
      </c>
      <c r="BF36" s="152">
        <v>5.5522113359651763E-3</v>
      </c>
      <c r="BG36" s="152">
        <v>4.6769371743469041E-5</v>
      </c>
      <c r="BH36" s="153">
        <v>1.5376338885534748E-3</v>
      </c>
      <c r="BI36" s="152">
        <f t="shared" si="4"/>
        <v>7.262644944405045E-3</v>
      </c>
      <c r="BK36" s="152">
        <v>1.0325045449400586E-2</v>
      </c>
      <c r="BL36" s="152">
        <v>4.1428159057400977E-3</v>
      </c>
      <c r="BM36" s="152">
        <v>1.9649610795284345E-3</v>
      </c>
      <c r="BN36" s="152">
        <v>4.1440852344939091E-3</v>
      </c>
      <c r="BO36" s="152">
        <v>3.053177507857607E-4</v>
      </c>
      <c r="BP36" s="152">
        <v>2.0602491070533311E-5</v>
      </c>
      <c r="BQ36" s="152">
        <v>7.3183229638145136E-5</v>
      </c>
      <c r="BR36" s="152">
        <v>3.2240548660444819E-3</v>
      </c>
      <c r="BS36" s="152">
        <v>2.7158011723118675E-5</v>
      </c>
      <c r="BT36" s="153">
        <v>8.9287235672630438E-4</v>
      </c>
      <c r="BU36" s="152">
        <f t="shared" si="5"/>
        <v>4.2378709552025875E-3</v>
      </c>
      <c r="BW36" s="152">
        <v>7.8296584621470496E-3</v>
      </c>
      <c r="BX36" s="152">
        <v>3.1415681192355871E-3</v>
      </c>
      <c r="BY36" s="152">
        <v>1.490063575944121E-3</v>
      </c>
      <c r="BZ36" s="152">
        <v>3.1425306729276968E-3</v>
      </c>
      <c r="CA36" s="152">
        <v>4.0750300916061235E-4</v>
      </c>
      <c r="CB36" s="152">
        <v>2.7497834914086233E-5</v>
      </c>
      <c r="CC36" s="152">
        <v>5.549609403964601E-5</v>
      </c>
      <c r="CD36" s="152">
        <v>2.4448559173961847E-3</v>
      </c>
      <c r="CE36" s="152">
        <v>2.0594384532743093E-5</v>
      </c>
      <c r="CF36" s="153">
        <v>6.7708037099876821E-4</v>
      </c>
      <c r="CG36" s="152">
        <f t="shared" si="6"/>
        <v>3.2255246018814288E-3</v>
      </c>
      <c r="CH36" s="114" t="s">
        <v>209</v>
      </c>
    </row>
    <row r="37" spans="1:86">
      <c r="A37" s="13" t="s">
        <v>31</v>
      </c>
      <c r="B37" s="114" t="s">
        <v>117</v>
      </c>
      <c r="C37" s="152">
        <v>7.6259717049584869E-2</v>
      </c>
      <c r="D37" s="152">
        <v>4.2771455214335528E-2</v>
      </c>
      <c r="E37" s="152">
        <v>9.747501456776872E-3</v>
      </c>
      <c r="F37" s="152">
        <v>2.3593201927618199E-2</v>
      </c>
      <c r="G37" s="152">
        <v>7.987211595887977E-6</v>
      </c>
      <c r="H37" s="152">
        <v>5.1795302296462915E-3</v>
      </c>
      <c r="I37" s="152">
        <v>1.4755845085427511E-4</v>
      </c>
      <c r="J37" s="152">
        <v>2.0618120585481768E-3</v>
      </c>
      <c r="K37" s="152">
        <v>2.8151754930719636E-4</v>
      </c>
      <c r="L37" s="153">
        <v>2.1249872319762834E-2</v>
      </c>
      <c r="M37" s="152">
        <f t="shared" si="0"/>
        <v>2.8920290608118765E-2</v>
      </c>
      <c r="O37" s="152">
        <v>3.0003489589069062E-2</v>
      </c>
      <c r="P37" s="152">
        <v>1.6827926471301203E-2</v>
      </c>
      <c r="Q37" s="152">
        <v>3.8350399108834942E-3</v>
      </c>
      <c r="R37" s="152">
        <v>9.282468068270263E-3</v>
      </c>
      <c r="S37" s="152">
        <v>0</v>
      </c>
      <c r="T37" s="152">
        <v>0</v>
      </c>
      <c r="U37" s="152">
        <v>5.8055138614096173E-5</v>
      </c>
      <c r="V37" s="152">
        <v>8.1119572726770278E-4</v>
      </c>
      <c r="W37" s="152">
        <v>1.1075977182405088E-4</v>
      </c>
      <c r="X37" s="153">
        <v>8.3605125691785086E-3</v>
      </c>
      <c r="Y37" s="152">
        <f t="shared" si="1"/>
        <v>9.3405232068843585E-3</v>
      </c>
      <c r="AA37" s="152">
        <v>4.2108770300739048E-2</v>
      </c>
      <c r="AB37" s="152">
        <v>2.3617362517588898E-2</v>
      </c>
      <c r="AC37" s="152">
        <v>5.3823344188735217E-3</v>
      </c>
      <c r="AD37" s="152">
        <v>1.3027595158569194E-2</v>
      </c>
      <c r="AE37" s="152">
        <v>0</v>
      </c>
      <c r="AF37" s="152">
        <v>0</v>
      </c>
      <c r="AG37" s="152">
        <v>8.1478205707417932E-5</v>
      </c>
      <c r="AH37" s="152">
        <v>1.1384827237196215E-3</v>
      </c>
      <c r="AI37" s="152">
        <v>1.5544717811758835E-4</v>
      </c>
      <c r="AJ37" s="153">
        <v>1.1733665256731984E-2</v>
      </c>
      <c r="AK37" s="152">
        <f t="shared" si="2"/>
        <v>1.3109073364276611E-2</v>
      </c>
      <c r="AM37" s="152">
        <v>2.0513918770504399E-2</v>
      </c>
      <c r="AN37" s="152">
        <v>1.1505552235299322E-2</v>
      </c>
      <c r="AO37" s="152">
        <v>2.6220849071558745E-3</v>
      </c>
      <c r="AP37" s="152">
        <v>6.346588298571482E-3</v>
      </c>
      <c r="AQ37" s="152">
        <v>0</v>
      </c>
      <c r="AR37" s="152">
        <v>0</v>
      </c>
      <c r="AS37" s="152">
        <v>3.9693329477709385E-5</v>
      </c>
      <c r="AT37" s="152">
        <v>5.5462892763688727E-4</v>
      </c>
      <c r="AU37" s="152">
        <v>7.5728423371992186E-5</v>
      </c>
      <c r="AV37" s="153">
        <v>5.7162309475625997E-3</v>
      </c>
      <c r="AW37" s="152">
        <f t="shared" si="3"/>
        <v>6.3862816280491914E-3</v>
      </c>
      <c r="AY37" s="152">
        <v>5.7955247619708376E-2</v>
      </c>
      <c r="AZ37" s="152">
        <v>3.2505107203457333E-2</v>
      </c>
      <c r="BA37" s="152">
        <v>7.4078279130468739E-3</v>
      </c>
      <c r="BB37" s="152">
        <v>1.7930172216188894E-2</v>
      </c>
      <c r="BC37" s="152">
        <v>0</v>
      </c>
      <c r="BD37" s="152">
        <v>0</v>
      </c>
      <c r="BE37" s="152">
        <v>1.121402870152222E-4</v>
      </c>
      <c r="BF37" s="152">
        <v>1.5669193779038625E-3</v>
      </c>
      <c r="BG37" s="152">
        <v>2.1394544735569315E-4</v>
      </c>
      <c r="BH37" s="153">
        <v>1.6149307390929332E-2</v>
      </c>
      <c r="BI37" s="152">
        <f t="shared" si="4"/>
        <v>1.8042312503204115E-2</v>
      </c>
      <c r="BK37" s="152">
        <v>5.87225665017602E-2</v>
      </c>
      <c r="BL37" s="152">
        <v>3.2935470001387156E-2</v>
      </c>
      <c r="BM37" s="152">
        <v>7.5059064558212962E-3</v>
      </c>
      <c r="BN37" s="152">
        <v>1.8167565036770077E-2</v>
      </c>
      <c r="BO37" s="152">
        <v>3.9084078400524298E-6</v>
      </c>
      <c r="BP37" s="152">
        <v>2.5345161217163845E-3</v>
      </c>
      <c r="BQ37" s="152">
        <v>1.1362500778166814E-4</v>
      </c>
      <c r="BR37" s="152">
        <v>1.5876651580480185E-3</v>
      </c>
      <c r="BS37" s="152">
        <v>2.1677805334440852E-4</v>
      </c>
      <c r="BT37" s="153">
        <v>1.636312182537766E-2</v>
      </c>
      <c r="BU37" s="152">
        <f t="shared" si="5"/>
        <v>2.0815706166268128E-2</v>
      </c>
      <c r="BW37" s="152">
        <v>5.8979376589010583E-2</v>
      </c>
      <c r="BX37" s="152">
        <v>3.3079505956022E-2</v>
      </c>
      <c r="BY37" s="152">
        <v>7.5387318687186516E-3</v>
      </c>
      <c r="BZ37" s="152">
        <v>1.8247016842781995E-2</v>
      </c>
      <c r="CA37" s="152">
        <v>5.2164931509857489E-6</v>
      </c>
      <c r="CB37" s="152">
        <v>3.3827805416077363E-3</v>
      </c>
      <c r="CC37" s="152">
        <v>1.1412192148794079E-4</v>
      </c>
      <c r="CD37" s="152">
        <v>1.5946084585890547E-3</v>
      </c>
      <c r="CE37" s="152">
        <v>2.1772608395869829E-4</v>
      </c>
      <c r="CF37" s="153">
        <v>1.6434682300234243E-2</v>
      </c>
      <c r="CG37" s="152">
        <f t="shared" si="6"/>
        <v>2.1743919305877671E-2</v>
      </c>
      <c r="CH37" s="114" t="s">
        <v>210</v>
      </c>
    </row>
    <row r="38" spans="1:86">
      <c r="A38" s="13" t="s">
        <v>32</v>
      </c>
      <c r="B38" s="114" t="s">
        <v>118</v>
      </c>
      <c r="C38" s="152">
        <v>7.0813942889584418E-3</v>
      </c>
      <c r="D38" s="152">
        <v>2.6634419339419077E-3</v>
      </c>
      <c r="E38" s="152">
        <v>1.489673260432056E-4</v>
      </c>
      <c r="F38" s="152">
        <v>4.2406502697276494E-3</v>
      </c>
      <c r="G38" s="152">
        <v>3.6447296490999608E-6</v>
      </c>
      <c r="H38" s="152">
        <v>2.7437262115206549E-4</v>
      </c>
      <c r="I38" s="152">
        <v>2.8334759245679087E-5</v>
      </c>
      <c r="J38" s="152">
        <v>1.2308070017041394E-3</v>
      </c>
      <c r="K38" s="152">
        <v>1.3429760216982547E-5</v>
      </c>
      <c r="L38" s="153">
        <v>2.9964135078065267E-3</v>
      </c>
      <c r="M38" s="152">
        <f t="shared" si="0"/>
        <v>4.5433576501253941E-3</v>
      </c>
      <c r="O38" s="152">
        <v>4.2559273291331249E-3</v>
      </c>
      <c r="P38" s="152">
        <v>1.6007321233188689E-3</v>
      </c>
      <c r="Q38" s="152">
        <v>8.9529559883949644E-5</v>
      </c>
      <c r="R38" s="152">
        <v>2.5486364181656401E-3</v>
      </c>
      <c r="S38" s="152">
        <v>0</v>
      </c>
      <c r="T38" s="152">
        <v>0</v>
      </c>
      <c r="U38" s="152">
        <v>1.7029227764668094E-5</v>
      </c>
      <c r="V38" s="152">
        <v>7.3971663512772804E-4</v>
      </c>
      <c r="W38" s="152">
        <v>8.0713036442951099E-6</v>
      </c>
      <c r="X38" s="153">
        <v>1.8008484793936169E-3</v>
      </c>
      <c r="Y38" s="152">
        <f t="shared" si="1"/>
        <v>2.5656656459303083E-3</v>
      </c>
      <c r="AA38" s="152">
        <v>6.1598049375123599E-3</v>
      </c>
      <c r="AB38" s="152">
        <v>2.3168153199793003E-3</v>
      </c>
      <c r="AC38" s="152">
        <v>1.2958036695114136E-4</v>
      </c>
      <c r="AD38" s="152">
        <v>3.6887620437208489E-3</v>
      </c>
      <c r="AE38" s="152">
        <v>0</v>
      </c>
      <c r="AF38" s="152">
        <v>0</v>
      </c>
      <c r="AG38" s="152">
        <v>2.4647206861069943E-5</v>
      </c>
      <c r="AH38" s="152">
        <v>1.0706268761285233E-3</v>
      </c>
      <c r="AI38" s="152">
        <v>1.1681979553541232E-5</v>
      </c>
      <c r="AJ38" s="153">
        <v>2.606453188038785E-3</v>
      </c>
      <c r="AK38" s="152">
        <f t="shared" si="2"/>
        <v>3.7134092505819189E-3</v>
      </c>
      <c r="AM38" s="152">
        <v>7.2705959418531386E-4</v>
      </c>
      <c r="AN38" s="152">
        <v>2.7346041367127112E-4</v>
      </c>
      <c r="AO38" s="152">
        <v>1.5294745526134912E-5</v>
      </c>
      <c r="AP38" s="152">
        <v>4.3539525386935001E-4</v>
      </c>
      <c r="AQ38" s="152">
        <v>0</v>
      </c>
      <c r="AR38" s="152">
        <v>0</v>
      </c>
      <c r="AS38" s="152">
        <v>2.9091811185579511E-6</v>
      </c>
      <c r="AT38" s="152">
        <v>1.263691870080963E-4</v>
      </c>
      <c r="AU38" s="152">
        <v>1.3788578371621171E-6</v>
      </c>
      <c r="AV38" s="153">
        <v>3.0764720902409169E-4</v>
      </c>
      <c r="AW38" s="152">
        <f t="shared" si="3"/>
        <v>4.3830443498790798E-4</v>
      </c>
      <c r="AY38" s="152">
        <v>1.1093689877924565E-3</v>
      </c>
      <c r="AZ38" s="152">
        <v>4.1725397029625304E-4</v>
      </c>
      <c r="BA38" s="152">
        <v>2.3337174144416563E-5</v>
      </c>
      <c r="BB38" s="152">
        <v>6.6433892893732983E-4</v>
      </c>
      <c r="BC38" s="152">
        <v>0</v>
      </c>
      <c r="BD38" s="152">
        <v>0</v>
      </c>
      <c r="BE38" s="152">
        <v>4.4389144144585353E-6</v>
      </c>
      <c r="BF38" s="152">
        <v>1.9281783529232367E-4</v>
      </c>
      <c r="BG38" s="152">
        <v>2.1039019845907605E-6</v>
      </c>
      <c r="BH38" s="153">
        <v>4.6941719166041532E-4</v>
      </c>
      <c r="BI38" s="152">
        <f t="shared" si="4"/>
        <v>6.6877784335178832E-4</v>
      </c>
      <c r="BK38" s="152">
        <v>4.4733354558973782E-3</v>
      </c>
      <c r="BL38" s="152">
        <v>1.6825032969006812E-3</v>
      </c>
      <c r="BM38" s="152">
        <v>9.4103052897130906E-5</v>
      </c>
      <c r="BN38" s="152">
        <v>2.6788299639255971E-3</v>
      </c>
      <c r="BO38" s="152">
        <v>1.7834872363651377E-6</v>
      </c>
      <c r="BP38" s="152">
        <v>1.3425963375736117E-4</v>
      </c>
      <c r="BQ38" s="152">
        <v>1.7899142173970844E-5</v>
      </c>
      <c r="BR38" s="152">
        <v>7.7750403033972112E-4</v>
      </c>
      <c r="BS38" s="152">
        <v>8.4836149621693018E-6</v>
      </c>
      <c r="BT38" s="153">
        <v>1.8928423186237071E-3</v>
      </c>
      <c r="BU38" s="152">
        <f t="shared" si="5"/>
        <v>2.8309887398569292E-3</v>
      </c>
      <c r="BW38" s="152">
        <v>5.5992044295255904E-3</v>
      </c>
      <c r="BX38" s="152">
        <v>2.105963213708473E-3</v>
      </c>
      <c r="BY38" s="152">
        <v>1.1778732800350565E-4</v>
      </c>
      <c r="BZ38" s="152">
        <v>3.3530498098871334E-3</v>
      </c>
      <c r="CA38" s="152">
        <v>2.3803935858557786E-6</v>
      </c>
      <c r="CB38" s="152">
        <v>1.7919431354424222E-4</v>
      </c>
      <c r="CC38" s="152">
        <v>2.2404077926478896E-5</v>
      </c>
      <c r="CD38" s="152">
        <v>9.7318970454426739E-4</v>
      </c>
      <c r="CE38" s="152">
        <v>1.0618808927451403E-5</v>
      </c>
      <c r="CF38" s="153">
        <v>2.3692412964154163E-3</v>
      </c>
      <c r="CG38" s="152">
        <f t="shared" si="6"/>
        <v>3.5546482013578545E-3</v>
      </c>
      <c r="CH38" s="114" t="s">
        <v>211</v>
      </c>
    </row>
    <row r="39" spans="1:86">
      <c r="A39" s="13" t="s">
        <v>33</v>
      </c>
      <c r="B39" s="114" t="s">
        <v>119</v>
      </c>
      <c r="C39" s="152">
        <v>8.5549764780303E-3</v>
      </c>
      <c r="D39" s="152">
        <v>4.1371489545344595E-3</v>
      </c>
      <c r="E39" s="152">
        <v>6.1262461572228586E-4</v>
      </c>
      <c r="F39" s="152">
        <v>3.6656005026863107E-3</v>
      </c>
      <c r="G39" s="152">
        <v>0</v>
      </c>
      <c r="H39" s="152">
        <v>-1.0178974695684574E-6</v>
      </c>
      <c r="I39" s="152">
        <v>1.396024050872462E-4</v>
      </c>
      <c r="J39" s="152">
        <v>1.6771103194982444E-3</v>
      </c>
      <c r="K39" s="152">
        <v>7.0637741855031515E-5</v>
      </c>
      <c r="L39" s="153">
        <v>1.9178524413330327E-3</v>
      </c>
      <c r="M39" s="152">
        <f t="shared" si="0"/>
        <v>3.8041850103039884E-3</v>
      </c>
      <c r="O39" s="152">
        <v>1.6592968466421998E-2</v>
      </c>
      <c r="P39" s="152">
        <v>8.0242864863243231E-3</v>
      </c>
      <c r="Q39" s="152">
        <v>1.1882278059488292E-3</v>
      </c>
      <c r="R39" s="152">
        <v>7.1096856558018834E-3</v>
      </c>
      <c r="S39" s="152">
        <v>0</v>
      </c>
      <c r="T39" s="152">
        <v>0</v>
      </c>
      <c r="U39" s="152">
        <v>2.7076851834695824E-4</v>
      </c>
      <c r="V39" s="152">
        <v>3.2528714389349739E-3</v>
      </c>
      <c r="W39" s="152">
        <v>1.3700678501569149E-4</v>
      </c>
      <c r="X39" s="153">
        <v>3.719807431851214E-3</v>
      </c>
      <c r="Y39" s="152">
        <f t="shared" si="1"/>
        <v>7.3804541741488419E-3</v>
      </c>
      <c r="AA39" s="152">
        <v>5.4303662856285198E-3</v>
      </c>
      <c r="AB39" s="152">
        <v>2.6261012241263156E-3</v>
      </c>
      <c r="AC39" s="152">
        <v>3.8887027538974452E-4</v>
      </c>
      <c r="AD39" s="152">
        <v>2.326780609799379E-3</v>
      </c>
      <c r="AE39" s="152">
        <v>0</v>
      </c>
      <c r="AF39" s="152">
        <v>0</v>
      </c>
      <c r="AG39" s="152">
        <v>8.8614176313080864E-5</v>
      </c>
      <c r="AH39" s="152">
        <v>1.0645643923944269E-3</v>
      </c>
      <c r="AI39" s="152">
        <v>4.4838090770626089E-5</v>
      </c>
      <c r="AJ39" s="153">
        <v>1.2173781266343253E-3</v>
      </c>
      <c r="AK39" s="152">
        <f t="shared" si="2"/>
        <v>2.4153947861124598E-3</v>
      </c>
      <c r="AM39" s="152">
        <v>3.1911506051966335E-3</v>
      </c>
      <c r="AN39" s="152">
        <v>1.5432263810374561E-3</v>
      </c>
      <c r="AO39" s="152">
        <v>2.2851932068323379E-4</v>
      </c>
      <c r="AP39" s="152">
        <v>1.3673308503648542E-3</v>
      </c>
      <c r="AQ39" s="152">
        <v>0</v>
      </c>
      <c r="AR39" s="152">
        <v>0</v>
      </c>
      <c r="AS39" s="152">
        <v>5.2074053111089464E-5</v>
      </c>
      <c r="AT39" s="152">
        <v>6.255904530880214E-4</v>
      </c>
      <c r="AU39" s="152">
        <v>2.6349069836637017E-5</v>
      </c>
      <c r="AV39" s="153">
        <v>7.1539132744019584E-4</v>
      </c>
      <c r="AW39" s="152">
        <f t="shared" si="3"/>
        <v>1.4194049034759438E-3</v>
      </c>
      <c r="AY39" s="152">
        <v>1.8308461283332113E-2</v>
      </c>
      <c r="AZ39" s="152">
        <v>8.8538912587298752E-3</v>
      </c>
      <c r="BA39" s="152">
        <v>1.3110747980396695E-3</v>
      </c>
      <c r="BB39" s="152">
        <v>7.8447328354369489E-3</v>
      </c>
      <c r="BC39" s="152">
        <v>1.743164327341849E-4</v>
      </c>
      <c r="BD39" s="152">
        <v>0</v>
      </c>
      <c r="BE39" s="152">
        <v>2.9876239112563464E-4</v>
      </c>
      <c r="BF39" s="152">
        <v>3.5891751930894806E-3</v>
      </c>
      <c r="BG39" s="152">
        <v>1.511714690526672E-4</v>
      </c>
      <c r="BH39" s="153">
        <v>4.1043861732948011E-3</v>
      </c>
      <c r="BI39" s="152">
        <f t="shared" si="4"/>
        <v>8.1434952265625835E-3</v>
      </c>
      <c r="BK39" s="152">
        <v>1.13788735123457E-2</v>
      </c>
      <c r="BL39" s="152">
        <v>5.5027731258262512E-3</v>
      </c>
      <c r="BM39" s="152">
        <v>8.1484479013532957E-4</v>
      </c>
      <c r="BN39" s="152">
        <v>4.8755720806448943E-3</v>
      </c>
      <c r="BO39" s="152">
        <v>4.3872179269324404E-5</v>
      </c>
      <c r="BP39" s="152">
        <v>-4.980910299758492E-7</v>
      </c>
      <c r="BQ39" s="152">
        <v>1.8568351573922275E-4</v>
      </c>
      <c r="BR39" s="152">
        <v>2.2307046946099876E-3</v>
      </c>
      <c r="BS39" s="152">
        <v>9.3954428960767069E-5</v>
      </c>
      <c r="BT39" s="153">
        <v>2.5509129570741381E-3</v>
      </c>
      <c r="BU39" s="152">
        <f t="shared" si="5"/>
        <v>5.0607575053541413E-3</v>
      </c>
      <c r="BW39" s="152">
        <v>9.0596447253292172E-3</v>
      </c>
      <c r="BX39" s="152">
        <v>4.3812042967158547E-3</v>
      </c>
      <c r="BY39" s="152">
        <v>6.4876407114483592E-4</v>
      </c>
      <c r="BZ39" s="152">
        <v>3.8818386403059058E-3</v>
      </c>
      <c r="CA39" s="152">
        <v>2.1444987259961971E-7</v>
      </c>
      <c r="CB39" s="152">
        <v>-6.6479460505882113E-7</v>
      </c>
      <c r="CC39" s="152">
        <v>1.4783771716262372E-4</v>
      </c>
      <c r="CD39" s="152">
        <v>1.7760450538767288E-3</v>
      </c>
      <c r="CE39" s="152">
        <v>7.4804746342616043E-5</v>
      </c>
      <c r="CF39" s="153">
        <v>2.0309888400865607E-3</v>
      </c>
      <c r="CG39" s="152">
        <f t="shared" si="6"/>
        <v>4.029011562863471E-3</v>
      </c>
      <c r="CH39" s="114" t="s">
        <v>212</v>
      </c>
    </row>
    <row r="40" spans="1:86">
      <c r="A40" s="13" t="s">
        <v>34</v>
      </c>
      <c r="B40" s="114" t="s">
        <v>120</v>
      </c>
      <c r="C40" s="152">
        <v>6.9838965705536086E-3</v>
      </c>
      <c r="D40" s="152">
        <v>3.4340877842718867E-3</v>
      </c>
      <c r="E40" s="152">
        <v>6.6515439865042761E-4</v>
      </c>
      <c r="F40" s="152">
        <v>2.6143058653340396E-3</v>
      </c>
      <c r="G40" s="152">
        <v>0</v>
      </c>
      <c r="H40" s="152">
        <v>3.6997289478589013E-5</v>
      </c>
      <c r="I40" s="152">
        <v>2.7034852229725504E-4</v>
      </c>
      <c r="J40" s="152">
        <v>1.6630002745734469E-3</v>
      </c>
      <c r="K40" s="152">
        <v>8.5992185092335023E-6</v>
      </c>
      <c r="L40" s="153">
        <v>9.427063722513571E-4</v>
      </c>
      <c r="M40" s="152">
        <f t="shared" si="0"/>
        <v>2.9216516771098837E-3</v>
      </c>
      <c r="O40" s="152">
        <v>1.1816229277673278E-2</v>
      </c>
      <c r="P40" s="152">
        <v>5.8102190100729166E-3</v>
      </c>
      <c r="Q40" s="152">
        <v>1.125391362845357E-3</v>
      </c>
      <c r="R40" s="152">
        <v>4.4232094783592003E-3</v>
      </c>
      <c r="S40" s="152">
        <v>0</v>
      </c>
      <c r="T40" s="152">
        <v>0</v>
      </c>
      <c r="U40" s="152">
        <v>4.5740942639580146E-4</v>
      </c>
      <c r="V40" s="152">
        <v>2.8136717568306973E-3</v>
      </c>
      <c r="W40" s="152">
        <v>1.4549232865552049E-5</v>
      </c>
      <c r="X40" s="153">
        <v>1.5949884886629487E-3</v>
      </c>
      <c r="Y40" s="152">
        <f t="shared" si="1"/>
        <v>4.8806189047550016E-3</v>
      </c>
      <c r="AA40" s="152">
        <v>8.6732828324391775E-3</v>
      </c>
      <c r="AB40" s="152">
        <v>4.2647846117877773E-3</v>
      </c>
      <c r="AC40" s="152">
        <v>8.260535030058222E-4</v>
      </c>
      <c r="AD40" s="152">
        <v>3.2466995969199133E-3</v>
      </c>
      <c r="AE40" s="152">
        <v>0</v>
      </c>
      <c r="AF40" s="152">
        <v>0</v>
      </c>
      <c r="AG40" s="152">
        <v>3.3574512072566539E-4</v>
      </c>
      <c r="AH40" s="152">
        <v>2.0652756789976568E-3</v>
      </c>
      <c r="AI40" s="152">
        <v>1.0679346911149337E-5</v>
      </c>
      <c r="AJ40" s="153">
        <v>1.1707445710111052E-3</v>
      </c>
      <c r="AK40" s="152">
        <f t="shared" si="2"/>
        <v>3.5824447176455785E-3</v>
      </c>
      <c r="AM40" s="152">
        <v>0.25974065559715087</v>
      </c>
      <c r="AN40" s="152">
        <v>0.12771841671106551</v>
      </c>
      <c r="AO40" s="152">
        <v>2.4738000890109892E-2</v>
      </c>
      <c r="AP40" s="152">
        <v>9.72296070729914E-2</v>
      </c>
      <c r="AQ40" s="152">
        <v>0</v>
      </c>
      <c r="AR40" s="152">
        <v>3.8710051393246168E-3</v>
      </c>
      <c r="AS40" s="152">
        <v>1.0054630922983955E-2</v>
      </c>
      <c r="AT40" s="152">
        <v>6.1849252378276341E-2</v>
      </c>
      <c r="AU40" s="152">
        <v>3.1981668552035972E-4</v>
      </c>
      <c r="AV40" s="153">
        <v>3.5060538009194682E-2</v>
      </c>
      <c r="AW40" s="152">
        <f t="shared" si="3"/>
        <v>0.11115524313529998</v>
      </c>
      <c r="AY40" s="152">
        <v>8.2242397666717794E-3</v>
      </c>
      <c r="AZ40" s="152">
        <v>4.0439833311294096E-3</v>
      </c>
      <c r="BA40" s="152">
        <v>7.8328612130690019E-4</v>
      </c>
      <c r="BB40" s="152">
        <v>3.0786077718529441E-3</v>
      </c>
      <c r="BC40" s="152">
        <v>0</v>
      </c>
      <c r="BD40" s="152">
        <v>0</v>
      </c>
      <c r="BE40" s="152">
        <v>3.1836254238252392E-4</v>
      </c>
      <c r="BF40" s="152">
        <v>1.9583498770298748E-3</v>
      </c>
      <c r="BG40" s="152">
        <v>1.0126443613744991E-5</v>
      </c>
      <c r="BH40" s="153">
        <v>1.1101314512093243E-3</v>
      </c>
      <c r="BI40" s="152">
        <f t="shared" si="4"/>
        <v>3.396970314235468E-3</v>
      </c>
      <c r="BK40" s="152">
        <v>3.5595115426932451E-2</v>
      </c>
      <c r="BL40" s="152">
        <v>1.7502657697246914E-2</v>
      </c>
      <c r="BM40" s="152">
        <v>3.3901200221836889E-3</v>
      </c>
      <c r="BN40" s="152">
        <v>1.3324441176610257E-2</v>
      </c>
      <c r="BO40" s="152">
        <v>0</v>
      </c>
      <c r="BP40" s="152">
        <v>4.5105757941143624E-4</v>
      </c>
      <c r="BQ40" s="152">
        <v>1.3778965308915787E-3</v>
      </c>
      <c r="BR40" s="152">
        <v>8.475882500615246E-3</v>
      </c>
      <c r="BS40" s="152">
        <v>4.3827993774729824E-5</v>
      </c>
      <c r="BT40" s="153">
        <v>4.8047306822202648E-3</v>
      </c>
      <c r="BU40" s="152">
        <f t="shared" si="5"/>
        <v>1.5153395286913273E-2</v>
      </c>
      <c r="BW40" s="152">
        <v>4.4755735777670717E-2</v>
      </c>
      <c r="BX40" s="152">
        <v>2.2007073552353026E-2</v>
      </c>
      <c r="BY40" s="152">
        <v>4.2625881149030501E-3</v>
      </c>
      <c r="BZ40" s="152">
        <v>1.6753567491855061E-2</v>
      </c>
      <c r="CA40" s="152">
        <v>0</v>
      </c>
      <c r="CB40" s="152">
        <v>6.0201976610209742E-4</v>
      </c>
      <c r="CC40" s="152">
        <v>1.7325066185595772E-3</v>
      </c>
      <c r="CD40" s="152">
        <v>1.0657202628231808E-2</v>
      </c>
      <c r="CE40" s="152">
        <v>5.5107395650219638E-5</v>
      </c>
      <c r="CF40" s="153">
        <v>6.0412574679730305E-3</v>
      </c>
      <c r="CG40" s="152">
        <f t="shared" si="6"/>
        <v>1.9088093876516735E-2</v>
      </c>
      <c r="CH40" s="114" t="s">
        <v>213</v>
      </c>
    </row>
    <row r="41" spans="1:86">
      <c r="A41" s="13" t="s">
        <v>35</v>
      </c>
      <c r="B41" s="114" t="s">
        <v>121</v>
      </c>
      <c r="C41" s="152">
        <v>2.3672850447043182E-3</v>
      </c>
      <c r="D41" s="152">
        <v>1.2718245503862806E-3</v>
      </c>
      <c r="E41" s="152">
        <v>1.9598881128630465E-4</v>
      </c>
      <c r="F41" s="152">
        <v>8.4386908886385412E-4</v>
      </c>
      <c r="G41" s="152">
        <v>0</v>
      </c>
      <c r="H41" s="152">
        <v>0</v>
      </c>
      <c r="I41" s="152">
        <v>5.5602594167876494E-5</v>
      </c>
      <c r="J41" s="152">
        <v>4.8380130509156108E-4</v>
      </c>
      <c r="K41" s="152">
        <v>6.8175753599319317E-6</v>
      </c>
      <c r="L41" s="153">
        <v>3.5325020841236164E-4</v>
      </c>
      <c r="M41" s="152">
        <f t="shared" si="0"/>
        <v>8.9947168303173056E-4</v>
      </c>
      <c r="O41" s="152">
        <v>1.3060225977729052E-2</v>
      </c>
      <c r="P41" s="152">
        <v>7.0166100483869554E-3</v>
      </c>
      <c r="Q41" s="152">
        <v>1.0812631838449953E-3</v>
      </c>
      <c r="R41" s="152">
        <v>4.6555952443651898E-3</v>
      </c>
      <c r="S41" s="152">
        <v>0</v>
      </c>
      <c r="T41" s="152">
        <v>0</v>
      </c>
      <c r="U41" s="152">
        <v>3.0675750113190502E-4</v>
      </c>
      <c r="V41" s="152">
        <v>2.6691143033031901E-3</v>
      </c>
      <c r="W41" s="152">
        <v>3.7612316700133517E-5</v>
      </c>
      <c r="X41" s="153">
        <v>1.9488686243618689E-3</v>
      </c>
      <c r="Y41" s="152">
        <f t="shared" si="1"/>
        <v>4.9623527454970943E-3</v>
      </c>
      <c r="AA41" s="152">
        <v>2.0747190525298577E-3</v>
      </c>
      <c r="AB41" s="152">
        <v>1.1146433895083462E-3</v>
      </c>
      <c r="AC41" s="152">
        <v>1.7176711430167619E-4</v>
      </c>
      <c r="AD41" s="152">
        <v>7.3957772023416414E-4</v>
      </c>
      <c r="AE41" s="152">
        <v>0</v>
      </c>
      <c r="AF41" s="152">
        <v>0</v>
      </c>
      <c r="AG41" s="152">
        <v>4.8730828485670505E-5</v>
      </c>
      <c r="AH41" s="152">
        <v>4.2400968466289819E-4</v>
      </c>
      <c r="AI41" s="152">
        <v>5.9750107081319362E-6</v>
      </c>
      <c r="AJ41" s="153">
        <v>3.0959302486313438E-4</v>
      </c>
      <c r="AK41" s="152">
        <f t="shared" si="2"/>
        <v>7.8830854871983469E-4</v>
      </c>
      <c r="AM41" s="152">
        <v>0.20213364806419912</v>
      </c>
      <c r="AN41" s="152">
        <v>0.10859635878758274</v>
      </c>
      <c r="AO41" s="152">
        <v>1.6734754225600591E-2</v>
      </c>
      <c r="AP41" s="152">
        <v>7.2054836743146861E-2</v>
      </c>
      <c r="AQ41" s="152">
        <v>0</v>
      </c>
      <c r="AR41" s="152">
        <v>4.3550603540857798E-3</v>
      </c>
      <c r="AS41" s="152">
        <v>4.7476983078689021E-3</v>
      </c>
      <c r="AT41" s="152">
        <v>4.1309990512187152E-2</v>
      </c>
      <c r="AU41" s="152">
        <v>5.8212735366972382E-4</v>
      </c>
      <c r="AV41" s="153">
        <v>3.0162718877290044E-2</v>
      </c>
      <c r="AW41" s="152">
        <f t="shared" si="3"/>
        <v>8.1157595405101549E-2</v>
      </c>
      <c r="AY41" s="152">
        <v>1.3350378057869452E-2</v>
      </c>
      <c r="AZ41" s="152">
        <v>7.1724943343514716E-3</v>
      </c>
      <c r="BA41" s="152">
        <v>1.1052850317446298E-3</v>
      </c>
      <c r="BB41" s="152">
        <v>4.7590261227242513E-3</v>
      </c>
      <c r="BC41" s="152">
        <v>0</v>
      </c>
      <c r="BD41" s="152">
        <v>0</v>
      </c>
      <c r="BE41" s="152">
        <v>3.1357256904909688E-4</v>
      </c>
      <c r="BF41" s="152">
        <v>2.728412593283513E-3</v>
      </c>
      <c r="BG41" s="152">
        <v>3.8447929494893231E-5</v>
      </c>
      <c r="BH41" s="153">
        <v>1.9921655999458453E-3</v>
      </c>
      <c r="BI41" s="152">
        <f t="shared" si="4"/>
        <v>5.072598691773348E-3</v>
      </c>
      <c r="BK41" s="152">
        <v>2.8849757822115924E-2</v>
      </c>
      <c r="BL41" s="152">
        <v>1.549954043470444E-2</v>
      </c>
      <c r="BM41" s="152">
        <v>2.3884870789442703E-3</v>
      </c>
      <c r="BN41" s="152">
        <v>1.0284109597090221E-2</v>
      </c>
      <c r="BO41" s="152">
        <v>0</v>
      </c>
      <c r="BP41" s="152">
        <v>4.8709285868493089E-4</v>
      </c>
      <c r="BQ41" s="152">
        <v>6.7762071137698312E-4</v>
      </c>
      <c r="BR41" s="152">
        <v>5.8960159939921881E-3</v>
      </c>
      <c r="BS41" s="152">
        <v>8.3084797290487597E-5</v>
      </c>
      <c r="BT41" s="153">
        <v>4.3050088058075526E-3</v>
      </c>
      <c r="BU41" s="152">
        <f t="shared" si="5"/>
        <v>1.1448823167152134E-2</v>
      </c>
      <c r="BW41" s="152">
        <v>3.4037167076191123E-2</v>
      </c>
      <c r="BX41" s="152">
        <v>1.8286477502968572E-2</v>
      </c>
      <c r="BY41" s="152">
        <v>2.8179555012773127E-3</v>
      </c>
      <c r="BZ41" s="152">
        <v>1.2133271923609766E-2</v>
      </c>
      <c r="CA41" s="152">
        <v>0</v>
      </c>
      <c r="CB41" s="152">
        <v>6.5011551127937717E-4</v>
      </c>
      <c r="CC41" s="152">
        <v>7.9946214833543586E-4</v>
      </c>
      <c r="CD41" s="152">
        <v>6.9561652027998987E-3</v>
      </c>
      <c r="CE41" s="152">
        <v>9.8024085481227316E-5</v>
      </c>
      <c r="CF41" s="153">
        <v>5.0790826353286434E-3</v>
      </c>
      <c r="CG41" s="152">
        <f t="shared" si="6"/>
        <v>1.3582849583224581E-2</v>
      </c>
      <c r="CH41" s="114" t="s">
        <v>214</v>
      </c>
    </row>
    <row r="42" spans="1:86">
      <c r="A42" s="13" t="s">
        <v>36</v>
      </c>
      <c r="B42" s="114" t="s">
        <v>122</v>
      </c>
      <c r="C42" s="152">
        <v>1.1411224090103202E-3</v>
      </c>
      <c r="D42" s="152">
        <v>5.1111443285772819E-4</v>
      </c>
      <c r="E42" s="152">
        <v>1.2209656596991341E-4</v>
      </c>
      <c r="F42" s="152">
        <v>4.7483076137973972E-4</v>
      </c>
      <c r="G42" s="152">
        <v>0</v>
      </c>
      <c r="H42" s="152">
        <v>0</v>
      </c>
      <c r="I42" s="152">
        <v>3.3080648802939117E-5</v>
      </c>
      <c r="J42" s="152">
        <v>3.3819590721582428E-4</v>
      </c>
      <c r="K42" s="152">
        <v>2.175538170217825E-6</v>
      </c>
      <c r="L42" s="153">
        <v>1.3445931599369786E-4</v>
      </c>
      <c r="M42" s="152">
        <f t="shared" si="0"/>
        <v>5.0791141018267883E-4</v>
      </c>
      <c r="O42" s="152">
        <v>2.9973144034046361E-3</v>
      </c>
      <c r="P42" s="152">
        <v>1.3425121085135091E-3</v>
      </c>
      <c r="Q42" s="152">
        <v>3.2070336442280474E-4</v>
      </c>
      <c r="R42" s="152">
        <v>1.2472080725304657E-3</v>
      </c>
      <c r="S42" s="152">
        <v>0</v>
      </c>
      <c r="T42" s="152">
        <v>0</v>
      </c>
      <c r="U42" s="152">
        <v>8.6890857937855934E-5</v>
      </c>
      <c r="V42" s="152">
        <v>8.8831790162602971E-4</v>
      </c>
      <c r="W42" s="152">
        <v>5.7143491717122847E-6</v>
      </c>
      <c r="X42" s="153">
        <v>3.5317582173272419E-4</v>
      </c>
      <c r="Y42" s="152">
        <f t="shared" si="1"/>
        <v>1.3340989304683217E-3</v>
      </c>
      <c r="AA42" s="152">
        <v>1.320656770866689E-3</v>
      </c>
      <c r="AB42" s="152">
        <v>5.9152877124433166E-4</v>
      </c>
      <c r="AC42" s="152">
        <v>1.4130618702649553E-4</v>
      </c>
      <c r="AD42" s="152">
        <v>5.4953653970900773E-4</v>
      </c>
      <c r="AE42" s="152">
        <v>0</v>
      </c>
      <c r="AF42" s="152">
        <v>0</v>
      </c>
      <c r="AG42" s="152">
        <v>3.8285272886854196E-5</v>
      </c>
      <c r="AH42" s="152">
        <v>3.9140473556324793E-4</v>
      </c>
      <c r="AI42" s="152">
        <v>2.5178185899170367E-6</v>
      </c>
      <c r="AJ42" s="153">
        <v>1.5561398555584297E-4</v>
      </c>
      <c r="AK42" s="152">
        <f t="shared" si="2"/>
        <v>5.8782181259586189E-4</v>
      </c>
      <c r="AM42" s="152">
        <v>5.588345218654648E-2</v>
      </c>
      <c r="AN42" s="152">
        <v>2.5030477663856254E-2</v>
      </c>
      <c r="AO42" s="152">
        <v>5.9793564236801013E-3</v>
      </c>
      <c r="AP42" s="152">
        <v>2.3253580808460097E-2</v>
      </c>
      <c r="AQ42" s="152">
        <v>0</v>
      </c>
      <c r="AR42" s="152">
        <v>0</v>
      </c>
      <c r="AS42" s="152">
        <v>1.6200372905500135E-3</v>
      </c>
      <c r="AT42" s="152">
        <v>1.6562250168211619E-2</v>
      </c>
      <c r="AU42" s="152">
        <v>1.0654122849170603E-4</v>
      </c>
      <c r="AV42" s="153">
        <v>6.5847894117567881E-3</v>
      </c>
      <c r="AW42" s="152">
        <f t="shared" si="3"/>
        <v>2.4873618099010109E-2</v>
      </c>
      <c r="AY42" s="152">
        <v>2.5877214662589402E-3</v>
      </c>
      <c r="AZ42" s="152">
        <v>1.1590533839115457E-3</v>
      </c>
      <c r="BA42" s="152">
        <v>2.7687818784565476E-4</v>
      </c>
      <c r="BB42" s="152">
        <v>1.0767729599912852E-3</v>
      </c>
      <c r="BC42" s="152">
        <v>0</v>
      </c>
      <c r="BD42" s="152">
        <v>0</v>
      </c>
      <c r="BE42" s="152">
        <v>7.5016934510453926E-5</v>
      </c>
      <c r="BF42" s="152">
        <v>7.6692631920384155E-4</v>
      </c>
      <c r="BG42" s="152">
        <v>4.9334644375452333E-6</v>
      </c>
      <c r="BH42" s="153">
        <v>3.0491317634989945E-4</v>
      </c>
      <c r="BI42" s="152">
        <f t="shared" si="4"/>
        <v>1.151789894501739E-3</v>
      </c>
      <c r="BK42" s="152">
        <v>7.7935781268112306E-3</v>
      </c>
      <c r="BL42" s="152">
        <v>3.4907826125965525E-3</v>
      </c>
      <c r="BM42" s="152">
        <v>8.3388873830561648E-4</v>
      </c>
      <c r="BN42" s="152">
        <v>3.2429742914572741E-3</v>
      </c>
      <c r="BO42" s="152">
        <v>0</v>
      </c>
      <c r="BP42" s="152">
        <v>0</v>
      </c>
      <c r="BQ42" s="152">
        <v>2.2593248445178745E-4</v>
      </c>
      <c r="BR42" s="152">
        <v>2.309792713071232E-3</v>
      </c>
      <c r="BS42" s="152">
        <v>1.4858376773231193E-5</v>
      </c>
      <c r="BT42" s="153">
        <v>9.1832320161281268E-4</v>
      </c>
      <c r="BU42" s="152">
        <f t="shared" si="5"/>
        <v>3.4689067759090617E-3</v>
      </c>
      <c r="BW42" s="152">
        <v>9.5359000407907856E-3</v>
      </c>
      <c r="BX42" s="152">
        <v>4.2711773098592113E-3</v>
      </c>
      <c r="BY42" s="152">
        <v>1.0203117905840562E-3</v>
      </c>
      <c r="BZ42" s="152">
        <v>3.9679692915125537E-3</v>
      </c>
      <c r="CA42" s="152">
        <v>0</v>
      </c>
      <c r="CB42" s="152">
        <v>0</v>
      </c>
      <c r="CC42" s="152">
        <v>2.764416488349583E-4</v>
      </c>
      <c r="CD42" s="152">
        <v>2.8261668861727582E-3</v>
      </c>
      <c r="CE42" s="152">
        <v>1.8180095634187495E-5</v>
      </c>
      <c r="CF42" s="153">
        <v>1.1236223097056085E-3</v>
      </c>
      <c r="CG42" s="152">
        <f t="shared" si="6"/>
        <v>4.2444109403475122E-3</v>
      </c>
      <c r="CH42" s="114" t="s">
        <v>215</v>
      </c>
    </row>
    <row r="43" spans="1:86">
      <c r="A43" s="13" t="s">
        <v>37</v>
      </c>
      <c r="B43" s="114" t="s">
        <v>123</v>
      </c>
      <c r="C43" s="152">
        <v>2.8920530662928382E-2</v>
      </c>
      <c r="D43" s="152">
        <v>9.4251871408381621E-3</v>
      </c>
      <c r="E43" s="152">
        <v>5.4149271277337879E-3</v>
      </c>
      <c r="F43" s="152">
        <v>1.3906877776909564E-2</v>
      </c>
      <c r="G43" s="152">
        <v>0</v>
      </c>
      <c r="H43" s="152">
        <v>2.5382258465756814E-3</v>
      </c>
      <c r="I43" s="152">
        <v>1.7353861744686931E-4</v>
      </c>
      <c r="J43" s="152">
        <v>9.0825445863632493E-3</v>
      </c>
      <c r="K43" s="152">
        <v>9.7758329585065181E-5</v>
      </c>
      <c r="L43" s="153">
        <v>4.7265748609612544E-3</v>
      </c>
      <c r="M43" s="152">
        <f t="shared" si="0"/>
        <v>1.6618642240932114E-2</v>
      </c>
      <c r="O43" s="152">
        <v>2.1563394857820749E-3</v>
      </c>
      <c r="P43" s="152">
        <v>7.0275000931178835E-4</v>
      </c>
      <c r="Q43" s="152">
        <v>4.037415950023434E-4</v>
      </c>
      <c r="R43" s="152">
        <v>1.036908693820588E-3</v>
      </c>
      <c r="S43" s="152">
        <v>0</v>
      </c>
      <c r="T43" s="152">
        <v>0</v>
      </c>
      <c r="U43" s="152">
        <v>1.2939187647354999E-5</v>
      </c>
      <c r="V43" s="152">
        <v>6.7720228757960782E-4</v>
      </c>
      <c r="W43" s="152">
        <v>7.2889446118838695E-6</v>
      </c>
      <c r="X43" s="153">
        <v>3.5241746162909655E-4</v>
      </c>
      <c r="Y43" s="152">
        <f t="shared" si="1"/>
        <v>1.0498478814679429E-3</v>
      </c>
      <c r="AA43" s="152">
        <v>6.1125024729321159E-3</v>
      </c>
      <c r="AB43" s="152">
        <v>1.9920616387606675E-3</v>
      </c>
      <c r="AC43" s="152">
        <v>1.1444726185971209E-3</v>
      </c>
      <c r="AD43" s="152">
        <v>2.9392899387938485E-3</v>
      </c>
      <c r="AE43" s="152">
        <v>0</v>
      </c>
      <c r="AF43" s="152">
        <v>0</v>
      </c>
      <c r="AG43" s="152">
        <v>3.6678276780478728E-5</v>
      </c>
      <c r="AH43" s="152">
        <v>1.9196423776492381E-3</v>
      </c>
      <c r="AI43" s="152">
        <v>2.0661724305923172E-5</v>
      </c>
      <c r="AJ43" s="153">
        <v>9.9898583683868752E-4</v>
      </c>
      <c r="AK43" s="152">
        <f t="shared" si="2"/>
        <v>2.9759682155743273E-3</v>
      </c>
      <c r="AM43" s="152">
        <v>1.6617665598016088E-2</v>
      </c>
      <c r="AN43" s="152">
        <v>5.4156892876775029E-3</v>
      </c>
      <c r="AO43" s="152">
        <v>3.1114037738474375E-3</v>
      </c>
      <c r="AP43" s="152">
        <v>7.9908576748696572E-3</v>
      </c>
      <c r="AQ43" s="152">
        <v>0</v>
      </c>
      <c r="AR43" s="152">
        <v>6.9674070087301979E-6</v>
      </c>
      <c r="AS43" s="152">
        <v>9.9714861621495317E-5</v>
      </c>
      <c r="AT43" s="152">
        <v>5.2188077208668053E-3</v>
      </c>
      <c r="AU43" s="152">
        <v>5.6171695097823092E-5</v>
      </c>
      <c r="AV43" s="153">
        <v>2.7158782589050325E-3</v>
      </c>
      <c r="AW43" s="152">
        <f t="shared" si="3"/>
        <v>8.0975399434998832E-3</v>
      </c>
      <c r="AY43" s="152">
        <v>5.798316185489108E-3</v>
      </c>
      <c r="AZ43" s="152">
        <v>1.8896684776271684E-3</v>
      </c>
      <c r="BA43" s="152">
        <v>1.0856460406596042E-3</v>
      </c>
      <c r="BB43" s="152">
        <v>2.7882086758123327E-3</v>
      </c>
      <c r="BC43" s="152">
        <v>0</v>
      </c>
      <c r="BD43" s="152">
        <v>0</v>
      </c>
      <c r="BE43" s="152">
        <v>3.4792991390003004E-5</v>
      </c>
      <c r="BF43" s="152">
        <v>1.8209716099035088E-3</v>
      </c>
      <c r="BG43" s="152">
        <v>1.9599699303790957E-5</v>
      </c>
      <c r="BH43" s="153">
        <v>9.4763736660503309E-4</v>
      </c>
      <c r="BI43" s="152">
        <f t="shared" si="4"/>
        <v>2.8230016672023358E-3</v>
      </c>
      <c r="BK43" s="152">
        <v>1.7839310997426566E-2</v>
      </c>
      <c r="BL43" s="152">
        <v>5.8138229403198859E-3</v>
      </c>
      <c r="BM43" s="152">
        <v>3.3401381940708708E-3</v>
      </c>
      <c r="BN43" s="152">
        <v>8.5783044770856021E-3</v>
      </c>
      <c r="BO43" s="152">
        <v>0</v>
      </c>
      <c r="BP43" s="152">
        <v>1.2428174570526434E-3</v>
      </c>
      <c r="BQ43" s="152">
        <v>1.0704538595021303E-4</v>
      </c>
      <c r="BR43" s="152">
        <v>5.6024676522211832E-3</v>
      </c>
      <c r="BS43" s="152">
        <v>6.0301149532237508E-5</v>
      </c>
      <c r="BT43" s="153">
        <v>2.9155356753321833E-3</v>
      </c>
      <c r="BU43" s="152">
        <f t="shared" si="5"/>
        <v>9.9281673200884574E-3</v>
      </c>
      <c r="BW43" s="152">
        <v>2.1869250831522392E-2</v>
      </c>
      <c r="BX43" s="152">
        <v>7.1271784089786848E-3</v>
      </c>
      <c r="BY43" s="152">
        <v>4.0946828040960481E-3</v>
      </c>
      <c r="BZ43" s="152">
        <v>1.0516162442911557E-2</v>
      </c>
      <c r="CA43" s="152">
        <v>0</v>
      </c>
      <c r="CB43" s="152">
        <v>1.6587697645580586E-3</v>
      </c>
      <c r="CC43" s="152">
        <v>1.3122717553609752E-4</v>
      </c>
      <c r="CD43" s="152">
        <v>6.868077493552855E-3</v>
      </c>
      <c r="CE43" s="152">
        <v>7.392331266268512E-5</v>
      </c>
      <c r="CF43" s="153">
        <v>3.5741616366960272E-3</v>
      </c>
      <c r="CG43" s="152">
        <f t="shared" si="6"/>
        <v>1.2306159383005713E-2</v>
      </c>
      <c r="CH43" s="114" t="s">
        <v>216</v>
      </c>
    </row>
    <row r="44" spans="1:86">
      <c r="A44" s="13" t="s">
        <v>38</v>
      </c>
      <c r="B44" s="114" t="s">
        <v>124</v>
      </c>
      <c r="C44" s="152">
        <v>8.6098449420808881E-2</v>
      </c>
      <c r="D44" s="152">
        <v>2.6045491162552205E-2</v>
      </c>
      <c r="E44" s="152">
        <v>4.3682845442982263E-3</v>
      </c>
      <c r="F44" s="152">
        <v>5.46017278566064E-2</v>
      </c>
      <c r="G44" s="152">
        <v>0</v>
      </c>
      <c r="H44" s="152">
        <v>0</v>
      </c>
      <c r="I44" s="152">
        <v>1.0829458573520167E-3</v>
      </c>
      <c r="J44" s="152">
        <v>2.046820447193894E-2</v>
      </c>
      <c r="K44" s="152">
        <v>5.0897749983490066E-4</v>
      </c>
      <c r="L44" s="153">
        <v>3.3624545884832588E-2</v>
      </c>
      <c r="M44" s="152">
        <f t="shared" si="0"/>
        <v>5.5684673713958417E-2</v>
      </c>
      <c r="O44" s="152">
        <v>2.3648431439774926E-2</v>
      </c>
      <c r="P44" s="152">
        <v>7.1538455827755689E-3</v>
      </c>
      <c r="Q44" s="152">
        <v>1.1998250636357929E-3</v>
      </c>
      <c r="R44" s="152">
        <v>1.4997310943420177E-2</v>
      </c>
      <c r="S44" s="152">
        <v>0</v>
      </c>
      <c r="T44" s="152">
        <v>0</v>
      </c>
      <c r="U44" s="152">
        <v>2.9744984994338193E-4</v>
      </c>
      <c r="V44" s="152">
        <v>5.6219471245547931E-3</v>
      </c>
      <c r="W44" s="152">
        <v>1.3979949221158244E-4</v>
      </c>
      <c r="X44" s="153">
        <v>9.2355643266538081E-3</v>
      </c>
      <c r="Y44" s="152">
        <f t="shared" si="1"/>
        <v>1.5294760793363558E-2</v>
      </c>
      <c r="AA44" s="152">
        <v>3.0612360140414855E-2</v>
      </c>
      <c r="AB44" s="152">
        <v>9.2604914590870644E-3</v>
      </c>
      <c r="AC44" s="152">
        <v>1.5531464337097116E-3</v>
      </c>
      <c r="AD44" s="152">
        <v>1.9413680138023269E-2</v>
      </c>
      <c r="AE44" s="152">
        <v>0</v>
      </c>
      <c r="AF44" s="152">
        <v>0</v>
      </c>
      <c r="AG44" s="152">
        <v>3.8504210959480989E-4</v>
      </c>
      <c r="AH44" s="152">
        <v>7.2774835195952865E-3</v>
      </c>
      <c r="AI44" s="152">
        <v>1.8096728376792567E-4</v>
      </c>
      <c r="AJ44" s="153">
        <v>1.1955229334660061E-2</v>
      </c>
      <c r="AK44" s="152">
        <f t="shared" si="2"/>
        <v>1.979872224761808E-2</v>
      </c>
      <c r="AM44" s="152">
        <v>6.6301751605116158E-2</v>
      </c>
      <c r="AN44" s="152">
        <v>2.0056826773414849E-2</v>
      </c>
      <c r="AO44" s="152">
        <v>3.3638807521489521E-3</v>
      </c>
      <c r="AP44" s="152">
        <v>4.2047100986279985E-2</v>
      </c>
      <c r="AQ44" s="152">
        <v>0</v>
      </c>
      <c r="AR44" s="152">
        <v>0</v>
      </c>
      <c r="AS44" s="152">
        <v>8.339430932723579E-4</v>
      </c>
      <c r="AT44" s="152">
        <v>1.5761930880641799E-2</v>
      </c>
      <c r="AU44" s="152">
        <v>3.9194782244813132E-4</v>
      </c>
      <c r="AV44" s="153">
        <v>2.5893222283190059E-2</v>
      </c>
      <c r="AW44" s="152">
        <f t="shared" si="3"/>
        <v>4.2881044079552344E-2</v>
      </c>
      <c r="AY44" s="152">
        <v>7.1504415300240182E-2</v>
      </c>
      <c r="AZ44" s="152">
        <v>2.1630675457155871E-2</v>
      </c>
      <c r="BA44" s="152">
        <v>3.6278427115277356E-3</v>
      </c>
      <c r="BB44" s="152">
        <v>4.5346514960882302E-2</v>
      </c>
      <c r="BC44" s="152">
        <v>0</v>
      </c>
      <c r="BD44" s="152">
        <v>0</v>
      </c>
      <c r="BE44" s="152">
        <v>8.9938217067423961E-4</v>
      </c>
      <c r="BF44" s="152">
        <v>1.6998761334928641E-2</v>
      </c>
      <c r="BG44" s="152">
        <v>4.227037626286992E-4</v>
      </c>
      <c r="BH44" s="153">
        <v>2.7925049863324978E-2</v>
      </c>
      <c r="BI44" s="152">
        <f t="shared" si="4"/>
        <v>4.6245897131556545E-2</v>
      </c>
      <c r="BK44" s="152">
        <v>7.109991168605026E-2</v>
      </c>
      <c r="BL44" s="152">
        <v>2.1508309777175844E-2</v>
      </c>
      <c r="BM44" s="152">
        <v>3.6073198461583226E-3</v>
      </c>
      <c r="BN44" s="152">
        <v>4.5089987736436431E-2</v>
      </c>
      <c r="BO44" s="152">
        <v>0</v>
      </c>
      <c r="BP44" s="152">
        <v>0</v>
      </c>
      <c r="BQ44" s="152">
        <v>8.9429432627962247E-4</v>
      </c>
      <c r="BR44" s="152">
        <v>1.6902598596336089E-2</v>
      </c>
      <c r="BS44" s="152">
        <v>4.2031250889986235E-4</v>
      </c>
      <c r="BT44" s="153">
        <v>2.7767076631200517E-2</v>
      </c>
      <c r="BU44" s="152">
        <f t="shared" si="5"/>
        <v>4.5984282062716056E-2</v>
      </c>
      <c r="BW44" s="152">
        <v>7.0964530411220444E-2</v>
      </c>
      <c r="BX44" s="152">
        <v>2.1467355824800704E-2</v>
      </c>
      <c r="BY44" s="152">
        <v>3.6004511518391456E-3</v>
      </c>
      <c r="BZ44" s="152">
        <v>4.5004131933284779E-2</v>
      </c>
      <c r="CA44" s="152">
        <v>0</v>
      </c>
      <c r="CB44" s="152">
        <v>0</v>
      </c>
      <c r="CC44" s="152">
        <v>8.9259150129582482E-4</v>
      </c>
      <c r="CD44" s="152">
        <v>1.6870414374279486E-2</v>
      </c>
      <c r="CE44" s="152">
        <v>4.1951219224781031E-4</v>
      </c>
      <c r="CF44" s="153">
        <v>2.7714205366757491E-2</v>
      </c>
      <c r="CG44" s="152">
        <f t="shared" si="6"/>
        <v>4.5896723434580601E-2</v>
      </c>
      <c r="CH44" s="114" t="s">
        <v>217</v>
      </c>
    </row>
    <row r="45" spans="1:86">
      <c r="A45" s="13" t="s">
        <v>39</v>
      </c>
      <c r="B45" s="114" t="s">
        <v>125</v>
      </c>
      <c r="C45" s="152">
        <v>8.3604370407786691E-2</v>
      </c>
      <c r="D45" s="152">
        <v>2.4202480673591466E-2</v>
      </c>
      <c r="E45" s="152">
        <v>2.8945098429176666E-3</v>
      </c>
      <c r="F45" s="152">
        <v>5.5810427476176948E-2</v>
      </c>
      <c r="G45" s="152">
        <v>0</v>
      </c>
      <c r="H45" s="152">
        <v>0</v>
      </c>
      <c r="I45" s="152">
        <v>6.9695241510066037E-4</v>
      </c>
      <c r="J45" s="152">
        <v>3.3342773119448686E-2</v>
      </c>
      <c r="K45" s="152">
        <v>1.5974366405266968E-4</v>
      </c>
      <c r="L45" s="153">
        <v>2.2307910692675577E-2</v>
      </c>
      <c r="M45" s="152">
        <f t="shared" si="0"/>
        <v>5.6507379891277611E-2</v>
      </c>
      <c r="O45" s="152">
        <v>1.3125569437770225E-2</v>
      </c>
      <c r="P45" s="152">
        <v>3.7996977801286027E-3</v>
      </c>
      <c r="Q45" s="152">
        <v>4.5442708014205345E-4</v>
      </c>
      <c r="R45" s="152">
        <v>8.7620256885753943E-3</v>
      </c>
      <c r="S45" s="152">
        <v>0</v>
      </c>
      <c r="T45" s="152">
        <v>0</v>
      </c>
      <c r="U45" s="152">
        <v>1.0941888892417709E-4</v>
      </c>
      <c r="V45" s="152">
        <v>5.234689068197098E-3</v>
      </c>
      <c r="W45" s="152">
        <v>2.5079150103519829E-5</v>
      </c>
      <c r="X45" s="153">
        <v>3.5022574702747735E-3</v>
      </c>
      <c r="Y45" s="152">
        <f t="shared" si="1"/>
        <v>8.8714445774995716E-3</v>
      </c>
      <c r="AA45" s="152">
        <v>9.9549987172374566E-3</v>
      </c>
      <c r="AB45" s="152">
        <v>2.8818548944796207E-3</v>
      </c>
      <c r="AC45" s="152">
        <v>3.4465712297969555E-4</v>
      </c>
      <c r="AD45" s="152">
        <v>6.6454986889306084E-3</v>
      </c>
      <c r="AE45" s="152">
        <v>0</v>
      </c>
      <c r="AF45" s="152">
        <v>0</v>
      </c>
      <c r="AG45" s="152">
        <v>8.2988010847533591E-5</v>
      </c>
      <c r="AH45" s="152">
        <v>3.9702142605015809E-3</v>
      </c>
      <c r="AI45" s="152">
        <v>1.9021110534946698E-5</v>
      </c>
      <c r="AJ45" s="153">
        <v>2.6562633178940794E-3</v>
      </c>
      <c r="AK45" s="152">
        <f t="shared" si="2"/>
        <v>6.7284866997781422E-3</v>
      </c>
      <c r="AM45" s="152">
        <v>7.9276224751849023E-3</v>
      </c>
      <c r="AN45" s="152">
        <v>2.2949533476221452E-3</v>
      </c>
      <c r="AO45" s="152">
        <v>2.744662889443975E-4</v>
      </c>
      <c r="AP45" s="152">
        <v>5.2921156759121899E-3</v>
      </c>
      <c r="AQ45" s="152">
        <v>0</v>
      </c>
      <c r="AR45" s="152">
        <v>0</v>
      </c>
      <c r="AS45" s="152">
        <v>6.6087162706171066E-5</v>
      </c>
      <c r="AT45" s="152">
        <v>3.161663873281359E-3</v>
      </c>
      <c r="AU45" s="152">
        <v>1.5147383506812252E-5</v>
      </c>
      <c r="AV45" s="153">
        <v>2.1153044191240186E-3</v>
      </c>
      <c r="AW45" s="152">
        <f t="shared" si="3"/>
        <v>5.3582028386183608E-3</v>
      </c>
      <c r="AY45" s="152">
        <v>1.3484898963851738E-2</v>
      </c>
      <c r="AZ45" s="152">
        <v>3.9037194463168658E-3</v>
      </c>
      <c r="BA45" s="152">
        <v>4.6686761219822233E-4</v>
      </c>
      <c r="BB45" s="152">
        <v>9.0018975320879362E-3</v>
      </c>
      <c r="BC45" s="152">
        <v>0</v>
      </c>
      <c r="BD45" s="152">
        <v>0</v>
      </c>
      <c r="BE45" s="152">
        <v>1.1241437324871622E-4</v>
      </c>
      <c r="BF45" s="152">
        <v>5.377995486328311E-3</v>
      </c>
      <c r="BG45" s="152">
        <v>2.576572443950963E-5</v>
      </c>
      <c r="BH45" s="153">
        <v>3.598136321320116E-3</v>
      </c>
      <c r="BI45" s="152">
        <f t="shared" si="4"/>
        <v>9.1143119053366528E-3</v>
      </c>
      <c r="BK45" s="152">
        <v>4.7097575767659279E-2</v>
      </c>
      <c r="BL45" s="152">
        <v>1.3634193544308037E-2</v>
      </c>
      <c r="BM45" s="152">
        <v>1.6305893576151306E-3</v>
      </c>
      <c r="BN45" s="152">
        <v>3.1440172611357661E-2</v>
      </c>
      <c r="BO45" s="152">
        <v>0</v>
      </c>
      <c r="BP45" s="152">
        <v>0</v>
      </c>
      <c r="BQ45" s="152">
        <v>3.92620254378463E-4</v>
      </c>
      <c r="BR45" s="152">
        <v>1.8783273836493686E-2</v>
      </c>
      <c r="BS45" s="152">
        <v>8.9989785036685054E-5</v>
      </c>
      <c r="BT45" s="153">
        <v>1.2566908989827286E-2</v>
      </c>
      <c r="BU45" s="152">
        <f t="shared" si="5"/>
        <v>3.1832792865736127E-2</v>
      </c>
      <c r="BW45" s="152">
        <v>5.8347233067400035E-2</v>
      </c>
      <c r="BX45" s="152">
        <v>1.6890836851990245E-2</v>
      </c>
      <c r="BY45" s="152">
        <v>2.0200695202516696E-3</v>
      </c>
      <c r="BZ45" s="152">
        <v>3.8949925747427561E-2</v>
      </c>
      <c r="CA45" s="152">
        <v>0</v>
      </c>
      <c r="CB45" s="152">
        <v>0</v>
      </c>
      <c r="CC45" s="152">
        <v>4.8640094773057577E-4</v>
      </c>
      <c r="CD45" s="152">
        <v>2.3269818848282581E-2</v>
      </c>
      <c r="CE45" s="152">
        <v>1.1148461201321919E-4</v>
      </c>
      <c r="CF45" s="153">
        <v>1.5568622287131758E-2</v>
      </c>
      <c r="CG45" s="152">
        <f t="shared" si="6"/>
        <v>3.9436326695158133E-2</v>
      </c>
      <c r="CH45" s="114" t="s">
        <v>218</v>
      </c>
    </row>
    <row r="46" spans="1:86">
      <c r="A46" s="13" t="s">
        <v>40</v>
      </c>
      <c r="B46" s="114" t="s">
        <v>126</v>
      </c>
      <c r="C46" s="152">
        <v>2.4756782222534926E-2</v>
      </c>
      <c r="D46" s="152">
        <v>1.120884678879047E-2</v>
      </c>
      <c r="E46" s="152">
        <v>1.2382983655067504E-3</v>
      </c>
      <c r="F46" s="152">
        <v>1.037842339713608E-2</v>
      </c>
      <c r="G46" s="152">
        <v>8.7912685083414482E-4</v>
      </c>
      <c r="H46" s="152">
        <v>5.7125391054249164E-4</v>
      </c>
      <c r="I46" s="152">
        <v>1.9312136711016228E-3</v>
      </c>
      <c r="J46" s="152">
        <v>6.5145173624326343E-3</v>
      </c>
      <c r="K46" s="152">
        <v>2.5792523787252311E-4</v>
      </c>
      <c r="L46" s="153">
        <v>3.6059807968309219E-3</v>
      </c>
      <c r="M46" s="152">
        <f t="shared" si="0"/>
        <v>1.2880890978780195E-2</v>
      </c>
      <c r="O46" s="152">
        <v>1.9446494620256962E-2</v>
      </c>
      <c r="P46" s="152">
        <v>8.8045682519712967E-3</v>
      </c>
      <c r="Q46" s="152">
        <v>9.7268547611089023E-4</v>
      </c>
      <c r="R46" s="152">
        <v>8.1522692628222451E-3</v>
      </c>
      <c r="S46" s="152">
        <v>0</v>
      </c>
      <c r="T46" s="152">
        <v>0</v>
      </c>
      <c r="U46" s="152">
        <v>1.5169716293525232E-3</v>
      </c>
      <c r="V46" s="152">
        <v>5.1171644886386647E-3</v>
      </c>
      <c r="W46" s="152">
        <v>2.0260071384200026E-4</v>
      </c>
      <c r="X46" s="153">
        <v>2.832504060341579E-3</v>
      </c>
      <c r="Y46" s="152">
        <f t="shared" si="1"/>
        <v>9.6692408921747689E-3</v>
      </c>
      <c r="AA46" s="152">
        <v>9.968864666600059E-3</v>
      </c>
      <c r="AB46" s="152">
        <v>4.513489503672077E-3</v>
      </c>
      <c r="AC46" s="152">
        <v>4.9862816224041846E-4</v>
      </c>
      <c r="AD46" s="152">
        <v>4.1791012001773584E-3</v>
      </c>
      <c r="AE46" s="152">
        <v>0</v>
      </c>
      <c r="AF46" s="152">
        <v>0</v>
      </c>
      <c r="AG46" s="152">
        <v>7.7764580051020347E-4</v>
      </c>
      <c r="AH46" s="152">
        <v>2.6232141709916302E-3</v>
      </c>
      <c r="AI46" s="152">
        <v>1.038592886320804E-4</v>
      </c>
      <c r="AJ46" s="153">
        <v>1.452027740553648E-3</v>
      </c>
      <c r="AK46" s="152">
        <f t="shared" si="2"/>
        <v>4.956747000687562E-3</v>
      </c>
      <c r="AM46" s="152">
        <v>1.2766677099104708E-2</v>
      </c>
      <c r="AN46" s="152">
        <v>5.7802232260850041E-3</v>
      </c>
      <c r="AO46" s="152">
        <v>6.385706851023507E-4</v>
      </c>
      <c r="AP46" s="152">
        <v>5.3519871491385894E-3</v>
      </c>
      <c r="AQ46" s="152">
        <v>0</v>
      </c>
      <c r="AR46" s="152">
        <v>0</v>
      </c>
      <c r="AS46" s="152">
        <v>9.9589603877876191E-4</v>
      </c>
      <c r="AT46" s="152">
        <v>3.3594325334810335E-3</v>
      </c>
      <c r="AU46" s="152">
        <v>1.3300792477913192E-4</v>
      </c>
      <c r="AV46" s="153">
        <v>1.8595466908784264E-3</v>
      </c>
      <c r="AW46" s="152">
        <f t="shared" si="3"/>
        <v>6.3478831879173513E-3</v>
      </c>
      <c r="AY46" s="152">
        <v>5.043629753398756E-2</v>
      </c>
      <c r="AZ46" s="152">
        <v>2.2835468946272103E-2</v>
      </c>
      <c r="BA46" s="152">
        <v>2.5227505027571383E-3</v>
      </c>
      <c r="BB46" s="152">
        <v>2.1143670679268735E-2</v>
      </c>
      <c r="BC46" s="152">
        <v>0</v>
      </c>
      <c r="BD46" s="152">
        <v>0</v>
      </c>
      <c r="BE46" s="152">
        <v>3.9344074056895913E-3</v>
      </c>
      <c r="BF46" s="152">
        <v>1.3271843369163708E-2</v>
      </c>
      <c r="BG46" s="152">
        <v>5.2546384751980466E-4</v>
      </c>
      <c r="BH46" s="153">
        <v>7.3463634625852217E-3</v>
      </c>
      <c r="BI46" s="152">
        <f t="shared" si="4"/>
        <v>2.5078078084958325E-2</v>
      </c>
      <c r="BK46" s="152">
        <v>2.8918237305011314E-2</v>
      </c>
      <c r="BL46" s="152">
        <v>1.3092981488470965E-2</v>
      </c>
      <c r="BM46" s="152">
        <v>1.4464483173235751E-3</v>
      </c>
      <c r="BN46" s="152">
        <v>1.2122969291908725E-2</v>
      </c>
      <c r="BO46" s="152">
        <v>4.3018595851019014E-4</v>
      </c>
      <c r="BP46" s="152">
        <v>2.7953350625822056E-4</v>
      </c>
      <c r="BQ46" s="152">
        <v>2.2558382073080423E-3</v>
      </c>
      <c r="BR46" s="152">
        <v>7.609565626140311E-3</v>
      </c>
      <c r="BS46" s="152">
        <v>3.0128080332506935E-4</v>
      </c>
      <c r="BT46" s="153">
        <v>4.2121228624433455E-3</v>
      </c>
      <c r="BU46" s="152">
        <f t="shared" si="5"/>
        <v>1.4658341005474989E-2</v>
      </c>
      <c r="BW46" s="152">
        <v>2.1716466236789168E-2</v>
      </c>
      <c r="BX46" s="152">
        <v>9.8323174899741343E-3</v>
      </c>
      <c r="BY46" s="152">
        <v>1.0862261663844395E-3</v>
      </c>
      <c r="BZ46" s="152">
        <v>9.1038762335540167E-3</v>
      </c>
      <c r="CA46" s="152">
        <v>5.7416272765140682E-4</v>
      </c>
      <c r="CB46" s="152">
        <v>3.7308916585518842E-4</v>
      </c>
      <c r="CC46" s="152">
        <v>1.6940463468765675E-3</v>
      </c>
      <c r="CD46" s="152">
        <v>5.7144864416777711E-3</v>
      </c>
      <c r="CE46" s="152">
        <v>2.2625011075857559E-4</v>
      </c>
      <c r="CF46" s="153">
        <v>3.1631396811176724E-3</v>
      </c>
      <c r="CG46" s="152">
        <f t="shared" si="6"/>
        <v>1.1171011746285773E-2</v>
      </c>
      <c r="CH46" s="114" t="s">
        <v>219</v>
      </c>
    </row>
    <row r="47" spans="1:86">
      <c r="A47" s="13" t="s">
        <v>41</v>
      </c>
      <c r="B47" s="114" t="s">
        <v>127</v>
      </c>
      <c r="C47" s="152">
        <v>1.0527096378040129E-3</v>
      </c>
      <c r="D47" s="152">
        <v>6.6628094606343018E-4</v>
      </c>
      <c r="E47" s="152">
        <v>9.3438596908469642E-5</v>
      </c>
      <c r="F47" s="152">
        <v>2.6546785177481813E-4</v>
      </c>
      <c r="G47" s="152">
        <v>1.1820744807891764E-6</v>
      </c>
      <c r="H47" s="152">
        <v>2.108853709130135E-5</v>
      </c>
      <c r="I47" s="152">
        <v>2.752224305729549E-5</v>
      </c>
      <c r="J47" s="152">
        <v>9.7276161229281548E-5</v>
      </c>
      <c r="K47" s="152">
        <v>7.8948929121611863E-6</v>
      </c>
      <c r="L47" s="153">
        <v>1.6029679763337532E-4</v>
      </c>
      <c r="M47" s="152">
        <f t="shared" si="0"/>
        <v>3.1407863192341493E-4</v>
      </c>
      <c r="O47" s="152">
        <v>1.6290560683398993E-3</v>
      </c>
      <c r="P47" s="152">
        <v>1.0310621081308601E-3</v>
      </c>
      <c r="Q47" s="152">
        <v>1.4459515505950652E-4</v>
      </c>
      <c r="R47" s="152">
        <v>4.1080845026274715E-4</v>
      </c>
      <c r="S47" s="152">
        <v>0</v>
      </c>
      <c r="T47" s="152">
        <v>0</v>
      </c>
      <c r="U47" s="152">
        <v>4.2590354886786039E-5</v>
      </c>
      <c r="V47" s="152">
        <v>1.5053374175042394E-4</v>
      </c>
      <c r="W47" s="152">
        <v>1.2217256065289557E-5</v>
      </c>
      <c r="X47" s="153">
        <v>2.4805745244703371E-4</v>
      </c>
      <c r="Y47" s="152">
        <f t="shared" si="1"/>
        <v>4.5339880514953318E-4</v>
      </c>
      <c r="AA47" s="152">
        <v>1.5306873011528056E-4</v>
      </c>
      <c r="AB47" s="152">
        <v>9.6880255154388782E-5</v>
      </c>
      <c r="AC47" s="152">
        <v>1.3586393492481524E-5</v>
      </c>
      <c r="AD47" s="152">
        <v>3.8600223174899896E-5</v>
      </c>
      <c r="AE47" s="152">
        <v>0</v>
      </c>
      <c r="AF47" s="152">
        <v>0</v>
      </c>
      <c r="AG47" s="152">
        <v>4.0018582935104E-6</v>
      </c>
      <c r="AH47" s="152">
        <v>1.4144392655999917E-5</v>
      </c>
      <c r="AI47" s="152">
        <v>1.1479530433306688E-6</v>
      </c>
      <c r="AJ47" s="153">
        <v>2.3307877475569299E-5</v>
      </c>
      <c r="AK47" s="152">
        <f t="shared" si="2"/>
        <v>4.2602081468410295E-5</v>
      </c>
      <c r="AM47" s="152">
        <v>3.0388654241088103E-4</v>
      </c>
      <c r="AN47" s="152">
        <v>1.9233585948337428E-4</v>
      </c>
      <c r="AO47" s="152">
        <v>2.6972995328010118E-5</v>
      </c>
      <c r="AP47" s="152">
        <v>7.6632819440485431E-5</v>
      </c>
      <c r="AQ47" s="152">
        <v>0</v>
      </c>
      <c r="AR47" s="152">
        <v>0</v>
      </c>
      <c r="AS47" s="152">
        <v>7.944868159011286E-6</v>
      </c>
      <c r="AT47" s="152">
        <v>2.8080788123717403E-5</v>
      </c>
      <c r="AU47" s="152">
        <v>2.2790251211013374E-6</v>
      </c>
      <c r="AV47" s="153">
        <v>4.6273006195666683E-5</v>
      </c>
      <c r="AW47" s="152">
        <f t="shared" si="3"/>
        <v>8.4577687599496723E-5</v>
      </c>
      <c r="AY47" s="152">
        <v>6.0800466513139502E-3</v>
      </c>
      <c r="AZ47" s="152">
        <v>3.8481829076798513E-3</v>
      </c>
      <c r="BA47" s="152">
        <v>5.3966545743982413E-4</v>
      </c>
      <c r="BB47" s="152">
        <v>1.5332403782129011E-3</v>
      </c>
      <c r="BC47" s="152">
        <v>0</v>
      </c>
      <c r="BD47" s="152">
        <v>0</v>
      </c>
      <c r="BE47" s="152">
        <v>1.5895790798137611E-4</v>
      </c>
      <c r="BF47" s="152">
        <v>5.6182975541911053E-4</v>
      </c>
      <c r="BG47" s="152">
        <v>4.5597870000696719E-5</v>
      </c>
      <c r="BH47" s="153">
        <v>9.2581275279309352E-4</v>
      </c>
      <c r="BI47" s="152">
        <f t="shared" si="4"/>
        <v>1.6921982861942773E-3</v>
      </c>
      <c r="BK47" s="152">
        <v>2.2897365153884118E-3</v>
      </c>
      <c r="BL47" s="152">
        <v>1.4492199528936018E-3</v>
      </c>
      <c r="BM47" s="152">
        <v>2.032372076827261E-4</v>
      </c>
      <c r="BN47" s="152">
        <v>5.774160433626483E-4</v>
      </c>
      <c r="BO47" s="152">
        <v>5.7842829287517972E-7</v>
      </c>
      <c r="BP47" s="152">
        <v>1.0319321419419006E-5</v>
      </c>
      <c r="BQ47" s="152">
        <v>5.9863311449436092E-5</v>
      </c>
      <c r="BR47" s="152">
        <v>2.1158424929796659E-4</v>
      </c>
      <c r="BS47" s="152">
        <v>1.717208994473188E-5</v>
      </c>
      <c r="BT47" s="153">
        <v>3.4865970411994911E-4</v>
      </c>
      <c r="BU47" s="152">
        <f t="shared" si="5"/>
        <v>6.475986762315034E-4</v>
      </c>
      <c r="BW47" s="152">
        <v>1.0211767295142343E-3</v>
      </c>
      <c r="BX47" s="152">
        <v>6.4632313888378574E-4</v>
      </c>
      <c r="BY47" s="152">
        <v>9.0639733289070562E-5</v>
      </c>
      <c r="BZ47" s="152">
        <v>2.5751601669770963E-4</v>
      </c>
      <c r="CA47" s="152">
        <v>7.7201954135863092E-7</v>
      </c>
      <c r="CB47" s="152">
        <v>1.3773043067710575E-5</v>
      </c>
      <c r="CC47" s="152">
        <v>2.6697840643667865E-5</v>
      </c>
      <c r="CD47" s="152">
        <v>9.4362347048551357E-5</v>
      </c>
      <c r="CE47" s="152">
        <v>7.6584089613956982E-6</v>
      </c>
      <c r="CF47" s="153">
        <v>1.5549526068776265E-4</v>
      </c>
      <c r="CG47" s="152">
        <f t="shared" si="6"/>
        <v>2.9798690040908803E-4</v>
      </c>
      <c r="CH47" s="114" t="s">
        <v>220</v>
      </c>
    </row>
    <row r="48" spans="1:86">
      <c r="A48" s="13" t="s">
        <v>42</v>
      </c>
      <c r="B48" s="114" t="s">
        <v>128</v>
      </c>
      <c r="C48" s="152">
        <v>2.8350401531525332E-3</v>
      </c>
      <c r="D48" s="152">
        <v>1.1857018423078926E-3</v>
      </c>
      <c r="E48" s="152">
        <v>9.739673943000947E-4</v>
      </c>
      <c r="F48" s="152">
        <v>6.5156600763035687E-4</v>
      </c>
      <c r="G48" s="152">
        <v>3.5695612045125546E-3</v>
      </c>
      <c r="H48" s="152">
        <v>2.535713938304003E-5</v>
      </c>
      <c r="I48" s="152">
        <v>2.3804908914189563E-5</v>
      </c>
      <c r="J48" s="152">
        <v>4.7185732368227635E-4</v>
      </c>
      <c r="K48" s="152">
        <v>1.1265733416736835E-5</v>
      </c>
      <c r="L48" s="153">
        <v>1.684429505313431E-4</v>
      </c>
      <c r="M48" s="152">
        <f t="shared" si="0"/>
        <v>7.0072805592758642E-4</v>
      </c>
      <c r="O48" s="152">
        <v>1.9032413557677197E-3</v>
      </c>
      <c r="P48" s="152">
        <v>7.959946455717592E-4</v>
      </c>
      <c r="Q48" s="152">
        <v>6.5385141792082815E-4</v>
      </c>
      <c r="R48" s="152">
        <v>4.3741439441540101E-4</v>
      </c>
      <c r="S48" s="152">
        <v>0</v>
      </c>
      <c r="T48" s="152">
        <v>0</v>
      </c>
      <c r="U48" s="152">
        <v>1.5980897859731875E-5</v>
      </c>
      <c r="V48" s="152">
        <v>3.1677095347498063E-4</v>
      </c>
      <c r="W48" s="152">
        <v>7.5630003751253071E-6</v>
      </c>
      <c r="X48" s="153">
        <v>1.1308044056529447E-4</v>
      </c>
      <c r="Y48" s="152">
        <f t="shared" si="1"/>
        <v>4.5339529227513291E-4</v>
      </c>
      <c r="AA48" s="152">
        <v>1.1739488948373736E-3</v>
      </c>
      <c r="AB48" s="152">
        <v>4.9098188815285446E-4</v>
      </c>
      <c r="AC48" s="152">
        <v>4.0330573268064577E-4</v>
      </c>
      <c r="AD48" s="152">
        <v>2.6980400743908028E-4</v>
      </c>
      <c r="AE48" s="152">
        <v>0</v>
      </c>
      <c r="AF48" s="152">
        <v>0</v>
      </c>
      <c r="AG48" s="152">
        <v>9.8572665647933868E-6</v>
      </c>
      <c r="AH48" s="152">
        <v>1.9538925508400925E-4</v>
      </c>
      <c r="AI48" s="152">
        <v>4.6649763600011732E-6</v>
      </c>
      <c r="AJ48" s="153">
        <v>6.9749775995069471E-5</v>
      </c>
      <c r="AK48" s="152">
        <f t="shared" si="2"/>
        <v>2.7966127400387369E-4</v>
      </c>
      <c r="AM48" s="152">
        <v>7.8868716128760615E-4</v>
      </c>
      <c r="AN48" s="152">
        <v>3.2985346578016635E-4</v>
      </c>
      <c r="AO48" s="152">
        <v>2.7095051142152172E-4</v>
      </c>
      <c r="AP48" s="152">
        <v>1.8126083483440412E-4</v>
      </c>
      <c r="AQ48" s="152">
        <v>0</v>
      </c>
      <c r="AR48" s="152">
        <v>0</v>
      </c>
      <c r="AS48" s="152">
        <v>6.6223492515141373E-6</v>
      </c>
      <c r="AT48" s="152">
        <v>1.3126721070737477E-4</v>
      </c>
      <c r="AU48" s="152">
        <v>3.134043550807885E-6</v>
      </c>
      <c r="AV48" s="153">
        <v>4.6859580576221213E-5</v>
      </c>
      <c r="AW48" s="152">
        <f t="shared" si="3"/>
        <v>1.8788318408591827E-4</v>
      </c>
      <c r="AY48" s="152">
        <v>5.050329078757361E-2</v>
      </c>
      <c r="AZ48" s="152">
        <v>2.112204473112993E-2</v>
      </c>
      <c r="BA48" s="152">
        <v>1.7350215825781484E-2</v>
      </c>
      <c r="BB48" s="152">
        <v>1.1606970544689808E-2</v>
      </c>
      <c r="BC48" s="152">
        <v>0</v>
      </c>
      <c r="BD48" s="152">
        <v>0</v>
      </c>
      <c r="BE48" s="152">
        <v>4.2405968597240389E-4</v>
      </c>
      <c r="BF48" s="152">
        <v>8.4056473068549516E-3</v>
      </c>
      <c r="BG48" s="152">
        <v>2.0068732008894901E-4</v>
      </c>
      <c r="BH48" s="153">
        <v>3.000635917745889E-3</v>
      </c>
      <c r="BI48" s="152">
        <f t="shared" si="4"/>
        <v>1.2031030230662211E-2</v>
      </c>
      <c r="BK48" s="152">
        <v>1.4406636327085096E-2</v>
      </c>
      <c r="BL48" s="152">
        <v>6.0253027511760794E-3</v>
      </c>
      <c r="BM48" s="152">
        <v>4.9493457891653433E-3</v>
      </c>
      <c r="BN48" s="152">
        <v>3.3110199531330097E-3</v>
      </c>
      <c r="BO48" s="152">
        <v>1.7467048205466792E-3</v>
      </c>
      <c r="BP48" s="152">
        <v>1.2408090254801593E-5</v>
      </c>
      <c r="BQ48" s="152">
        <v>1.209678336106669E-4</v>
      </c>
      <c r="BR48" s="152">
        <v>2.3978062014405909E-3</v>
      </c>
      <c r="BS48" s="152">
        <v>5.7248333542062911E-5</v>
      </c>
      <c r="BT48" s="153">
        <v>8.5596541815035167E-4</v>
      </c>
      <c r="BU48" s="152">
        <f t="shared" si="5"/>
        <v>3.4443958769984784E-3</v>
      </c>
      <c r="BW48" s="152">
        <v>2.3256290714637751E-3</v>
      </c>
      <c r="BX48" s="152">
        <v>9.7265030673130998E-4</v>
      </c>
      <c r="BY48" s="152">
        <v>7.9896113087617789E-4</v>
      </c>
      <c r="BZ48" s="152">
        <v>5.3449008390154488E-4</v>
      </c>
      <c r="CA48" s="152">
        <v>2.3313006487709108E-3</v>
      </c>
      <c r="CB48" s="152">
        <v>1.6560891411505626E-5</v>
      </c>
      <c r="CC48" s="152">
        <v>1.9527549954742327E-5</v>
      </c>
      <c r="CD48" s="152">
        <v>3.8707215780289241E-4</v>
      </c>
      <c r="CE48" s="152">
        <v>9.241462459073142E-6</v>
      </c>
      <c r="CF48" s="153">
        <v>1.381764636395785E-4</v>
      </c>
      <c r="CG48" s="152">
        <f t="shared" si="6"/>
        <v>5.7057852526779277E-4</v>
      </c>
      <c r="CH48" s="114" t="s">
        <v>221</v>
      </c>
    </row>
    <row r="49" spans="1:86">
      <c r="A49" s="13" t="s">
        <v>43</v>
      </c>
      <c r="B49" s="114" t="s">
        <v>129</v>
      </c>
      <c r="C49" s="152">
        <v>1.5075235880506669E-2</v>
      </c>
      <c r="D49" s="152">
        <v>6.9088523644591643E-3</v>
      </c>
      <c r="E49" s="152">
        <v>1.1816241028390134E-3</v>
      </c>
      <c r="F49" s="152">
        <v>6.4752928383583659E-3</v>
      </c>
      <c r="G49" s="152">
        <v>0</v>
      </c>
      <c r="H49" s="152">
        <v>9.9240077972587984E-4</v>
      </c>
      <c r="I49" s="152">
        <v>5.0946657485011486E-4</v>
      </c>
      <c r="J49" s="152">
        <v>2.4481891124631906E-3</v>
      </c>
      <c r="K49" s="152">
        <v>-1.2024766924405533E-5</v>
      </c>
      <c r="L49" s="153">
        <v>4.039128492819585E-3</v>
      </c>
      <c r="M49" s="152">
        <f t="shared" si="0"/>
        <v>7.9771601929343617E-3</v>
      </c>
      <c r="O49" s="152">
        <v>5.804869311097019E-2</v>
      </c>
      <c r="P49" s="152">
        <v>2.6603222253528826E-2</v>
      </c>
      <c r="Q49" s="152">
        <v>4.5499609732091335E-3</v>
      </c>
      <c r="R49" s="152">
        <v>2.4933758234826037E-2</v>
      </c>
      <c r="S49" s="152">
        <v>0</v>
      </c>
      <c r="T49" s="152">
        <v>0</v>
      </c>
      <c r="U49" s="152">
        <v>1.9617516494061975E-3</v>
      </c>
      <c r="V49" s="152">
        <v>9.4269953447798371E-3</v>
      </c>
      <c r="W49" s="152">
        <v>-4.6302559406606261E-5</v>
      </c>
      <c r="X49" s="153">
        <v>1.5553065449452824E-2</v>
      </c>
      <c r="Y49" s="152">
        <f t="shared" si="1"/>
        <v>2.6895509884232234E-2</v>
      </c>
      <c r="AA49" s="152">
        <v>4.6019311218455051E-3</v>
      </c>
      <c r="AB49" s="152">
        <v>2.1090258861788348E-3</v>
      </c>
      <c r="AC49" s="152">
        <v>3.6070763842634303E-4</v>
      </c>
      <c r="AD49" s="152">
        <v>1.9766756468757277E-3</v>
      </c>
      <c r="AE49" s="152">
        <v>0</v>
      </c>
      <c r="AF49" s="152">
        <v>0</v>
      </c>
      <c r="AG49" s="152">
        <v>1.5552195036459875E-4</v>
      </c>
      <c r="AH49" s="152">
        <v>7.4734470214001241E-4</v>
      </c>
      <c r="AI49" s="152">
        <v>-3.6707318930853401E-6</v>
      </c>
      <c r="AJ49" s="153">
        <v>1.233001676628801E-3</v>
      </c>
      <c r="AK49" s="152">
        <f t="shared" si="2"/>
        <v>2.1321975972403264E-3</v>
      </c>
      <c r="AM49" s="152">
        <v>6.3354852577199028E-3</v>
      </c>
      <c r="AN49" s="152">
        <v>2.9034989999322802E-3</v>
      </c>
      <c r="AO49" s="152">
        <v>4.96586729590295E-4</v>
      </c>
      <c r="AP49" s="152">
        <v>2.7212922333033447E-3</v>
      </c>
      <c r="AQ49" s="152">
        <v>0</v>
      </c>
      <c r="AR49" s="152">
        <v>0</v>
      </c>
      <c r="AS49" s="152">
        <v>2.1410729489398041E-4</v>
      </c>
      <c r="AT49" s="152">
        <v>1.0288705366247055E-3</v>
      </c>
      <c r="AU49" s="152">
        <v>-5.0535019273296236E-6</v>
      </c>
      <c r="AV49" s="153">
        <v>1.6974751986059693E-3</v>
      </c>
      <c r="AW49" s="152">
        <f t="shared" si="3"/>
        <v>2.9353995281973253E-3</v>
      </c>
      <c r="AY49" s="152">
        <v>4.3803713897887529E-2</v>
      </c>
      <c r="AZ49" s="152">
        <v>2.0074869457057016E-2</v>
      </c>
      <c r="BA49" s="152">
        <v>3.4334138812737837E-3</v>
      </c>
      <c r="BB49" s="152">
        <v>1.8815087017196117E-2</v>
      </c>
      <c r="BC49" s="152">
        <v>0</v>
      </c>
      <c r="BD49" s="152">
        <v>0</v>
      </c>
      <c r="BE49" s="152">
        <v>1.4803435423606181E-3</v>
      </c>
      <c r="BF49" s="152">
        <v>7.1136383072406446E-3</v>
      </c>
      <c r="BG49" s="152">
        <v>-3.4940046989681868E-5</v>
      </c>
      <c r="BH49" s="153">
        <v>1.1736388756945165E-2</v>
      </c>
      <c r="BI49" s="152">
        <f t="shared" si="4"/>
        <v>2.0295430559556734E-2</v>
      </c>
      <c r="BK49" s="152">
        <v>2.6745503979309495E-2</v>
      </c>
      <c r="BL49" s="152">
        <v>1.2257236959392383E-2</v>
      </c>
      <c r="BM49" s="152">
        <v>2.0963607067265785E-3</v>
      </c>
      <c r="BN49" s="152">
        <v>1.1488043818899594E-2</v>
      </c>
      <c r="BO49" s="152">
        <v>0</v>
      </c>
      <c r="BP49" s="152">
        <v>4.8561465304758323E-4</v>
      </c>
      <c r="BQ49" s="152">
        <v>9.0386249429093323E-4</v>
      </c>
      <c r="BR49" s="152">
        <v>4.3434180511997249E-3</v>
      </c>
      <c r="BS49" s="152">
        <v>-2.1333560162917218E-5</v>
      </c>
      <c r="BT49" s="153">
        <v>7.165959327862792E-3</v>
      </c>
      <c r="BU49" s="152">
        <f t="shared" si="5"/>
        <v>1.287752096623811E-2</v>
      </c>
      <c r="BW49" s="152">
        <v>2.1036377721644003E-2</v>
      </c>
      <c r="BX49" s="152">
        <v>9.6407929609756554E-3</v>
      </c>
      <c r="BY49" s="152">
        <v>1.6488691221383917E-3</v>
      </c>
      <c r="BZ49" s="152">
        <v>9.0357926791779578E-3</v>
      </c>
      <c r="CA49" s="152">
        <v>0</v>
      </c>
      <c r="CB49" s="152">
        <v>6.4814257245146068E-4</v>
      </c>
      <c r="CC49" s="152">
        <v>7.1092295935199889E-4</v>
      </c>
      <c r="CD49" s="152">
        <v>3.4162670031841107E-3</v>
      </c>
      <c r="CE49" s="152">
        <v>-1.6779673700735792E-5</v>
      </c>
      <c r="CF49" s="153">
        <v>5.6363053496945818E-3</v>
      </c>
      <c r="CG49" s="152">
        <f t="shared" si="6"/>
        <v>1.0394858210981416E-2</v>
      </c>
      <c r="CH49" s="114" t="s">
        <v>222</v>
      </c>
    </row>
    <row r="50" spans="1:86">
      <c r="A50" s="13" t="s">
        <v>44</v>
      </c>
      <c r="B50" s="114" t="s">
        <v>130</v>
      </c>
      <c r="C50" s="152">
        <v>3.2587251527704973E-3</v>
      </c>
      <c r="D50" s="152">
        <v>1.2829237016504721E-3</v>
      </c>
      <c r="E50" s="152">
        <v>1.8667507553912527E-4</v>
      </c>
      <c r="F50" s="152">
        <v>1.708839949315955E-3</v>
      </c>
      <c r="G50" s="152">
        <v>7.6531113780538149E-5</v>
      </c>
      <c r="H50" s="152">
        <v>0</v>
      </c>
      <c r="I50" s="152">
        <v>8.0286426264944888E-5</v>
      </c>
      <c r="J50" s="152">
        <v>1.2709295791792951E-3</v>
      </c>
      <c r="K50" s="152">
        <v>1.9752832095833463E-5</v>
      </c>
      <c r="L50" s="153">
        <v>4.1815753804082636E-4</v>
      </c>
      <c r="M50" s="152">
        <f t="shared" si="0"/>
        <v>1.7891263755809E-3</v>
      </c>
      <c r="O50" s="152">
        <v>3.818141052052883E-3</v>
      </c>
      <c r="P50" s="152">
        <v>1.503159494061293E-3</v>
      </c>
      <c r="Q50" s="152">
        <v>2.1872104454867606E-4</v>
      </c>
      <c r="R50" s="152">
        <v>2.0021915491474172E-3</v>
      </c>
      <c r="S50" s="152">
        <v>0</v>
      </c>
      <c r="T50" s="152">
        <v>0</v>
      </c>
      <c r="U50" s="152">
        <v>9.4068964295496041E-5</v>
      </c>
      <c r="V50" s="152">
        <v>1.4891063753588417E-3</v>
      </c>
      <c r="W50" s="152">
        <v>2.3143743514327948E-5</v>
      </c>
      <c r="X50" s="153">
        <v>4.8994143027424812E-4</v>
      </c>
      <c r="Y50" s="152">
        <f t="shared" si="1"/>
        <v>2.0962605134429131E-3</v>
      </c>
      <c r="AA50" s="152">
        <v>9.3125999609264404E-3</v>
      </c>
      <c r="AB50" s="152">
        <v>3.6662666084939398E-3</v>
      </c>
      <c r="AC50" s="152">
        <v>5.3346944577195251E-4</v>
      </c>
      <c r="AD50" s="152">
        <v>4.8834259101906106E-3</v>
      </c>
      <c r="AE50" s="152">
        <v>0</v>
      </c>
      <c r="AF50" s="152">
        <v>0</v>
      </c>
      <c r="AG50" s="152">
        <v>2.29437996469936E-4</v>
      </c>
      <c r="AH50" s="152">
        <v>3.6319904854028393E-3</v>
      </c>
      <c r="AI50" s="152">
        <v>5.6448523511550163E-5</v>
      </c>
      <c r="AJ50" s="153">
        <v>1.1949869012762213E-3</v>
      </c>
      <c r="AK50" s="152">
        <f t="shared" si="2"/>
        <v>5.1128639066605466E-3</v>
      </c>
      <c r="AM50" s="152">
        <v>1.808196721719025E-3</v>
      </c>
      <c r="AN50" s="152">
        <v>7.1186685675770918E-4</v>
      </c>
      <c r="AO50" s="152">
        <v>1.0358199718976731E-4</v>
      </c>
      <c r="AP50" s="152">
        <v>9.4819865114080971E-4</v>
      </c>
      <c r="AQ50" s="152">
        <v>0</v>
      </c>
      <c r="AR50" s="152">
        <v>0</v>
      </c>
      <c r="AS50" s="152">
        <v>4.4549216630738572E-5</v>
      </c>
      <c r="AT50" s="152">
        <v>7.052115753468668E-4</v>
      </c>
      <c r="AU50" s="152">
        <v>1.0960423038434708E-5</v>
      </c>
      <c r="AV50" s="153">
        <v>2.3202665275550831E-4</v>
      </c>
      <c r="AW50" s="152">
        <f t="shared" si="3"/>
        <v>9.9274786777154818E-4</v>
      </c>
      <c r="AY50" s="152">
        <v>4.2830731480932548E-3</v>
      </c>
      <c r="AZ50" s="152">
        <v>1.6861980682598935E-3</v>
      </c>
      <c r="BA50" s="152">
        <v>2.4535453773392139E-4</v>
      </c>
      <c r="BB50" s="152">
        <v>2.2459968724523076E-3</v>
      </c>
      <c r="BC50" s="152">
        <v>0</v>
      </c>
      <c r="BD50" s="152">
        <v>0</v>
      </c>
      <c r="BE50" s="152">
        <v>1.0552366964713223E-4</v>
      </c>
      <c r="BF50" s="152">
        <v>1.6704337121135752E-3</v>
      </c>
      <c r="BG50" s="152">
        <v>2.5961939341994367E-5</v>
      </c>
      <c r="BH50" s="153">
        <v>5.496012209967382E-4</v>
      </c>
      <c r="BI50" s="152">
        <f t="shared" si="4"/>
        <v>2.3515205420994397E-3</v>
      </c>
      <c r="BK50" s="152">
        <v>3.5108910295002533E-3</v>
      </c>
      <c r="BL50" s="152">
        <v>1.3821985913198369E-3</v>
      </c>
      <c r="BM50" s="152">
        <v>2.01120320805329E-4</v>
      </c>
      <c r="BN50" s="152">
        <v>1.8410729864113782E-3</v>
      </c>
      <c r="BO50" s="152">
        <v>3.7449215100522924E-5</v>
      </c>
      <c r="BP50" s="152">
        <v>0</v>
      </c>
      <c r="BQ50" s="152">
        <v>8.649913096370921E-5</v>
      </c>
      <c r="BR50" s="152">
        <v>1.3692763425824802E-3</v>
      </c>
      <c r="BS50" s="152">
        <v>2.1281340942032668E-5</v>
      </c>
      <c r="BT50" s="153">
        <v>4.50515302886866E-4</v>
      </c>
      <c r="BU50" s="152">
        <f t="shared" si="5"/>
        <v>1.9275721173750873E-3</v>
      </c>
      <c r="BW50" s="152">
        <v>3.2524532901359506E-3</v>
      </c>
      <c r="BX50" s="152">
        <v>1.2804545393707021E-3</v>
      </c>
      <c r="BY50" s="152">
        <v>1.8631579380280595E-4</v>
      </c>
      <c r="BZ50" s="152">
        <v>1.7055510529150346E-3</v>
      </c>
      <c r="CA50" s="152">
        <v>4.9982904056156363E-5</v>
      </c>
      <c r="CB50" s="152">
        <v>0</v>
      </c>
      <c r="CC50" s="152">
        <v>8.0131904047407027E-5</v>
      </c>
      <c r="CD50" s="152">
        <v>1.2684835012300643E-3</v>
      </c>
      <c r="CE50" s="152">
        <v>1.971481506655348E-5</v>
      </c>
      <c r="CF50" s="153">
        <v>4.1735273661841661E-4</v>
      </c>
      <c r="CG50" s="152">
        <f t="shared" si="6"/>
        <v>1.7856829569624416E-3</v>
      </c>
      <c r="CH50" s="114" t="s">
        <v>223</v>
      </c>
    </row>
    <row r="51" spans="1:86">
      <c r="A51" s="13" t="s">
        <v>45</v>
      </c>
      <c r="B51" s="114" t="s">
        <v>131</v>
      </c>
      <c r="C51" s="152">
        <v>3.0243406055650839E-2</v>
      </c>
      <c r="D51" s="152">
        <v>1.0302052932795272E-2</v>
      </c>
      <c r="E51" s="152">
        <v>1.714598841865962E-3</v>
      </c>
      <c r="F51" s="152">
        <v>1.8114709455094406E-2</v>
      </c>
      <c r="G51" s="152">
        <v>2.4175311167767698E-3</v>
      </c>
      <c r="H51" s="152">
        <v>8.8537378611109317E-4</v>
      </c>
      <c r="I51" s="152">
        <v>1.1204482589519423E-4</v>
      </c>
      <c r="J51" s="152">
        <v>5.0002550665624746E-3</v>
      </c>
      <c r="K51" s="152">
        <v>3.2068026040224463E-4</v>
      </c>
      <c r="L51" s="153">
        <v>1.2793774128129686E-2</v>
      </c>
      <c r="M51" s="152">
        <f t="shared" si="0"/>
        <v>1.9112128067100696E-2</v>
      </c>
      <c r="O51" s="152">
        <v>1.3179235512741649E-3</v>
      </c>
      <c r="P51" s="152">
        <v>4.4893482439181524E-4</v>
      </c>
      <c r="Q51" s="152">
        <v>7.4717450492331166E-5</v>
      </c>
      <c r="R51" s="152">
        <v>7.8938867439162016E-4</v>
      </c>
      <c r="S51" s="152">
        <v>0</v>
      </c>
      <c r="T51" s="152">
        <v>0</v>
      </c>
      <c r="U51" s="152">
        <v>4.8826019983982303E-6</v>
      </c>
      <c r="V51" s="152">
        <v>2.1789721377527693E-4</v>
      </c>
      <c r="W51" s="152">
        <v>1.3974354172779538E-5</v>
      </c>
      <c r="X51" s="153">
        <v>5.5751710644356381E-4</v>
      </c>
      <c r="Y51" s="152">
        <f t="shared" si="1"/>
        <v>7.9427127639001833E-4</v>
      </c>
      <c r="AA51" s="152">
        <v>1.7083530707862179E-3</v>
      </c>
      <c r="AB51" s="152">
        <v>5.8192994964780345E-4</v>
      </c>
      <c r="AC51" s="152">
        <v>9.6852192880600299E-5</v>
      </c>
      <c r="AD51" s="152">
        <v>1.0232418751732657E-3</v>
      </c>
      <c r="AE51" s="152">
        <v>0</v>
      </c>
      <c r="AF51" s="152">
        <v>0</v>
      </c>
      <c r="AG51" s="152">
        <v>6.329053084548252E-6</v>
      </c>
      <c r="AH51" s="152">
        <v>2.8244838170534976E-4</v>
      </c>
      <c r="AI51" s="152">
        <v>1.8114200053744878E-5</v>
      </c>
      <c r="AJ51" s="153">
        <v>7.2267929341417116E-4</v>
      </c>
      <c r="AK51" s="152">
        <f t="shared" si="2"/>
        <v>1.029570928257814E-3</v>
      </c>
      <c r="AM51" s="152">
        <v>1.9352211090259714E-3</v>
      </c>
      <c r="AN51" s="152">
        <v>6.5920982131320615E-4</v>
      </c>
      <c r="AO51" s="152">
        <v>1.0971409325341245E-4</v>
      </c>
      <c r="AP51" s="152">
        <v>1.1591276477545098E-3</v>
      </c>
      <c r="AQ51" s="152">
        <v>0</v>
      </c>
      <c r="AR51" s="152">
        <v>0</v>
      </c>
      <c r="AS51" s="152">
        <v>7.1695467048429796E-6</v>
      </c>
      <c r="AT51" s="152">
        <v>3.1995732020129869E-4</v>
      </c>
      <c r="AU51" s="152">
        <v>2.0519752571401106E-5</v>
      </c>
      <c r="AV51" s="153">
        <v>8.1865057498181008E-4</v>
      </c>
      <c r="AW51" s="152">
        <f t="shared" si="3"/>
        <v>1.1662971944593529E-3</v>
      </c>
      <c r="AY51" s="152">
        <v>8.5108465245145194E-3</v>
      </c>
      <c r="AZ51" s="152">
        <v>2.8991176204527652E-3</v>
      </c>
      <c r="BA51" s="152">
        <v>4.8250807357410642E-4</v>
      </c>
      <c r="BB51" s="152">
        <v>5.0976901121781663E-3</v>
      </c>
      <c r="BC51" s="152">
        <v>0</v>
      </c>
      <c r="BD51" s="152">
        <v>0</v>
      </c>
      <c r="BE51" s="152">
        <v>3.153071830948001E-5</v>
      </c>
      <c r="BF51" s="152">
        <v>1.4071299831980375E-3</v>
      </c>
      <c r="BG51" s="152">
        <v>9.0243158283916434E-5</v>
      </c>
      <c r="BH51" s="153">
        <v>3.6003169706962136E-3</v>
      </c>
      <c r="BI51" s="152">
        <f t="shared" si="4"/>
        <v>5.129220830487646E-3</v>
      </c>
      <c r="BK51" s="152">
        <v>1.7348944395278475E-2</v>
      </c>
      <c r="BL51" s="152">
        <v>5.9097094804533715E-3</v>
      </c>
      <c r="BM51" s="152">
        <v>9.8356910967650323E-4</v>
      </c>
      <c r="BN51" s="152">
        <v>1.0391391977965984E-2</v>
      </c>
      <c r="BO51" s="152">
        <v>1.1829782467820769E-3</v>
      </c>
      <c r="BP51" s="152">
        <v>4.3324279136350963E-4</v>
      </c>
      <c r="BQ51" s="152">
        <v>6.4273827182609314E-5</v>
      </c>
      <c r="BR51" s="152">
        <v>2.868365651420839E-3</v>
      </c>
      <c r="BS51" s="152">
        <v>1.8395626458688697E-4</v>
      </c>
      <c r="BT51" s="153">
        <v>7.3390700619582611E-3</v>
      </c>
      <c r="BU51" s="152">
        <f t="shared" si="5"/>
        <v>1.0888908596512103E-2</v>
      </c>
      <c r="BW51" s="152">
        <v>2.0306922803484274E-2</v>
      </c>
      <c r="BX51" s="152">
        <v>6.9173092884686439E-3</v>
      </c>
      <c r="BY51" s="152">
        <v>1.1512667011330231E-3</v>
      </c>
      <c r="BZ51" s="152">
        <v>1.2163114360705978E-2</v>
      </c>
      <c r="CA51" s="152">
        <v>1.5789032707551451E-3</v>
      </c>
      <c r="CB51" s="152">
        <v>5.7824263647761451E-4</v>
      </c>
      <c r="CC51" s="152">
        <v>7.5232453176629537E-5</v>
      </c>
      <c r="CD51" s="152">
        <v>3.3574192485982621E-3</v>
      </c>
      <c r="CE51" s="152">
        <v>2.1532063156533507E-4</v>
      </c>
      <c r="CF51" s="153">
        <v>8.5903744805423902E-3</v>
      </c>
      <c r="CG51" s="152">
        <f t="shared" si="6"/>
        <v>1.2816589450360223E-2</v>
      </c>
      <c r="CH51" s="114" t="s">
        <v>224</v>
      </c>
    </row>
    <row r="52" spans="1:86">
      <c r="A52" s="13" t="s">
        <v>46</v>
      </c>
      <c r="B52" s="114" t="s">
        <v>132</v>
      </c>
      <c r="C52" s="152">
        <v>7.9962116549039036E-2</v>
      </c>
      <c r="D52" s="152">
        <v>2.9012621924849363E-2</v>
      </c>
      <c r="E52" s="152">
        <v>6.2106113587516087E-3</v>
      </c>
      <c r="F52" s="152">
        <v>4.4039627246841004E-2</v>
      </c>
      <c r="G52" s="152">
        <v>1.4419995249538187E-3</v>
      </c>
      <c r="H52" s="152">
        <v>9.9118669072790263E-3</v>
      </c>
      <c r="I52" s="152">
        <v>6.9925601859708664E-4</v>
      </c>
      <c r="J52" s="152">
        <v>2.3429298289004596E-2</v>
      </c>
      <c r="K52" s="152">
        <v>-7.9256224367743732E-5</v>
      </c>
      <c r="L52" s="153">
        <v>2.0689585182204109E-2</v>
      </c>
      <c r="M52" s="152">
        <f t="shared" si="0"/>
        <v>5.4650750172717116E-2</v>
      </c>
      <c r="O52" s="152">
        <v>1.0685293511163266E-2</v>
      </c>
      <c r="P52" s="152">
        <v>3.8769406585843023E-3</v>
      </c>
      <c r="Q52" s="152">
        <v>8.2992056883995761E-4</v>
      </c>
      <c r="R52" s="152">
        <v>5.8849910878250042E-3</v>
      </c>
      <c r="S52" s="152">
        <v>0</v>
      </c>
      <c r="T52" s="152">
        <v>0</v>
      </c>
      <c r="U52" s="152">
        <v>9.3441195914005656E-5</v>
      </c>
      <c r="V52" s="152">
        <v>3.1308442020175388E-3</v>
      </c>
      <c r="W52" s="152">
        <v>-1.0590965528489751E-5</v>
      </c>
      <c r="X52" s="153">
        <v>2.7647378513359542E-3</v>
      </c>
      <c r="Y52" s="152">
        <f t="shared" si="1"/>
        <v>5.9784322837390103E-3</v>
      </c>
      <c r="AA52" s="152">
        <v>1.6282996866347505E-2</v>
      </c>
      <c r="AB52" s="152">
        <v>5.9079530692153076E-3</v>
      </c>
      <c r="AC52" s="152">
        <v>1.2646909518788866E-3</v>
      </c>
      <c r="AD52" s="152">
        <v>8.9679606218982921E-3</v>
      </c>
      <c r="AE52" s="152">
        <v>0</v>
      </c>
      <c r="AF52" s="152">
        <v>0</v>
      </c>
      <c r="AG52" s="152">
        <v>1.4239222335502106E-4</v>
      </c>
      <c r="AH52" s="152">
        <v>4.770999156664615E-3</v>
      </c>
      <c r="AI52" s="152">
        <v>-1.6139253295365845E-5</v>
      </c>
      <c r="AJ52" s="153">
        <v>4.213100718529041E-3</v>
      </c>
      <c r="AK52" s="152">
        <f t="shared" si="2"/>
        <v>9.1103528452533139E-3</v>
      </c>
      <c r="AM52" s="152">
        <v>2.2066407336496048E-3</v>
      </c>
      <c r="AN52" s="152">
        <v>8.0063455161402447E-4</v>
      </c>
      <c r="AO52" s="152">
        <v>1.7138850991623632E-4</v>
      </c>
      <c r="AP52" s="152">
        <v>1.2153209491150244E-3</v>
      </c>
      <c r="AQ52" s="152">
        <v>0</v>
      </c>
      <c r="AR52" s="152">
        <v>0</v>
      </c>
      <c r="AS52" s="152">
        <v>1.9296723004320231E-5</v>
      </c>
      <c r="AT52" s="152">
        <v>6.4655672206522972E-4</v>
      </c>
      <c r="AU52" s="152">
        <v>-2.1871608785877936E-6</v>
      </c>
      <c r="AV52" s="153">
        <v>5.7095138792838179E-4</v>
      </c>
      <c r="AW52" s="152">
        <f t="shared" si="3"/>
        <v>1.2346176721193447E-3</v>
      </c>
      <c r="AY52" s="152">
        <v>9.3699470527112555E-3</v>
      </c>
      <c r="AZ52" s="152">
        <v>3.3996940429841002E-3</v>
      </c>
      <c r="BA52" s="152">
        <v>7.2775836993735788E-4</v>
      </c>
      <c r="BB52" s="152">
        <v>5.1605559398990065E-3</v>
      </c>
      <c r="BC52" s="152">
        <v>0</v>
      </c>
      <c r="BD52" s="152">
        <v>0</v>
      </c>
      <c r="BE52" s="152">
        <v>8.1938699890793718E-5</v>
      </c>
      <c r="BF52" s="152">
        <v>2.7454411404370187E-3</v>
      </c>
      <c r="BG52" s="152">
        <v>-9.2872307284178196E-6</v>
      </c>
      <c r="BH52" s="153">
        <v>2.424402030190404E-3</v>
      </c>
      <c r="BI52" s="152">
        <f t="shared" si="4"/>
        <v>5.2424946397898005E-3</v>
      </c>
      <c r="BK52" s="152">
        <v>4.3367291706907292E-2</v>
      </c>
      <c r="BL52" s="152">
        <v>1.5734936648725779E-2</v>
      </c>
      <c r="BM52" s="152">
        <v>3.3683124721696663E-3</v>
      </c>
      <c r="BN52" s="152">
        <v>2.388480250276925E-2</v>
      </c>
      <c r="BO52" s="152">
        <v>7.0561824749739983E-4</v>
      </c>
      <c r="BP52" s="152">
        <v>4.8502055898844267E-3</v>
      </c>
      <c r="BQ52" s="152">
        <v>3.7924008324257969E-4</v>
      </c>
      <c r="BR52" s="152">
        <v>1.2706832400619048E-2</v>
      </c>
      <c r="BS52" s="152">
        <v>-4.2984452514286805E-5</v>
      </c>
      <c r="BT52" s="153">
        <v>1.1220954554664488E-2</v>
      </c>
      <c r="BU52" s="152">
        <f t="shared" si="5"/>
        <v>2.9114248175896255E-2</v>
      </c>
      <c r="BW52" s="152">
        <v>5.474569154971759E-2</v>
      </c>
      <c r="BX52" s="152">
        <v>1.9863356793117123E-2</v>
      </c>
      <c r="BY52" s="152">
        <v>4.2520662090387634E-3</v>
      </c>
      <c r="BZ52" s="152">
        <v>3.0151526163536377E-2</v>
      </c>
      <c r="CA52" s="152">
        <v>9.4177806050848981E-4</v>
      </c>
      <c r="CB52" s="152">
        <v>6.4734964404752349E-3</v>
      </c>
      <c r="CC52" s="152">
        <v>4.7874238402534819E-4</v>
      </c>
      <c r="CD52" s="152">
        <v>1.6040760208861519E-2</v>
      </c>
      <c r="CE52" s="152">
        <v>-5.4262405747735984E-5</v>
      </c>
      <c r="CF52" s="153">
        <v>1.416502836042258E-2</v>
      </c>
      <c r="CG52" s="152">
        <f t="shared" si="6"/>
        <v>3.7103764988036962E-2</v>
      </c>
      <c r="CH52" s="114" t="s">
        <v>225</v>
      </c>
    </row>
    <row r="53" spans="1:86">
      <c r="A53" s="13" t="s">
        <v>47</v>
      </c>
      <c r="B53" s="114" t="s">
        <v>133</v>
      </c>
      <c r="C53" s="152">
        <v>4.6013780473554509E-3</v>
      </c>
      <c r="D53" s="152">
        <v>2.2962359187750385E-3</v>
      </c>
      <c r="E53" s="152">
        <v>5.5327050071247877E-4</v>
      </c>
      <c r="F53" s="152">
        <v>1.7284715049492357E-3</v>
      </c>
      <c r="G53" s="152">
        <v>5.9464913464144398E-4</v>
      </c>
      <c r="H53" s="152">
        <v>4.3501982663153902E-4</v>
      </c>
      <c r="I53" s="152">
        <v>2.3400122918694557E-5</v>
      </c>
      <c r="J53" s="152">
        <v>1.5184596661898726E-3</v>
      </c>
      <c r="K53" s="152">
        <v>-3.02904175620831E-6</v>
      </c>
      <c r="L53" s="153">
        <v>2.1304088051557246E-4</v>
      </c>
      <c r="M53" s="152">
        <f t="shared" si="0"/>
        <v>2.1868914544994691E-3</v>
      </c>
      <c r="O53" s="152">
        <v>1.0206157687093534E-3</v>
      </c>
      <c r="P53" s="152">
        <v>5.0932015653996064E-4</v>
      </c>
      <c r="Q53" s="152">
        <v>1.2271901842827548E-4</v>
      </c>
      <c r="R53" s="152">
        <v>3.8338629331486073E-4</v>
      </c>
      <c r="S53" s="152">
        <v>0</v>
      </c>
      <c r="T53" s="152">
        <v>0</v>
      </c>
      <c r="U53" s="152">
        <v>5.1903004262566134E-6</v>
      </c>
      <c r="V53" s="152">
        <v>3.3680429286900716E-4</v>
      </c>
      <c r="W53" s="152">
        <v>-6.7186128778139546E-7</v>
      </c>
      <c r="X53" s="153">
        <v>4.725386173363517E-5</v>
      </c>
      <c r="Y53" s="152">
        <f t="shared" si="1"/>
        <v>3.8857659374111732E-4</v>
      </c>
      <c r="AA53" s="152">
        <v>1.4123956461478875E-3</v>
      </c>
      <c r="AB53" s="152">
        <v>7.0483093995509036E-4</v>
      </c>
      <c r="AC53" s="152">
        <v>1.6982669937269819E-4</v>
      </c>
      <c r="AD53" s="152">
        <v>5.3055532559079081E-4</v>
      </c>
      <c r="AE53" s="152">
        <v>0</v>
      </c>
      <c r="AF53" s="152">
        <v>0</v>
      </c>
      <c r="AG53" s="152">
        <v>7.1826812293079374E-6</v>
      </c>
      <c r="AH53" s="152">
        <v>4.660920705288179E-4</v>
      </c>
      <c r="AI53" s="152">
        <v>-9.2976611450727943E-7</v>
      </c>
      <c r="AJ53" s="153">
        <v>6.5393021176480371E-5</v>
      </c>
      <c r="AK53" s="152">
        <f t="shared" si="2"/>
        <v>5.377380068200988E-4</v>
      </c>
      <c r="AM53" s="152">
        <v>5.7518427473487498E-3</v>
      </c>
      <c r="AN53" s="152">
        <v>2.8703548762307645E-3</v>
      </c>
      <c r="AO53" s="152">
        <v>6.9160257733529669E-4</v>
      </c>
      <c r="AP53" s="152">
        <v>2.1606345289222973E-3</v>
      </c>
      <c r="AQ53" s="152">
        <v>3.560775955090537E-3</v>
      </c>
      <c r="AR53" s="152">
        <v>4.2084574911495083E-4</v>
      </c>
      <c r="AS53" s="152">
        <v>2.9250764860391707E-5</v>
      </c>
      <c r="AT53" s="152">
        <v>1.8981142449565698E-3</v>
      </c>
      <c r="AU53" s="152">
        <v>-3.7863813139362824E-6</v>
      </c>
      <c r="AV53" s="153">
        <v>2.6630666527966524E-4</v>
      </c>
      <c r="AW53" s="152">
        <f t="shared" si="3"/>
        <v>2.6107310428976401E-3</v>
      </c>
      <c r="AY53" s="152">
        <v>2.0958630623925602E-3</v>
      </c>
      <c r="AZ53" s="152">
        <v>1.0459032044684079E-3</v>
      </c>
      <c r="BA53" s="152">
        <v>2.5200694096873152E-4</v>
      </c>
      <c r="BB53" s="152">
        <v>7.8729448968080818E-4</v>
      </c>
      <c r="BC53" s="152">
        <v>2.6366922282711663E-5</v>
      </c>
      <c r="BD53" s="152">
        <v>0</v>
      </c>
      <c r="BE53" s="152">
        <v>1.0658427274612718E-5</v>
      </c>
      <c r="BF53" s="152">
        <v>6.9163704728181599E-4</v>
      </c>
      <c r="BG53" s="152">
        <v>-1.3796859692783419E-6</v>
      </c>
      <c r="BH53" s="153">
        <v>9.7037128368271118E-5</v>
      </c>
      <c r="BI53" s="152">
        <f t="shared" si="4"/>
        <v>7.9795291695542087E-4</v>
      </c>
      <c r="BK53" s="152">
        <v>3.575751318702029E-3</v>
      </c>
      <c r="BL53" s="152">
        <v>1.7844151317516252E-3</v>
      </c>
      <c r="BM53" s="152">
        <v>4.2994896358463752E-4</v>
      </c>
      <c r="BN53" s="152">
        <v>1.3432028839085021E-3</v>
      </c>
      <c r="BO53" s="152">
        <v>6.9582111828682652E-4</v>
      </c>
      <c r="BP53" s="152">
        <v>2.5993924783707388E-4</v>
      </c>
      <c r="BQ53" s="152">
        <v>1.8184339457263484E-5</v>
      </c>
      <c r="BR53" s="152">
        <v>1.1800017511916575E-3</v>
      </c>
      <c r="BS53" s="152">
        <v>-2.3538818029503874E-6</v>
      </c>
      <c r="BT53" s="153">
        <v>1.6555501451979548E-4</v>
      </c>
      <c r="BU53" s="152">
        <f t="shared" si="5"/>
        <v>1.6213264712028393E-3</v>
      </c>
      <c r="BW53" s="152">
        <v>4.0710476565261723E-3</v>
      </c>
      <c r="BX53" s="152">
        <v>2.0315839645762145E-3</v>
      </c>
      <c r="BY53" s="152">
        <v>4.895034818199989E-4</v>
      </c>
      <c r="BZ53" s="152">
        <v>1.5292570610754429E-3</v>
      </c>
      <c r="CA53" s="152">
        <v>9.1987736726925379E-4</v>
      </c>
      <c r="CB53" s="152">
        <v>3.4693700389166478E-4</v>
      </c>
      <c r="CC53" s="152">
        <v>2.0703149054515622E-5</v>
      </c>
      <c r="CD53" s="152">
        <v>1.3434500712508541E-3</v>
      </c>
      <c r="CE53" s="152">
        <v>-2.6799304939134441E-6</v>
      </c>
      <c r="CF53" s="153">
        <v>1.8848692031850272E-4</v>
      </c>
      <c r="CG53" s="152">
        <f t="shared" si="6"/>
        <v>1.8968972140216234E-3</v>
      </c>
      <c r="CH53" s="114" t="s">
        <v>226</v>
      </c>
    </row>
    <row r="54" spans="1:86">
      <c r="A54" s="13" t="s">
        <v>48</v>
      </c>
      <c r="B54" s="114" t="s">
        <v>134</v>
      </c>
      <c r="C54" s="152">
        <v>1.186513997353818E-3</v>
      </c>
      <c r="D54" s="152">
        <v>5.5956195774088679E-4</v>
      </c>
      <c r="E54" s="152">
        <v>2.8467806256714348E-4</v>
      </c>
      <c r="F54" s="152">
        <v>3.3401552612106263E-4</v>
      </c>
      <c r="G54" s="152">
        <v>9.2874935247560717E-5</v>
      </c>
      <c r="H54" s="152">
        <v>1.4244818378565679E-4</v>
      </c>
      <c r="I54" s="152">
        <v>8.258450924725261E-6</v>
      </c>
      <c r="J54" s="152">
        <v>1.6717237091588261E-4</v>
      </c>
      <c r="K54" s="152">
        <v>-2.450786500923E-5</v>
      </c>
      <c r="L54" s="153">
        <v>1.9135102021441015E-4</v>
      </c>
      <c r="M54" s="152">
        <f t="shared" si="0"/>
        <v>4.8472216083144472E-4</v>
      </c>
      <c r="O54" s="152">
        <v>8.5576210653019172E-4</v>
      </c>
      <c r="P54" s="152">
        <v>4.0357882061100187E-4</v>
      </c>
      <c r="Q54" s="152">
        <v>2.0532138605082616E-4</v>
      </c>
      <c r="R54" s="152">
        <v>2.4090556949570832E-4</v>
      </c>
      <c r="S54" s="152">
        <v>0</v>
      </c>
      <c r="T54" s="152">
        <v>0</v>
      </c>
      <c r="U54" s="152">
        <v>5.956330372655222E-6</v>
      </c>
      <c r="V54" s="152">
        <v>1.2057150662164661E-4</v>
      </c>
      <c r="W54" s="152">
        <v>-1.7676068073052937E-5</v>
      </c>
      <c r="X54" s="153">
        <v>1.3801013094711466E-4</v>
      </c>
      <c r="Y54" s="152">
        <f t="shared" si="1"/>
        <v>2.4686189986836355E-4</v>
      </c>
      <c r="AA54" s="152">
        <v>7.1647862799960067E-3</v>
      </c>
      <c r="AB54" s="152">
        <v>3.3789250245432091E-3</v>
      </c>
      <c r="AC54" s="152">
        <v>1.719033640939584E-3</v>
      </c>
      <c r="AD54" s="152">
        <v>2.0169588089100315E-3</v>
      </c>
      <c r="AE54" s="152">
        <v>0</v>
      </c>
      <c r="AF54" s="152">
        <v>0</v>
      </c>
      <c r="AG54" s="152">
        <v>4.986880560318194E-5</v>
      </c>
      <c r="AH54" s="152">
        <v>1.0094733919732675E-3</v>
      </c>
      <c r="AI54" s="152">
        <v>-1.4799118709238739E-4</v>
      </c>
      <c r="AJ54" s="153">
        <v>1.1554766040291519E-3</v>
      </c>
      <c r="AK54" s="152">
        <f t="shared" si="2"/>
        <v>2.0668276145132136E-3</v>
      </c>
      <c r="AM54" s="152">
        <v>1.1082960199800401E-2</v>
      </c>
      <c r="AN54" s="152">
        <v>5.2267423062817208E-3</v>
      </c>
      <c r="AO54" s="152">
        <v>2.6591137097619053E-3</v>
      </c>
      <c r="AP54" s="152">
        <v>3.1199638524038657E-3</v>
      </c>
      <c r="AQ54" s="152">
        <v>0</v>
      </c>
      <c r="AR54" s="152">
        <v>3.4327049582187229E-4</v>
      </c>
      <c r="AS54" s="152">
        <v>7.7140331352906264E-5</v>
      </c>
      <c r="AT54" s="152">
        <v>1.5615194911303709E-3</v>
      </c>
      <c r="AU54" s="152">
        <v>-2.2892245105000643E-4</v>
      </c>
      <c r="AV54" s="153">
        <v>1.7873668123235007E-3</v>
      </c>
      <c r="AW54" s="152">
        <f t="shared" si="3"/>
        <v>3.5403746795786444E-3</v>
      </c>
      <c r="AY54" s="152">
        <v>1.9841627811552224E-3</v>
      </c>
      <c r="AZ54" s="152">
        <v>9.3573443952278917E-4</v>
      </c>
      <c r="BA54" s="152">
        <v>4.7605642884688713E-4</v>
      </c>
      <c r="BB54" s="152">
        <v>5.5856161556917848E-4</v>
      </c>
      <c r="BC54" s="152">
        <v>2.49893066591921E-6</v>
      </c>
      <c r="BD54" s="152">
        <v>0</v>
      </c>
      <c r="BE54" s="152">
        <v>1.3810297216367742E-5</v>
      </c>
      <c r="BF54" s="152">
        <v>2.7955607531687457E-4</v>
      </c>
      <c r="BG54" s="152">
        <v>-4.0983581909139341E-5</v>
      </c>
      <c r="BH54" s="153">
        <v>3.1998912216144309E-4</v>
      </c>
      <c r="BI54" s="152">
        <f t="shared" si="4"/>
        <v>5.7237191278554627E-4</v>
      </c>
      <c r="BK54" s="152">
        <v>2.5479565457994413E-3</v>
      </c>
      <c r="BL54" s="152">
        <v>1.2016205086378662E-3</v>
      </c>
      <c r="BM54" s="152">
        <v>6.1132640203245521E-4</v>
      </c>
      <c r="BN54" s="152">
        <v>7.1727518434409247E-4</v>
      </c>
      <c r="BO54" s="152">
        <v>4.6306398335174118E-5</v>
      </c>
      <c r="BP54" s="152">
        <v>1.0809780409419417E-4</v>
      </c>
      <c r="BQ54" s="152">
        <v>1.7734450785027209E-5</v>
      </c>
      <c r="BR54" s="152">
        <v>3.5899107612880326E-4</v>
      </c>
      <c r="BS54" s="152">
        <v>-5.2628940925351433E-5</v>
      </c>
      <c r="BT54" s="153">
        <v>4.1091304914064056E-4</v>
      </c>
      <c r="BU54" s="152">
        <f t="shared" si="5"/>
        <v>8.4310743922331381E-4</v>
      </c>
      <c r="BW54" s="152">
        <v>2.7366498378272783E-3</v>
      </c>
      <c r="BX54" s="152">
        <v>1.2906085763177658E-3</v>
      </c>
      <c r="BY54" s="152">
        <v>6.5659922722769218E-4</v>
      </c>
      <c r="BZ54" s="152">
        <v>7.7039422832735473E-4</v>
      </c>
      <c r="CA54" s="152">
        <v>6.096809878007188E-5</v>
      </c>
      <c r="CB54" s="152">
        <v>1.4427651303820912E-4</v>
      </c>
      <c r="CC54" s="152">
        <v>1.9047805954466532E-5</v>
      </c>
      <c r="CD54" s="152">
        <v>3.8557677598111627E-4</v>
      </c>
      <c r="CE54" s="152">
        <v>-5.6526467410061258E-5</v>
      </c>
      <c r="CF54" s="153">
        <v>4.4134391975629979E-4</v>
      </c>
      <c r="CG54" s="152">
        <f t="shared" si="6"/>
        <v>9.3371854732003027E-4</v>
      </c>
      <c r="CH54" s="114" t="s">
        <v>227</v>
      </c>
    </row>
    <row r="55" spans="1:86">
      <c r="A55" s="13" t="s">
        <v>49</v>
      </c>
      <c r="B55" s="114" t="s">
        <v>135</v>
      </c>
      <c r="C55" s="152">
        <v>2.8235529924344237E-3</v>
      </c>
      <c r="D55" s="152">
        <v>9.45392327959949E-4</v>
      </c>
      <c r="E55" s="152">
        <v>6.7685306778413176E-4</v>
      </c>
      <c r="F55" s="152">
        <v>1.13446650818002E-3</v>
      </c>
      <c r="G55" s="152">
        <v>0</v>
      </c>
      <c r="H55" s="152">
        <v>0</v>
      </c>
      <c r="I55" s="152">
        <v>6.6841088510323181E-5</v>
      </c>
      <c r="J55" s="152">
        <v>5.7132578427288288E-4</v>
      </c>
      <c r="K55" s="152">
        <v>5.8102500938342624E-6</v>
      </c>
      <c r="L55" s="153">
        <v>5.573304738133027E-4</v>
      </c>
      <c r="M55" s="152">
        <f t="shared" si="0"/>
        <v>1.2013075966903432E-3</v>
      </c>
      <c r="O55" s="152">
        <v>6.2306408938845384E-3</v>
      </c>
      <c r="P55" s="152">
        <v>2.0861659459323087E-3</v>
      </c>
      <c r="Q55" s="152">
        <v>1.493589252472639E-3</v>
      </c>
      <c r="R55" s="152">
        <v>2.5033896787304555E-3</v>
      </c>
      <c r="S55" s="152">
        <v>0</v>
      </c>
      <c r="T55" s="152">
        <v>0</v>
      </c>
      <c r="U55" s="152">
        <v>1.4749601674913406E-4</v>
      </c>
      <c r="V55" s="152">
        <v>1.2607256902064155E-3</v>
      </c>
      <c r="W55" s="152">
        <v>1.2821286490935577E-5</v>
      </c>
      <c r="X55" s="153">
        <v>1.2298427020331049E-3</v>
      </c>
      <c r="Y55" s="152">
        <f t="shared" si="1"/>
        <v>2.6508856954795897E-3</v>
      </c>
      <c r="AA55" s="152">
        <v>2.0783527569931013E-3</v>
      </c>
      <c r="AB55" s="152">
        <v>6.9588166275626206E-4</v>
      </c>
      <c r="AC55" s="152">
        <v>4.982160573141995E-4</v>
      </c>
      <c r="AD55" s="152">
        <v>8.3505484094329092E-4</v>
      </c>
      <c r="AE55" s="152">
        <v>0</v>
      </c>
      <c r="AF55" s="152">
        <v>0</v>
      </c>
      <c r="AG55" s="152">
        <v>4.9200195979348665E-5</v>
      </c>
      <c r="AH55" s="152">
        <v>4.2053983830529047E-4</v>
      </c>
      <c r="AI55" s="152">
        <v>4.2767921599829202E-6</v>
      </c>
      <c r="AJ55" s="153">
        <v>4.1023821047801755E-4</v>
      </c>
      <c r="AK55" s="152">
        <f t="shared" si="2"/>
        <v>8.8425503692263956E-4</v>
      </c>
      <c r="AM55" s="152">
        <v>1.3994150635202362E-3</v>
      </c>
      <c r="AN55" s="152">
        <v>4.68557263925459E-4</v>
      </c>
      <c r="AO55" s="152">
        <v>3.3546329089093426E-4</v>
      </c>
      <c r="AP55" s="152">
        <v>5.6226659278582462E-4</v>
      </c>
      <c r="AQ55" s="152">
        <v>0</v>
      </c>
      <c r="AR55" s="152">
        <v>0</v>
      </c>
      <c r="AS55" s="152">
        <v>3.312791591801796E-5</v>
      </c>
      <c r="AT55" s="152">
        <v>2.8316164450650148E-4</v>
      </c>
      <c r="AU55" s="152">
        <v>2.8796879413696239E-6</v>
      </c>
      <c r="AV55" s="153">
        <v>2.7622526033795357E-4</v>
      </c>
      <c r="AW55" s="152">
        <f t="shared" si="3"/>
        <v>5.9539450870384257E-4</v>
      </c>
      <c r="AY55" s="152">
        <v>3.1469225992056902E-3</v>
      </c>
      <c r="AZ55" s="152">
        <v>1.0536641210363038E-3</v>
      </c>
      <c r="BA55" s="152">
        <v>7.5437019282401649E-4</v>
      </c>
      <c r="BB55" s="152">
        <v>1.2643921690860863E-3</v>
      </c>
      <c r="BC55" s="152">
        <v>0</v>
      </c>
      <c r="BD55" s="152">
        <v>0</v>
      </c>
      <c r="BE55" s="152">
        <v>7.4496116259283856E-5</v>
      </c>
      <c r="BF55" s="152">
        <v>6.3675731493429929E-4</v>
      </c>
      <c r="BG55" s="152">
        <v>6.4756735135895159E-6</v>
      </c>
      <c r="BH55" s="153">
        <v>6.2115918063819768E-4</v>
      </c>
      <c r="BI55" s="152">
        <f t="shared" si="4"/>
        <v>1.3388882853453703E-3</v>
      </c>
      <c r="BK55" s="152">
        <v>3.1759649804729449E-3</v>
      </c>
      <c r="BL55" s="152">
        <v>1.0633881972301339E-3</v>
      </c>
      <c r="BM55" s="152">
        <v>7.6133213931808526E-4</v>
      </c>
      <c r="BN55" s="152">
        <v>1.2760610164403859E-3</v>
      </c>
      <c r="BO55" s="152">
        <v>0</v>
      </c>
      <c r="BP55" s="152">
        <v>0</v>
      </c>
      <c r="BQ55" s="152">
        <v>7.518362748433843E-5</v>
      </c>
      <c r="BR55" s="152">
        <v>6.4263383338432497E-4</v>
      </c>
      <c r="BS55" s="152">
        <v>6.5354363368605404E-6</v>
      </c>
      <c r="BT55" s="153">
        <v>6.2689174671920098E-4</v>
      </c>
      <c r="BU55" s="152">
        <f t="shared" si="5"/>
        <v>1.3512446439247244E-3</v>
      </c>
      <c r="BW55" s="152">
        <v>3.1856850286063332E-3</v>
      </c>
      <c r="BX55" s="152">
        <v>1.066642699255535E-3</v>
      </c>
      <c r="BY55" s="152">
        <v>7.6366219808295414E-4</v>
      </c>
      <c r="BZ55" s="152">
        <v>1.279966404118526E-3</v>
      </c>
      <c r="CA55" s="152">
        <v>0</v>
      </c>
      <c r="CB55" s="152">
        <v>0</v>
      </c>
      <c r="CC55" s="152">
        <v>7.5413727149317014E-5</v>
      </c>
      <c r="CD55" s="152">
        <v>6.4460061571065526E-4</v>
      </c>
      <c r="CE55" s="152">
        <v>6.5554380548132094E-6</v>
      </c>
      <c r="CF55" s="153">
        <v>6.2881035035305705E-4</v>
      </c>
      <c r="CG55" s="152">
        <f t="shared" si="6"/>
        <v>1.3553801312678429E-3</v>
      </c>
      <c r="CH55" s="114" t="s">
        <v>228</v>
      </c>
    </row>
    <row r="56" spans="1:86">
      <c r="A56" s="13" t="s">
        <v>50</v>
      </c>
      <c r="B56" s="114" t="s">
        <v>136</v>
      </c>
      <c r="C56" s="152">
        <v>2.9175037576289697E-2</v>
      </c>
      <c r="D56" s="152">
        <v>1.2328788128933605E-2</v>
      </c>
      <c r="E56" s="152">
        <v>3.5098559393381022E-3</v>
      </c>
      <c r="F56" s="152">
        <v>1.3292852452460181E-2</v>
      </c>
      <c r="G56" s="152">
        <v>0</v>
      </c>
      <c r="H56" s="152">
        <v>4.4235443460782465E-3</v>
      </c>
      <c r="I56" s="152">
        <v>4.3541055557812706E-5</v>
      </c>
      <c r="J56" s="152">
        <v>3.2072861000237221E-3</v>
      </c>
      <c r="K56" s="152">
        <v>5.3583706460621117E-4</v>
      </c>
      <c r="L56" s="153">
        <v>9.5497292878302387E-3</v>
      </c>
      <c r="M56" s="152">
        <f t="shared" si="0"/>
        <v>1.7759937854096242E-2</v>
      </c>
      <c r="O56" s="152">
        <v>1.0122944287420747E-2</v>
      </c>
      <c r="P56" s="152">
        <v>4.2777540571888083E-3</v>
      </c>
      <c r="Q56" s="152">
        <v>1.217824519947403E-3</v>
      </c>
      <c r="R56" s="152">
        <v>4.6122581486070383E-3</v>
      </c>
      <c r="S56" s="152">
        <v>0</v>
      </c>
      <c r="T56" s="152">
        <v>0</v>
      </c>
      <c r="U56" s="152">
        <v>1.5107561677501809E-5</v>
      </c>
      <c r="V56" s="152">
        <v>1.1128410175808962E-3</v>
      </c>
      <c r="W56" s="152">
        <v>1.8592088315087503E-4</v>
      </c>
      <c r="X56" s="153">
        <v>3.3134962478752628E-3</v>
      </c>
      <c r="Y56" s="152">
        <f t="shared" si="1"/>
        <v>4.62736571028454E-3</v>
      </c>
      <c r="AA56" s="152">
        <v>1.1777275636348662E-2</v>
      </c>
      <c r="AB56" s="152">
        <v>4.9768414411433979E-3</v>
      </c>
      <c r="AC56" s="152">
        <v>1.4168461902874852E-3</v>
      </c>
      <c r="AD56" s="152">
        <v>5.3660115061228437E-3</v>
      </c>
      <c r="AE56" s="152">
        <v>0</v>
      </c>
      <c r="AF56" s="152">
        <v>0</v>
      </c>
      <c r="AG56" s="152">
        <v>1.7576498794938149E-5</v>
      </c>
      <c r="AH56" s="152">
        <v>1.2947058712721921E-3</v>
      </c>
      <c r="AI56" s="152">
        <v>2.1630480473375517E-4</v>
      </c>
      <c r="AJ56" s="153">
        <v>3.8550008301168935E-3</v>
      </c>
      <c r="AK56" s="152">
        <f t="shared" si="2"/>
        <v>5.3835880049177822E-3</v>
      </c>
      <c r="AM56" s="152">
        <v>6.6516996118370217E-3</v>
      </c>
      <c r="AN56" s="152">
        <v>2.8108753929522029E-3</v>
      </c>
      <c r="AO56" s="152">
        <v>8.0022201610710638E-4</v>
      </c>
      <c r="AP56" s="152">
        <v>3.0306751539574514E-3</v>
      </c>
      <c r="AQ56" s="152">
        <v>0</v>
      </c>
      <c r="AR56" s="152">
        <v>0</v>
      </c>
      <c r="AS56" s="152">
        <v>9.9270488202644238E-6</v>
      </c>
      <c r="AT56" s="152">
        <v>7.3123825978945584E-4</v>
      </c>
      <c r="AU56" s="152">
        <v>1.2216701299283466E-4</v>
      </c>
      <c r="AV56" s="153">
        <v>2.1772698811751584E-3</v>
      </c>
      <c r="AW56" s="152">
        <f t="shared" si="3"/>
        <v>3.0406022027777159E-3</v>
      </c>
      <c r="AY56" s="152">
        <v>1.7760995988497365E-2</v>
      </c>
      <c r="AZ56" s="152">
        <v>7.5054421413660918E-3</v>
      </c>
      <c r="BA56" s="152">
        <v>2.1367080366487597E-3</v>
      </c>
      <c r="BB56" s="152">
        <v>8.0923391603685418E-3</v>
      </c>
      <c r="BC56" s="152">
        <v>0</v>
      </c>
      <c r="BD56" s="152">
        <v>0</v>
      </c>
      <c r="BE56" s="152">
        <v>2.6506650113991059E-5</v>
      </c>
      <c r="BF56" s="152">
        <v>1.9525114717514316E-3</v>
      </c>
      <c r="BG56" s="152">
        <v>3.2620352004939662E-4</v>
      </c>
      <c r="BH56" s="153">
        <v>5.8136241685677074E-3</v>
      </c>
      <c r="BI56" s="152">
        <f t="shared" si="4"/>
        <v>8.1188458104825331E-3</v>
      </c>
      <c r="BK56" s="152">
        <v>2.0980489943064104E-2</v>
      </c>
      <c r="BL56" s="152">
        <v>8.8659359794440729E-3</v>
      </c>
      <c r="BM56" s="152">
        <v>2.5240240751817321E-3</v>
      </c>
      <c r="BN56" s="152">
        <v>9.5592184402232896E-3</v>
      </c>
      <c r="BO56" s="152">
        <v>0</v>
      </c>
      <c r="BP56" s="152">
        <v>2.1645871272438369E-3</v>
      </c>
      <c r="BQ56" s="152">
        <v>3.1311448215014067E-5</v>
      </c>
      <c r="BR56" s="152">
        <v>2.3064386323451867E-3</v>
      </c>
      <c r="BS56" s="152">
        <v>3.8533366463349382E-4</v>
      </c>
      <c r="BT56" s="153">
        <v>6.8674461432446012E-3</v>
      </c>
      <c r="BU56" s="152">
        <f t="shared" si="5"/>
        <v>1.175511701568214E-2</v>
      </c>
      <c r="BW56" s="152">
        <v>2.20580061396724E-2</v>
      </c>
      <c r="BX56" s="152">
        <v>9.3212728015043926E-3</v>
      </c>
      <c r="BY56" s="152">
        <v>2.6536529269872975E-3</v>
      </c>
      <c r="BZ56" s="152">
        <v>1.0050160869318585E-2</v>
      </c>
      <c r="CA56" s="152">
        <v>0</v>
      </c>
      <c r="CB56" s="152">
        <v>2.8890418774280015E-3</v>
      </c>
      <c r="CC56" s="152">
        <v>3.2919541862135654E-5</v>
      </c>
      <c r="CD56" s="152">
        <v>2.4248927289644393E-3</v>
      </c>
      <c r="CE56" s="152">
        <v>4.0512363454686499E-4</v>
      </c>
      <c r="CF56" s="153">
        <v>7.2201445058072732E-3</v>
      </c>
      <c r="CG56" s="152">
        <f t="shared" si="6"/>
        <v>1.2972122288608723E-2</v>
      </c>
      <c r="CH56" s="114" t="s">
        <v>229</v>
      </c>
    </row>
    <row r="57" spans="1:86">
      <c r="A57" s="13" t="s">
        <v>51</v>
      </c>
      <c r="B57" s="114" t="s">
        <v>137</v>
      </c>
      <c r="C57" s="152">
        <v>5.1296863598518667E-3</v>
      </c>
      <c r="D57" s="152">
        <v>1.9979461729757709E-3</v>
      </c>
      <c r="E57" s="152">
        <v>4.1608442577390414E-4</v>
      </c>
      <c r="F57" s="152">
        <v>2.686317240438075E-3</v>
      </c>
      <c r="G57" s="152">
        <v>0</v>
      </c>
      <c r="H57" s="152">
        <v>0</v>
      </c>
      <c r="I57" s="152">
        <v>2.9338520664115991E-5</v>
      </c>
      <c r="J57" s="152">
        <v>2.1978692791309509E-3</v>
      </c>
      <c r="K57" s="152">
        <v>-2.1402771004815066E-5</v>
      </c>
      <c r="L57" s="153">
        <v>5.0985073231193858E-4</v>
      </c>
      <c r="M57" s="152">
        <f t="shared" si="0"/>
        <v>2.7156557611021908E-3</v>
      </c>
      <c r="O57" s="152">
        <v>5.7607695346861458E-3</v>
      </c>
      <c r="P57" s="152">
        <v>2.243744868166554E-3</v>
      </c>
      <c r="Q57" s="152">
        <v>4.672734969950298E-4</v>
      </c>
      <c r="R57" s="152">
        <v>3.0168032572784258E-3</v>
      </c>
      <c r="S57" s="152">
        <v>0</v>
      </c>
      <c r="T57" s="152">
        <v>0</v>
      </c>
      <c r="U57" s="152">
        <v>3.2947912246135858E-5</v>
      </c>
      <c r="V57" s="152">
        <v>2.4682636512704482E-3</v>
      </c>
      <c r="W57" s="152">
        <v>-2.4035861554304295E-5</v>
      </c>
      <c r="X57" s="153">
        <v>5.7257546756228075E-4</v>
      </c>
      <c r="Y57" s="152">
        <f t="shared" si="1"/>
        <v>3.0497511695245618E-3</v>
      </c>
      <c r="AA57" s="152">
        <v>7.7632513270849707E-3</v>
      </c>
      <c r="AB57" s="152">
        <v>3.0236855025277615E-3</v>
      </c>
      <c r="AC57" s="152">
        <v>6.2970087135345452E-4</v>
      </c>
      <c r="AD57" s="152">
        <v>4.0654641275971407E-3</v>
      </c>
      <c r="AE57" s="152">
        <v>0</v>
      </c>
      <c r="AF57" s="152">
        <v>0</v>
      </c>
      <c r="AG57" s="152">
        <v>4.4400825606613797E-5</v>
      </c>
      <c r="AH57" s="152">
        <v>3.3262485074166161E-3</v>
      </c>
      <c r="AI57" s="152">
        <v>-3.2390886839955747E-5</v>
      </c>
      <c r="AJ57" s="153">
        <v>7.7160650702048027E-4</v>
      </c>
      <c r="AK57" s="152">
        <f t="shared" si="2"/>
        <v>4.1098649532037542E-3</v>
      </c>
      <c r="AM57" s="152">
        <v>6.0893506378349053E-2</v>
      </c>
      <c r="AN57" s="152">
        <v>2.3717229376809597E-2</v>
      </c>
      <c r="AO57" s="152">
        <v>4.9392570729268927E-3</v>
      </c>
      <c r="AP57" s="152">
        <v>3.1888748071452991E-2</v>
      </c>
      <c r="AQ57" s="152">
        <v>8.3997478660610102E-3</v>
      </c>
      <c r="AR57" s="152">
        <v>2.3242407833865123E-3</v>
      </c>
      <c r="AS57" s="152">
        <v>3.4827185715955984E-4</v>
      </c>
      <c r="AT57" s="152">
        <v>2.6090477580661065E-2</v>
      </c>
      <c r="AU57" s="152">
        <v>-2.5406812059630224E-4</v>
      </c>
      <c r="AV57" s="153">
        <v>6.0523386113882239E-3</v>
      </c>
      <c r="AW57" s="152">
        <f t="shared" si="3"/>
        <v>3.4561260711999067E-2</v>
      </c>
      <c r="AY57" s="152">
        <v>1.8567136893429318E-2</v>
      </c>
      <c r="AZ57" s="152">
        <v>7.2316585258860944E-3</v>
      </c>
      <c r="BA57" s="152">
        <v>1.5060368121202451E-3</v>
      </c>
      <c r="BB57" s="152">
        <v>9.7232494237392986E-3</v>
      </c>
      <c r="BC57" s="152">
        <v>0</v>
      </c>
      <c r="BD57" s="152">
        <v>0</v>
      </c>
      <c r="BE57" s="152">
        <v>1.0619213168367605E-4</v>
      </c>
      <c r="BF57" s="152">
        <v>7.9552894498340476E-3</v>
      </c>
      <c r="BG57" s="152">
        <v>-7.7468318970791143E-5</v>
      </c>
      <c r="BH57" s="153">
        <v>1.8454282928760416E-3</v>
      </c>
      <c r="BI57" s="152">
        <f t="shared" si="4"/>
        <v>9.8294415554229745E-3</v>
      </c>
      <c r="BK57" s="152">
        <v>1.4833857840594307E-2</v>
      </c>
      <c r="BL57" s="152">
        <v>5.7775948516154245E-3</v>
      </c>
      <c r="BM57" s="152">
        <v>1.2032192201695626E-3</v>
      </c>
      <c r="BN57" s="152">
        <v>7.7682036023244729E-3</v>
      </c>
      <c r="BO57" s="152">
        <v>9.3947198607106106E-4</v>
      </c>
      <c r="BP57" s="152">
        <v>2.5995531528965368E-4</v>
      </c>
      <c r="BQ57" s="152">
        <v>8.4840166484837968E-5</v>
      </c>
      <c r="BR57" s="152">
        <v>6.3557258966178802E-3</v>
      </c>
      <c r="BS57" s="152">
        <v>-6.1891827337644229E-5</v>
      </c>
      <c r="BT57" s="153">
        <v>1.474369533044238E-3</v>
      </c>
      <c r="BU57" s="152">
        <f t="shared" si="5"/>
        <v>8.1129990840989631E-3</v>
      </c>
      <c r="BW57" s="152">
        <v>1.3584385500327218E-2</v>
      </c>
      <c r="BX57" s="152">
        <v>5.2909416129274011E-3</v>
      </c>
      <c r="BY57" s="152">
        <v>1.101870727347593E-3</v>
      </c>
      <c r="BZ57" s="152">
        <v>7.1138791751275444E-3</v>
      </c>
      <c r="CA57" s="152">
        <v>1.2538991275836064E-3</v>
      </c>
      <c r="CB57" s="152">
        <v>3.4695844887892467E-4</v>
      </c>
      <c r="CC57" s="152">
        <v>7.7693984924680012E-5</v>
      </c>
      <c r="CD57" s="152">
        <v>5.8203760371624991E-3</v>
      </c>
      <c r="CE57" s="152">
        <v>-5.6678609901021243E-5</v>
      </c>
      <c r="CF57" s="153">
        <v>1.3501817478660666E-3</v>
      </c>
      <c r="CG57" s="152">
        <f t="shared" si="6"/>
        <v>7.5385316089311497E-3</v>
      </c>
      <c r="CH57" s="114" t="s">
        <v>230</v>
      </c>
    </row>
    <row r="58" spans="1:86">
      <c r="A58" s="13" t="s">
        <v>52</v>
      </c>
      <c r="B58" s="114" t="s">
        <v>138</v>
      </c>
      <c r="C58" s="152">
        <v>1.2978077790514291E-3</v>
      </c>
      <c r="D58" s="152">
        <v>5.5601716888179322E-4</v>
      </c>
      <c r="E58" s="152">
        <v>7.2129792364326401E-5</v>
      </c>
      <c r="F58" s="152">
        <v>6.7934092874015939E-4</v>
      </c>
      <c r="G58" s="152">
        <v>0</v>
      </c>
      <c r="H58" s="152">
        <v>0</v>
      </c>
      <c r="I58" s="152">
        <v>-9.6801109348502143E-6</v>
      </c>
      <c r="J58" s="152">
        <v>5.0414372259375043E-4</v>
      </c>
      <c r="K58" s="152">
        <v>-3.5779318138306981E-6</v>
      </c>
      <c r="L58" s="153">
        <v>1.787751379602398E-4</v>
      </c>
      <c r="M58" s="152">
        <f t="shared" si="0"/>
        <v>6.6966081780530913E-4</v>
      </c>
      <c r="O58" s="152">
        <v>9.1121594780604626E-4</v>
      </c>
      <c r="P58" s="152">
        <v>3.9039041044226964E-4</v>
      </c>
      <c r="Q58" s="152">
        <v>5.0643722572191841E-5</v>
      </c>
      <c r="R58" s="152">
        <v>4.7697840794100668E-4</v>
      </c>
      <c r="S58" s="152">
        <v>0</v>
      </c>
      <c r="T58" s="152">
        <v>0</v>
      </c>
      <c r="U58" s="152">
        <v>-6.7965931494217596E-6</v>
      </c>
      <c r="V58" s="152">
        <v>3.5396906030991563E-4</v>
      </c>
      <c r="W58" s="152">
        <v>-2.5121351416987848E-6</v>
      </c>
      <c r="X58" s="153">
        <v>1.2552148277278989E-4</v>
      </c>
      <c r="Y58" s="152">
        <f t="shared" si="1"/>
        <v>4.7018181479158491E-4</v>
      </c>
      <c r="AA58" s="152">
        <v>1.5541147692482171E-3</v>
      </c>
      <c r="AB58" s="152">
        <v>6.6582625567736882E-4</v>
      </c>
      <c r="AC58" s="152">
        <v>8.6374868008681272E-5</v>
      </c>
      <c r="AD58" s="152">
        <v>8.1350550347413604E-4</v>
      </c>
      <c r="AE58" s="152">
        <v>0</v>
      </c>
      <c r="AF58" s="152">
        <v>0</v>
      </c>
      <c r="AG58" s="152">
        <v>-1.1591857911968738E-5</v>
      </c>
      <c r="AH58" s="152">
        <v>6.0370820529322437E-4</v>
      </c>
      <c r="AI58" s="152">
        <v>-4.284545650744633E-6</v>
      </c>
      <c r="AJ58" s="153">
        <v>2.1408184383165594E-4</v>
      </c>
      <c r="AK58" s="152">
        <f t="shared" si="2"/>
        <v>8.0191364556216733E-4</v>
      </c>
      <c r="AM58" s="152">
        <v>2.2096328505506932E-3</v>
      </c>
      <c r="AN58" s="152">
        <v>9.4666854495924311E-4</v>
      </c>
      <c r="AO58" s="152">
        <v>1.2280736892185048E-4</v>
      </c>
      <c r="AP58" s="152">
        <v>1.1566381840961287E-3</v>
      </c>
      <c r="AQ58" s="152">
        <v>0</v>
      </c>
      <c r="AR58" s="152">
        <v>0</v>
      </c>
      <c r="AS58" s="152">
        <v>-1.6481247426528488E-5</v>
      </c>
      <c r="AT58" s="152">
        <v>8.5834940183227471E-4</v>
      </c>
      <c r="AU58" s="152">
        <v>-6.0917462512431516E-6</v>
      </c>
      <c r="AV58" s="153">
        <v>3.0438052851509701E-4</v>
      </c>
      <c r="AW58" s="152">
        <f t="shared" si="3"/>
        <v>1.1401569366696002E-3</v>
      </c>
      <c r="AY58" s="152">
        <v>2.2366197687850526E-3</v>
      </c>
      <c r="AZ58" s="152">
        <v>9.5823049590122321E-4</v>
      </c>
      <c r="BA58" s="152">
        <v>1.2430725267984437E-4</v>
      </c>
      <c r="BB58" s="152">
        <v>1.1707645581193783E-3</v>
      </c>
      <c r="BC58" s="152">
        <v>0</v>
      </c>
      <c r="BD58" s="152">
        <v>0</v>
      </c>
      <c r="BE58" s="152">
        <v>-1.6682537915393686E-5</v>
      </c>
      <c r="BF58" s="152">
        <v>8.6883268421015267E-4</v>
      </c>
      <c r="BG58" s="152">
        <v>-6.1661466014849527E-6</v>
      </c>
      <c r="BH58" s="153">
        <v>3.0809802051071111E-4</v>
      </c>
      <c r="BI58" s="152">
        <f t="shared" si="4"/>
        <v>1.1540820202039846E-3</v>
      </c>
      <c r="BK58" s="152">
        <v>1.5881511984885595E-3</v>
      </c>
      <c r="BL58" s="152">
        <v>6.8040841439958959E-4</v>
      </c>
      <c r="BM58" s="152">
        <v>8.8266550747494388E-5</v>
      </c>
      <c r="BN58" s="152">
        <v>8.3132196275598202E-4</v>
      </c>
      <c r="BO58" s="152">
        <v>0</v>
      </c>
      <c r="BP58" s="152">
        <v>0</v>
      </c>
      <c r="BQ58" s="152">
        <v>-1.1845729414506284E-5</v>
      </c>
      <c r="BR58" s="152">
        <v>6.1692992611968376E-4</v>
      </c>
      <c r="BS58" s="152">
        <v>-4.3783808280135125E-6</v>
      </c>
      <c r="BT58" s="153">
        <v>2.1877041746431184E-4</v>
      </c>
      <c r="BU58" s="152">
        <f t="shared" si="5"/>
        <v>8.1947623334147578E-4</v>
      </c>
      <c r="BW58" s="152">
        <v>1.3711185227493273E-3</v>
      </c>
      <c r="BX58" s="152">
        <v>5.8742554292414719E-4</v>
      </c>
      <c r="BY58" s="152">
        <v>7.6204269961362202E-5</v>
      </c>
      <c r="BZ58" s="152">
        <v>7.1771563223189244E-4</v>
      </c>
      <c r="CA58" s="152">
        <v>0</v>
      </c>
      <c r="CB58" s="152">
        <v>0</v>
      </c>
      <c r="CC58" s="152">
        <v>-1.022692236807396E-5</v>
      </c>
      <c r="CD58" s="152">
        <v>5.3262186229251901E-4</v>
      </c>
      <c r="CE58" s="152">
        <v>-3.7800425165142793E-6</v>
      </c>
      <c r="CF58" s="153">
        <v>1.8887381245588739E-4</v>
      </c>
      <c r="CG58" s="152">
        <f t="shared" si="6"/>
        <v>7.0748870986381848E-4</v>
      </c>
      <c r="CH58" s="114" t="s">
        <v>231</v>
      </c>
    </row>
    <row r="59" spans="1:86">
      <c r="A59" s="13" t="s">
        <v>53</v>
      </c>
      <c r="B59" s="114" t="s">
        <v>139</v>
      </c>
      <c r="C59" s="152">
        <v>4.7414411829086997E-2</v>
      </c>
      <c r="D59" s="152">
        <v>1.5122536009230029E-2</v>
      </c>
      <c r="E59" s="152">
        <v>1.2695964341039975E-3</v>
      </c>
      <c r="F59" s="152">
        <v>2.8802503323354111E-2</v>
      </c>
      <c r="G59" s="152">
        <v>7.5450008161649705E-4</v>
      </c>
      <c r="H59" s="152">
        <v>1.7745975231353121E-3</v>
      </c>
      <c r="I59" s="152">
        <v>2.2197760623988458E-3</v>
      </c>
      <c r="J59" s="152">
        <v>1.4733775266912464E-2</v>
      </c>
      <c r="K59" s="152">
        <v>2.0804194234275162E-3</v>
      </c>
      <c r="L59" s="153">
        <v>1.1988308633014118E-2</v>
      </c>
      <c r="M59" s="152">
        <f t="shared" si="0"/>
        <v>3.2796876908888266E-2</v>
      </c>
      <c r="O59" s="152">
        <v>2.118025925310045E-2</v>
      </c>
      <c r="P59" s="152">
        <v>6.755313856774396E-3</v>
      </c>
      <c r="Q59" s="152">
        <v>5.6713519336832317E-4</v>
      </c>
      <c r="R59" s="152">
        <v>1.2866224930216002E-2</v>
      </c>
      <c r="S59" s="152">
        <v>0</v>
      </c>
      <c r="T59" s="152">
        <v>0</v>
      </c>
      <c r="U59" s="152">
        <v>9.9158527274173275E-4</v>
      </c>
      <c r="V59" s="152">
        <v>6.5816524531616119E-3</v>
      </c>
      <c r="W59" s="152">
        <v>9.2933395234798765E-4</v>
      </c>
      <c r="X59" s="153">
        <v>5.3552385247063973E-3</v>
      </c>
      <c r="Y59" s="152">
        <f t="shared" si="1"/>
        <v>1.3857810202957736E-2</v>
      </c>
      <c r="AA59" s="152">
        <v>3.3016590246407074E-2</v>
      </c>
      <c r="AB59" s="152">
        <v>1.0530439072049931E-2</v>
      </c>
      <c r="AC59" s="152">
        <v>8.8407181753536596E-4</v>
      </c>
      <c r="AD59" s="152">
        <v>2.0056358681108465E-2</v>
      </c>
      <c r="AE59" s="152">
        <v>0</v>
      </c>
      <c r="AF59" s="152">
        <v>0</v>
      </c>
      <c r="AG59" s="152">
        <v>1.5457206757133136E-3</v>
      </c>
      <c r="AH59" s="152">
        <v>1.0259729099325689E-2</v>
      </c>
      <c r="AI59" s="152">
        <v>1.4486809599488701E-3</v>
      </c>
      <c r="AJ59" s="153">
        <v>8.3479486218338995E-3</v>
      </c>
      <c r="AK59" s="152">
        <f t="shared" si="2"/>
        <v>2.1602079356821777E-2</v>
      </c>
      <c r="AM59" s="152">
        <v>3.2445003265582799E-2</v>
      </c>
      <c r="AN59" s="152">
        <v>1.0348134908263609E-2</v>
      </c>
      <c r="AO59" s="152">
        <v>8.687666652696242E-4</v>
      </c>
      <c r="AP59" s="152">
        <v>1.9709140709194755E-2</v>
      </c>
      <c r="AQ59" s="152">
        <v>0</v>
      </c>
      <c r="AR59" s="152">
        <v>0</v>
      </c>
      <c r="AS59" s="152">
        <v>1.5189609828548188E-3</v>
      </c>
      <c r="AT59" s="152">
        <v>1.0082111497502114E-2</v>
      </c>
      <c r="AU59" s="152">
        <v>1.4236012297315773E-3</v>
      </c>
      <c r="AV59" s="153">
        <v>8.2034279819610586E-3</v>
      </c>
      <c r="AW59" s="152">
        <f t="shared" si="3"/>
        <v>2.1228101692049573E-2</v>
      </c>
      <c r="AY59" s="152">
        <v>2.9877923377210899E-2</v>
      </c>
      <c r="AZ59" s="152">
        <v>9.5293805137050477E-3</v>
      </c>
      <c r="BA59" s="152">
        <v>8.0002901048050151E-4</v>
      </c>
      <c r="BB59" s="152">
        <v>1.8149734525212766E-2</v>
      </c>
      <c r="BC59" s="152">
        <v>0</v>
      </c>
      <c r="BD59" s="152">
        <v>1.7633479981050425E-4</v>
      </c>
      <c r="BE59" s="152">
        <v>1.3987793278125913E-3</v>
      </c>
      <c r="BF59" s="152">
        <v>9.2844051312643353E-3</v>
      </c>
      <c r="BG59" s="152">
        <v>1.3109645301451706E-3</v>
      </c>
      <c r="BH59" s="153">
        <v>7.5543648638032469E-3</v>
      </c>
      <c r="BI59" s="152">
        <f t="shared" si="4"/>
        <v>1.9724848652835861E-2</v>
      </c>
      <c r="BK59" s="152">
        <v>3.7592151158673398E-2</v>
      </c>
      <c r="BL59" s="152">
        <v>1.1989786177474215E-2</v>
      </c>
      <c r="BM59" s="152">
        <v>1.0065897523603062E-3</v>
      </c>
      <c r="BN59" s="152">
        <v>2.2835842877955832E-2</v>
      </c>
      <c r="BO59" s="152">
        <v>3.6920194224330832E-4</v>
      </c>
      <c r="BP59" s="152">
        <v>9.1258712104180014E-4</v>
      </c>
      <c r="BQ59" s="152">
        <v>1.7599323508830525E-3</v>
      </c>
      <c r="BR59" s="152">
        <v>1.1681560217771498E-2</v>
      </c>
      <c r="BS59" s="152">
        <v>1.6494445132176042E-3</v>
      </c>
      <c r="BT59" s="153">
        <v>9.5048381469667199E-3</v>
      </c>
      <c r="BU59" s="152">
        <f t="shared" si="5"/>
        <v>2.5508362349880687E-2</v>
      </c>
      <c r="BW59" s="152">
        <v>4.0173987154066733E-2</v>
      </c>
      <c r="BX59" s="152">
        <v>1.2813246941914403E-2</v>
      </c>
      <c r="BY59" s="152">
        <v>1.0757225254295669E-3</v>
      </c>
      <c r="BZ59" s="152">
        <v>2.440421285174622E-2</v>
      </c>
      <c r="CA59" s="152">
        <v>4.9276827850622111E-4</v>
      </c>
      <c r="CB59" s="152">
        <v>1.1589996977114595E-3</v>
      </c>
      <c r="CC59" s="152">
        <v>1.8808048349765491E-3</v>
      </c>
      <c r="CD59" s="152">
        <v>1.2483851965463585E-2</v>
      </c>
      <c r="CE59" s="152">
        <v>1.7627286718882283E-3</v>
      </c>
      <c r="CF59" s="153">
        <v>1.0157632214394391E-2</v>
      </c>
      <c r="CG59" s="152">
        <f t="shared" si="6"/>
        <v>2.7444017384434229E-2</v>
      </c>
      <c r="CH59" s="114" t="s">
        <v>232</v>
      </c>
    </row>
    <row r="60" spans="1:86">
      <c r="A60" s="13" t="s">
        <v>54</v>
      </c>
      <c r="B60" s="114" t="s">
        <v>140</v>
      </c>
      <c r="C60" s="152">
        <v>2.2555199401268752E-2</v>
      </c>
      <c r="D60" s="152">
        <v>1.0572391283994361E-2</v>
      </c>
      <c r="E60" s="152">
        <v>1.0301565547959986E-3</v>
      </c>
      <c r="F60" s="152">
        <v>9.8628513653812068E-3</v>
      </c>
      <c r="G60" s="152">
        <v>6.1923464207174676E-4</v>
      </c>
      <c r="H60" s="152">
        <v>2.2395304012112665E-3</v>
      </c>
      <c r="I60" s="152">
        <v>1.0898001970971894E-3</v>
      </c>
      <c r="J60" s="152">
        <v>3.4772271958317413E-3</v>
      </c>
      <c r="K60" s="152">
        <v>1.7323870638294824E-4</v>
      </c>
      <c r="L60" s="153">
        <v>6.2123854631665207E-3</v>
      </c>
      <c r="M60" s="152">
        <f t="shared" si="0"/>
        <v>1.3192181963689662E-2</v>
      </c>
      <c r="O60" s="152">
        <v>1.9851311753649632E-3</v>
      </c>
      <c r="P60" s="152">
        <v>9.3049869179314142E-4</v>
      </c>
      <c r="Q60" s="152">
        <v>9.0666274150388062E-5</v>
      </c>
      <c r="R60" s="152">
        <v>8.6805057118261519E-4</v>
      </c>
      <c r="S60" s="152">
        <v>0</v>
      </c>
      <c r="T60" s="152">
        <v>0</v>
      </c>
      <c r="U60" s="152">
        <v>9.5915638238818613E-5</v>
      </c>
      <c r="V60" s="152">
        <v>3.0603817716123535E-4</v>
      </c>
      <c r="W60" s="152">
        <v>1.5247107804391343E-5</v>
      </c>
      <c r="X60" s="153">
        <v>5.4676528621698853E-4</v>
      </c>
      <c r="Y60" s="152">
        <f t="shared" si="1"/>
        <v>9.6396620942143377E-4</v>
      </c>
      <c r="AA60" s="152">
        <v>2.0967562260601901E-3</v>
      </c>
      <c r="AB60" s="152">
        <v>9.8282116042000978E-4</v>
      </c>
      <c r="AC60" s="152">
        <v>9.5764490114138578E-5</v>
      </c>
      <c r="AD60" s="152">
        <v>9.1686154660667826E-4</v>
      </c>
      <c r="AE60" s="152">
        <v>0</v>
      </c>
      <c r="AF60" s="152">
        <v>0</v>
      </c>
      <c r="AG60" s="152">
        <v>1.0130902891936385E-4</v>
      </c>
      <c r="AH60" s="152">
        <v>3.2324687725331731E-4</v>
      </c>
      <c r="AI60" s="152">
        <v>1.6104461314699226E-5</v>
      </c>
      <c r="AJ60" s="153">
        <v>5.7751020803866165E-4</v>
      </c>
      <c r="AK60" s="152">
        <f t="shared" si="2"/>
        <v>1.0181705755260421E-3</v>
      </c>
      <c r="AM60" s="152">
        <v>2.0871531310635741E-3</v>
      </c>
      <c r="AN60" s="152">
        <v>9.7831986224767437E-4</v>
      </c>
      <c r="AO60" s="152">
        <v>9.5325890965397041E-5</v>
      </c>
      <c r="AP60" s="152">
        <v>9.1266234193930864E-4</v>
      </c>
      <c r="AQ60" s="152">
        <v>0</v>
      </c>
      <c r="AR60" s="152">
        <v>0</v>
      </c>
      <c r="AS60" s="152">
        <v>1.0084503591119446E-4</v>
      </c>
      <c r="AT60" s="152">
        <v>3.2176641403539909E-4</v>
      </c>
      <c r="AU60" s="152">
        <v>1.6030703254533611E-5</v>
      </c>
      <c r="AV60" s="153">
        <v>5.7486522464937585E-4</v>
      </c>
      <c r="AW60" s="152">
        <f t="shared" si="3"/>
        <v>1.0135073778505031E-3</v>
      </c>
      <c r="AY60" s="152">
        <v>4.5995026302125029E-3</v>
      </c>
      <c r="AZ60" s="152">
        <v>2.1559437650386045E-3</v>
      </c>
      <c r="BA60" s="152">
        <v>2.1007164241910095E-4</v>
      </c>
      <c r="BB60" s="152">
        <v>2.0112529261840186E-3</v>
      </c>
      <c r="BC60" s="152">
        <v>0</v>
      </c>
      <c r="BD60" s="152">
        <v>2.9786933162030579E-4</v>
      </c>
      <c r="BE60" s="152">
        <v>2.2223429657077952E-4</v>
      </c>
      <c r="BF60" s="152">
        <v>7.0908331815390155E-4</v>
      </c>
      <c r="BG60" s="152">
        <v>3.5327193144573139E-5</v>
      </c>
      <c r="BH60" s="153">
        <v>1.2668424148855452E-3</v>
      </c>
      <c r="BI60" s="152">
        <f t="shared" si="4"/>
        <v>2.5313565543751042E-3</v>
      </c>
      <c r="BK60" s="152">
        <v>1.2717412818142895E-2</v>
      </c>
      <c r="BL60" s="152">
        <v>5.9610851600775004E-3</v>
      </c>
      <c r="BM60" s="152">
        <v>5.8083841076215961E-4</v>
      </c>
      <c r="BN60" s="152">
        <v>5.5610216582914129E-3</v>
      </c>
      <c r="BO60" s="152">
        <v>3.0301207134054991E-4</v>
      </c>
      <c r="BP60" s="152">
        <v>1.1705701565272752E-3</v>
      </c>
      <c r="BQ60" s="152">
        <v>6.1446758901181962E-4</v>
      </c>
      <c r="BR60" s="152">
        <v>1.9605826987004224E-3</v>
      </c>
      <c r="BS60" s="152">
        <v>9.7678061096151056E-5</v>
      </c>
      <c r="BT60" s="153">
        <v>3.5027608984948421E-3</v>
      </c>
      <c r="BU60" s="152">
        <f t="shared" si="5"/>
        <v>7.3460594038305084E-3</v>
      </c>
      <c r="BW60" s="152">
        <v>1.543435524249471E-2</v>
      </c>
      <c r="BX60" s="152">
        <v>7.2346087452742607E-3</v>
      </c>
      <c r="BY60" s="152">
        <v>7.0492847078139928E-4</v>
      </c>
      <c r="BZ60" s="152">
        <v>6.749075854707568E-3</v>
      </c>
      <c r="CA60" s="152">
        <v>4.044256534888078E-4</v>
      </c>
      <c r="CB60" s="152">
        <v>1.4626499948188912E-3</v>
      </c>
      <c r="CC60" s="152">
        <v>7.4574217173148188E-4</v>
      </c>
      <c r="CD60" s="152">
        <v>2.3794407153993886E-3</v>
      </c>
      <c r="CE60" s="152">
        <v>1.185459586721389E-4</v>
      </c>
      <c r="CF60" s="153">
        <v>4.2510891806360421E-3</v>
      </c>
      <c r="CG60" s="152">
        <f t="shared" si="6"/>
        <v>8.9574680212579413E-3</v>
      </c>
      <c r="CH60" s="114" t="s">
        <v>233</v>
      </c>
    </row>
    <row r="61" spans="1:86">
      <c r="A61" s="13" t="s">
        <v>55</v>
      </c>
      <c r="B61" s="114" t="s">
        <v>141</v>
      </c>
      <c r="C61" s="152">
        <v>7.1124731876891101E-3</v>
      </c>
      <c r="D61" s="152">
        <v>2.6023742842529742E-3</v>
      </c>
      <c r="E61" s="152">
        <v>3.4080300799676144E-4</v>
      </c>
      <c r="F61" s="152">
        <v>3.6972768957389463E-3</v>
      </c>
      <c r="G61" s="152">
        <v>0</v>
      </c>
      <c r="H61" s="152">
        <v>1.6417701122071896E-8</v>
      </c>
      <c r="I61" s="152">
        <v>4.7201899970042893E-4</v>
      </c>
      <c r="J61" s="152">
        <v>1.5939806871785214E-3</v>
      </c>
      <c r="K61" s="152">
        <v>4.4254866746472588E-5</v>
      </c>
      <c r="L61" s="153">
        <v>2.0590413418139527E-3</v>
      </c>
      <c r="M61" s="152">
        <f t="shared" si="0"/>
        <v>4.1693123131404976E-3</v>
      </c>
      <c r="O61" s="152">
        <v>5.6053453755772389E-3</v>
      </c>
      <c r="P61" s="152">
        <v>2.0509330966628245E-3</v>
      </c>
      <c r="Q61" s="152">
        <v>2.6858710246725504E-4</v>
      </c>
      <c r="R61" s="152">
        <v>2.9138266539451671E-3</v>
      </c>
      <c r="S61" s="152">
        <v>0</v>
      </c>
      <c r="T61" s="152">
        <v>0</v>
      </c>
      <c r="U61" s="152">
        <v>3.7199852250199361E-4</v>
      </c>
      <c r="V61" s="152">
        <v>1.2562173575713031E-3</v>
      </c>
      <c r="W61" s="152">
        <v>3.487729318874589E-5</v>
      </c>
      <c r="X61" s="153">
        <v>1.622732003185118E-3</v>
      </c>
      <c r="Y61" s="152">
        <f t="shared" si="1"/>
        <v>3.2858251764471607E-3</v>
      </c>
      <c r="AA61" s="152">
        <v>1.2359680755788319E-3</v>
      </c>
      <c r="AB61" s="152">
        <v>4.5222687680725496E-4</v>
      </c>
      <c r="AC61" s="152">
        <v>5.9222949152809676E-5</v>
      </c>
      <c r="AD61" s="152">
        <v>6.4249327753083236E-4</v>
      </c>
      <c r="AE61" s="152">
        <v>0</v>
      </c>
      <c r="AF61" s="152">
        <v>0</v>
      </c>
      <c r="AG61" s="152">
        <v>8.2024972087934873E-5</v>
      </c>
      <c r="AH61" s="152">
        <v>2.7699355631342112E-4</v>
      </c>
      <c r="AI61" s="152">
        <v>7.6903773194267738E-6</v>
      </c>
      <c r="AJ61" s="153">
        <v>3.5780934389798442E-4</v>
      </c>
      <c r="AK61" s="152">
        <f t="shared" si="2"/>
        <v>7.2451824961876723E-4</v>
      </c>
      <c r="AM61" s="152">
        <v>1.6501006238286155E-3</v>
      </c>
      <c r="AN61" s="152">
        <v>6.0375333819382522E-4</v>
      </c>
      <c r="AO61" s="152">
        <v>7.9066625807673347E-5</v>
      </c>
      <c r="AP61" s="152">
        <v>8.5777179767593313E-4</v>
      </c>
      <c r="AQ61" s="152">
        <v>0</v>
      </c>
      <c r="AR61" s="152">
        <v>0</v>
      </c>
      <c r="AS61" s="152">
        <v>1.0950886215118373E-4</v>
      </c>
      <c r="AT61" s="152">
        <v>3.6980505330222858E-4</v>
      </c>
      <c r="AU61" s="152">
        <v>1.0267171671339967E-5</v>
      </c>
      <c r="AV61" s="153">
        <v>4.7769957270236458E-4</v>
      </c>
      <c r="AW61" s="152">
        <f t="shared" si="3"/>
        <v>9.6728065982711682E-4</v>
      </c>
      <c r="AY61" s="152">
        <v>4.3042110900141355E-3</v>
      </c>
      <c r="AZ61" s="152">
        <v>1.5748626334419389E-3</v>
      </c>
      <c r="BA61" s="152">
        <v>2.0624163322947286E-4</v>
      </c>
      <c r="BB61" s="152">
        <v>2.237458025857687E-3</v>
      </c>
      <c r="BC61" s="152">
        <v>0</v>
      </c>
      <c r="BD61" s="152">
        <v>1.6018786319994936E-7</v>
      </c>
      <c r="BE61" s="152">
        <v>2.8564879748503759E-4</v>
      </c>
      <c r="BF61" s="152">
        <v>9.6461936234747039E-4</v>
      </c>
      <c r="BG61" s="152">
        <v>2.678144201189659E-5</v>
      </c>
      <c r="BH61" s="153">
        <v>1.2460572214983221E-3</v>
      </c>
      <c r="BI61" s="152">
        <f t="shared" si="4"/>
        <v>2.5232670112059243E-3</v>
      </c>
      <c r="BK61" s="152">
        <v>5.4977158951267438E-3</v>
      </c>
      <c r="BL61" s="152">
        <v>2.011552675146903E-3</v>
      </c>
      <c r="BM61" s="152">
        <v>2.634299019100496E-4</v>
      </c>
      <c r="BN61" s="152">
        <v>2.8578776217493343E-3</v>
      </c>
      <c r="BO61" s="152">
        <v>0</v>
      </c>
      <c r="BP61" s="152">
        <v>4.8202357739598314E-8</v>
      </c>
      <c r="BQ61" s="152">
        <v>3.6485569632045456E-4</v>
      </c>
      <c r="BR61" s="152">
        <v>1.2320964493187283E-3</v>
      </c>
      <c r="BS61" s="152">
        <v>3.4207606542534941E-5</v>
      </c>
      <c r="BT61" s="153">
        <v>1.5915735658880723E-3</v>
      </c>
      <c r="BU61" s="152">
        <f t="shared" si="5"/>
        <v>3.2227815204275284E-3</v>
      </c>
      <c r="BW61" s="152">
        <v>5.897163999824844E-3</v>
      </c>
      <c r="BX61" s="152">
        <v>2.1577062630942301E-3</v>
      </c>
      <c r="BY61" s="152">
        <v>2.8256995516963158E-4</v>
      </c>
      <c r="BZ61" s="152">
        <v>3.0655227276884735E-3</v>
      </c>
      <c r="CA61" s="152">
        <v>0</v>
      </c>
      <c r="CB61" s="152">
        <v>1.0722493629980986E-8</v>
      </c>
      <c r="CC61" s="152">
        <v>3.9136505387250603E-4</v>
      </c>
      <c r="CD61" s="152">
        <v>1.3216170067418345E-3</v>
      </c>
      <c r="CE61" s="152">
        <v>3.6693032101135737E-5</v>
      </c>
      <c r="CF61" s="153">
        <v>1.7072126888455033E-3</v>
      </c>
      <c r="CG61" s="152">
        <f t="shared" si="6"/>
        <v>3.4568985040546096E-3</v>
      </c>
      <c r="CH61" s="114" t="s">
        <v>234</v>
      </c>
    </row>
    <row r="62" spans="1:86">
      <c r="A62" s="13" t="s">
        <v>56</v>
      </c>
      <c r="B62" s="114" t="s">
        <v>142</v>
      </c>
      <c r="C62" s="152">
        <v>0.15627225362280264</v>
      </c>
      <c r="D62" s="152">
        <v>1.387395707480654E-2</v>
      </c>
      <c r="E62" s="152">
        <v>8.1536771466155715E-4</v>
      </c>
      <c r="F62" s="152">
        <v>0.1406834286271858</v>
      </c>
      <c r="G62" s="152">
        <v>0</v>
      </c>
      <c r="H62" s="152">
        <v>4.7020296013613903E-5</v>
      </c>
      <c r="I62" s="152">
        <v>8.9950020614876377E-4</v>
      </c>
      <c r="J62" s="152">
        <v>3.2005759043733963E-3</v>
      </c>
      <c r="K62" s="152">
        <v>6.6835788954574009E-3</v>
      </c>
      <c r="L62" s="153">
        <v>0.13079927382735498</v>
      </c>
      <c r="M62" s="152">
        <f t="shared" si="0"/>
        <v>0.14162994912934818</v>
      </c>
      <c r="O62" s="152">
        <v>1.3457148174181517E-2</v>
      </c>
      <c r="P62" s="152">
        <v>1.1947347772212748E-3</v>
      </c>
      <c r="Q62" s="152">
        <v>7.0214154453348646E-5</v>
      </c>
      <c r="R62" s="152">
        <v>1.211474014611434E-2</v>
      </c>
      <c r="S62" s="152">
        <v>2.1246822989228202E-4</v>
      </c>
      <c r="T62" s="152">
        <v>0</v>
      </c>
      <c r="U62" s="152">
        <v>7.7459096392556729E-5</v>
      </c>
      <c r="V62" s="152">
        <v>2.7561274115767343E-4</v>
      </c>
      <c r="W62" s="152">
        <v>5.7554626265963506E-4</v>
      </c>
      <c r="X62" s="153">
        <v>1.1263581142297027E-2</v>
      </c>
      <c r="Y62" s="152">
        <f t="shared" si="1"/>
        <v>1.2192199242506897E-2</v>
      </c>
      <c r="AA62" s="152">
        <v>1.2779399532865474E-2</v>
      </c>
      <c r="AB62" s="152">
        <v>1.1345637913991622E-3</v>
      </c>
      <c r="AC62" s="152">
        <v>6.6677926185221804E-5</v>
      </c>
      <c r="AD62" s="152">
        <v>1.1504599827552727E-2</v>
      </c>
      <c r="AE62" s="152">
        <v>0</v>
      </c>
      <c r="AF62" s="152">
        <v>0</v>
      </c>
      <c r="AG62" s="152">
        <v>7.3557987728364066E-5</v>
      </c>
      <c r="AH62" s="152">
        <v>2.6173192789536684E-4</v>
      </c>
      <c r="AI62" s="152">
        <v>5.4655975731071713E-4</v>
      </c>
      <c r="AJ62" s="153">
        <v>1.0696308142346641E-2</v>
      </c>
      <c r="AK62" s="152">
        <f t="shared" si="2"/>
        <v>1.1578157815281091E-2</v>
      </c>
      <c r="AM62" s="152">
        <v>6.8221454324198655E-2</v>
      </c>
      <c r="AN62" s="152">
        <v>6.05674716357132E-3</v>
      </c>
      <c r="AO62" s="152">
        <v>3.5595296038588023E-4</v>
      </c>
      <c r="AP62" s="152">
        <v>6.1416072768920318E-2</v>
      </c>
      <c r="AQ62" s="152">
        <v>0</v>
      </c>
      <c r="AR62" s="152">
        <v>0</v>
      </c>
      <c r="AS62" s="152">
        <v>3.9268143132115818E-4</v>
      </c>
      <c r="AT62" s="152">
        <v>1.3972278367365913E-3</v>
      </c>
      <c r="AU62" s="152">
        <v>2.9177506676213495E-3</v>
      </c>
      <c r="AV62" s="153">
        <v>5.710109426456237E-2</v>
      </c>
      <c r="AW62" s="152">
        <f t="shared" si="3"/>
        <v>6.1808754200241477E-2</v>
      </c>
      <c r="AY62" s="152">
        <v>1.0268493680522366E-2</v>
      </c>
      <c r="AZ62" s="152">
        <v>9.1164386027451391E-4</v>
      </c>
      <c r="BA62" s="152">
        <v>5.3576998035193555E-5</v>
      </c>
      <c r="BB62" s="152">
        <v>9.2441675622043119E-3</v>
      </c>
      <c r="BC62" s="152">
        <v>0</v>
      </c>
      <c r="BD62" s="152">
        <v>0</v>
      </c>
      <c r="BE62" s="152">
        <v>5.9105260008353773E-5</v>
      </c>
      <c r="BF62" s="152">
        <v>2.1030664552529893E-4</v>
      </c>
      <c r="BG62" s="152">
        <v>4.3917129279348133E-4</v>
      </c>
      <c r="BH62" s="153">
        <v>8.5946896238855292E-3</v>
      </c>
      <c r="BI62" s="152">
        <f t="shared" si="4"/>
        <v>9.3032728222126656E-3</v>
      </c>
      <c r="BK62" s="152">
        <v>8.8630876217879809E-2</v>
      </c>
      <c r="BL62" s="152">
        <v>7.868709535074684E-3</v>
      </c>
      <c r="BM62" s="152">
        <v>4.624413695642714E-4</v>
      </c>
      <c r="BN62" s="152">
        <v>7.9789567626377511E-2</v>
      </c>
      <c r="BO62" s="152">
        <v>2.7808743552603263E-5</v>
      </c>
      <c r="BP62" s="152">
        <v>2.3008592094368263E-5</v>
      </c>
      <c r="BQ62" s="152">
        <v>5.1015768686332892E-4</v>
      </c>
      <c r="BR62" s="152">
        <v>1.8152284889366632E-3</v>
      </c>
      <c r="BS62" s="152">
        <v>3.7906374295051566E-3</v>
      </c>
      <c r="BT62" s="153">
        <v>7.4183701707935673E-2</v>
      </c>
      <c r="BU62" s="152">
        <f t="shared" si="5"/>
        <v>8.0322733905335203E-2</v>
      </c>
      <c r="BW62" s="152">
        <v>0.11485758686880303</v>
      </c>
      <c r="BX62" s="152">
        <v>1.0197134763154883E-2</v>
      </c>
      <c r="BY62" s="152">
        <v>5.9928212427783143E-4</v>
      </c>
      <c r="BZ62" s="152">
        <v>0.10340005183229946</v>
      </c>
      <c r="CA62" s="152">
        <v>3.7115911700179177E-5</v>
      </c>
      <c r="CB62" s="152">
        <v>3.0709221756265538E-5</v>
      </c>
      <c r="CC62" s="152">
        <v>6.6111814907085118E-4</v>
      </c>
      <c r="CD62" s="152">
        <v>2.3523716875170526E-3</v>
      </c>
      <c r="CE62" s="152">
        <v>4.912322730255189E-3</v>
      </c>
      <c r="CF62" s="153">
        <v>9.6135357414527209E-2</v>
      </c>
      <c r="CG62" s="152">
        <f t="shared" si="6"/>
        <v>0.10409187920312658</v>
      </c>
      <c r="CH62" s="114" t="s">
        <v>235</v>
      </c>
    </row>
    <row r="63" spans="1:86">
      <c r="A63" s="13" t="s">
        <v>57</v>
      </c>
      <c r="B63" s="114" t="s">
        <v>143</v>
      </c>
      <c r="C63" s="152">
        <v>1.0529668192505504E-2</v>
      </c>
      <c r="D63" s="152">
        <v>3.0324694194390806E-3</v>
      </c>
      <c r="E63" s="152">
        <v>3.3964376134105329E-4</v>
      </c>
      <c r="F63" s="152">
        <v>7.0164063706486361E-3</v>
      </c>
      <c r="G63" s="152">
        <v>0</v>
      </c>
      <c r="H63" s="152">
        <v>3.8258989809820243E-4</v>
      </c>
      <c r="I63" s="152">
        <v>1.4114864107673419E-4</v>
      </c>
      <c r="J63" s="152">
        <v>3.296448519162702E-3</v>
      </c>
      <c r="K63" s="152">
        <v>-5.6409433701750628E-5</v>
      </c>
      <c r="L63" s="153">
        <v>3.7763672851876826E-3</v>
      </c>
      <c r="M63" s="152">
        <f t="shared" si="0"/>
        <v>7.5401449098235727E-3</v>
      </c>
      <c r="O63" s="152">
        <v>1.0296442108593399E-2</v>
      </c>
      <c r="P63" s="152">
        <v>2.9653019689222277E-3</v>
      </c>
      <c r="Q63" s="152">
        <v>3.3212084770934628E-4</v>
      </c>
      <c r="R63" s="152">
        <v>6.8609970119637102E-3</v>
      </c>
      <c r="S63" s="152">
        <v>0</v>
      </c>
      <c r="T63" s="152">
        <v>0</v>
      </c>
      <c r="U63" s="152">
        <v>1.3802227999811325E-4</v>
      </c>
      <c r="V63" s="152">
        <v>3.2234340836756119E-3</v>
      </c>
      <c r="W63" s="152">
        <v>-5.5159997244928303E-5</v>
      </c>
      <c r="X63" s="153">
        <v>3.6927229255330285E-3</v>
      </c>
      <c r="Y63" s="152">
        <f t="shared" si="1"/>
        <v>6.9990192919618232E-3</v>
      </c>
      <c r="AA63" s="152">
        <v>1.0542431819894813E-2</v>
      </c>
      <c r="AB63" s="152">
        <v>3.0361452531910628E-3</v>
      </c>
      <c r="AC63" s="152">
        <v>3.4005546343228785E-4</v>
      </c>
      <c r="AD63" s="152">
        <v>7.0249113676618055E-3</v>
      </c>
      <c r="AE63" s="152">
        <v>0</v>
      </c>
      <c r="AF63" s="152">
        <v>0</v>
      </c>
      <c r="AG63" s="152">
        <v>1.4131973560965527E-4</v>
      </c>
      <c r="AH63" s="152">
        <v>3.3004443374389696E-3</v>
      </c>
      <c r="AI63" s="152">
        <v>-5.6477810879440174E-5</v>
      </c>
      <c r="AJ63" s="153">
        <v>3.7809448411022769E-3</v>
      </c>
      <c r="AK63" s="152">
        <f t="shared" si="2"/>
        <v>7.1662311032714612E-3</v>
      </c>
      <c r="AM63" s="152">
        <v>1.4071139582962123E-2</v>
      </c>
      <c r="AN63" s="152">
        <v>4.0523879482130326E-3</v>
      </c>
      <c r="AO63" s="152">
        <v>4.5387705357266767E-4</v>
      </c>
      <c r="AP63" s="152">
        <v>9.376253041140644E-3</v>
      </c>
      <c r="AQ63" s="152">
        <v>0</v>
      </c>
      <c r="AR63" s="152">
        <v>2.7796973063896762E-2</v>
      </c>
      <c r="AS63" s="152">
        <v>1.8862154003577926E-4</v>
      </c>
      <c r="AT63" s="152">
        <v>4.4051518426954407E-3</v>
      </c>
      <c r="AU63" s="152">
        <v>-7.5381769007510505E-5</v>
      </c>
      <c r="AV63" s="153">
        <v>5.0464829674527123E-3</v>
      </c>
      <c r="AW63" s="152">
        <f t="shared" si="3"/>
        <v>3.7361847645073186E-2</v>
      </c>
      <c r="AY63" s="152">
        <v>1.5024867571884705E-2</v>
      </c>
      <c r="AZ63" s="152">
        <v>4.3270548140625529E-3</v>
      </c>
      <c r="BA63" s="152">
        <v>4.8464039345496912E-4</v>
      </c>
      <c r="BB63" s="152">
        <v>1.0011766242031929E-2</v>
      </c>
      <c r="BC63" s="152">
        <v>0</v>
      </c>
      <c r="BD63" s="152">
        <v>0</v>
      </c>
      <c r="BE63" s="152">
        <v>2.0140612233525591E-4</v>
      </c>
      <c r="BF63" s="152">
        <v>4.7037286980426574E-3</v>
      </c>
      <c r="BG63" s="152">
        <v>-8.0491071102986264E-5</v>
      </c>
      <c r="BH63" s="153">
        <v>5.3885286150922602E-3</v>
      </c>
      <c r="BI63" s="152">
        <f t="shared" si="4"/>
        <v>1.0213172364367185E-2</v>
      </c>
      <c r="BK63" s="152">
        <v>1.200667307013566E-2</v>
      </c>
      <c r="BL63" s="152">
        <v>3.4578363010815349E-3</v>
      </c>
      <c r="BM63" s="152">
        <v>3.8728586012194748E-4</v>
      </c>
      <c r="BN63" s="152">
        <v>8.000603236439658E-3</v>
      </c>
      <c r="BO63" s="152">
        <v>0</v>
      </c>
      <c r="BP63" s="152">
        <v>3.2961736269492116E-3</v>
      </c>
      <c r="BQ63" s="152">
        <v>1.6094767249251877E-4</v>
      </c>
      <c r="BR63" s="152">
        <v>3.7588439577127446E-3</v>
      </c>
      <c r="BS63" s="152">
        <v>-6.4322029540348925E-5</v>
      </c>
      <c r="BT63" s="153">
        <v>4.3060813082672605E-3</v>
      </c>
      <c r="BU63" s="152">
        <f t="shared" si="5"/>
        <v>1.1457724535881387E-2</v>
      </c>
      <c r="BW63" s="152">
        <v>1.0996528772291689E-2</v>
      </c>
      <c r="BX63" s="152">
        <v>3.1669219402080491E-3</v>
      </c>
      <c r="BY63" s="152">
        <v>3.5470276229355286E-4</v>
      </c>
      <c r="BZ63" s="152">
        <v>7.3274972318543088E-3</v>
      </c>
      <c r="CA63" s="152">
        <v>0</v>
      </c>
      <c r="CB63" s="152">
        <v>4.399353356432158E-3</v>
      </c>
      <c r="CC63" s="152">
        <v>1.4740683793577837E-4</v>
      </c>
      <c r="CD63" s="152">
        <v>3.4426052487723773E-3</v>
      </c>
      <c r="CE63" s="152">
        <v>-5.8910494555895446E-5</v>
      </c>
      <c r="CF63" s="153">
        <v>3.9438024776378257E-3</v>
      </c>
      <c r="CG63" s="152">
        <f t="shared" si="6"/>
        <v>1.1874257426222246E-2</v>
      </c>
      <c r="CH63" s="114" t="s">
        <v>236</v>
      </c>
    </row>
    <row r="64" spans="1:86">
      <c r="A64" s="13" t="s">
        <v>58</v>
      </c>
      <c r="B64" s="114" t="s">
        <v>144</v>
      </c>
      <c r="C64" s="152">
        <v>1.3845056308487659E-2</v>
      </c>
      <c r="D64" s="152">
        <v>8.0585479238324768E-3</v>
      </c>
      <c r="E64" s="152">
        <v>7.9542009034492482E-4</v>
      </c>
      <c r="F64" s="152">
        <v>4.841018981755903E-3</v>
      </c>
      <c r="G64" s="152">
        <v>0</v>
      </c>
      <c r="H64" s="152">
        <v>0</v>
      </c>
      <c r="I64" s="152">
        <v>1.5006931255434624E-4</v>
      </c>
      <c r="J64" s="152">
        <v>5.7027206103001729E-3</v>
      </c>
      <c r="K64" s="152">
        <v>-8.1668014091208392E-6</v>
      </c>
      <c r="L64" s="153">
        <v>-8.5353482713514692E-4</v>
      </c>
      <c r="M64" s="152">
        <f t="shared" si="0"/>
        <v>4.9910882943102492E-3</v>
      </c>
      <c r="O64" s="152">
        <v>1.5476875270566201E-2</v>
      </c>
      <c r="P64" s="152">
        <v>9.0083520283392188E-3</v>
      </c>
      <c r="Q64" s="152">
        <v>8.8917063619480755E-4</v>
      </c>
      <c r="R64" s="152">
        <v>5.4115956839516609E-3</v>
      </c>
      <c r="S64" s="152">
        <v>0</v>
      </c>
      <c r="T64" s="152">
        <v>0</v>
      </c>
      <c r="U64" s="152">
        <v>1.677569220805096E-4</v>
      </c>
      <c r="V64" s="152">
        <v>6.3748599949279595E-3</v>
      </c>
      <c r="W64" s="152">
        <v>-9.1293645870519585E-6</v>
      </c>
      <c r="X64" s="153">
        <v>-9.5413494638924565E-4</v>
      </c>
      <c r="Y64" s="152">
        <f t="shared" si="1"/>
        <v>5.5793526060321707E-3</v>
      </c>
      <c r="AA64" s="152">
        <v>2.3223844183797089E-2</v>
      </c>
      <c r="AB64" s="152">
        <v>1.3517493693110887E-2</v>
      </c>
      <c r="AC64" s="152">
        <v>1.3342460895235018E-3</v>
      </c>
      <c r="AD64" s="152">
        <v>8.1203765458274235E-3</v>
      </c>
      <c r="AE64" s="152">
        <v>0</v>
      </c>
      <c r="AF64" s="152">
        <v>0</v>
      </c>
      <c r="AG64" s="152">
        <v>2.5172785533527243E-4</v>
      </c>
      <c r="AH64" s="152">
        <v>9.5658039899879782E-3</v>
      </c>
      <c r="AI64" s="152">
        <v>-1.3699079236619916E-5</v>
      </c>
      <c r="AJ64" s="153">
        <v>-1.431728364923935E-3</v>
      </c>
      <c r="AK64" s="152">
        <f t="shared" si="2"/>
        <v>8.3721044011626951E-3</v>
      </c>
      <c r="AM64" s="152">
        <v>1.7011922076705915E-2</v>
      </c>
      <c r="AN64" s="152">
        <v>9.9018296695257985E-3</v>
      </c>
      <c r="AO64" s="152">
        <v>9.7736147067157392E-4</v>
      </c>
      <c r="AP64" s="152">
        <v>5.9483353375022578E-3</v>
      </c>
      <c r="AQ64" s="152">
        <v>0</v>
      </c>
      <c r="AR64" s="152">
        <v>0</v>
      </c>
      <c r="AS64" s="152">
        <v>1.843955990062877E-4</v>
      </c>
      <c r="AT64" s="152">
        <v>7.0071393345057884E-3</v>
      </c>
      <c r="AU64" s="152">
        <v>-1.0034844647235091E-5</v>
      </c>
      <c r="AV64" s="153">
        <v>-1.0487691523562957E-3</v>
      </c>
      <c r="AW64" s="152">
        <f t="shared" si="3"/>
        <v>6.1327309365085455E-3</v>
      </c>
      <c r="AY64" s="152">
        <v>1.9750757112317358E-2</v>
      </c>
      <c r="AZ64" s="152">
        <v>1.1495975110192274E-2</v>
      </c>
      <c r="BA64" s="152">
        <v>1.1347118174614504E-3</v>
      </c>
      <c r="BB64" s="152">
        <v>6.9059878092487875E-3</v>
      </c>
      <c r="BC64" s="152">
        <v>0</v>
      </c>
      <c r="BD64" s="152">
        <v>0</v>
      </c>
      <c r="BE64" s="152">
        <v>2.140823754148456E-4</v>
      </c>
      <c r="BF64" s="152">
        <v>8.1352539956371147E-3</v>
      </c>
      <c r="BG64" s="152">
        <v>-1.165040483924881E-5</v>
      </c>
      <c r="BH64" s="153">
        <v>-1.2176157815490703E-3</v>
      </c>
      <c r="BI64" s="152">
        <f t="shared" si="4"/>
        <v>7.1200701846636334E-3</v>
      </c>
      <c r="BK64" s="152">
        <v>1.6030099769481068E-2</v>
      </c>
      <c r="BL64" s="152">
        <v>9.3303576625388112E-3</v>
      </c>
      <c r="BM64" s="152">
        <v>9.2095424697276535E-4</v>
      </c>
      <c r="BN64" s="152">
        <v>5.6050344277708102E-3</v>
      </c>
      <c r="BO64" s="152">
        <v>0</v>
      </c>
      <c r="BP64" s="152">
        <v>0</v>
      </c>
      <c r="BQ64" s="152">
        <v>1.7375343219867205E-4</v>
      </c>
      <c r="BR64" s="152">
        <v>6.6027308451281621E-3</v>
      </c>
      <c r="BS64" s="152">
        <v>-9.4556958432511989E-6</v>
      </c>
      <c r="BT64" s="153">
        <v>-9.8824072151409981E-4</v>
      </c>
      <c r="BU64" s="152">
        <f t="shared" si="5"/>
        <v>5.7787878599694824E-3</v>
      </c>
      <c r="BW64" s="152">
        <v>1.478485172568555E-2</v>
      </c>
      <c r="BX64" s="152">
        <v>8.6055580796123785E-3</v>
      </c>
      <c r="BY64" s="152">
        <v>8.4941280362807871E-4</v>
      </c>
      <c r="BZ64" s="152">
        <v>5.1696249008833768E-3</v>
      </c>
      <c r="CA64" s="152">
        <v>0</v>
      </c>
      <c r="CB64" s="152">
        <v>0</v>
      </c>
      <c r="CC64" s="152">
        <v>1.602559415617091E-4</v>
      </c>
      <c r="CD64" s="152">
        <v>6.0898183999880734E-3</v>
      </c>
      <c r="CE64" s="152">
        <v>-8.7211597567103512E-6</v>
      </c>
      <c r="CF64" s="153">
        <v>-9.1147233934798307E-4</v>
      </c>
      <c r="CG64" s="152">
        <f t="shared" si="6"/>
        <v>5.3298808424450863E-3</v>
      </c>
      <c r="CH64" s="114" t="s">
        <v>237</v>
      </c>
    </row>
    <row r="65" spans="1:86">
      <c r="A65" s="13" t="s">
        <v>59</v>
      </c>
      <c r="B65" s="114" t="s">
        <v>145</v>
      </c>
      <c r="C65" s="152">
        <v>9.2689834166562995E-3</v>
      </c>
      <c r="D65" s="152">
        <v>4.0032148008038318E-3</v>
      </c>
      <c r="E65" s="152">
        <v>6.5615338447377837E-4</v>
      </c>
      <c r="F65" s="152">
        <v>4.4890524631708648E-3</v>
      </c>
      <c r="G65" s="152">
        <v>4.9253103366215686E-7</v>
      </c>
      <c r="H65" s="152">
        <v>4.1619693229508361E-4</v>
      </c>
      <c r="I65" s="152">
        <v>1.2056276820782137E-4</v>
      </c>
      <c r="J65" s="152">
        <v>3.0408436702044047E-3</v>
      </c>
      <c r="K65" s="152">
        <v>6.6480240123559871E-5</v>
      </c>
      <c r="L65" s="153">
        <v>1.381728552842903E-3</v>
      </c>
      <c r="M65" s="152">
        <f t="shared" si="0"/>
        <v>5.02581216367377E-3</v>
      </c>
      <c r="O65" s="152">
        <v>7.4930279559888811E-3</v>
      </c>
      <c r="P65" s="152">
        <v>3.2361909680783995E-3</v>
      </c>
      <c r="Q65" s="152">
        <v>5.3043310493399842E-4</v>
      </c>
      <c r="R65" s="152">
        <v>3.6289411783815826E-3</v>
      </c>
      <c r="S65" s="152">
        <v>0</v>
      </c>
      <c r="T65" s="152">
        <v>0</v>
      </c>
      <c r="U65" s="152">
        <v>9.7462704594901436E-5</v>
      </c>
      <c r="V65" s="152">
        <v>2.45821203970316E-3</v>
      </c>
      <c r="W65" s="152">
        <v>5.3742495306609022E-5</v>
      </c>
      <c r="X65" s="153">
        <v>1.1169866433718147E-3</v>
      </c>
      <c r="Y65" s="152">
        <f t="shared" si="1"/>
        <v>3.7264038829764841E-3</v>
      </c>
      <c r="AA65" s="152">
        <v>1.1010745168422374E-2</v>
      </c>
      <c r="AB65" s="152">
        <v>4.7554705888133517E-3</v>
      </c>
      <c r="AC65" s="152">
        <v>7.7945308380375771E-4</v>
      </c>
      <c r="AD65" s="152">
        <v>5.3326034256174996E-3</v>
      </c>
      <c r="AE65" s="152">
        <v>0</v>
      </c>
      <c r="AF65" s="152">
        <v>0</v>
      </c>
      <c r="AG65" s="152">
        <v>1.4321807018776329E-4</v>
      </c>
      <c r="AH65" s="152">
        <v>3.6122574876403446E-3</v>
      </c>
      <c r="AI65" s="152">
        <v>7.8972736257209471E-5</v>
      </c>
      <c r="AJ65" s="153">
        <v>1.6413732017199459E-3</v>
      </c>
      <c r="AK65" s="152">
        <f t="shared" si="2"/>
        <v>5.4758214958052628E-3</v>
      </c>
      <c r="AM65" s="152">
        <v>1.2077937827962605E-2</v>
      </c>
      <c r="AN65" s="152">
        <v>5.2163842896948889E-3</v>
      </c>
      <c r="AO65" s="152">
        <v>8.5499988801796803E-4</v>
      </c>
      <c r="AP65" s="152">
        <v>5.8494544783853917E-3</v>
      </c>
      <c r="AQ65" s="152">
        <v>0</v>
      </c>
      <c r="AR65" s="152">
        <v>0</v>
      </c>
      <c r="AS65" s="152">
        <v>1.5709917186435376E-4</v>
      </c>
      <c r="AT65" s="152">
        <v>3.9623677314260843E-3</v>
      </c>
      <c r="AU65" s="152">
        <v>8.6626997903297139E-5</v>
      </c>
      <c r="AV65" s="153">
        <v>1.8004597490560107E-3</v>
      </c>
      <c r="AW65" s="152">
        <f t="shared" si="3"/>
        <v>6.0065536502497451E-3</v>
      </c>
      <c r="AY65" s="152">
        <v>1.5836620697954201E-2</v>
      </c>
      <c r="AZ65" s="152">
        <v>6.8397354405491618E-3</v>
      </c>
      <c r="BA65" s="152">
        <v>1.1210778790387229E-3</v>
      </c>
      <c r="BB65" s="152">
        <v>7.6698185719809627E-3</v>
      </c>
      <c r="BC65" s="152">
        <v>0</v>
      </c>
      <c r="BD65" s="152">
        <v>0</v>
      </c>
      <c r="BE65" s="152">
        <v>2.0598880638535036E-4</v>
      </c>
      <c r="BF65" s="152">
        <v>5.1954659580321213E-3</v>
      </c>
      <c r="BG65" s="152">
        <v>1.1358552490813817E-4</v>
      </c>
      <c r="BH65" s="153">
        <v>2.3607670890407021E-3</v>
      </c>
      <c r="BI65" s="152">
        <f t="shared" si="4"/>
        <v>7.8758073783663125E-3</v>
      </c>
      <c r="BK65" s="152">
        <v>1.1024578149233358E-2</v>
      </c>
      <c r="BL65" s="152">
        <v>4.7614449649700978E-3</v>
      </c>
      <c r="BM65" s="152">
        <v>7.8043232357240125E-4</v>
      </c>
      <c r="BN65" s="152">
        <v>5.3393028632786914E-3</v>
      </c>
      <c r="BO65" s="152">
        <v>2.4101178869799156E-7</v>
      </c>
      <c r="BP65" s="152">
        <v>2.0365897831294786E-4</v>
      </c>
      <c r="BQ65" s="152">
        <v>1.4339799741215997E-4</v>
      </c>
      <c r="BR65" s="152">
        <v>3.6167956263172957E-3</v>
      </c>
      <c r="BS65" s="152">
        <v>7.9071951008666039E-5</v>
      </c>
      <c r="BT65" s="153">
        <v>1.6434352859527345E-3</v>
      </c>
      <c r="BU65" s="152">
        <f t="shared" si="5"/>
        <v>5.6863598390037989E-3</v>
      </c>
      <c r="BW65" s="152">
        <v>9.4140598944436014E-3</v>
      </c>
      <c r="BX65" s="152">
        <v>4.0658724059607207E-3</v>
      </c>
      <c r="BY65" s="152">
        <v>6.6642338039766885E-4</v>
      </c>
      <c r="BZ65" s="152">
        <v>4.5593143128996013E-3</v>
      </c>
      <c r="CA65" s="152">
        <v>3.2167480889942952E-7</v>
      </c>
      <c r="CB65" s="152">
        <v>2.7182057476683296E-4</v>
      </c>
      <c r="CC65" s="152">
        <v>1.224497951856069E-4</v>
      </c>
      <c r="CD65" s="152">
        <v>3.0884384138072799E-3</v>
      </c>
      <c r="CE65" s="152">
        <v>6.7520777002960119E-5</v>
      </c>
      <c r="CF65" s="153">
        <v>1.4033551220893612E-3</v>
      </c>
      <c r="CG65" s="152">
        <f t="shared" si="6"/>
        <v>4.953584682852041E-3</v>
      </c>
      <c r="CH65" s="114" t="s">
        <v>238</v>
      </c>
    </row>
    <row r="66" spans="1:86">
      <c r="A66" s="13" t="s">
        <v>60</v>
      </c>
      <c r="B66" s="114" t="s">
        <v>146</v>
      </c>
      <c r="C66" s="152">
        <v>6.1677663471621419E-5</v>
      </c>
      <c r="D66" s="152">
        <v>1.3536562408581458E-5</v>
      </c>
      <c r="E66" s="152">
        <v>3.0083045964443961E-6</v>
      </c>
      <c r="F66" s="152">
        <v>4.3895628396471461E-5</v>
      </c>
      <c r="G66" s="152">
        <v>0</v>
      </c>
      <c r="H66" s="152">
        <v>0</v>
      </c>
      <c r="I66" s="152">
        <v>1.2371680701240969E-6</v>
      </c>
      <c r="J66" s="152">
        <v>2.541179310961037E-5</v>
      </c>
      <c r="K66" s="152">
        <v>-6.2647376824971101E-7</v>
      </c>
      <c r="L66" s="153">
        <v>1.9110309055110793E-5</v>
      </c>
      <c r="M66" s="152">
        <f t="shared" si="0"/>
        <v>4.5132796466595558E-5</v>
      </c>
      <c r="O66" s="152">
        <v>3.638061889872327E-3</v>
      </c>
      <c r="P66" s="152">
        <v>7.9845521128078399E-4</v>
      </c>
      <c r="Q66" s="152">
        <v>1.7744508610459525E-4</v>
      </c>
      <c r="R66" s="152">
        <v>2.5891871353829385E-3</v>
      </c>
      <c r="S66" s="152">
        <v>0</v>
      </c>
      <c r="T66" s="152">
        <v>0</v>
      </c>
      <c r="U66" s="152">
        <v>7.2974457104009547E-5</v>
      </c>
      <c r="V66" s="152">
        <v>1.4989166395372746E-3</v>
      </c>
      <c r="W66" s="152">
        <v>-3.695260509216021E-5</v>
      </c>
      <c r="X66" s="153">
        <v>1.1272231009378235E-3</v>
      </c>
      <c r="Y66" s="152">
        <f t="shared" si="1"/>
        <v>2.6621615924869481E-3</v>
      </c>
      <c r="AA66" s="152">
        <v>3.8309419412063318E-2</v>
      </c>
      <c r="AB66" s="152">
        <v>8.4078711403605712E-3</v>
      </c>
      <c r="AC66" s="152">
        <v>1.8685273730813818E-3</v>
      </c>
      <c r="AD66" s="152">
        <v>2.7264587274293099E-2</v>
      </c>
      <c r="AE66" s="152">
        <v>0</v>
      </c>
      <c r="AF66" s="152">
        <v>0</v>
      </c>
      <c r="AG66" s="152">
        <v>7.6843362432826357E-4</v>
      </c>
      <c r="AH66" s="152">
        <v>1.5783850837614299E-2</v>
      </c>
      <c r="AI66" s="152">
        <v>-3.8911730742810209E-4</v>
      </c>
      <c r="AJ66" s="153">
        <v>1.1869853744106901E-2</v>
      </c>
      <c r="AK66" s="152">
        <f t="shared" si="2"/>
        <v>2.8033020898621364E-2</v>
      </c>
      <c r="AM66" s="152">
        <v>7.7370507047196252E-2</v>
      </c>
      <c r="AN66" s="152">
        <v>1.6980712923891032E-2</v>
      </c>
      <c r="AO66" s="152">
        <v>3.773717078086246E-3</v>
      </c>
      <c r="AP66" s="152">
        <v>5.5064132378376242E-2</v>
      </c>
      <c r="AQ66" s="152">
        <v>5.1022967985375348E-3</v>
      </c>
      <c r="AR66" s="152">
        <v>6.7339629594686187E-5</v>
      </c>
      <c r="AS66" s="152">
        <v>1.5519446668427154E-3</v>
      </c>
      <c r="AT66" s="152">
        <v>3.1877396243676415E-2</v>
      </c>
      <c r="AU66" s="152">
        <v>-7.8586947645235784E-4</v>
      </c>
      <c r="AV66" s="153">
        <v>2.3972605611152185E-2</v>
      </c>
      <c r="AW66" s="152">
        <f t="shared" si="3"/>
        <v>5.6683416674813643E-2</v>
      </c>
      <c r="AY66" s="152">
        <v>2.1689569530002487E-3</v>
      </c>
      <c r="AZ66" s="152">
        <v>4.7602680619254507E-4</v>
      </c>
      <c r="BA66" s="152">
        <v>1.0579005111312059E-4</v>
      </c>
      <c r="BB66" s="152">
        <v>1.5436338385394262E-3</v>
      </c>
      <c r="BC66" s="152">
        <v>0</v>
      </c>
      <c r="BD66" s="152">
        <v>0</v>
      </c>
      <c r="BE66" s="152">
        <v>4.3506257155156422E-5</v>
      </c>
      <c r="BF66" s="152">
        <v>8.9363121511004077E-4</v>
      </c>
      <c r="BG66" s="152">
        <v>-2.2030578965473837E-5</v>
      </c>
      <c r="BH66" s="153">
        <v>6.7203320239485906E-4</v>
      </c>
      <c r="BI66" s="152">
        <f t="shared" si="4"/>
        <v>1.5871400956945826E-3</v>
      </c>
      <c r="BK66" s="152">
        <v>1.0268343409246235E-2</v>
      </c>
      <c r="BL66" s="152">
        <v>2.2536208988520184E-3</v>
      </c>
      <c r="BM66" s="152">
        <v>5.0083454750386139E-4</v>
      </c>
      <c r="BN66" s="152">
        <v>7.307919288269047E-3</v>
      </c>
      <c r="BO66" s="152">
        <v>5.7066771327910447E-4</v>
      </c>
      <c r="BP66" s="152">
        <v>7.5316183968122362E-6</v>
      </c>
      <c r="BQ66" s="152">
        <v>2.0596867462130351E-4</v>
      </c>
      <c r="BR66" s="152">
        <v>4.230656668994223E-3</v>
      </c>
      <c r="BS66" s="152">
        <v>-1.0429785155905581E-4</v>
      </c>
      <c r="BT66" s="153">
        <v>3.1815604708338814E-3</v>
      </c>
      <c r="BU66" s="152">
        <f t="shared" si="5"/>
        <v>7.5214195812871622E-3</v>
      </c>
      <c r="BW66" s="152">
        <v>1.2979086219250809E-2</v>
      </c>
      <c r="BX66" s="152">
        <v>2.8485549017933562E-3</v>
      </c>
      <c r="BY66" s="152">
        <v>6.3304999789730006E-4</v>
      </c>
      <c r="BZ66" s="152">
        <v>9.2371389176915571E-3</v>
      </c>
      <c r="CA66" s="152">
        <v>7.6166161251206934E-4</v>
      </c>
      <c r="CB66" s="152">
        <v>1.0052337778107174E-5</v>
      </c>
      <c r="CC66" s="152">
        <v>2.6034240186859439E-4</v>
      </c>
      <c r="CD66" s="152">
        <v>5.3475088904292156E-3</v>
      </c>
      <c r="CE66" s="152">
        <v>-1.318314701715822E-4</v>
      </c>
      <c r="CF66" s="153">
        <v>4.021461497433927E-3</v>
      </c>
      <c r="CG66" s="152">
        <f t="shared" si="6"/>
        <v>9.5075336573382588E-3</v>
      </c>
      <c r="CH66" s="114" t="s">
        <v>239</v>
      </c>
    </row>
    <row r="67" spans="1:86">
      <c r="A67" s="13" t="s">
        <v>61</v>
      </c>
      <c r="B67" s="114" t="s">
        <v>147</v>
      </c>
      <c r="C67" s="152">
        <v>1.555954960377562E-2</v>
      </c>
      <c r="D67" s="152">
        <v>8.2219859665480597E-3</v>
      </c>
      <c r="E67" s="152">
        <v>9.2700152064495195E-4</v>
      </c>
      <c r="F67" s="152">
        <v>6.294894234638233E-3</v>
      </c>
      <c r="G67" s="152">
        <v>0</v>
      </c>
      <c r="H67" s="152">
        <v>0</v>
      </c>
      <c r="I67" s="152">
        <v>1.1566788194438053E-4</v>
      </c>
      <c r="J67" s="152">
        <v>2.589141161237163E-3</v>
      </c>
      <c r="K67" s="152">
        <v>-2.3200630233481545E-6</v>
      </c>
      <c r="L67" s="153">
        <v>3.7080731364244153E-3</v>
      </c>
      <c r="M67" s="152">
        <f t="shared" si="0"/>
        <v>6.4105621165826132E-3</v>
      </c>
      <c r="O67" s="152">
        <v>7.4865934935407046E-3</v>
      </c>
      <c r="P67" s="152">
        <v>3.9560699511639484E-3</v>
      </c>
      <c r="Q67" s="152">
        <v>4.4603370468247885E-4</v>
      </c>
      <c r="R67" s="152">
        <v>3.0288353724669346E-3</v>
      </c>
      <c r="S67" s="152">
        <v>0</v>
      </c>
      <c r="T67" s="152">
        <v>0</v>
      </c>
      <c r="U67" s="152">
        <v>5.5654465227342008E-5</v>
      </c>
      <c r="V67" s="152">
        <v>1.2457846059292718E-3</v>
      </c>
      <c r="W67" s="152">
        <v>-1.116315650357121E-6</v>
      </c>
      <c r="X67" s="153">
        <v>1.784167082188018E-3</v>
      </c>
      <c r="Y67" s="152">
        <f t="shared" si="1"/>
        <v>3.0844898376942765E-3</v>
      </c>
      <c r="AA67" s="152">
        <v>1.3004963739495834E-2</v>
      </c>
      <c r="AB67" s="152">
        <v>6.8720902651099045E-3</v>
      </c>
      <c r="AC67" s="152">
        <v>7.748052783944164E-4</v>
      </c>
      <c r="AD67" s="152">
        <v>5.2613908082253594E-3</v>
      </c>
      <c r="AE67" s="152">
        <v>0</v>
      </c>
      <c r="AF67" s="152">
        <v>0</v>
      </c>
      <c r="AG67" s="152">
        <v>9.6677387766155946E-5</v>
      </c>
      <c r="AH67" s="152">
        <v>2.1640528020267884E-3</v>
      </c>
      <c r="AI67" s="152">
        <v>-1.9391522415704329E-6</v>
      </c>
      <c r="AJ67" s="153">
        <v>3.0992771584401387E-3</v>
      </c>
      <c r="AK67" s="152">
        <f t="shared" si="2"/>
        <v>5.3580681959915152E-3</v>
      </c>
      <c r="AM67" s="152">
        <v>8.9491039096503047E-3</v>
      </c>
      <c r="AN67" s="152">
        <v>4.7288905290980062E-3</v>
      </c>
      <c r="AO67" s="152">
        <v>5.3316664967233249E-4</v>
      </c>
      <c r="AP67" s="152">
        <v>3.6205201333312652E-3</v>
      </c>
      <c r="AQ67" s="152">
        <v>0</v>
      </c>
      <c r="AR67" s="152">
        <v>0</v>
      </c>
      <c r="AS67" s="152">
        <v>6.6526597548700672E-5</v>
      </c>
      <c r="AT67" s="152">
        <v>1.489149357063752E-3</v>
      </c>
      <c r="AU67" s="152">
        <v>-1.3343885653246629E-6</v>
      </c>
      <c r="AV67" s="153">
        <v>2.1327051648328365E-3</v>
      </c>
      <c r="AW67" s="152">
        <f t="shared" si="3"/>
        <v>3.6870467308799657E-3</v>
      </c>
      <c r="AY67" s="152">
        <v>1.6662158301697712E-2</v>
      </c>
      <c r="AZ67" s="152">
        <v>8.8046270758195908E-3</v>
      </c>
      <c r="BA67" s="152">
        <v>9.9269236425408229E-4</v>
      </c>
      <c r="BB67" s="152">
        <v>6.7409743148693132E-3</v>
      </c>
      <c r="BC67" s="152">
        <v>0</v>
      </c>
      <c r="BD67" s="152">
        <v>0</v>
      </c>
      <c r="BE67" s="152">
        <v>1.2386454675472649E-4</v>
      </c>
      <c r="BF67" s="152">
        <v>2.7726175238071611E-3</v>
      </c>
      <c r="BG67" s="152">
        <v>-2.4844714885295858E-6</v>
      </c>
      <c r="BH67" s="153">
        <v>3.9708412625506792E-3</v>
      </c>
      <c r="BI67" s="152">
        <f t="shared" si="4"/>
        <v>6.8648388616240393E-3</v>
      </c>
      <c r="BK67" s="152">
        <v>1.3981431278874676E-2</v>
      </c>
      <c r="BL67" s="152">
        <v>7.3880757923268569E-3</v>
      </c>
      <c r="BM67" s="152">
        <v>8.3298092723485344E-4</v>
      </c>
      <c r="BN67" s="152">
        <v>5.6564382254369536E-3</v>
      </c>
      <c r="BO67" s="152">
        <v>0</v>
      </c>
      <c r="BP67" s="152">
        <v>0</v>
      </c>
      <c r="BQ67" s="152">
        <v>1.0393633387600889E-4</v>
      </c>
      <c r="BR67" s="152">
        <v>2.3265390155225974E-3</v>
      </c>
      <c r="BS67" s="152">
        <v>-2.0847519722376281E-6</v>
      </c>
      <c r="BT67" s="153">
        <v>3.3319839618865888E-3</v>
      </c>
      <c r="BU67" s="152">
        <f t="shared" si="5"/>
        <v>5.7603745593129627E-3</v>
      </c>
      <c r="BW67" s="152">
        <v>1.3084232269794343E-2</v>
      </c>
      <c r="BX67" s="152">
        <v>6.9139773865433615E-3</v>
      </c>
      <c r="BY67" s="152">
        <v>7.7952791176088491E-4</v>
      </c>
      <c r="BZ67" s="152">
        <v>5.2934603106898287E-3</v>
      </c>
      <c r="CA67" s="152">
        <v>0</v>
      </c>
      <c r="CB67" s="152">
        <v>0</v>
      </c>
      <c r="CC67" s="152">
        <v>9.7266660800270527E-5</v>
      </c>
      <c r="CD67" s="152">
        <v>2.177243249039269E-3</v>
      </c>
      <c r="CE67" s="152">
        <v>-1.9509718630083248E-6</v>
      </c>
      <c r="CF67" s="153">
        <v>3.1181680335135675E-3</v>
      </c>
      <c r="CG67" s="152">
        <f t="shared" si="6"/>
        <v>5.3907269714900995E-3</v>
      </c>
      <c r="CH67" s="114" t="s">
        <v>240</v>
      </c>
    </row>
    <row r="68" spans="1:86">
      <c r="A68" s="13" t="s">
        <v>62</v>
      </c>
      <c r="B68" s="114" t="s">
        <v>148</v>
      </c>
      <c r="C68" s="152">
        <v>9.7115199503412558E-4</v>
      </c>
      <c r="D68" s="152">
        <v>4.2118200507539722E-4</v>
      </c>
      <c r="E68" s="152">
        <v>7.4971333317555466E-5</v>
      </c>
      <c r="F68" s="152">
        <v>4.6711932665634493E-4</v>
      </c>
      <c r="G68" s="152">
        <v>1.3544603425709314E-6</v>
      </c>
      <c r="H68" s="152">
        <v>5.1715758534526466E-5</v>
      </c>
      <c r="I68" s="152">
        <v>7.8793299848278811E-6</v>
      </c>
      <c r="J68" s="152">
        <v>2.9682517326626545E-4</v>
      </c>
      <c r="K68" s="152">
        <v>-4.0276154912596873E-6</v>
      </c>
      <c r="L68" s="153">
        <v>1.7432176888133901E-4</v>
      </c>
      <c r="M68" s="152">
        <f t="shared" si="0"/>
        <v>5.2671441517569933E-4</v>
      </c>
      <c r="O68" s="152">
        <v>1.9046807212621374E-3</v>
      </c>
      <c r="P68" s="152">
        <v>8.2604705474702939E-4</v>
      </c>
      <c r="Q68" s="152">
        <v>1.4703821229574668E-4</v>
      </c>
      <c r="R68" s="152">
        <v>9.1614204631276818E-4</v>
      </c>
      <c r="S68" s="152">
        <v>0</v>
      </c>
      <c r="T68" s="152">
        <v>0</v>
      </c>
      <c r="U68" s="152">
        <v>1.5453407906593444E-5</v>
      </c>
      <c r="V68" s="152">
        <v>5.8215108242215302E-4</v>
      </c>
      <c r="W68" s="152">
        <v>-7.8991976725430071E-6</v>
      </c>
      <c r="X68" s="153">
        <v>3.4189016156315789E-4</v>
      </c>
      <c r="Y68" s="152">
        <f t="shared" si="1"/>
        <v>9.3159545421936157E-4</v>
      </c>
      <c r="AA68" s="152">
        <v>1.3146493176337598E-3</v>
      </c>
      <c r="AB68" s="152">
        <v>5.7015445409503904E-4</v>
      </c>
      <c r="AC68" s="152">
        <v>1.0148876045356229E-4</v>
      </c>
      <c r="AD68" s="152">
        <v>6.323398470913157E-4</v>
      </c>
      <c r="AE68" s="152">
        <v>0</v>
      </c>
      <c r="AF68" s="152">
        <v>0</v>
      </c>
      <c r="AG68" s="152">
        <v>1.0666255993842863E-5</v>
      </c>
      <c r="AH68" s="152">
        <v>4.0181250050081645E-4</v>
      </c>
      <c r="AI68" s="152">
        <v>-5.4521866652703012E-6</v>
      </c>
      <c r="AJ68" s="153">
        <v>2.3597953325576944E-4</v>
      </c>
      <c r="AK68" s="152">
        <f t="shared" si="2"/>
        <v>6.4300610308515858E-4</v>
      </c>
      <c r="AM68" s="152">
        <v>1.0545615005349716E-3</v>
      </c>
      <c r="AN68" s="152">
        <v>4.573561394527451E-4</v>
      </c>
      <c r="AO68" s="152">
        <v>8.1410409662692042E-5</v>
      </c>
      <c r="AP68" s="152">
        <v>5.0723888800773226E-4</v>
      </c>
      <c r="AQ68" s="152">
        <v>0</v>
      </c>
      <c r="AR68" s="152">
        <v>0</v>
      </c>
      <c r="AS68" s="152">
        <v>8.556063411802294E-6</v>
      </c>
      <c r="AT68" s="152">
        <v>3.223186501359416E-4</v>
      </c>
      <c r="AU68" s="152">
        <v>-4.3735360250085917E-6</v>
      </c>
      <c r="AV68" s="153">
        <v>1.8929377389679931E-4</v>
      </c>
      <c r="AW68" s="152">
        <f t="shared" si="3"/>
        <v>5.157949514195346E-4</v>
      </c>
      <c r="AY68" s="152">
        <v>8.589580564916894E-3</v>
      </c>
      <c r="AZ68" s="152">
        <v>3.7252425815808938E-3</v>
      </c>
      <c r="BA68" s="152">
        <v>6.6310146185484813E-4</v>
      </c>
      <c r="BB68" s="152">
        <v>4.1315459477621877E-3</v>
      </c>
      <c r="BC68" s="152">
        <v>2.4028179479992402E-7</v>
      </c>
      <c r="BD68" s="152">
        <v>0</v>
      </c>
      <c r="BE68" s="152">
        <v>6.9690573718963767E-5</v>
      </c>
      <c r="BF68" s="152">
        <v>2.6253395477773916E-3</v>
      </c>
      <c r="BG68" s="152">
        <v>-3.5623185581230018E-5</v>
      </c>
      <c r="BH68" s="153">
        <v>1.5418295855660243E-3</v>
      </c>
      <c r="BI68" s="152">
        <f t="shared" si="4"/>
        <v>4.2012365214811513E-3</v>
      </c>
      <c r="BK68" s="152">
        <v>3.0160938273032754E-3</v>
      </c>
      <c r="BL68" s="152">
        <v>1.3080593482531894E-3</v>
      </c>
      <c r="BM68" s="152">
        <v>2.3283747219798463E-4</v>
      </c>
      <c r="BN68" s="152">
        <v>1.4507262765729653E-3</v>
      </c>
      <c r="BO68" s="152">
        <v>7.2303536609397467E-7</v>
      </c>
      <c r="BP68" s="152">
        <v>2.5306237813289116E-5</v>
      </c>
      <c r="BQ68" s="152">
        <v>2.4470730279136074E-5</v>
      </c>
      <c r="BR68" s="152">
        <v>9.2184599059094805E-4</v>
      </c>
      <c r="BS68" s="152">
        <v>-1.2508511833425763E-5</v>
      </c>
      <c r="BT68" s="153">
        <v>5.4138879781544344E-4</v>
      </c>
      <c r="BU68" s="152">
        <f t="shared" si="5"/>
        <v>1.5005032446653906E-3</v>
      </c>
      <c r="BW68" s="152">
        <v>1.1507316566920765E-3</v>
      </c>
      <c r="BX68" s="152">
        <v>4.9906448109831843E-4</v>
      </c>
      <c r="BY68" s="152">
        <v>8.8834587205778207E-5</v>
      </c>
      <c r="BZ68" s="152">
        <v>5.5349625947816194E-4</v>
      </c>
      <c r="CA68" s="152">
        <v>8.8460572447343136E-7</v>
      </c>
      <c r="CB68" s="152">
        <v>3.3775854934440104E-5</v>
      </c>
      <c r="CC68" s="152">
        <v>9.3363289098180064E-6</v>
      </c>
      <c r="CD68" s="152">
        <v>3.5171232219792742E-4</v>
      </c>
      <c r="CE68" s="152">
        <v>-4.7723782378813649E-6</v>
      </c>
      <c r="CF68" s="153">
        <v>2.065563155181158E-4</v>
      </c>
      <c r="CG68" s="152">
        <f t="shared" si="6"/>
        <v>5.9660844332242E-4</v>
      </c>
      <c r="CH68" s="114" t="s">
        <v>241</v>
      </c>
    </row>
    <row r="69" spans="1:86">
      <c r="A69" s="13" t="s">
        <v>63</v>
      </c>
      <c r="B69" s="114" t="s">
        <v>149</v>
      </c>
      <c r="C69" s="152">
        <v>8.1652870170937416E-4</v>
      </c>
      <c r="D69" s="152">
        <v>2.1740910965689717E-4</v>
      </c>
      <c r="E69" s="152">
        <v>1.496385563933659E-4</v>
      </c>
      <c r="F69" s="152">
        <v>4.4218266838457669E-4</v>
      </c>
      <c r="G69" s="152">
        <v>0</v>
      </c>
      <c r="H69" s="152">
        <v>1.4976226963553981E-4</v>
      </c>
      <c r="I69" s="152">
        <v>7.2983672745341364E-6</v>
      </c>
      <c r="J69" s="152">
        <v>2.8437933894364357E-4</v>
      </c>
      <c r="K69" s="152">
        <v>-2.125631112653554E-5</v>
      </c>
      <c r="L69" s="153">
        <v>1.790596405674688E-4</v>
      </c>
      <c r="M69" s="152">
        <f t="shared" si="0"/>
        <v>5.9924330529465063E-4</v>
      </c>
      <c r="O69" s="152">
        <v>8.0485381881649607E-5</v>
      </c>
      <c r="P69" s="152">
        <v>2.1430055279934222E-5</v>
      </c>
      <c r="Q69" s="152">
        <v>1.4749899581393427E-5</v>
      </c>
      <c r="R69" s="152">
        <v>4.3586025637402173E-5</v>
      </c>
      <c r="S69" s="152">
        <v>0</v>
      </c>
      <c r="T69" s="152">
        <v>0</v>
      </c>
      <c r="U69" s="152">
        <v>7.1940138291977749E-7</v>
      </c>
      <c r="V69" s="152">
        <v>2.8031322899261477E-5</v>
      </c>
      <c r="W69" s="152">
        <v>-2.0952384341577024E-6</v>
      </c>
      <c r="X69" s="153">
        <v>1.7649941172298411E-5</v>
      </c>
      <c r="Y69" s="152">
        <f t="shared" si="1"/>
        <v>4.4305427020321952E-5</v>
      </c>
      <c r="AA69" s="152">
        <v>5.7384081488821785E-5</v>
      </c>
      <c r="AB69" s="152">
        <v>1.5279098014369719E-5</v>
      </c>
      <c r="AC69" s="152">
        <v>1.0516312648863722E-5</v>
      </c>
      <c r="AD69" s="152">
        <v>3.1075755478533847E-5</v>
      </c>
      <c r="AE69" s="152">
        <v>0</v>
      </c>
      <c r="AF69" s="152">
        <v>0</v>
      </c>
      <c r="AG69" s="152">
        <v>5.1291534705449161E-7</v>
      </c>
      <c r="AH69" s="152">
        <v>1.9985638135581001E-5</v>
      </c>
      <c r="AI69" s="152">
        <v>-1.4938530480108182E-6</v>
      </c>
      <c r="AJ69" s="153">
        <v>1.2583970390963671E-5</v>
      </c>
      <c r="AK69" s="152">
        <f t="shared" si="2"/>
        <v>3.1588670825588339E-5</v>
      </c>
      <c r="AM69" s="152">
        <v>7.63619654079799E-5</v>
      </c>
      <c r="AN69" s="152">
        <v>2.033215351309077E-5</v>
      </c>
      <c r="AO69" s="152">
        <v>1.3994234670610935E-5</v>
      </c>
      <c r="AP69" s="152">
        <v>4.1353032118164995E-5</v>
      </c>
      <c r="AQ69" s="152">
        <v>0</v>
      </c>
      <c r="AR69" s="152">
        <v>0</v>
      </c>
      <c r="AS69" s="152">
        <v>6.8254510611321237E-7</v>
      </c>
      <c r="AT69" s="152">
        <v>2.6595225860031018E-5</v>
      </c>
      <c r="AU69" s="152">
        <v>-1.9878954549273138E-6</v>
      </c>
      <c r="AV69" s="153">
        <v>1.6745701713061294E-5</v>
      </c>
      <c r="AW69" s="152">
        <f t="shared" si="3"/>
        <v>4.2035577224278209E-5</v>
      </c>
      <c r="AY69" s="152">
        <v>1.0466391407275103E-4</v>
      </c>
      <c r="AZ69" s="152">
        <v>2.7867836518332118E-5</v>
      </c>
      <c r="BA69" s="152">
        <v>1.9180902000797302E-5</v>
      </c>
      <c r="BB69" s="152">
        <v>5.6679659528656342E-5</v>
      </c>
      <c r="BC69" s="152">
        <v>0</v>
      </c>
      <c r="BD69" s="152">
        <v>0</v>
      </c>
      <c r="BE69" s="152">
        <v>9.355160249652854E-7</v>
      </c>
      <c r="BF69" s="152">
        <v>3.6452184268541726E-5</v>
      </c>
      <c r="BG69" s="152">
        <v>-2.72466689363632E-6</v>
      </c>
      <c r="BH69" s="153">
        <v>2.2952142153750939E-5</v>
      </c>
      <c r="BI69" s="152">
        <f t="shared" si="4"/>
        <v>5.7615175553621631E-5</v>
      </c>
      <c r="BK69" s="152">
        <v>4.4670329976229247E-4</v>
      </c>
      <c r="BL69" s="152">
        <v>1.1893931772245885E-4</v>
      </c>
      <c r="BM69" s="152">
        <v>8.1863670894417805E-5</v>
      </c>
      <c r="BN69" s="152">
        <v>2.4190754917931913E-4</v>
      </c>
      <c r="BO69" s="152">
        <v>0</v>
      </c>
      <c r="BP69" s="152">
        <v>7.3283651216769308E-5</v>
      </c>
      <c r="BQ69" s="152">
        <v>3.9927619660967265E-6</v>
      </c>
      <c r="BR69" s="152">
        <v>1.5557712646769854E-4</v>
      </c>
      <c r="BS69" s="152">
        <v>-1.1628818804678095E-5</v>
      </c>
      <c r="BT69" s="153">
        <v>9.7959241516298675E-5</v>
      </c>
      <c r="BU69" s="152">
        <f t="shared" si="5"/>
        <v>3.1918396236218518E-4</v>
      </c>
      <c r="BW69" s="152">
        <v>5.6117873694572207E-4</v>
      </c>
      <c r="BX69" s="152">
        <v>1.4941957251758279E-4</v>
      </c>
      <c r="BY69" s="152">
        <v>1.0284265072301034E-4</v>
      </c>
      <c r="BZ69" s="152">
        <v>3.0390053751186728E-4</v>
      </c>
      <c r="CA69" s="152">
        <v>0</v>
      </c>
      <c r="CB69" s="152">
        <v>9.7810586892686549E-5</v>
      </c>
      <c r="CC69" s="152">
        <v>5.015976193261642E-6</v>
      </c>
      <c r="CD69" s="152">
        <v>1.9544645265715969E-4</v>
      </c>
      <c r="CE69" s="152">
        <v>-1.4608904506531646E-5</v>
      </c>
      <c r="CF69" s="153">
        <v>1.230629893612391E-4</v>
      </c>
      <c r="CG69" s="152">
        <f t="shared" si="6"/>
        <v>4.0672710059781546E-4</v>
      </c>
      <c r="CH69" s="114" t="s">
        <v>242</v>
      </c>
    </row>
    <row r="70" spans="1:86">
      <c r="A70" s="13" t="s">
        <v>64</v>
      </c>
      <c r="B70" s="114" t="s">
        <v>150</v>
      </c>
      <c r="C70" s="152">
        <v>1.2103198543469992E-2</v>
      </c>
      <c r="D70" s="152">
        <v>4.4669899215821892E-3</v>
      </c>
      <c r="E70" s="152">
        <v>7.3365746995257487E-4</v>
      </c>
      <c r="F70" s="152">
        <v>6.6707094263099296E-3</v>
      </c>
      <c r="G70" s="152">
        <v>4.1865137861283329E-7</v>
      </c>
      <c r="H70" s="152">
        <v>6.68405656932352E-4</v>
      </c>
      <c r="I70" s="152">
        <v>2.3184172562530284E-4</v>
      </c>
      <c r="J70" s="152">
        <v>1.4764980856134923E-3</v>
      </c>
      <c r="K70" s="152">
        <v>5.5940008536448809E-4</v>
      </c>
      <c r="L70" s="153">
        <v>4.6348112553319465E-3</v>
      </c>
      <c r="M70" s="152">
        <f t="shared" si="0"/>
        <v>7.5709568088675842E-3</v>
      </c>
      <c r="O70" s="152">
        <v>5.5130458709275526E-3</v>
      </c>
      <c r="P70" s="152">
        <v>2.0347282789920408E-3</v>
      </c>
      <c r="Q70" s="152">
        <v>3.3418333764171921E-4</v>
      </c>
      <c r="R70" s="152">
        <v>3.0385296024675297E-3</v>
      </c>
      <c r="S70" s="152">
        <v>0</v>
      </c>
      <c r="T70" s="152">
        <v>0</v>
      </c>
      <c r="U70" s="152">
        <v>1.0560465182626401E-4</v>
      </c>
      <c r="V70" s="152">
        <v>6.7254962769454482E-4</v>
      </c>
      <c r="W70" s="152">
        <v>2.5480853839905936E-4</v>
      </c>
      <c r="X70" s="153">
        <v>2.1111714363739251E-3</v>
      </c>
      <c r="Y70" s="152">
        <f t="shared" si="1"/>
        <v>3.1441342542937937E-3</v>
      </c>
      <c r="AA70" s="152">
        <v>1.0293806302866252E-2</v>
      </c>
      <c r="AB70" s="152">
        <v>3.7991881934739853E-3</v>
      </c>
      <c r="AC70" s="152">
        <v>6.2397785686307697E-4</v>
      </c>
      <c r="AD70" s="152">
        <v>5.6734581764079361E-3</v>
      </c>
      <c r="AE70" s="152">
        <v>0</v>
      </c>
      <c r="AF70" s="152">
        <v>0</v>
      </c>
      <c r="AG70" s="152">
        <v>1.9718207612125227E-4</v>
      </c>
      <c r="AH70" s="152">
        <v>1.2557660064213588E-3</v>
      </c>
      <c r="AI70" s="152">
        <v>4.7577143379637246E-4</v>
      </c>
      <c r="AJ70" s="153">
        <v>3.9419207361902041E-3</v>
      </c>
      <c r="AK70" s="152">
        <f t="shared" si="2"/>
        <v>5.8706402525291884E-3</v>
      </c>
      <c r="AM70" s="152">
        <v>8.4477216632418174E-3</v>
      </c>
      <c r="AN70" s="152">
        <v>3.1178442123790716E-3</v>
      </c>
      <c r="AO70" s="152">
        <v>5.1207406703754333E-4</v>
      </c>
      <c r="AP70" s="152">
        <v>4.6559838151406189E-3</v>
      </c>
      <c r="AQ70" s="152">
        <v>0</v>
      </c>
      <c r="AR70" s="152">
        <v>0</v>
      </c>
      <c r="AS70" s="152">
        <v>1.6181956868458708E-4</v>
      </c>
      <c r="AT70" s="152">
        <v>1.0305577338728961E-3</v>
      </c>
      <c r="AU70" s="152">
        <v>3.9044688910788223E-4</v>
      </c>
      <c r="AV70" s="153">
        <v>3.2349791921598404E-3</v>
      </c>
      <c r="AW70" s="152">
        <f t="shared" si="3"/>
        <v>4.8178033838252058E-3</v>
      </c>
      <c r="AY70" s="152">
        <v>1.3562026952494486E-2</v>
      </c>
      <c r="AZ70" s="152">
        <v>5.0054072479629079E-3</v>
      </c>
      <c r="BA70" s="152">
        <v>8.2208701655678957E-4</v>
      </c>
      <c r="BB70" s="152">
        <v>7.4747465066318684E-3</v>
      </c>
      <c r="BC70" s="152">
        <v>0</v>
      </c>
      <c r="BD70" s="152">
        <v>0</v>
      </c>
      <c r="BE70" s="152">
        <v>2.5978618134291396E-4</v>
      </c>
      <c r="BF70" s="152">
        <v>1.6544640460517237E-3</v>
      </c>
      <c r="BG70" s="152">
        <v>6.2682595907955884E-4</v>
      </c>
      <c r="BH70" s="153">
        <v>5.1934565015005849E-3</v>
      </c>
      <c r="BI70" s="152">
        <f t="shared" si="4"/>
        <v>7.7345326879747827E-3</v>
      </c>
      <c r="BK70" s="152">
        <v>1.1149466441273514E-2</v>
      </c>
      <c r="BL70" s="152">
        <v>4.1149910947349119E-3</v>
      </c>
      <c r="BM70" s="152">
        <v>6.7584525786690784E-4</v>
      </c>
      <c r="BN70" s="152">
        <v>6.1450574921169659E-3</v>
      </c>
      <c r="BO70" s="152">
        <v>2.0486002039329282E-7</v>
      </c>
      <c r="BP70" s="152">
        <v>3.2707308157889939E-4</v>
      </c>
      <c r="BQ70" s="152">
        <v>2.135725965547252E-4</v>
      </c>
      <c r="BR70" s="152">
        <v>1.3601500295171156E-3</v>
      </c>
      <c r="BS70" s="152">
        <v>5.1531935600461064E-4</v>
      </c>
      <c r="BT70" s="153">
        <v>4.26958810659524E-3</v>
      </c>
      <c r="BU70" s="152">
        <f t="shared" si="5"/>
        <v>6.6857031702505908E-3</v>
      </c>
      <c r="BW70" s="152">
        <v>1.0342018729669398E-2</v>
      </c>
      <c r="BX70" s="152">
        <v>3.8169822025411887E-3</v>
      </c>
      <c r="BY70" s="152">
        <v>6.2690034110900812E-4</v>
      </c>
      <c r="BZ70" s="152">
        <v>5.700030581114502E-3</v>
      </c>
      <c r="CA70" s="152">
        <v>2.7342358756451512E-7</v>
      </c>
      <c r="CB70" s="152">
        <v>4.3653952191060084E-4</v>
      </c>
      <c r="CC70" s="152">
        <v>1.9810560490469566E-4</v>
      </c>
      <c r="CD70" s="152">
        <v>1.2616475554698978E-3</v>
      </c>
      <c r="CE70" s="152">
        <v>4.7799977331938731E-4</v>
      </c>
      <c r="CF70" s="153">
        <v>3.9603832523252185E-3</v>
      </c>
      <c r="CG70" s="152">
        <f t="shared" si="6"/>
        <v>6.3346757079297987E-3</v>
      </c>
      <c r="CH70" s="114" t="s">
        <v>243</v>
      </c>
    </row>
    <row r="71" spans="1:86">
      <c r="A71" s="13" t="s">
        <v>65</v>
      </c>
      <c r="B71" s="114" t="s">
        <v>151</v>
      </c>
      <c r="C71" s="152">
        <v>4.3908716226200148E-3</v>
      </c>
      <c r="D71" s="152">
        <v>4.3287563539833642E-4</v>
      </c>
      <c r="E71" s="152">
        <v>3.2435394660318454E-5</v>
      </c>
      <c r="F71" s="152">
        <v>3.9178326366042168E-3</v>
      </c>
      <c r="G71" s="152">
        <v>0</v>
      </c>
      <c r="H71" s="152">
        <v>1.888035629038268E-7</v>
      </c>
      <c r="I71" s="152">
        <v>7.7279559571419294E-6</v>
      </c>
      <c r="J71" s="152">
        <v>3.6284523774728437E-3</v>
      </c>
      <c r="K71" s="152">
        <v>-3.9190288777650839E-6</v>
      </c>
      <c r="L71" s="153">
        <v>2.932992880091402E-4</v>
      </c>
      <c r="M71" s="152">
        <f t="shared" si="0"/>
        <v>3.9257493961242628E-3</v>
      </c>
      <c r="O71" s="152">
        <v>2.2745337252881655E-3</v>
      </c>
      <c r="P71" s="152">
        <v>2.2423571358744454E-4</v>
      </c>
      <c r="Q71" s="152">
        <v>1.6801994088796547E-5</v>
      </c>
      <c r="R71" s="152">
        <v>2.0294928269102169E-3</v>
      </c>
      <c r="S71" s="152">
        <v>0</v>
      </c>
      <c r="T71" s="152">
        <v>0</v>
      </c>
      <c r="U71" s="152">
        <v>4.0031907017068474E-6</v>
      </c>
      <c r="V71" s="152">
        <v>1.8795897517585476E-3</v>
      </c>
      <c r="W71" s="152">
        <v>-2.0301124967839509E-6</v>
      </c>
      <c r="X71" s="153">
        <v>1.5193318764845351E-4</v>
      </c>
      <c r="Y71" s="152">
        <f t="shared" si="1"/>
        <v>2.0334960176119237E-3</v>
      </c>
      <c r="AA71" s="152">
        <v>2.9621630286780511E-3</v>
      </c>
      <c r="AB71" s="152">
        <v>2.9202589221393816E-4</v>
      </c>
      <c r="AC71" s="152">
        <v>2.1881515822147158E-5</v>
      </c>
      <c r="AD71" s="152">
        <v>2.6430421989364506E-3</v>
      </c>
      <c r="AE71" s="152">
        <v>0</v>
      </c>
      <c r="AF71" s="152">
        <v>0</v>
      </c>
      <c r="AG71" s="152">
        <v>5.2134217055152453E-6</v>
      </c>
      <c r="AH71" s="152">
        <v>2.4478209357110979E-3</v>
      </c>
      <c r="AI71" s="152">
        <v>-2.6438492052997993E-6</v>
      </c>
      <c r="AJ71" s="153">
        <v>1.9786511243065257E-4</v>
      </c>
      <c r="AK71" s="152">
        <f t="shared" si="2"/>
        <v>2.6482556206419657E-3</v>
      </c>
      <c r="AM71" s="152">
        <v>3.6131277064201752E-3</v>
      </c>
      <c r="AN71" s="152">
        <v>3.5620147572401904E-4</v>
      </c>
      <c r="AO71" s="152">
        <v>2.6690195748866129E-5</v>
      </c>
      <c r="AP71" s="152">
        <v>3.2238769121619871E-3</v>
      </c>
      <c r="AQ71" s="152">
        <v>0</v>
      </c>
      <c r="AR71" s="152">
        <v>0</v>
      </c>
      <c r="AS71" s="152">
        <v>6.3591227853032427E-6</v>
      </c>
      <c r="AT71" s="152">
        <v>2.985753841887677E-3</v>
      </c>
      <c r="AU71" s="152">
        <v>-3.2248612661703393E-6</v>
      </c>
      <c r="AV71" s="153">
        <v>2.4134793154048089E-4</v>
      </c>
      <c r="AW71" s="152">
        <f t="shared" si="3"/>
        <v>3.2302360349472903E-3</v>
      </c>
      <c r="AY71" s="152">
        <v>1.2102746453585196E-2</v>
      </c>
      <c r="AZ71" s="152">
        <v>1.1931535493252651E-3</v>
      </c>
      <c r="BA71" s="152">
        <v>8.9403059673506992E-5</v>
      </c>
      <c r="BB71" s="152">
        <v>1.0798888950460543E-2</v>
      </c>
      <c r="BC71" s="152">
        <v>0</v>
      </c>
      <c r="BD71" s="152">
        <v>0</v>
      </c>
      <c r="BE71" s="152">
        <v>2.1300894125880516E-5</v>
      </c>
      <c r="BF71" s="152">
        <v>1.00012578179771E-2</v>
      </c>
      <c r="BG71" s="152">
        <v>-1.0802186200918236E-5</v>
      </c>
      <c r="BH71" s="153">
        <v>8.0843331868436178E-4</v>
      </c>
      <c r="BI71" s="152">
        <f t="shared" si="4"/>
        <v>1.0820189844586424E-2</v>
      </c>
      <c r="BK71" s="152">
        <v>5.9271386496393894E-3</v>
      </c>
      <c r="BL71" s="152">
        <v>5.8432906483513571E-4</v>
      </c>
      <c r="BM71" s="152">
        <v>4.3783808280135122E-5</v>
      </c>
      <c r="BN71" s="152">
        <v>5.2885939829366404E-3</v>
      </c>
      <c r="BO71" s="152">
        <v>0</v>
      </c>
      <c r="BP71" s="152">
        <v>9.2387852334230094E-8</v>
      </c>
      <c r="BQ71" s="152">
        <v>1.0431793587478071E-5</v>
      </c>
      <c r="BR71" s="152">
        <v>4.8979660926780806E-3</v>
      </c>
      <c r="BS71" s="152">
        <v>-5.2902087619209159E-6</v>
      </c>
      <c r="BT71" s="153">
        <v>3.9591809902048077E-4</v>
      </c>
      <c r="BU71" s="152">
        <f t="shared" si="5"/>
        <v>5.2991181643764528E-3</v>
      </c>
      <c r="BW71" s="152">
        <v>3.8602556156727215E-3</v>
      </c>
      <c r="BX71" s="152">
        <v>3.8056466825992988E-4</v>
      </c>
      <c r="BY71" s="152">
        <v>2.851573107695271E-5</v>
      </c>
      <c r="BZ71" s="152">
        <v>3.4443811471975951E-3</v>
      </c>
      <c r="CA71" s="152">
        <v>0</v>
      </c>
      <c r="CB71" s="152">
        <v>1.2330867674478133E-7</v>
      </c>
      <c r="CC71" s="152">
        <v>6.7940691382427693E-6</v>
      </c>
      <c r="CD71" s="152">
        <v>3.189971119670953E-3</v>
      </c>
      <c r="CE71" s="152">
        <v>-3.4454328282886906E-6</v>
      </c>
      <c r="CF71" s="153">
        <v>2.5785546035493281E-4</v>
      </c>
      <c r="CG71" s="152">
        <f t="shared" si="6"/>
        <v>3.4512985250125827E-3</v>
      </c>
      <c r="CH71" s="114" t="s">
        <v>244</v>
      </c>
    </row>
    <row r="72" spans="1:86">
      <c r="A72" s="13" t="s">
        <v>66</v>
      </c>
      <c r="B72" s="114" t="s">
        <v>152</v>
      </c>
      <c r="C72" s="152">
        <v>3.8329509464001296E-3</v>
      </c>
      <c r="D72" s="152">
        <v>2.1879306395118825E-3</v>
      </c>
      <c r="E72" s="152">
        <v>1.4253716544059228E-4</v>
      </c>
      <c r="F72" s="152">
        <v>1.452015983496337E-3</v>
      </c>
      <c r="G72" s="152">
        <v>0</v>
      </c>
      <c r="H72" s="152">
        <v>1.9332663956295759E-4</v>
      </c>
      <c r="I72" s="152">
        <v>5.0467157951317258E-5</v>
      </c>
      <c r="J72" s="152">
        <v>1.1044174359907664E-3</v>
      </c>
      <c r="K72" s="152">
        <v>-1.4290270393186481E-5</v>
      </c>
      <c r="L72" s="153">
        <v>3.6188881789875658E-4</v>
      </c>
      <c r="M72" s="152">
        <f t="shared" si="0"/>
        <v>1.6958097810106118E-3</v>
      </c>
      <c r="O72" s="152">
        <v>7.6255233980896222E-4</v>
      </c>
      <c r="P72" s="152">
        <v>4.3528123678870993E-4</v>
      </c>
      <c r="Q72" s="152">
        <v>2.8357276296098522E-5</v>
      </c>
      <c r="R72" s="152">
        <v>2.8887356012083858E-4</v>
      </c>
      <c r="S72" s="152">
        <v>0</v>
      </c>
      <c r="T72" s="152">
        <v>0</v>
      </c>
      <c r="U72" s="152">
        <v>1.0040266603314893E-5</v>
      </c>
      <c r="V72" s="152">
        <v>2.1972003078503716E-4</v>
      </c>
      <c r="W72" s="152">
        <v>-2.8429998915226196E-6</v>
      </c>
      <c r="X72" s="153">
        <v>7.1996529227324012E-5</v>
      </c>
      <c r="Y72" s="152">
        <f t="shared" si="1"/>
        <v>2.9891382672415348E-4</v>
      </c>
      <c r="AA72" s="152">
        <v>1.0570817558471228E-3</v>
      </c>
      <c r="AB72" s="152">
        <v>6.0340494684888119E-4</v>
      </c>
      <c r="AC72" s="152">
        <v>3.9310035329026097E-5</v>
      </c>
      <c r="AD72" s="152">
        <v>4.0044853868895903E-4</v>
      </c>
      <c r="AE72" s="152">
        <v>0</v>
      </c>
      <c r="AF72" s="152">
        <v>0</v>
      </c>
      <c r="AG72" s="152">
        <v>1.3918234980256234E-5</v>
      </c>
      <c r="AH72" s="152">
        <v>3.0458504133003928E-4</v>
      </c>
      <c r="AI72" s="152">
        <v>-3.9410846447036091E-6</v>
      </c>
      <c r="AJ72" s="153">
        <v>9.9804582003623255E-5</v>
      </c>
      <c r="AK72" s="152">
        <f t="shared" si="2"/>
        <v>4.1436677366921528E-4</v>
      </c>
      <c r="AM72" s="152">
        <v>4.2714269277724869E-4</v>
      </c>
      <c r="AN72" s="152">
        <v>2.4382221375639606E-4</v>
      </c>
      <c r="AO72" s="152">
        <v>1.5884291116303524E-5</v>
      </c>
      <c r="AP72" s="152">
        <v>1.6181214573818977E-4</v>
      </c>
      <c r="AQ72" s="152">
        <v>0</v>
      </c>
      <c r="AR72" s="152">
        <v>0</v>
      </c>
      <c r="AS72" s="152">
        <v>5.6240421663591095E-6</v>
      </c>
      <c r="AT72" s="152">
        <v>1.2307588700092757E-4</v>
      </c>
      <c r="AU72" s="152">
        <v>-1.5925026596005536E-6</v>
      </c>
      <c r="AV72" s="153">
        <v>4.0328761396862779E-5</v>
      </c>
      <c r="AW72" s="152">
        <f t="shared" si="3"/>
        <v>1.6743618790454888E-4</v>
      </c>
      <c r="AY72" s="152">
        <v>2.6168871348283798E-3</v>
      </c>
      <c r="AZ72" s="152">
        <v>1.4937753241566726E-3</v>
      </c>
      <c r="BA72" s="152">
        <v>9.731501386072054E-5</v>
      </c>
      <c r="BB72" s="152">
        <v>9.913411363496427E-4</v>
      </c>
      <c r="BC72" s="152">
        <v>0</v>
      </c>
      <c r="BD72" s="152">
        <v>0</v>
      </c>
      <c r="BE72" s="152">
        <v>3.445566046134504E-5</v>
      </c>
      <c r="BF72" s="152">
        <v>7.5402368048533772E-4</v>
      </c>
      <c r="BG72" s="152">
        <v>-9.7564579531784977E-6</v>
      </c>
      <c r="BH72" s="153">
        <v>2.4707391381748322E-4</v>
      </c>
      <c r="BI72" s="152">
        <f t="shared" si="4"/>
        <v>1.0257967968109877E-3</v>
      </c>
      <c r="BK72" s="152">
        <v>2.6956726710924417E-3</v>
      </c>
      <c r="BL72" s="152">
        <v>1.5387477986686167E-3</v>
      </c>
      <c r="BM72" s="152">
        <v>1.0024483664578463E-4</v>
      </c>
      <c r="BN72" s="152">
        <v>1.0211870330291155E-3</v>
      </c>
      <c r="BO72" s="152">
        <v>0</v>
      </c>
      <c r="BP72" s="152">
        <v>9.4601143927106654E-5</v>
      </c>
      <c r="BQ72" s="152">
        <v>3.5493002748924244E-5</v>
      </c>
      <c r="BR72" s="152">
        <v>7.7672475888959766E-4</v>
      </c>
      <c r="BS72" s="152">
        <v>-1.005019158870625E-5</v>
      </c>
      <c r="BT72" s="153">
        <v>2.5451246572822414E-4</v>
      </c>
      <c r="BU72" s="152">
        <f t="shared" si="5"/>
        <v>1.1512811797051465E-3</v>
      </c>
      <c r="BW72" s="152">
        <v>2.722041004930305E-3</v>
      </c>
      <c r="BX72" s="152">
        <v>1.553799409378877E-3</v>
      </c>
      <c r="BY72" s="152">
        <v>1.0122540425940623E-4</v>
      </c>
      <c r="BZ72" s="152">
        <v>1.0311760056839064E-3</v>
      </c>
      <c r="CA72" s="152">
        <v>0</v>
      </c>
      <c r="CB72" s="152">
        <v>1.2626272373984109E-4</v>
      </c>
      <c r="CC72" s="152">
        <v>3.5840185608114831E-5</v>
      </c>
      <c r="CD72" s="152">
        <v>7.8432246834526183E-4</v>
      </c>
      <c r="CE72" s="152">
        <v>-1.0148499817960988E-5</v>
      </c>
      <c r="CF72" s="153">
        <v>2.570020371566052E-4</v>
      </c>
      <c r="CG72" s="152">
        <f t="shared" si="6"/>
        <v>1.1932789150318624E-3</v>
      </c>
      <c r="CH72" s="114" t="s">
        <v>245</v>
      </c>
    </row>
    <row r="73" spans="1:86">
      <c r="A73" s="13" t="s">
        <v>67</v>
      </c>
      <c r="B73" s="114" t="s">
        <v>153</v>
      </c>
      <c r="C73" s="152">
        <v>2.7055393590846655E-3</v>
      </c>
      <c r="D73" s="152">
        <v>3.6407902437404565E-4</v>
      </c>
      <c r="E73" s="152">
        <v>1.1459169178256873E-4</v>
      </c>
      <c r="F73" s="152">
        <v>2.2040262350133586E-3</v>
      </c>
      <c r="G73" s="152">
        <v>0</v>
      </c>
      <c r="H73" s="152">
        <v>6.0031324152855886E-5</v>
      </c>
      <c r="I73" s="152">
        <v>2.2842407914692048E-5</v>
      </c>
      <c r="J73" s="152">
        <v>2.0648502016507768E-3</v>
      </c>
      <c r="K73" s="152">
        <v>6.1786535992160372E-6</v>
      </c>
      <c r="L73" s="153">
        <v>1.3299737976336587E-4</v>
      </c>
      <c r="M73" s="152">
        <f t="shared" si="0"/>
        <v>2.2868999670809065E-3</v>
      </c>
      <c r="O73" s="152">
        <v>5.1956841097164641E-3</v>
      </c>
      <c r="P73" s="152">
        <v>6.9917282676725825E-4</v>
      </c>
      <c r="Q73" s="152">
        <v>2.200604585924959E-4</v>
      </c>
      <c r="R73" s="152">
        <v>4.2325845485135898E-3</v>
      </c>
      <c r="S73" s="152">
        <v>0</v>
      </c>
      <c r="T73" s="152">
        <v>0</v>
      </c>
      <c r="U73" s="152">
        <v>4.3866275843120362E-5</v>
      </c>
      <c r="V73" s="152">
        <v>3.9653126263486946E-3</v>
      </c>
      <c r="W73" s="152">
        <v>1.1865409467097907E-5</v>
      </c>
      <c r="X73" s="153">
        <v>2.5540651269779656E-4</v>
      </c>
      <c r="Y73" s="152">
        <f t="shared" si="1"/>
        <v>4.2764508243567098E-3</v>
      </c>
      <c r="AA73" s="152">
        <v>4.2167056516102955E-3</v>
      </c>
      <c r="AB73" s="152">
        <v>5.6743365220537488E-4</v>
      </c>
      <c r="AC73" s="152">
        <v>1.7859634262745234E-4</v>
      </c>
      <c r="AD73" s="152">
        <v>3.4350747292851945E-3</v>
      </c>
      <c r="AE73" s="152">
        <v>0</v>
      </c>
      <c r="AF73" s="152">
        <v>0</v>
      </c>
      <c r="AG73" s="152">
        <v>3.5600927492275133E-5</v>
      </c>
      <c r="AH73" s="152">
        <v>3.218162576638762E-3</v>
      </c>
      <c r="AI73" s="152">
        <v>9.6297115263445899E-6</v>
      </c>
      <c r="AJ73" s="153">
        <v>2.0728244112008725E-4</v>
      </c>
      <c r="AK73" s="152">
        <f t="shared" si="2"/>
        <v>3.4706756567774695E-3</v>
      </c>
      <c r="AM73" s="152">
        <v>2.0316171085804106E-3</v>
      </c>
      <c r="AN73" s="152">
        <v>2.7339065399655449E-4</v>
      </c>
      <c r="AO73" s="152">
        <v>8.6048070505765126E-5</v>
      </c>
      <c r="AP73" s="152">
        <v>1.6550257869203987E-3</v>
      </c>
      <c r="AQ73" s="152">
        <v>0</v>
      </c>
      <c r="AR73" s="152">
        <v>0</v>
      </c>
      <c r="AS73" s="152">
        <v>1.7152597157692548E-5</v>
      </c>
      <c r="AT73" s="152">
        <v>1.5505170834952005E-3</v>
      </c>
      <c r="AU73" s="152">
        <v>4.6396140266856192E-6</v>
      </c>
      <c r="AV73" s="153">
        <v>9.9869089398512345E-5</v>
      </c>
      <c r="AW73" s="152">
        <f t="shared" si="3"/>
        <v>1.6721783840780912E-3</v>
      </c>
      <c r="AY73" s="152">
        <v>2.49355280536876E-3</v>
      </c>
      <c r="AZ73" s="152">
        <v>3.3555241750796969E-4</v>
      </c>
      <c r="BA73" s="152">
        <v>1.056131131698072E-4</v>
      </c>
      <c r="BB73" s="152">
        <v>2.0313346331369791E-3</v>
      </c>
      <c r="BC73" s="152">
        <v>0</v>
      </c>
      <c r="BD73" s="152">
        <v>0</v>
      </c>
      <c r="BE73" s="152">
        <v>2.1052641554003527E-5</v>
      </c>
      <c r="BF73" s="152">
        <v>1.9030634301082513E-3</v>
      </c>
      <c r="BG73" s="152">
        <v>5.6945388593198429E-6</v>
      </c>
      <c r="BH73" s="153">
        <v>1.2257666416940757E-4</v>
      </c>
      <c r="BI73" s="152">
        <f t="shared" si="4"/>
        <v>2.0523872746909828E-3</v>
      </c>
      <c r="BK73" s="152">
        <v>2.9198136345815716E-3</v>
      </c>
      <c r="BL73" s="152">
        <v>3.9291348538804535E-4</v>
      </c>
      <c r="BM73" s="152">
        <v>1.2366716564408441E-4</v>
      </c>
      <c r="BN73" s="152">
        <v>2.3785814944287829E-3</v>
      </c>
      <c r="BO73" s="152">
        <v>0</v>
      </c>
      <c r="BP73" s="152">
        <v>2.9375320179140205E-5</v>
      </c>
      <c r="BQ73" s="152">
        <v>2.4651489120659561E-5</v>
      </c>
      <c r="BR73" s="152">
        <v>2.2283829477121936E-3</v>
      </c>
      <c r="BS73" s="152">
        <v>6.6679928206444321E-6</v>
      </c>
      <c r="BT73" s="153">
        <v>1.4353055389594384E-4</v>
      </c>
      <c r="BU73" s="152">
        <f t="shared" si="5"/>
        <v>2.4326083037285824E-3</v>
      </c>
      <c r="BW73" s="152">
        <v>3.0624767219916272E-3</v>
      </c>
      <c r="BX73" s="152">
        <v>4.1211137194032777E-4</v>
      </c>
      <c r="BY73" s="152">
        <v>1.2970958542494961E-4</v>
      </c>
      <c r="BZ73" s="152">
        <v>2.4947997953616288E-3</v>
      </c>
      <c r="CA73" s="152">
        <v>0</v>
      </c>
      <c r="CB73" s="152">
        <v>3.9206797958025472E-5</v>
      </c>
      <c r="CC73" s="152">
        <v>2.5855969264719375E-5</v>
      </c>
      <c r="CD73" s="152">
        <v>2.337262496559871E-3</v>
      </c>
      <c r="CE73" s="152">
        <v>6.993793218092582E-6</v>
      </c>
      <c r="CF73" s="153">
        <v>1.5054350558366513E-4</v>
      </c>
      <c r="CG73" s="152">
        <f t="shared" si="6"/>
        <v>2.5598625625843736E-3</v>
      </c>
      <c r="CH73" s="114" t="s">
        <v>246</v>
      </c>
    </row>
    <row r="74" spans="1:86">
      <c r="A74" s="13" t="s">
        <v>68</v>
      </c>
      <c r="B74" s="114" t="s">
        <v>154</v>
      </c>
      <c r="C74" s="152">
        <v>3.2426419818570593E-3</v>
      </c>
      <c r="D74" s="152">
        <v>7.4655371710640329E-4</v>
      </c>
      <c r="E74" s="152">
        <v>1.7118864177580593E-4</v>
      </c>
      <c r="F74" s="152">
        <v>2.2892571887614169E-3</v>
      </c>
      <c r="G74" s="152">
        <v>0</v>
      </c>
      <c r="H74" s="152">
        <v>1.2768046162635313E-4</v>
      </c>
      <c r="I74" s="152">
        <v>3.5642434213431577E-5</v>
      </c>
      <c r="J74" s="152">
        <v>1.957817776056062E-3</v>
      </c>
      <c r="K74" s="152">
        <v>2.3363838481979144E-6</v>
      </c>
      <c r="L74" s="153">
        <v>3.2910302885715828E-4</v>
      </c>
      <c r="M74" s="152">
        <f t="shared" ref="M74:M90" si="7">F74+H74+I74</f>
        <v>2.4525800846012017E-3</v>
      </c>
      <c r="O74" s="152">
        <v>6.1495456303121603E-3</v>
      </c>
      <c r="P74" s="152">
        <v>1.4158103714538781E-3</v>
      </c>
      <c r="Q74" s="152">
        <v>3.2465266590688555E-4</v>
      </c>
      <c r="R74" s="152">
        <v>4.3414880892111542E-3</v>
      </c>
      <c r="S74" s="152">
        <v>0</v>
      </c>
      <c r="T74" s="152">
        <v>0</v>
      </c>
      <c r="U74" s="152">
        <v>6.7594503740240158E-5</v>
      </c>
      <c r="V74" s="152">
        <v>3.7129260081922152E-3</v>
      </c>
      <c r="W74" s="152">
        <v>4.4308619837793551E-6</v>
      </c>
      <c r="X74" s="153">
        <v>6.2413121903516033E-4</v>
      </c>
      <c r="Y74" s="152">
        <f t="shared" ref="Y74:Y90" si="8">R74+T74+U74</f>
        <v>4.4090825929513945E-3</v>
      </c>
      <c r="AA74" s="152">
        <v>1.109911167117256E-2</v>
      </c>
      <c r="AB74" s="152">
        <v>2.5553493481717971E-3</v>
      </c>
      <c r="AC74" s="152">
        <v>5.8595486721536665E-4</v>
      </c>
      <c r="AD74" s="152">
        <v>7.8358083699224743E-3</v>
      </c>
      <c r="AE74" s="152">
        <v>0</v>
      </c>
      <c r="AF74" s="152">
        <v>0</v>
      </c>
      <c r="AG74" s="152">
        <v>1.2199908586292309E-4</v>
      </c>
      <c r="AH74" s="152">
        <v>6.70133744330546E-3</v>
      </c>
      <c r="AI74" s="152">
        <v>7.997116358501415E-6</v>
      </c>
      <c r="AJ74" s="153">
        <v>1.1264738102585092E-3</v>
      </c>
      <c r="AK74" s="152">
        <f t="shared" ref="AK74:AK90" si="9">AD74+AF74+AG74</f>
        <v>7.957807455785398E-3</v>
      </c>
      <c r="AM74" s="152">
        <v>3.7977653602747283E-3</v>
      </c>
      <c r="AN74" s="152">
        <v>8.7435981593851403E-4</v>
      </c>
      <c r="AO74" s="152">
        <v>2.0049524352247592E-4</v>
      </c>
      <c r="AP74" s="152">
        <v>2.6811660679415907E-3</v>
      </c>
      <c r="AQ74" s="152">
        <v>0</v>
      </c>
      <c r="AR74" s="152">
        <v>0</v>
      </c>
      <c r="AS74" s="152">
        <v>4.1744232872146959E-5</v>
      </c>
      <c r="AT74" s="152">
        <v>2.2929859581283791E-3</v>
      </c>
      <c r="AU74" s="152">
        <v>2.7363605654392431E-6</v>
      </c>
      <c r="AV74" s="153">
        <v>3.8544374924777164E-4</v>
      </c>
      <c r="AW74" s="152">
        <f t="shared" ref="AW74:AW90" si="10">AP74+AR74+AS74</f>
        <v>2.7229103008137379E-3</v>
      </c>
      <c r="AY74" s="152">
        <v>2.5587061192728256E-3</v>
      </c>
      <c r="AZ74" s="152">
        <v>5.8909110996954728E-4</v>
      </c>
      <c r="BA74" s="152">
        <v>1.3508164876435225E-4</v>
      </c>
      <c r="BB74" s="152">
        <v>1.806408604541207E-3</v>
      </c>
      <c r="BC74" s="152">
        <v>0</v>
      </c>
      <c r="BD74" s="152">
        <v>0</v>
      </c>
      <c r="BE74" s="152">
        <v>2.8124755997717973E-5</v>
      </c>
      <c r="BF74" s="152">
        <v>1.5448761695075668E-3</v>
      </c>
      <c r="BG74" s="152">
        <v>1.8435953407136639E-6</v>
      </c>
      <c r="BH74" s="153">
        <v>2.5968883969292657E-4</v>
      </c>
      <c r="BI74" s="152">
        <f t="shared" ref="BI74:BI90" si="11">BB74+BD74+BE74</f>
        <v>1.8345333605389251E-3</v>
      </c>
      <c r="BK74" s="152">
        <v>3.6237247152423606E-3</v>
      </c>
      <c r="BL74" s="152">
        <v>8.3429042462011198E-4</v>
      </c>
      <c r="BM74" s="152">
        <v>1.9130712414217556E-4</v>
      </c>
      <c r="BN74" s="152">
        <v>2.5582959515345837E-3</v>
      </c>
      <c r="BO74" s="152">
        <v>0</v>
      </c>
      <c r="BP74" s="152">
        <v>6.2478289356809354E-5</v>
      </c>
      <c r="BQ74" s="152">
        <v>3.9831214945488043E-5</v>
      </c>
      <c r="BR74" s="152">
        <v>2.1879050178003662E-3</v>
      </c>
      <c r="BS74" s="152">
        <v>2.6109610442282392E-6</v>
      </c>
      <c r="BT74" s="153">
        <v>3.6777997268998985E-4</v>
      </c>
      <c r="BU74" s="152">
        <f t="shared" ref="BU74:BU90" si="12">BN74+BP74+BQ74</f>
        <v>2.6606054558368812E-3</v>
      </c>
      <c r="BW74" s="152">
        <v>3.9801704185239021E-3</v>
      </c>
      <c r="BX74" s="152">
        <v>9.1635494676604499E-4</v>
      </c>
      <c r="BY74" s="152">
        <v>2.1012494496636764E-4</v>
      </c>
      <c r="BZ74" s="152">
        <v>2.8099413361333076E-3</v>
      </c>
      <c r="CA74" s="152">
        <v>0</v>
      </c>
      <c r="CB74" s="152">
        <v>8.3388832960362125E-5</v>
      </c>
      <c r="CC74" s="152">
        <v>4.3749190658180437E-5</v>
      </c>
      <c r="CD74" s="152">
        <v>2.4031171004132434E-3</v>
      </c>
      <c r="CE74" s="152">
        <v>2.8677868019178379E-6</v>
      </c>
      <c r="CF74" s="153">
        <v>4.039564489181466E-4</v>
      </c>
      <c r="CG74" s="152">
        <f t="shared" ref="CG74:CG90" si="13">BZ74+CB74+CC74</f>
        <v>2.9370793597518498E-3</v>
      </c>
      <c r="CH74" s="114" t="s">
        <v>247</v>
      </c>
    </row>
    <row r="75" spans="1:86">
      <c r="A75" s="13" t="s">
        <v>69</v>
      </c>
      <c r="B75" s="114" t="s">
        <v>155</v>
      </c>
      <c r="C75" s="152">
        <v>1.1425176755083026E-2</v>
      </c>
      <c r="D75" s="152">
        <v>4.3636362186266495E-3</v>
      </c>
      <c r="E75" s="152">
        <v>7.4887905499435698E-4</v>
      </c>
      <c r="F75" s="152">
        <v>6.1952877630413183E-3</v>
      </c>
      <c r="G75" s="152">
        <v>0</v>
      </c>
      <c r="H75" s="152">
        <v>6.674616391178329E-5</v>
      </c>
      <c r="I75" s="152">
        <v>1.1737371842070047E-4</v>
      </c>
      <c r="J75" s="152">
        <v>3.2249279149756159E-3</v>
      </c>
      <c r="K75" s="152">
        <v>3.7982819828640466E-6</v>
      </c>
      <c r="L75" s="153">
        <v>2.9665615660828407E-3</v>
      </c>
      <c r="M75" s="152">
        <f t="shared" si="7"/>
        <v>6.3794076453738014E-3</v>
      </c>
      <c r="O75" s="152">
        <v>1.8463755768120378E-2</v>
      </c>
      <c r="P75" s="152">
        <v>7.051892073862389E-3</v>
      </c>
      <c r="Q75" s="152">
        <v>1.2102324775960203E-3</v>
      </c>
      <c r="R75" s="152">
        <v>1.0011948403260258E-2</v>
      </c>
      <c r="S75" s="152">
        <v>0</v>
      </c>
      <c r="T75" s="152">
        <v>0</v>
      </c>
      <c r="U75" s="152">
        <v>1.8968281340170799E-4</v>
      </c>
      <c r="V75" s="152">
        <v>5.2116726654064544E-3</v>
      </c>
      <c r="W75" s="152">
        <v>6.1382464686030235E-6</v>
      </c>
      <c r="X75" s="153">
        <v>4.794137491385202E-3</v>
      </c>
      <c r="Y75" s="152">
        <f t="shared" si="8"/>
        <v>1.0201631216661965E-2</v>
      </c>
      <c r="AA75" s="152">
        <v>1.9028117990115657E-2</v>
      </c>
      <c r="AB75" s="152">
        <v>7.267439849193532E-3</v>
      </c>
      <c r="AC75" s="152">
        <v>1.2472243821015077E-3</v>
      </c>
      <c r="AD75" s="152">
        <v>1.0317973110168591E-2</v>
      </c>
      <c r="AE75" s="152">
        <v>0</v>
      </c>
      <c r="AF75" s="152">
        <v>0</v>
      </c>
      <c r="AG75" s="152">
        <v>1.9548064865202781E-4</v>
      </c>
      <c r="AH75" s="152">
        <v>5.3709723876676895E-3</v>
      </c>
      <c r="AI75" s="152">
        <v>6.3258677987203102E-6</v>
      </c>
      <c r="AJ75" s="153">
        <v>4.9406748547021831E-3</v>
      </c>
      <c r="AK75" s="152">
        <f t="shared" si="9"/>
        <v>1.0513453758820618E-2</v>
      </c>
      <c r="AM75" s="152">
        <v>1.3998683890008523E-2</v>
      </c>
      <c r="AN75" s="152">
        <v>5.3465399568868822E-3</v>
      </c>
      <c r="AO75" s="152">
        <v>9.1756314912592616E-4</v>
      </c>
      <c r="AP75" s="152">
        <v>7.590768778598489E-3</v>
      </c>
      <c r="AQ75" s="152">
        <v>0</v>
      </c>
      <c r="AR75" s="152">
        <v>0</v>
      </c>
      <c r="AS75" s="152">
        <v>1.4381200539722552E-4</v>
      </c>
      <c r="AT75" s="152">
        <v>3.9513389961098981E-3</v>
      </c>
      <c r="AU75" s="152">
        <v>4.6538403687779228E-6</v>
      </c>
      <c r="AV75" s="153">
        <v>3.6347759421198147E-3</v>
      </c>
      <c r="AW75" s="152">
        <f t="shared" si="10"/>
        <v>7.7345807839957143E-3</v>
      </c>
      <c r="AY75" s="152">
        <v>3.3295029039466038E-2</v>
      </c>
      <c r="AZ75" s="152">
        <v>1.2716424238443604E-2</v>
      </c>
      <c r="BA75" s="152">
        <v>2.1823688523673803E-3</v>
      </c>
      <c r="BB75" s="152">
        <v>1.8054187729440556E-2</v>
      </c>
      <c r="BC75" s="152">
        <v>0</v>
      </c>
      <c r="BD75" s="152">
        <v>0</v>
      </c>
      <c r="BE75" s="152">
        <v>3.4204821921452497E-4</v>
      </c>
      <c r="BF75" s="152">
        <v>9.3980225322577524E-3</v>
      </c>
      <c r="BG75" s="152">
        <v>1.1068879863348785E-5</v>
      </c>
      <c r="BH75" s="153">
        <v>8.6450963173194516E-3</v>
      </c>
      <c r="BI75" s="152">
        <f t="shared" si="11"/>
        <v>1.8396235948655082E-2</v>
      </c>
      <c r="BK75" s="152">
        <v>1.8208577209480187E-2</v>
      </c>
      <c r="BL75" s="152">
        <v>6.9544313146488517E-3</v>
      </c>
      <c r="BM75" s="152">
        <v>1.1935064450850341E-3</v>
      </c>
      <c r="BN75" s="152">
        <v>9.8735781499483585E-3</v>
      </c>
      <c r="BO75" s="152">
        <v>0</v>
      </c>
      <c r="BP75" s="152">
        <v>3.2661114231722827E-5</v>
      </c>
      <c r="BQ75" s="152">
        <v>1.8706129979794607E-4</v>
      </c>
      <c r="BR75" s="152">
        <v>5.1396446806581328E-3</v>
      </c>
      <c r="BS75" s="152">
        <v>6.05341275946456E-6</v>
      </c>
      <c r="BT75" s="153">
        <v>4.7278800565307595E-3</v>
      </c>
      <c r="BU75" s="152">
        <f t="shared" si="12"/>
        <v>1.0093300563978027E-2</v>
      </c>
      <c r="BW75" s="152">
        <v>1.3159368723437729E-2</v>
      </c>
      <c r="BX75" s="152">
        <v>5.0259789591708907E-3</v>
      </c>
      <c r="BY75" s="152">
        <v>8.6254907255994861E-4</v>
      </c>
      <c r="BZ75" s="152">
        <v>7.1356511824109629E-3</v>
      </c>
      <c r="CA75" s="152">
        <v>0</v>
      </c>
      <c r="CB75" s="152">
        <v>4.3592297852687696E-5</v>
      </c>
      <c r="CC75" s="152">
        <v>1.3518950929593111E-4</v>
      </c>
      <c r="CD75" s="152">
        <v>3.7144296713651119E-3</v>
      </c>
      <c r="CE75" s="152">
        <v>4.3748113661227096E-6</v>
      </c>
      <c r="CF75" s="153">
        <v>3.4168466996797298E-3</v>
      </c>
      <c r="CG75" s="152">
        <f t="shared" si="13"/>
        <v>7.3144329895595819E-3</v>
      </c>
      <c r="CH75" s="114" t="s">
        <v>248</v>
      </c>
    </row>
    <row r="76" spans="1:86">
      <c r="A76" s="13" t="s">
        <v>70</v>
      </c>
      <c r="B76" s="114" t="s">
        <v>156</v>
      </c>
      <c r="C76" s="152">
        <v>2.3064811938843448E-3</v>
      </c>
      <c r="D76" s="152">
        <v>4.1893119790693307E-4</v>
      </c>
      <c r="E76" s="152">
        <v>4.616714054656189E-5</v>
      </c>
      <c r="F76" s="152">
        <v>1.761963030140791E-3</v>
      </c>
      <c r="G76" s="152">
        <v>0</v>
      </c>
      <c r="H76" s="152">
        <v>0</v>
      </c>
      <c r="I76" s="152">
        <v>7.9419825290058806E-5</v>
      </c>
      <c r="J76" s="152">
        <v>1.37190818257305E-3</v>
      </c>
      <c r="K76" s="152">
        <v>-2.2407304853409143E-5</v>
      </c>
      <c r="L76" s="153">
        <v>4.1246215242114981E-4</v>
      </c>
      <c r="M76" s="152">
        <f t="shared" si="7"/>
        <v>1.8413828554308498E-3</v>
      </c>
      <c r="O76" s="152">
        <v>0.40895054315272772</v>
      </c>
      <c r="P76" s="152">
        <v>7.4278576986417807E-2</v>
      </c>
      <c r="Q76" s="152">
        <v>8.185662754322684E-3</v>
      </c>
      <c r="R76" s="152">
        <v>0.31240477490198598</v>
      </c>
      <c r="S76" s="152">
        <v>0</v>
      </c>
      <c r="T76" s="152">
        <v>0</v>
      </c>
      <c r="U76" s="152">
        <v>1.4081528510001325E-2</v>
      </c>
      <c r="V76" s="152">
        <v>0.24324611789878445</v>
      </c>
      <c r="W76" s="152">
        <v>-3.9729261676563722E-3</v>
      </c>
      <c r="X76" s="153">
        <v>7.3131583170857786E-2</v>
      </c>
      <c r="Y76" s="152">
        <f t="shared" si="8"/>
        <v>0.32648630341198731</v>
      </c>
      <c r="AA76" s="152">
        <v>4.2458610591833354E-2</v>
      </c>
      <c r="AB76" s="152">
        <v>7.7118498272883227E-3</v>
      </c>
      <c r="AC76" s="152">
        <v>8.4986283339416754E-4</v>
      </c>
      <c r="AD76" s="152">
        <v>3.2434906632802948E-2</v>
      </c>
      <c r="AE76" s="152">
        <v>0</v>
      </c>
      <c r="AF76" s="152">
        <v>0</v>
      </c>
      <c r="AG76" s="152">
        <v>1.4619912983479255E-3</v>
      </c>
      <c r="AH76" s="152">
        <v>2.5254623990027557E-2</v>
      </c>
      <c r="AI76" s="152">
        <v>-4.1248245756609551E-4</v>
      </c>
      <c r="AJ76" s="153">
        <v>7.592765100341483E-3</v>
      </c>
      <c r="AK76" s="152">
        <f t="shared" si="9"/>
        <v>3.3896897931150874E-2</v>
      </c>
      <c r="AM76" s="152">
        <v>5.6432028739379289E-4</v>
      </c>
      <c r="AN76" s="152">
        <v>1.0249872170122749E-4</v>
      </c>
      <c r="AO76" s="152">
        <v>1.129558484606999E-5</v>
      </c>
      <c r="AP76" s="152">
        <v>4.3109455484948892E-4</v>
      </c>
      <c r="AQ76" s="152">
        <v>0</v>
      </c>
      <c r="AR76" s="152">
        <v>0</v>
      </c>
      <c r="AS76" s="152">
        <v>1.9431425997006483E-5</v>
      </c>
      <c r="AT76" s="152">
        <v>3.3566092882972829E-4</v>
      </c>
      <c r="AU76" s="152">
        <v>-5.4823324586925881E-6</v>
      </c>
      <c r="AV76" s="153">
        <v>1.0091595847845319E-4</v>
      </c>
      <c r="AW76" s="152">
        <f t="shared" si="10"/>
        <v>4.505259808464954E-4</v>
      </c>
      <c r="AY76" s="152">
        <v>1.2745830750566633E-3</v>
      </c>
      <c r="AZ76" s="152">
        <v>2.3150529728193625E-4</v>
      </c>
      <c r="BA76" s="152">
        <v>2.5512393563162375E-5</v>
      </c>
      <c r="BB76" s="152">
        <v>9.7367724612178966E-4</v>
      </c>
      <c r="BC76" s="152">
        <v>0</v>
      </c>
      <c r="BD76" s="152">
        <v>0</v>
      </c>
      <c r="BE76" s="152">
        <v>4.388813808977539E-5</v>
      </c>
      <c r="BF76" s="152">
        <v>7.5812929005266263E-4</v>
      </c>
      <c r="BG76" s="152">
        <v>-1.2382486186974919E-5</v>
      </c>
      <c r="BH76" s="153">
        <v>2.2793044225610136E-4</v>
      </c>
      <c r="BI76" s="152">
        <f t="shared" si="11"/>
        <v>1.0175653842115651E-3</v>
      </c>
      <c r="BK76" s="152">
        <v>5.5662998164638995E-2</v>
      </c>
      <c r="BL76" s="152">
        <v>1.0110191473502611E-2</v>
      </c>
      <c r="BM76" s="152">
        <v>1.1141653642456545E-3</v>
      </c>
      <c r="BN76" s="152">
        <v>4.252197900981735E-2</v>
      </c>
      <c r="BO76" s="152">
        <v>0</v>
      </c>
      <c r="BP76" s="152">
        <v>0</v>
      </c>
      <c r="BQ76" s="152">
        <v>1.9166623170733573E-3</v>
      </c>
      <c r="BR76" s="152">
        <v>3.3108669106471846E-2</v>
      </c>
      <c r="BS76" s="152">
        <v>-5.4076216716482882E-4</v>
      </c>
      <c r="BT76" s="153">
        <v>9.9540720705103367E-3</v>
      </c>
      <c r="BU76" s="152">
        <f t="shared" si="12"/>
        <v>4.443864132689071E-2</v>
      </c>
      <c r="BW76" s="152">
        <v>7.3865982544762523E-2</v>
      </c>
      <c r="BX76" s="152">
        <v>1.3416439134253633E-2</v>
      </c>
      <c r="BY76" s="152">
        <v>1.4785211372180546E-3</v>
      </c>
      <c r="BZ76" s="152">
        <v>5.6427570610151995E-2</v>
      </c>
      <c r="CA76" s="152">
        <v>0</v>
      </c>
      <c r="CB76" s="152">
        <v>0</v>
      </c>
      <c r="CC76" s="152">
        <v>2.5434516631388311E-3</v>
      </c>
      <c r="CD76" s="152">
        <v>4.3935908142522323E-2</v>
      </c>
      <c r="CE76" s="152">
        <v>-7.1760289811410752E-4</v>
      </c>
      <c r="CF76" s="153">
        <v>1.3209265365743773E-2</v>
      </c>
      <c r="CG76" s="152">
        <f t="shared" si="13"/>
        <v>5.8971022273290825E-2</v>
      </c>
      <c r="CH76" s="114" t="s">
        <v>249</v>
      </c>
    </row>
    <row r="77" spans="1:86">
      <c r="A77" s="13" t="s">
        <v>71</v>
      </c>
      <c r="B77" s="114" t="s">
        <v>157</v>
      </c>
      <c r="C77" s="152">
        <v>1.7711821362920439E-2</v>
      </c>
      <c r="D77" s="152">
        <v>1.5971662428322345E-3</v>
      </c>
      <c r="E77" s="152">
        <v>2.0204278932999111E-4</v>
      </c>
      <c r="F77" s="152">
        <v>1.5601356210244343E-2</v>
      </c>
      <c r="G77" s="152">
        <v>3.253167477338546E-5</v>
      </c>
      <c r="H77" s="152">
        <v>9.178315812294292E-5</v>
      </c>
      <c r="I77" s="152">
        <v>3.112561205138767E-4</v>
      </c>
      <c r="J77" s="152">
        <v>1.2796488172939888E-2</v>
      </c>
      <c r="K77" s="152">
        <v>-5.1343450543908415E-4</v>
      </c>
      <c r="L77" s="153">
        <v>3.3183025427435389E-3</v>
      </c>
      <c r="M77" s="152">
        <f t="shared" si="7"/>
        <v>1.6004395488881162E-2</v>
      </c>
      <c r="O77" s="152">
        <v>0.22487982295928646</v>
      </c>
      <c r="P77" s="152">
        <v>2.0278572969157319E-2</v>
      </c>
      <c r="Q77" s="152">
        <v>2.5652554733782127E-3</v>
      </c>
      <c r="R77" s="152">
        <v>0.1980841016062517</v>
      </c>
      <c r="S77" s="152">
        <v>5.700703987070834E-4</v>
      </c>
      <c r="T77" s="152">
        <v>0</v>
      </c>
      <c r="U77" s="152">
        <v>3.9518929104992778E-3</v>
      </c>
      <c r="V77" s="152">
        <v>0.16247182804450075</v>
      </c>
      <c r="W77" s="152">
        <v>-6.5188699862368119E-3</v>
      </c>
      <c r="X77" s="153">
        <v>4.2131143547987755E-2</v>
      </c>
      <c r="Y77" s="152">
        <f t="shared" si="8"/>
        <v>0.20203599451675097</v>
      </c>
      <c r="AA77" s="152">
        <v>9.0317353677744641E-2</v>
      </c>
      <c r="AB77" s="152">
        <v>8.1443813981787062E-3</v>
      </c>
      <c r="AC77" s="152">
        <v>1.0302706699694272E-3</v>
      </c>
      <c r="AD77" s="152">
        <v>7.9555522711119861E-2</v>
      </c>
      <c r="AE77" s="152">
        <v>2.022460211093603E-4</v>
      </c>
      <c r="AF77" s="152">
        <v>0</v>
      </c>
      <c r="AG77" s="152">
        <v>1.5871788984766068E-3</v>
      </c>
      <c r="AH77" s="152">
        <v>6.5252744168255356E-2</v>
      </c>
      <c r="AI77" s="152">
        <v>-2.6181410069536469E-3</v>
      </c>
      <c r="AJ77" s="153">
        <v>1.6920919549818163E-2</v>
      </c>
      <c r="AK77" s="152">
        <f t="shared" si="9"/>
        <v>8.1142701609596468E-2</v>
      </c>
      <c r="AM77" s="152">
        <v>9.9365183389963892E-4</v>
      </c>
      <c r="AN77" s="152">
        <v>8.9602708480070523E-5</v>
      </c>
      <c r="AO77" s="152">
        <v>1.1334813288272767E-5</v>
      </c>
      <c r="AP77" s="152">
        <v>8.7525251593180517E-4</v>
      </c>
      <c r="AQ77" s="152">
        <v>0</v>
      </c>
      <c r="AR77" s="152">
        <v>0</v>
      </c>
      <c r="AS77" s="152">
        <v>1.7461796199490603E-5</v>
      </c>
      <c r="AT77" s="152">
        <v>7.1789646473829276E-4</v>
      </c>
      <c r="AU77" s="152">
        <v>-2.8804216543474606E-5</v>
      </c>
      <c r="AV77" s="153">
        <v>1.8616026773698687E-4</v>
      </c>
      <c r="AW77" s="152">
        <f t="shared" si="10"/>
        <v>8.9271431213129582E-4</v>
      </c>
      <c r="AY77" s="152">
        <v>1.3313437444740269E-3</v>
      </c>
      <c r="AZ77" s="152">
        <v>1.2005412897463689E-4</v>
      </c>
      <c r="BA77" s="152">
        <v>1.5186941996473185E-5</v>
      </c>
      <c r="BB77" s="152">
        <v>1.1727064975544106E-3</v>
      </c>
      <c r="BC77" s="152">
        <v>0</v>
      </c>
      <c r="BD77" s="152">
        <v>0</v>
      </c>
      <c r="BE77" s="152">
        <v>2.3396175948506549E-5</v>
      </c>
      <c r="BF77" s="152">
        <v>9.6187309770101993E-4</v>
      </c>
      <c r="BG77" s="152">
        <v>-3.859331025348208E-5</v>
      </c>
      <c r="BH77" s="153">
        <v>2.4942671010687252E-4</v>
      </c>
      <c r="BI77" s="152">
        <f t="shared" si="11"/>
        <v>1.1961026735029172E-3</v>
      </c>
      <c r="BK77" s="152">
        <v>3.9876613532752486E-2</v>
      </c>
      <c r="BL77" s="152">
        <v>3.5958798199214538E-3</v>
      </c>
      <c r="BM77" s="152">
        <v>4.5488163312544429E-4</v>
      </c>
      <c r="BN77" s="152">
        <v>3.5125086202887297E-2</v>
      </c>
      <c r="BO77" s="152">
        <v>9.3512574014820737E-5</v>
      </c>
      <c r="BP77" s="152">
        <v>4.4912546823870723E-5</v>
      </c>
      <c r="BQ77" s="152">
        <v>7.0076587681828075E-4</v>
      </c>
      <c r="BR77" s="152">
        <v>2.881017163582229E-2</v>
      </c>
      <c r="BS77" s="152">
        <v>-1.1559527915427424E-3</v>
      </c>
      <c r="BT77" s="153">
        <v>7.4708673586077632E-3</v>
      </c>
      <c r="BU77" s="152">
        <f t="shared" si="12"/>
        <v>3.5870764626529453E-2</v>
      </c>
      <c r="BW77" s="152">
        <v>5.2777135504720636E-2</v>
      </c>
      <c r="BX77" s="152">
        <v>4.7591863927665219E-3</v>
      </c>
      <c r="BY77" s="152">
        <v>6.0204083203684922E-4</v>
      </c>
      <c r="BZ77" s="152">
        <v>4.6488436953708842E-2</v>
      </c>
      <c r="CA77" s="152">
        <v>1.2480982585297867E-4</v>
      </c>
      <c r="CB77" s="152">
        <v>5.9944100638408693E-5</v>
      </c>
      <c r="CC77" s="152">
        <v>9.2747132620842455E-4</v>
      </c>
      <c r="CD77" s="152">
        <v>3.8130578242036035E-2</v>
      </c>
      <c r="CE77" s="152">
        <v>-1.5299162017908777E-3</v>
      </c>
      <c r="CF77" s="153">
        <v>9.8877749134636782E-3</v>
      </c>
      <c r="CG77" s="152">
        <f t="shared" si="13"/>
        <v>4.7475852380555676E-2</v>
      </c>
      <c r="CH77" s="114" t="s">
        <v>250</v>
      </c>
    </row>
    <row r="78" spans="1:86">
      <c r="A78" s="13" t="s">
        <v>72</v>
      </c>
      <c r="B78" s="114" t="s">
        <v>158</v>
      </c>
      <c r="C78" s="152">
        <v>3.7917235019846861E-2</v>
      </c>
      <c r="D78" s="152">
        <v>1.0542780550002686E-2</v>
      </c>
      <c r="E78" s="152">
        <v>4.3593477547250363E-3</v>
      </c>
      <c r="F78" s="152">
        <v>2.1115234315988704E-2</v>
      </c>
      <c r="G78" s="152">
        <v>8.5872785718997047E-5</v>
      </c>
      <c r="H78" s="152">
        <v>0</v>
      </c>
      <c r="I78" s="152">
        <v>1.8998723991304547E-3</v>
      </c>
      <c r="J78" s="152">
        <v>1.5912629387311059E-2</v>
      </c>
      <c r="K78" s="152">
        <v>6.0198308828469188E-5</v>
      </c>
      <c r="L78" s="153">
        <v>5.1424066198491715E-3</v>
      </c>
      <c r="M78" s="152">
        <f t="shared" si="7"/>
        <v>2.3015106715119159E-2</v>
      </c>
      <c r="O78" s="152">
        <v>0.24057281194212862</v>
      </c>
      <c r="P78" s="152">
        <v>6.6890593717483821E-2</v>
      </c>
      <c r="Q78" s="152">
        <v>2.7658676774265534E-2</v>
      </c>
      <c r="R78" s="152">
        <v>0.13396945456480297</v>
      </c>
      <c r="S78" s="152">
        <v>5.5978918290267563E-4</v>
      </c>
      <c r="T78" s="152">
        <v>0</v>
      </c>
      <c r="U78" s="152">
        <v>1.2054086885576324E-2</v>
      </c>
      <c r="V78" s="152">
        <v>0.10096057887909342</v>
      </c>
      <c r="W78" s="152">
        <v>3.8193914776341677E-4</v>
      </c>
      <c r="X78" s="153">
        <v>3.2626936537946113E-2</v>
      </c>
      <c r="Y78" s="152">
        <f t="shared" si="8"/>
        <v>0.1460235414503793</v>
      </c>
      <c r="AA78" s="152">
        <v>3.8719199339090814E-2</v>
      </c>
      <c r="AB78" s="152">
        <v>1.0765764473337165E-2</v>
      </c>
      <c r="AC78" s="152">
        <v>4.4515496611308098E-3</v>
      </c>
      <c r="AD78" s="152">
        <v>2.1561829762756769E-2</v>
      </c>
      <c r="AE78" s="152">
        <v>7.6591822010418134E-5</v>
      </c>
      <c r="AF78" s="152">
        <v>0</v>
      </c>
      <c r="AG78" s="152">
        <v>1.9400554418660735E-3</v>
      </c>
      <c r="AH78" s="152">
        <v>1.6249187709332601E-2</v>
      </c>
      <c r="AI78" s="152">
        <v>6.1471526554761458E-5</v>
      </c>
      <c r="AJ78" s="153">
        <v>5.2511705268694026E-3</v>
      </c>
      <c r="AK78" s="152">
        <f t="shared" si="9"/>
        <v>2.3501885204622843E-2</v>
      </c>
      <c r="AM78" s="152">
        <v>1.9375083797452547E-3</v>
      </c>
      <c r="AN78" s="152">
        <v>5.3871875548819944E-4</v>
      </c>
      <c r="AO78" s="152">
        <v>2.2275550420758317E-4</v>
      </c>
      <c r="AP78" s="152">
        <v>1.0789537635352057E-3</v>
      </c>
      <c r="AQ78" s="152">
        <v>0</v>
      </c>
      <c r="AR78" s="152">
        <v>0</v>
      </c>
      <c r="AS78" s="152">
        <v>9.7080356514266797E-5</v>
      </c>
      <c r="AT78" s="152">
        <v>8.1310920391632221E-4</v>
      </c>
      <c r="AU78" s="152">
        <v>3.0760346249034802E-6</v>
      </c>
      <c r="AV78" s="153">
        <v>2.627685249939798E-4</v>
      </c>
      <c r="AW78" s="152">
        <f t="shared" si="10"/>
        <v>1.1760341200494724E-3</v>
      </c>
      <c r="AY78" s="152">
        <v>1.9212828583625584E-3</v>
      </c>
      <c r="AZ78" s="152">
        <v>5.3420729490417733E-4</v>
      </c>
      <c r="BA78" s="152">
        <v>2.2089005462583284E-4</v>
      </c>
      <c r="BB78" s="152">
        <v>1.0699181446216593E-3</v>
      </c>
      <c r="BC78" s="152">
        <v>0</v>
      </c>
      <c r="BD78" s="152">
        <v>0</v>
      </c>
      <c r="BE78" s="152">
        <v>9.6267364210889466E-5</v>
      </c>
      <c r="BF78" s="152">
        <v>8.0629988070898416E-4</v>
      </c>
      <c r="BG78" s="152">
        <v>3.0502745992426632E-6</v>
      </c>
      <c r="BH78" s="153">
        <v>2.6056798931343213E-4</v>
      </c>
      <c r="BI78" s="152">
        <f t="shared" si="11"/>
        <v>1.1661855088325487E-3</v>
      </c>
      <c r="BK78" s="152">
        <v>5.1313161166133603E-2</v>
      </c>
      <c r="BL78" s="152">
        <v>1.4267480137154029E-2</v>
      </c>
      <c r="BM78" s="152">
        <v>5.8994785300231483E-3</v>
      </c>
      <c r="BN78" s="152">
        <v>2.8575116855168285E-2</v>
      </c>
      <c r="BO78" s="152">
        <v>1.1641672766741985E-4</v>
      </c>
      <c r="BP78" s="152">
        <v>0</v>
      </c>
      <c r="BQ78" s="152">
        <v>2.5710856437881589E-3</v>
      </c>
      <c r="BR78" s="152">
        <v>2.1534463573112728E-2</v>
      </c>
      <c r="BS78" s="152">
        <v>8.1466001443066135E-5</v>
      </c>
      <c r="BT78" s="153">
        <v>6.9591872806124919E-3</v>
      </c>
      <c r="BU78" s="152">
        <f t="shared" si="12"/>
        <v>3.1146202498956443E-2</v>
      </c>
      <c r="BW78" s="152">
        <v>6.784387984694934E-2</v>
      </c>
      <c r="BX78" s="152">
        <v>1.8863799971510293E-2</v>
      </c>
      <c r="BY78" s="152">
        <v>7.8000166712532647E-3</v>
      </c>
      <c r="BZ78" s="152">
        <v>3.7780693110251604E-2</v>
      </c>
      <c r="CA78" s="152">
        <v>1.5537965519205445E-4</v>
      </c>
      <c r="CB78" s="152">
        <v>0</v>
      </c>
      <c r="CC78" s="152">
        <v>3.3993700939341986E-3</v>
      </c>
      <c r="CD78" s="152">
        <v>2.8471868152746087E-2</v>
      </c>
      <c r="CE78" s="152">
        <v>1.0771056563091941E-4</v>
      </c>
      <c r="CF78" s="153">
        <v>9.2011143918745847E-3</v>
      </c>
      <c r="CG78" s="152">
        <f t="shared" si="13"/>
        <v>4.1180063204185803E-2</v>
      </c>
      <c r="CH78" s="114" t="s">
        <v>251</v>
      </c>
    </row>
    <row r="79" spans="1:86">
      <c r="A79" s="13" t="s">
        <v>73</v>
      </c>
      <c r="B79" s="114" t="s">
        <v>159</v>
      </c>
      <c r="C79" s="152">
        <v>8.2014834379345539E-3</v>
      </c>
      <c r="D79" s="152">
        <v>2.4460627376048337E-3</v>
      </c>
      <c r="E79" s="152">
        <v>5.7423904506540512E-4</v>
      </c>
      <c r="F79" s="152">
        <v>4.6563153231235499E-3</v>
      </c>
      <c r="G79" s="152">
        <v>1.8798267784772321E-6</v>
      </c>
      <c r="H79" s="152">
        <v>0</v>
      </c>
      <c r="I79" s="152">
        <v>5.2486633214076522E-4</v>
      </c>
      <c r="J79" s="152">
        <v>3.66307118187323E-3</v>
      </c>
      <c r="K79" s="152">
        <v>-1.4950031758626344E-4</v>
      </c>
      <c r="L79" s="153">
        <v>1.1427444588365835E-3</v>
      </c>
      <c r="M79" s="152">
        <f t="shared" si="7"/>
        <v>5.181181655264315E-3</v>
      </c>
      <c r="O79" s="152">
        <v>0</v>
      </c>
      <c r="P79" s="152">
        <v>0</v>
      </c>
      <c r="Q79" s="152">
        <v>0</v>
      </c>
      <c r="R79" s="152">
        <v>0</v>
      </c>
      <c r="S79" s="152">
        <v>0</v>
      </c>
      <c r="T79" s="152">
        <v>0</v>
      </c>
      <c r="U79" s="152">
        <v>0</v>
      </c>
      <c r="V79" s="152">
        <v>0</v>
      </c>
      <c r="W79" s="152">
        <v>0</v>
      </c>
      <c r="X79" s="153">
        <v>0</v>
      </c>
      <c r="Y79" s="152">
        <f t="shared" si="8"/>
        <v>0</v>
      </c>
      <c r="AA79" s="152">
        <v>0.28397530656958497</v>
      </c>
      <c r="AB79" s="152">
        <v>8.4694606903297387E-2</v>
      </c>
      <c r="AC79" s="152">
        <v>1.9882952895133973E-2</v>
      </c>
      <c r="AD79" s="152">
        <v>0.16122431769510059</v>
      </c>
      <c r="AE79" s="152">
        <v>6.4871365261492923E-5</v>
      </c>
      <c r="AF79" s="152">
        <v>0</v>
      </c>
      <c r="AG79" s="152">
        <v>1.8173429076053061E-2</v>
      </c>
      <c r="AH79" s="152">
        <v>0.12683336736952919</v>
      </c>
      <c r="AI79" s="152">
        <v>-5.1764292204071211E-3</v>
      </c>
      <c r="AJ79" s="153">
        <v>3.9567379545978526E-2</v>
      </c>
      <c r="AK79" s="152">
        <f t="shared" si="9"/>
        <v>0.17939774677115367</v>
      </c>
      <c r="AM79" s="152">
        <v>0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0</v>
      </c>
      <c r="AT79" s="152">
        <v>0</v>
      </c>
      <c r="AU79" s="152">
        <v>0</v>
      </c>
      <c r="AV79" s="153">
        <v>0</v>
      </c>
      <c r="AW79" s="152">
        <f t="shared" si="10"/>
        <v>0</v>
      </c>
      <c r="AY79" s="152">
        <v>4.0710178272290115E-6</v>
      </c>
      <c r="AZ79" s="152">
        <v>1.2141663257223712E-6</v>
      </c>
      <c r="BA79" s="152">
        <v>2.8503836010195735E-7</v>
      </c>
      <c r="BB79" s="152">
        <v>2.3112822007245821E-6</v>
      </c>
      <c r="BC79" s="152">
        <v>0</v>
      </c>
      <c r="BD79" s="152">
        <v>0</v>
      </c>
      <c r="BE79" s="152">
        <v>2.6053094068010111E-7</v>
      </c>
      <c r="BF79" s="152">
        <v>1.8182598546550602E-6</v>
      </c>
      <c r="BG79" s="152">
        <v>-7.420833836657125E-8</v>
      </c>
      <c r="BH79" s="153">
        <v>5.672306844360934E-7</v>
      </c>
      <c r="BI79" s="152">
        <f t="shared" si="11"/>
        <v>2.5718131414046833E-6</v>
      </c>
      <c r="BK79" s="152">
        <v>8.199241135821397E-3</v>
      </c>
      <c r="BL79" s="152">
        <v>2.4453939791190121E-3</v>
      </c>
      <c r="BM79" s="152">
        <v>5.7408204695232588E-4</v>
      </c>
      <c r="BN79" s="152">
        <v>4.6550422771230822E-3</v>
      </c>
      <c r="BO79" s="152">
        <v>1.8758750886993677E-6</v>
      </c>
      <c r="BP79" s="152">
        <v>0</v>
      </c>
      <c r="BQ79" s="152">
        <v>5.2472283262697727E-4</v>
      </c>
      <c r="BR79" s="152">
        <v>3.6620696908242125E-3</v>
      </c>
      <c r="BS79" s="152">
        <v>-1.4945944389791447E-4</v>
      </c>
      <c r="BT79" s="153">
        <v>1.1424320301967846E-3</v>
      </c>
      <c r="BU79" s="152">
        <f t="shared" si="12"/>
        <v>5.1797651097500591E-3</v>
      </c>
      <c r="BW79" s="152">
        <v>1.0942041296565124E-2</v>
      </c>
      <c r="BX79" s="152">
        <v>3.2634241953187018E-3</v>
      </c>
      <c r="BY79" s="152">
        <v>7.6612327425344055E-4</v>
      </c>
      <c r="BZ79" s="152">
        <v>6.2122413513375227E-3</v>
      </c>
      <c r="CA79" s="152">
        <v>2.5037022626005597E-6</v>
      </c>
      <c r="CB79" s="152">
        <v>0</v>
      </c>
      <c r="CC79" s="152">
        <v>7.0025247565545952E-4</v>
      </c>
      <c r="CD79" s="152">
        <v>4.8871007845878852E-3</v>
      </c>
      <c r="CE79" s="152">
        <v>-1.9945643507761107E-4</v>
      </c>
      <c r="CF79" s="153">
        <v>1.5245970018272492E-3</v>
      </c>
      <c r="CG79" s="152">
        <f t="shared" si="13"/>
        <v>6.9124938269929824E-3</v>
      </c>
      <c r="CH79" s="114" t="s">
        <v>252</v>
      </c>
    </row>
    <row r="80" spans="1:86">
      <c r="A80" s="13" t="s">
        <v>74</v>
      </c>
      <c r="B80" s="114" t="s">
        <v>160</v>
      </c>
      <c r="C80" s="152">
        <v>3.7413550440711682E-3</v>
      </c>
      <c r="D80" s="152">
        <v>6.5448937016680169E-4</v>
      </c>
      <c r="E80" s="152">
        <v>1.4315263987698762E-4</v>
      </c>
      <c r="F80" s="152">
        <v>2.7931211266575282E-3</v>
      </c>
      <c r="G80" s="152">
        <v>3.9402482692972551E-7</v>
      </c>
      <c r="H80" s="152">
        <v>0</v>
      </c>
      <c r="I80" s="152">
        <v>1.5059190736985096E-4</v>
      </c>
      <c r="J80" s="152">
        <v>2.5309423372691536E-3</v>
      </c>
      <c r="K80" s="152">
        <v>-1.5634817906679151E-4</v>
      </c>
      <c r="L80" s="153">
        <v>4.1852696845516644E-4</v>
      </c>
      <c r="M80" s="152">
        <f t="shared" si="7"/>
        <v>2.9437130340273792E-3</v>
      </c>
      <c r="O80" s="152">
        <v>1.4263977059304104E-2</v>
      </c>
      <c r="P80" s="152">
        <v>2.4952513866363943E-3</v>
      </c>
      <c r="Q80" s="152">
        <v>5.4577177175952935E-4</v>
      </c>
      <c r="R80" s="152">
        <v>1.0648819800632307E-2</v>
      </c>
      <c r="S80" s="152">
        <v>1.5038196251223196E-6</v>
      </c>
      <c r="T80" s="152">
        <v>0</v>
      </c>
      <c r="U80" s="152">
        <v>5.7413410027587367E-4</v>
      </c>
      <c r="V80" s="152">
        <v>9.6492588946984724E-3</v>
      </c>
      <c r="W80" s="152">
        <v>-5.960799799010634E-4</v>
      </c>
      <c r="X80" s="153">
        <v>1.5956408858348991E-3</v>
      </c>
      <c r="Y80" s="152">
        <f t="shared" si="8"/>
        <v>1.122295390090818E-2</v>
      </c>
      <c r="AA80" s="152">
        <v>0.22761469688945402</v>
      </c>
      <c r="AB80" s="152">
        <v>3.9817498701161094E-2</v>
      </c>
      <c r="AC80" s="152">
        <v>8.7090490880196471E-3</v>
      </c>
      <c r="AD80" s="152">
        <v>0.16992651355747415</v>
      </c>
      <c r="AE80" s="152">
        <v>2.3986051021056209E-5</v>
      </c>
      <c r="AF80" s="152">
        <v>0</v>
      </c>
      <c r="AG80" s="152">
        <v>9.1616355427991646E-3</v>
      </c>
      <c r="AH80" s="152">
        <v>0.15397621079964161</v>
      </c>
      <c r="AI80" s="152">
        <v>-9.5118327366176831E-3</v>
      </c>
      <c r="AJ80" s="153">
        <v>2.5462135494450207E-2</v>
      </c>
      <c r="AK80" s="152">
        <f t="shared" si="9"/>
        <v>0.17908814910027332</v>
      </c>
      <c r="AM80" s="152">
        <v>1.0052881871207648E-5</v>
      </c>
      <c r="AN80" s="152">
        <v>1.7585885987148773E-6</v>
      </c>
      <c r="AO80" s="152">
        <v>3.8464581983882723E-7</v>
      </c>
      <c r="AP80" s="152">
        <v>7.5050125977106894E-6</v>
      </c>
      <c r="AQ80" s="152">
        <v>0</v>
      </c>
      <c r="AR80" s="152">
        <v>0</v>
      </c>
      <c r="AS80" s="152">
        <v>4.0463485494325586E-7</v>
      </c>
      <c r="AT80" s="152">
        <v>6.800547940437862E-6</v>
      </c>
      <c r="AU80" s="152">
        <v>-4.2010174293070326E-7</v>
      </c>
      <c r="AV80" s="153">
        <v>1.1245664002035315E-6</v>
      </c>
      <c r="AW80" s="152">
        <f t="shared" si="10"/>
        <v>7.9096474526539461E-6</v>
      </c>
      <c r="AY80" s="152">
        <v>4.7977877018088227E-6</v>
      </c>
      <c r="AZ80" s="152">
        <v>8.3929512547250044E-7</v>
      </c>
      <c r="BA80" s="152">
        <v>1.8357412407883039E-7</v>
      </c>
      <c r="BB80" s="152">
        <v>3.5818044620961078E-6</v>
      </c>
      <c r="BC80" s="152">
        <v>0</v>
      </c>
      <c r="BD80" s="152">
        <v>0</v>
      </c>
      <c r="BE80" s="152">
        <v>1.9311399016138406E-7</v>
      </c>
      <c r="BF80" s="152">
        <v>3.2455952126168334E-6</v>
      </c>
      <c r="BG80" s="152">
        <v>-2.0049563911758682E-7</v>
      </c>
      <c r="BH80" s="153">
        <v>5.3670488859686286E-7</v>
      </c>
      <c r="BI80" s="152">
        <f t="shared" si="11"/>
        <v>3.7749184522574917E-6</v>
      </c>
      <c r="BK80" s="152">
        <v>7.0543989877376347E-3</v>
      </c>
      <c r="BL80" s="152">
        <v>1.2340526616703271E-3</v>
      </c>
      <c r="BM80" s="152">
        <v>2.6991713588917068E-4</v>
      </c>
      <c r="BN80" s="152">
        <v>5.2664851681867453E-3</v>
      </c>
      <c r="BO80" s="152">
        <v>7.4311968181880733E-7</v>
      </c>
      <c r="BP80" s="152">
        <v>0</v>
      </c>
      <c r="BQ80" s="152">
        <v>2.8394402199139384E-4</v>
      </c>
      <c r="BR80" s="152">
        <v>4.7721418715251486E-3</v>
      </c>
      <c r="BS80" s="152">
        <v>-2.9479758620909333E-4</v>
      </c>
      <c r="BT80" s="153">
        <v>7.8914088287068912E-4</v>
      </c>
      <c r="BU80" s="152">
        <f t="shared" si="12"/>
        <v>5.5504291901781388E-3</v>
      </c>
      <c r="BW80" s="152">
        <v>9.4137944641270871E-3</v>
      </c>
      <c r="BX80" s="152">
        <v>1.6467906245545463E-3</v>
      </c>
      <c r="BY80" s="152">
        <v>3.6019290148222845E-4</v>
      </c>
      <c r="BZ80" s="152">
        <v>7.0278997555798086E-3</v>
      </c>
      <c r="CA80" s="152">
        <v>9.9183066077324115E-7</v>
      </c>
      <c r="CB80" s="152">
        <v>0</v>
      </c>
      <c r="CC80" s="152">
        <v>3.7891118251050303E-4</v>
      </c>
      <c r="CD80" s="152">
        <v>6.36821971797767E-3</v>
      </c>
      <c r="CE80" s="152">
        <v>-3.9339480087774187E-4</v>
      </c>
      <c r="CF80" s="153">
        <v>1.0530748384798823E-3</v>
      </c>
      <c r="CG80" s="152">
        <f t="shared" si="13"/>
        <v>7.4068109380903118E-3</v>
      </c>
      <c r="CH80" s="114" t="s">
        <v>253</v>
      </c>
    </row>
    <row r="81" spans="1:86">
      <c r="A81" s="13" t="s">
        <v>75</v>
      </c>
      <c r="B81" s="114" t="s">
        <v>161</v>
      </c>
      <c r="C81" s="152">
        <v>1.9211083424219171E-3</v>
      </c>
      <c r="D81" s="152">
        <v>7.6011451462203508E-4</v>
      </c>
      <c r="E81" s="152">
        <v>1.3521760204264607E-4</v>
      </c>
      <c r="F81" s="152">
        <v>9.3368291635544207E-4</v>
      </c>
      <c r="G81" s="152">
        <v>0</v>
      </c>
      <c r="H81" s="152">
        <v>1.7780370315203863E-4</v>
      </c>
      <c r="I81" s="152">
        <v>9.2093309401793615E-5</v>
      </c>
      <c r="J81" s="152">
        <v>3.2318610115923186E-4</v>
      </c>
      <c r="K81" s="152">
        <v>-5.7097345165720806E-5</v>
      </c>
      <c r="L81" s="153">
        <v>6.6759416036193129E-4</v>
      </c>
      <c r="M81" s="152">
        <f t="shared" si="7"/>
        <v>1.2035799289092743E-3</v>
      </c>
      <c r="O81" s="152">
        <v>2.277296068675268E-3</v>
      </c>
      <c r="P81" s="152">
        <v>9.0104537972570189E-4</v>
      </c>
      <c r="Q81" s="152">
        <v>1.6028794771627024E-4</v>
      </c>
      <c r="R81" s="152">
        <v>1.1067946496577817E-3</v>
      </c>
      <c r="S81" s="152">
        <v>0</v>
      </c>
      <c r="T81" s="152">
        <v>0</v>
      </c>
      <c r="U81" s="152">
        <v>1.0916809157551397E-4</v>
      </c>
      <c r="V81" s="152">
        <v>3.8310719982224023E-4</v>
      </c>
      <c r="W81" s="152">
        <v>-6.7683616174279225E-5</v>
      </c>
      <c r="X81" s="153">
        <v>7.9137106600982068E-4</v>
      </c>
      <c r="Y81" s="152">
        <f t="shared" si="8"/>
        <v>1.2159627412332958E-3</v>
      </c>
      <c r="AA81" s="152">
        <v>2.2426896784915738E-2</v>
      </c>
      <c r="AB81" s="152">
        <v>8.8735285708320608E-3</v>
      </c>
      <c r="AC81" s="152">
        <v>1.5785216989330168E-3</v>
      </c>
      <c r="AD81" s="152">
        <v>1.0899755069797006E-2</v>
      </c>
      <c r="AE81" s="152">
        <v>0</v>
      </c>
      <c r="AF81" s="152">
        <v>0</v>
      </c>
      <c r="AG81" s="152">
        <v>1.0750914453536511E-3</v>
      </c>
      <c r="AH81" s="152">
        <v>3.7728540202370316E-3</v>
      </c>
      <c r="AI81" s="152">
        <v>-6.6655078136301131E-4</v>
      </c>
      <c r="AJ81" s="153">
        <v>7.7934518309229883E-3</v>
      </c>
      <c r="AK81" s="152">
        <f t="shared" si="9"/>
        <v>1.1974846515150657E-2</v>
      </c>
      <c r="AM81" s="152">
        <v>1.8775609363359718E-3</v>
      </c>
      <c r="AN81" s="152">
        <v>7.4288434872814464E-4</v>
      </c>
      <c r="AO81" s="152">
        <v>1.32152508993966E-4</v>
      </c>
      <c r="AP81" s="152">
        <v>9.1251832703156206E-4</v>
      </c>
      <c r="AQ81" s="152">
        <v>0</v>
      </c>
      <c r="AR81" s="152">
        <v>0</v>
      </c>
      <c r="AS81" s="152">
        <v>9.0005751582299383E-5</v>
      </c>
      <c r="AT81" s="152">
        <v>3.1586016535554284E-4</v>
      </c>
      <c r="AU81" s="152">
        <v>-5.5803070802606875E-5</v>
      </c>
      <c r="AV81" s="153">
        <v>6.5246123247862632E-4</v>
      </c>
      <c r="AW81" s="152">
        <f t="shared" si="10"/>
        <v>1.0025240786138614E-3</v>
      </c>
      <c r="AY81" s="152">
        <v>9.526775171681736E-4</v>
      </c>
      <c r="AZ81" s="152">
        <v>3.7694074434172344E-4</v>
      </c>
      <c r="BA81" s="152">
        <v>6.7054401121918042E-5</v>
      </c>
      <c r="BB81" s="152">
        <v>4.6301330483759312E-4</v>
      </c>
      <c r="BC81" s="152">
        <v>0</v>
      </c>
      <c r="BD81" s="152">
        <v>0</v>
      </c>
      <c r="BE81" s="152">
        <v>4.5669066866939156E-5</v>
      </c>
      <c r="BF81" s="152">
        <v>1.6026796908678433E-4</v>
      </c>
      <c r="BG81" s="152">
        <v>-2.8314570203155536E-5</v>
      </c>
      <c r="BH81" s="153">
        <v>3.3105990595396449E-4</v>
      </c>
      <c r="BI81" s="152">
        <f t="shared" si="11"/>
        <v>5.0868237170453227E-4</v>
      </c>
      <c r="BK81" s="152">
        <v>2.1322955644214499E-3</v>
      </c>
      <c r="BL81" s="152">
        <v>8.4367381692675451E-4</v>
      </c>
      <c r="BM81" s="152">
        <v>1.5008205768538431E-4</v>
      </c>
      <c r="BN81" s="152">
        <v>1.0363225733593484E-3</v>
      </c>
      <c r="BO81" s="152">
        <v>2.0955975027290367E-5</v>
      </c>
      <c r="BP81" s="152">
        <v>1.1640467707798497E-4</v>
      </c>
      <c r="BQ81" s="152">
        <v>1.0221711644996314E-4</v>
      </c>
      <c r="BR81" s="152">
        <v>3.5871391257180055E-4</v>
      </c>
      <c r="BS81" s="152">
        <v>-6.3374049838136825E-5</v>
      </c>
      <c r="BT81" s="153">
        <v>7.4098271062568476E-4</v>
      </c>
      <c r="BU81" s="152">
        <f t="shared" si="12"/>
        <v>1.2549443668872964E-3</v>
      </c>
      <c r="BW81" s="152">
        <v>2.5270959801588105E-3</v>
      </c>
      <c r="BX81" s="152">
        <v>9.9988235538037325E-4</v>
      </c>
      <c r="BY81" s="152">
        <v>1.7787016537437864E-4</v>
      </c>
      <c r="BZ81" s="152">
        <v>1.2282005613958205E-3</v>
      </c>
      <c r="CA81" s="152">
        <v>2.7969624633805399E-5</v>
      </c>
      <c r="CB81" s="152">
        <v>1.5536357145160947E-4</v>
      </c>
      <c r="CC81" s="152">
        <v>1.2114289800823842E-4</v>
      </c>
      <c r="CD81" s="152">
        <v>4.2513078468706361E-4</v>
      </c>
      <c r="CE81" s="152">
        <v>-7.5107930281603999E-5</v>
      </c>
      <c r="CF81" s="153">
        <v>8.7817770699036139E-4</v>
      </c>
      <c r="CG81" s="152">
        <f t="shared" si="13"/>
        <v>1.5047070308556684E-3</v>
      </c>
      <c r="CH81" s="114" t="s">
        <v>254</v>
      </c>
    </row>
    <row r="82" spans="1:86">
      <c r="A82" s="13" t="s">
        <v>76</v>
      </c>
      <c r="B82" s="114" t="s">
        <v>162</v>
      </c>
      <c r="C82" s="152">
        <v>5.043407649207456E-4</v>
      </c>
      <c r="D82" s="152">
        <v>1.7226541206474813E-4</v>
      </c>
      <c r="E82" s="152">
        <v>1.5808531016694532E-5</v>
      </c>
      <c r="F82" s="152">
        <v>2.935440262608698E-4</v>
      </c>
      <c r="G82" s="152">
        <v>0</v>
      </c>
      <c r="H82" s="152">
        <v>0</v>
      </c>
      <c r="I82" s="152">
        <v>2.2722795578433123E-5</v>
      </c>
      <c r="J82" s="152">
        <v>2.3479289234631446E-4</v>
      </c>
      <c r="K82" s="152">
        <v>-2.1685568438258323E-5</v>
      </c>
      <c r="L82" s="153">
        <v>8.0436702352813794E-5</v>
      </c>
      <c r="M82" s="152">
        <f t="shared" si="7"/>
        <v>3.1626682183930293E-4</v>
      </c>
      <c r="O82" s="152">
        <v>6.2896799680009861E-3</v>
      </c>
      <c r="P82" s="152">
        <v>2.1483377644742774E-3</v>
      </c>
      <c r="Q82" s="152">
        <v>1.9714964122491822E-4</v>
      </c>
      <c r="R82" s="152">
        <v>3.6608144931324035E-3</v>
      </c>
      <c r="S82" s="152">
        <v>0</v>
      </c>
      <c r="T82" s="152">
        <v>0</v>
      </c>
      <c r="U82" s="152">
        <v>2.8337806916938618E-4</v>
      </c>
      <c r="V82" s="152">
        <v>2.9281237098724173E-3</v>
      </c>
      <c r="W82" s="152">
        <v>-2.704427143069856E-4</v>
      </c>
      <c r="X82" s="153">
        <v>1.0031334975669744E-3</v>
      </c>
      <c r="Y82" s="152">
        <f t="shared" si="8"/>
        <v>3.9441925623017893E-3</v>
      </c>
      <c r="AA82" s="152">
        <v>4.049769689464011E-3</v>
      </c>
      <c r="AB82" s="152">
        <v>1.3832616612549145E-3</v>
      </c>
      <c r="AC82" s="152">
        <v>1.2693978793568611E-4</v>
      </c>
      <c r="AD82" s="152">
        <v>2.3571080958750363E-3</v>
      </c>
      <c r="AE82" s="152">
        <v>0</v>
      </c>
      <c r="AF82" s="152">
        <v>0</v>
      </c>
      <c r="AG82" s="152">
        <v>1.8246014439837332E-4</v>
      </c>
      <c r="AH82" s="152">
        <v>1.8853465848137673E-3</v>
      </c>
      <c r="AI82" s="152">
        <v>-1.741313886730069E-4</v>
      </c>
      <c r="AJ82" s="153">
        <v>6.4589289973427712E-4</v>
      </c>
      <c r="AK82" s="152">
        <f t="shared" si="9"/>
        <v>2.5395682402734095E-3</v>
      </c>
      <c r="AM82" s="152">
        <v>7.1848581943790744E-5</v>
      </c>
      <c r="AN82" s="152">
        <v>2.4540997745363528E-5</v>
      </c>
      <c r="AO82" s="152">
        <v>2.252089490212877E-6</v>
      </c>
      <c r="AP82" s="152">
        <v>4.1818396393614268E-5</v>
      </c>
      <c r="AQ82" s="152">
        <v>0</v>
      </c>
      <c r="AR82" s="152">
        <v>0</v>
      </c>
      <c r="AS82" s="152">
        <v>3.2370983146000757E-6</v>
      </c>
      <c r="AT82" s="152">
        <v>3.3448686957150434E-5</v>
      </c>
      <c r="AU82" s="152">
        <v>-3.0893345319383988E-6</v>
      </c>
      <c r="AV82" s="153">
        <v>1.1459043968402258E-5</v>
      </c>
      <c r="AW82" s="152">
        <f t="shared" si="10"/>
        <v>4.5055494708214343E-5</v>
      </c>
      <c r="AY82" s="152">
        <v>8.1638527697308383E-5</v>
      </c>
      <c r="AZ82" s="152">
        <v>2.7884905588280531E-5</v>
      </c>
      <c r="BA82" s="152">
        <v>2.5589547524737232E-6</v>
      </c>
      <c r="BB82" s="152">
        <v>4.7516488424336143E-5</v>
      </c>
      <c r="BC82" s="152">
        <v>0</v>
      </c>
      <c r="BD82" s="152">
        <v>0</v>
      </c>
      <c r="BE82" s="152">
        <v>3.6781789322179818E-6</v>
      </c>
      <c r="BF82" s="152">
        <v>3.8006338924353875E-5</v>
      </c>
      <c r="BG82" s="152">
        <v>-3.510281148613544E-6</v>
      </c>
      <c r="BH82" s="153">
        <v>1.3020430648595828E-5</v>
      </c>
      <c r="BI82" s="152">
        <f t="shared" si="11"/>
        <v>5.1194667356554124E-5</v>
      </c>
      <c r="BK82" s="152">
        <v>1.1582223192196479E-3</v>
      </c>
      <c r="BL82" s="152">
        <v>3.9560880055831808E-4</v>
      </c>
      <c r="BM82" s="152">
        <v>3.6304409104207457E-5</v>
      </c>
      <c r="BN82" s="152">
        <v>6.7412604044086186E-4</v>
      </c>
      <c r="BO82" s="152">
        <v>0</v>
      </c>
      <c r="BP82" s="152">
        <v>0</v>
      </c>
      <c r="BQ82" s="152">
        <v>5.2183069116260117E-5</v>
      </c>
      <c r="BR82" s="152">
        <v>5.3920362426458158E-4</v>
      </c>
      <c r="BS82" s="152">
        <v>-4.9801069271294978E-5</v>
      </c>
      <c r="BT82" s="153">
        <v>1.8472348544757558E-4</v>
      </c>
      <c r="BU82" s="152">
        <f t="shared" si="12"/>
        <v>7.2630910955712202E-4</v>
      </c>
      <c r="BW82" s="152">
        <v>1.5185387194805737E-3</v>
      </c>
      <c r="BX82" s="152">
        <v>5.1868045663273649E-4</v>
      </c>
      <c r="BY82" s="152">
        <v>4.7598505051902007E-5</v>
      </c>
      <c r="BZ82" s="152">
        <v>8.8384283158114609E-4</v>
      </c>
      <c r="CA82" s="152">
        <v>0</v>
      </c>
      <c r="CB82" s="152">
        <v>0</v>
      </c>
      <c r="CC82" s="152">
        <v>6.8416926214788531E-5</v>
      </c>
      <c r="CD82" s="152">
        <v>7.0694681629144358E-4</v>
      </c>
      <c r="CE82" s="152">
        <v>-6.5293899716030207E-5</v>
      </c>
      <c r="CF82" s="153">
        <v>2.4218991500573326E-4</v>
      </c>
      <c r="CG82" s="152">
        <f t="shared" si="13"/>
        <v>9.5225975779593462E-4</v>
      </c>
      <c r="CH82" s="114" t="s">
        <v>255</v>
      </c>
    </row>
    <row r="83" spans="1:86">
      <c r="A83" s="13" t="s">
        <v>77</v>
      </c>
      <c r="B83" s="114" t="s">
        <v>163</v>
      </c>
      <c r="C83" s="152">
        <v>3.0027072378707781E-3</v>
      </c>
      <c r="D83" s="152">
        <v>9.6809437321465251E-4</v>
      </c>
      <c r="E83" s="152">
        <v>1.5188015308028712E-4</v>
      </c>
      <c r="F83" s="152">
        <v>1.7093289523245154E-3</v>
      </c>
      <c r="G83" s="152">
        <v>0</v>
      </c>
      <c r="H83" s="152">
        <v>5.3070218877097402E-3</v>
      </c>
      <c r="I83" s="152">
        <v>1.7340375925132336E-4</v>
      </c>
      <c r="J83" s="152">
        <v>7.3713836267990599E-4</v>
      </c>
      <c r="K83" s="152">
        <v>3.8483091430136517E-5</v>
      </c>
      <c r="L83" s="153">
        <v>9.337074982144727E-4</v>
      </c>
      <c r="M83" s="152">
        <f t="shared" si="7"/>
        <v>7.1897545992855791E-3</v>
      </c>
      <c r="O83" s="152">
        <v>0</v>
      </c>
      <c r="P83" s="152">
        <v>0</v>
      </c>
      <c r="Q83" s="152">
        <v>0</v>
      </c>
      <c r="R83" s="152">
        <v>0</v>
      </c>
      <c r="S83" s="152">
        <v>0</v>
      </c>
      <c r="T83" s="152">
        <v>0</v>
      </c>
      <c r="U83" s="152">
        <v>0</v>
      </c>
      <c r="V83" s="152">
        <v>0</v>
      </c>
      <c r="W83" s="152">
        <v>0</v>
      </c>
      <c r="X83" s="153">
        <v>0</v>
      </c>
      <c r="Y83" s="152">
        <f t="shared" si="8"/>
        <v>0</v>
      </c>
      <c r="AA83" s="152">
        <v>0</v>
      </c>
      <c r="AB83" s="152">
        <v>0</v>
      </c>
      <c r="AC83" s="152">
        <v>0</v>
      </c>
      <c r="AD83" s="152">
        <v>0</v>
      </c>
      <c r="AE83" s="152">
        <v>0</v>
      </c>
      <c r="AF83" s="152">
        <v>0</v>
      </c>
      <c r="AG83" s="152">
        <v>0</v>
      </c>
      <c r="AH83" s="152">
        <v>0</v>
      </c>
      <c r="AI83" s="152">
        <v>0</v>
      </c>
      <c r="AJ83" s="153">
        <v>0</v>
      </c>
      <c r="AK83" s="152">
        <f t="shared" si="9"/>
        <v>0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52">
        <v>0</v>
      </c>
      <c r="AT83" s="152">
        <v>0</v>
      </c>
      <c r="AU83" s="152">
        <v>0</v>
      </c>
      <c r="AV83" s="153">
        <v>0</v>
      </c>
      <c r="AW83" s="152">
        <f t="shared" si="10"/>
        <v>0</v>
      </c>
      <c r="AY83" s="152">
        <v>0</v>
      </c>
      <c r="AZ83" s="152">
        <v>0</v>
      </c>
      <c r="BA83" s="152">
        <v>0</v>
      </c>
      <c r="BB83" s="152">
        <v>0</v>
      </c>
      <c r="BC83" s="152">
        <v>0</v>
      </c>
      <c r="BD83" s="152">
        <v>0</v>
      </c>
      <c r="BE83" s="152">
        <v>0</v>
      </c>
      <c r="BF83" s="152">
        <v>0</v>
      </c>
      <c r="BG83" s="152">
        <v>0</v>
      </c>
      <c r="BH83" s="153">
        <v>0</v>
      </c>
      <c r="BI83" s="152">
        <f t="shared" si="11"/>
        <v>0</v>
      </c>
      <c r="BK83" s="152">
        <v>1.4693243529341606E-3</v>
      </c>
      <c r="BL83" s="152">
        <v>4.7372072127533737E-4</v>
      </c>
      <c r="BM83" s="152">
        <v>7.4320001908170677E-5</v>
      </c>
      <c r="BN83" s="152">
        <v>8.3643141267637972E-4</v>
      </c>
      <c r="BO83" s="152">
        <v>0</v>
      </c>
      <c r="BP83" s="152">
        <v>2.5969020232208592E-3</v>
      </c>
      <c r="BQ83" s="152">
        <v>8.4852217074272897E-5</v>
      </c>
      <c r="BR83" s="152">
        <v>3.6070627669170408E-4</v>
      </c>
      <c r="BS83" s="152">
        <v>1.8831054423603072E-5</v>
      </c>
      <c r="BT83" s="153">
        <v>4.5689408156107252E-4</v>
      </c>
      <c r="BU83" s="152">
        <f t="shared" si="12"/>
        <v>3.5181856529715116E-3</v>
      </c>
      <c r="BW83" s="152">
        <v>1.9610851112085571E-3</v>
      </c>
      <c r="BX83" s="152">
        <v>6.3226792063227381E-4</v>
      </c>
      <c r="BY83" s="152">
        <v>9.9193788570954097E-5</v>
      </c>
      <c r="BZ83" s="152">
        <v>1.1163724242854703E-3</v>
      </c>
      <c r="CA83" s="152">
        <v>0</v>
      </c>
      <c r="CB83" s="152">
        <v>3.4660460658913535E-3</v>
      </c>
      <c r="CC83" s="152">
        <v>1.1325097771985916E-4</v>
      </c>
      <c r="CD83" s="152">
        <v>4.8142924149251621E-4</v>
      </c>
      <c r="CE83" s="152">
        <v>2.5133525068675426E-5</v>
      </c>
      <c r="CF83" s="153">
        <v>6.0980965772427847E-4</v>
      </c>
      <c r="CG83" s="152">
        <f t="shared" si="13"/>
        <v>4.6956694678966836E-3</v>
      </c>
      <c r="CH83" s="114" t="s">
        <v>256</v>
      </c>
    </row>
    <row r="84" spans="1:86">
      <c r="A84" s="13" t="s">
        <v>78</v>
      </c>
      <c r="B84" s="114" t="s">
        <v>164</v>
      </c>
      <c r="C84" s="152">
        <v>7.1979660195980967E-3</v>
      </c>
      <c r="D84" s="152">
        <v>3.3851115642901312E-3</v>
      </c>
      <c r="E84" s="152">
        <v>4.9327737698519781E-4</v>
      </c>
      <c r="F84" s="152">
        <v>2.9223972351084182E-3</v>
      </c>
      <c r="G84" s="152">
        <v>0</v>
      </c>
      <c r="H84" s="152">
        <v>1.3841763816018816E-3</v>
      </c>
      <c r="I84" s="152">
        <v>3.9717984321434958E-4</v>
      </c>
      <c r="J84" s="152">
        <v>2.8139131996420155E-3</v>
      </c>
      <c r="K84" s="152">
        <v>-3.0298544381859957E-4</v>
      </c>
      <c r="L84" s="153">
        <v>4.1146947928500228E-4</v>
      </c>
      <c r="M84" s="152">
        <f t="shared" si="7"/>
        <v>4.7037534599246502E-3</v>
      </c>
      <c r="O84" s="152">
        <v>2.3677311443443183E-3</v>
      </c>
      <c r="P84" s="152">
        <v>1.1135137420803473E-3</v>
      </c>
      <c r="Q84" s="152">
        <v>1.6226086718224589E-4</v>
      </c>
      <c r="R84" s="152">
        <v>9.6130642057383313E-4</v>
      </c>
      <c r="S84" s="152">
        <v>0</v>
      </c>
      <c r="T84" s="152">
        <v>0</v>
      </c>
      <c r="U84" s="152">
        <v>1.3065011450789227E-4</v>
      </c>
      <c r="V84" s="152">
        <v>9.2562119661770514E-4</v>
      </c>
      <c r="W84" s="152">
        <v>-9.966538736901954E-5</v>
      </c>
      <c r="X84" s="153">
        <v>1.3535061132514725E-4</v>
      </c>
      <c r="Y84" s="152">
        <f t="shared" si="8"/>
        <v>1.0919565350817253E-3</v>
      </c>
      <c r="AA84" s="152">
        <v>7.6978056085308277E-2</v>
      </c>
      <c r="AB84" s="152">
        <v>3.6201797444092541E-2</v>
      </c>
      <c r="AC84" s="152">
        <v>5.275314371837014E-3</v>
      </c>
      <c r="AD84" s="152">
        <v>3.1253337075393205E-2</v>
      </c>
      <c r="AE84" s="152">
        <v>0</v>
      </c>
      <c r="AF84" s="152">
        <v>0</v>
      </c>
      <c r="AG84" s="152">
        <v>4.2476071939855139E-3</v>
      </c>
      <c r="AH84" s="152">
        <v>3.0093163473051077E-2</v>
      </c>
      <c r="AI84" s="152">
        <v>-3.2402529303135618E-3</v>
      </c>
      <c r="AJ84" s="153">
        <v>4.400426532655685E-3</v>
      </c>
      <c r="AK84" s="152">
        <f t="shared" si="9"/>
        <v>3.550094426937872E-2</v>
      </c>
      <c r="AM84" s="152">
        <v>5.6790080711316816E-4</v>
      </c>
      <c r="AN84" s="152">
        <v>2.6707650248615982E-4</v>
      </c>
      <c r="AO84" s="152">
        <v>3.891830272021786E-5</v>
      </c>
      <c r="AP84" s="152">
        <v>2.3056954478593505E-4</v>
      </c>
      <c r="AQ84" s="152">
        <v>0</v>
      </c>
      <c r="AR84" s="152">
        <v>0</v>
      </c>
      <c r="AS84" s="152">
        <v>3.1336457120855511E-5</v>
      </c>
      <c r="AT84" s="152">
        <v>2.2201043640274429E-4</v>
      </c>
      <c r="AU84" s="152">
        <v>-2.3904763876300098E-5</v>
      </c>
      <c r="AV84" s="153">
        <v>3.2463872259490776E-5</v>
      </c>
      <c r="AW84" s="152">
        <f t="shared" si="10"/>
        <v>2.6190600190679054E-4</v>
      </c>
      <c r="AY84" s="152">
        <v>1.3753314101537021E-3</v>
      </c>
      <c r="AZ84" s="152">
        <v>6.4680081130790085E-4</v>
      </c>
      <c r="BA84" s="152">
        <v>9.4251607834604822E-5</v>
      </c>
      <c r="BB84" s="152">
        <v>5.5838895313586922E-4</v>
      </c>
      <c r="BC84" s="152">
        <v>0</v>
      </c>
      <c r="BD84" s="152">
        <v>0</v>
      </c>
      <c r="BE84" s="152">
        <v>7.5890037875327203E-5</v>
      </c>
      <c r="BF84" s="152">
        <v>5.376606666906515E-4</v>
      </c>
      <c r="BG84" s="152">
        <v>-5.7892104042795545E-5</v>
      </c>
      <c r="BH84" s="153">
        <v>7.8620390488013116E-5</v>
      </c>
      <c r="BI84" s="152">
        <f t="shared" si="11"/>
        <v>6.3427899101119645E-4</v>
      </c>
      <c r="BK84" s="152">
        <v>5.3781218287116562E-3</v>
      </c>
      <c r="BL84" s="152">
        <v>2.5292620647227679E-3</v>
      </c>
      <c r="BM84" s="152">
        <v>3.6856326100325864E-4</v>
      </c>
      <c r="BN84" s="152">
        <v>2.1835346706986459E-3</v>
      </c>
      <c r="BO84" s="152">
        <v>0</v>
      </c>
      <c r="BP84" s="152">
        <v>6.7732346350425567E-4</v>
      </c>
      <c r="BQ84" s="152">
        <v>2.9676183228698205E-4</v>
      </c>
      <c r="BR84" s="152">
        <v>2.1024783892963656E-3</v>
      </c>
      <c r="BS84" s="152">
        <v>-2.2638237312402361E-4</v>
      </c>
      <c r="BT84" s="153">
        <v>3.0743865452630316E-4</v>
      </c>
      <c r="BU84" s="152">
        <f t="shared" si="12"/>
        <v>3.1576199664898833E-3</v>
      </c>
      <c r="BW84" s="152">
        <v>6.7177955688989266E-3</v>
      </c>
      <c r="BX84" s="152">
        <v>3.1592935288803276E-3</v>
      </c>
      <c r="BY84" s="152">
        <v>4.6037124492208587E-4</v>
      </c>
      <c r="BZ84" s="152">
        <v>2.7274464957351904E-3</v>
      </c>
      <c r="CA84" s="152">
        <v>0</v>
      </c>
      <c r="CB84" s="152">
        <v>9.0401343794369688E-4</v>
      </c>
      <c r="CC84" s="152">
        <v>3.706842993613226E-4</v>
      </c>
      <c r="CD84" s="152">
        <v>2.6261993419186501E-3</v>
      </c>
      <c r="CE84" s="152">
        <v>-2.8277353163152477E-4</v>
      </c>
      <c r="CF84" s="153">
        <v>3.8402068544806441E-4</v>
      </c>
      <c r="CG84" s="152">
        <f t="shared" si="13"/>
        <v>4.0021442330402095E-3</v>
      </c>
      <c r="CH84" s="114" t="s">
        <v>257</v>
      </c>
    </row>
    <row r="85" spans="1:86">
      <c r="A85" s="13" t="s">
        <v>79</v>
      </c>
      <c r="B85" s="114" t="s">
        <v>165</v>
      </c>
      <c r="C85" s="152">
        <v>4.6669117722212515E-3</v>
      </c>
      <c r="D85" s="152">
        <v>1.9943498994050464E-3</v>
      </c>
      <c r="E85" s="152">
        <v>2.3088903884063846E-4</v>
      </c>
      <c r="F85" s="152">
        <v>2.0489800650974376E-3</v>
      </c>
      <c r="G85" s="152">
        <v>0</v>
      </c>
      <c r="H85" s="152">
        <v>0</v>
      </c>
      <c r="I85" s="152">
        <v>3.9269276887812782E-4</v>
      </c>
      <c r="J85" s="152">
        <v>2.2322445133074807E-3</v>
      </c>
      <c r="K85" s="152">
        <v>-4.2943635994465758E-4</v>
      </c>
      <c r="L85" s="153">
        <v>2.4617191173461456E-4</v>
      </c>
      <c r="M85" s="152">
        <f t="shared" si="7"/>
        <v>2.4416728339755655E-3</v>
      </c>
      <c r="O85" s="152">
        <v>1.6207771679090533E-3</v>
      </c>
      <c r="P85" s="152">
        <v>6.9262007501781717E-4</v>
      </c>
      <c r="Q85" s="152">
        <v>8.018572039455135E-5</v>
      </c>
      <c r="R85" s="152">
        <v>7.1159264822143967E-4</v>
      </c>
      <c r="S85" s="152">
        <v>0</v>
      </c>
      <c r="T85" s="152">
        <v>0</v>
      </c>
      <c r="U85" s="152">
        <v>1.3637872427524488E-4</v>
      </c>
      <c r="V85" s="152">
        <v>7.7523876964938245E-4</v>
      </c>
      <c r="W85" s="152">
        <v>-1.4913944836308717E-4</v>
      </c>
      <c r="X85" s="153">
        <v>8.5493326935144487E-5</v>
      </c>
      <c r="Y85" s="152">
        <f t="shared" si="8"/>
        <v>8.4797137249668453E-4</v>
      </c>
      <c r="AA85" s="152">
        <v>0.21023444235233263</v>
      </c>
      <c r="AB85" s="152">
        <v>8.9841218223264324E-2</v>
      </c>
      <c r="AC85" s="152">
        <v>1.0401059778943351E-2</v>
      </c>
      <c r="AD85" s="152">
        <v>9.2302190913667023E-2</v>
      </c>
      <c r="AE85" s="152">
        <v>0</v>
      </c>
      <c r="AF85" s="152">
        <v>0</v>
      </c>
      <c r="AG85" s="152">
        <v>1.7689973436457913E-2</v>
      </c>
      <c r="AH85" s="152">
        <v>0.10055786424817885</v>
      </c>
      <c r="AI85" s="152">
        <v>-1.9345194009487379E-2</v>
      </c>
      <c r="AJ85" s="153">
        <v>1.108952067497555E-2</v>
      </c>
      <c r="AK85" s="152">
        <f t="shared" si="9"/>
        <v>0.10999216435012493</v>
      </c>
      <c r="AM85" s="152">
        <v>8.2501053638109258E-4</v>
      </c>
      <c r="AN85" s="152">
        <v>3.525585570383763E-4</v>
      </c>
      <c r="AO85" s="152">
        <v>4.081626117559255E-5</v>
      </c>
      <c r="AP85" s="152">
        <v>3.6221600601110801E-4</v>
      </c>
      <c r="AQ85" s="152">
        <v>0</v>
      </c>
      <c r="AR85" s="152">
        <v>0</v>
      </c>
      <c r="AS85" s="152">
        <v>6.9419712156015766E-5</v>
      </c>
      <c r="AT85" s="152">
        <v>3.9461325457648856E-4</v>
      </c>
      <c r="AU85" s="152">
        <v>-7.5915195947846078E-5</v>
      </c>
      <c r="AV85" s="153">
        <v>4.3517947382465524E-5</v>
      </c>
      <c r="AW85" s="152">
        <f t="shared" si="10"/>
        <v>4.3163571816712379E-4</v>
      </c>
      <c r="AY85" s="152">
        <v>8.8147086609794236E-4</v>
      </c>
      <c r="AZ85" s="152">
        <v>3.7668621541010988E-4</v>
      </c>
      <c r="BA85" s="152">
        <v>4.3609558305943986E-5</v>
      </c>
      <c r="BB85" s="152">
        <v>3.8700458049139886E-4</v>
      </c>
      <c r="BC85" s="152">
        <v>0</v>
      </c>
      <c r="BD85" s="152">
        <v>0</v>
      </c>
      <c r="BE85" s="152">
        <v>7.4170511890489621E-5</v>
      </c>
      <c r="BF85" s="152">
        <v>4.216189635723505E-4</v>
      </c>
      <c r="BG85" s="152">
        <v>-8.1110519891872351E-5</v>
      </c>
      <c r="BH85" s="153">
        <v>4.649613681092098E-5</v>
      </c>
      <c r="BI85" s="152">
        <f t="shared" si="11"/>
        <v>4.6117509238188846E-4</v>
      </c>
      <c r="BK85" s="152">
        <v>5.9111033319646806E-3</v>
      </c>
      <c r="BL85" s="152">
        <v>2.5260405404805048E-3</v>
      </c>
      <c r="BM85" s="152">
        <v>2.9244370440614304E-4</v>
      </c>
      <c r="BN85" s="152">
        <v>2.5952350250156978E-3</v>
      </c>
      <c r="BO85" s="152">
        <v>0</v>
      </c>
      <c r="BP85" s="152">
        <v>0</v>
      </c>
      <c r="BQ85" s="152">
        <v>4.9738406206233533E-4</v>
      </c>
      <c r="BR85" s="152">
        <v>2.8273574955738788E-3</v>
      </c>
      <c r="BS85" s="152">
        <v>-5.4392343845991744E-4</v>
      </c>
      <c r="BT85" s="153">
        <v>3.1180096790173672E-4</v>
      </c>
      <c r="BU85" s="152">
        <f t="shared" si="12"/>
        <v>3.0926190870780332E-3</v>
      </c>
      <c r="BW85" s="152">
        <v>7.5944456588763355E-3</v>
      </c>
      <c r="BX85" s="152">
        <v>3.2453971009201821E-3</v>
      </c>
      <c r="BY85" s="152">
        <v>3.7572474996047282E-4</v>
      </c>
      <c r="BZ85" s="152">
        <v>3.3342965369789024E-3</v>
      </c>
      <c r="CA85" s="152">
        <v>0</v>
      </c>
      <c r="CB85" s="152">
        <v>0</v>
      </c>
      <c r="CC85" s="152">
        <v>6.3902727101677913E-4</v>
      </c>
      <c r="CD85" s="152">
        <v>3.6325219933544565E-3</v>
      </c>
      <c r="CE85" s="152">
        <v>-6.9881996033387757E-4</v>
      </c>
      <c r="CF85" s="153">
        <v>4.0059450395832352E-4</v>
      </c>
      <c r="CG85" s="152">
        <f t="shared" si="13"/>
        <v>3.9733238079956816E-3</v>
      </c>
      <c r="CH85" s="114" t="s">
        <v>258</v>
      </c>
    </row>
    <row r="86" spans="1:86">
      <c r="A86" s="13" t="s">
        <v>80</v>
      </c>
      <c r="B86" s="114" t="s">
        <v>166</v>
      </c>
      <c r="C86" s="152">
        <v>4.6729798691361579E-3</v>
      </c>
      <c r="D86" s="152">
        <v>1.0013424016548555E-3</v>
      </c>
      <c r="E86" s="152">
        <v>3.0945009380149122E-4</v>
      </c>
      <c r="F86" s="152">
        <v>3.3219808807752262E-3</v>
      </c>
      <c r="G86" s="152">
        <v>1.0835682740567451E-6</v>
      </c>
      <c r="H86" s="152">
        <v>7.1861919581420891E-4</v>
      </c>
      <c r="I86" s="152">
        <v>4.0206492904584994E-5</v>
      </c>
      <c r="J86" s="152">
        <v>1.5051461809763615E-3</v>
      </c>
      <c r="K86" s="152">
        <v>-6.9403341004737505E-6</v>
      </c>
      <c r="L86" s="153">
        <v>1.8237750338993381E-3</v>
      </c>
      <c r="M86" s="152">
        <f t="shared" si="7"/>
        <v>4.0808065694940207E-3</v>
      </c>
      <c r="O86" s="152">
        <v>1.6120112946237885E-3</v>
      </c>
      <c r="P86" s="152">
        <v>3.4542739460842844E-4</v>
      </c>
      <c r="Q86" s="152">
        <v>1.0674923930768168E-4</v>
      </c>
      <c r="R86" s="152">
        <v>1.1459648554668135E-3</v>
      </c>
      <c r="S86" s="152">
        <v>0</v>
      </c>
      <c r="T86" s="152">
        <v>0</v>
      </c>
      <c r="U86" s="152">
        <v>1.3869805240865195E-5</v>
      </c>
      <c r="V86" s="152">
        <v>5.1922171970372342E-4</v>
      </c>
      <c r="W86" s="152">
        <v>-2.3941675915018443E-6</v>
      </c>
      <c r="X86" s="153">
        <v>6.2913730335459187E-4</v>
      </c>
      <c r="Y86" s="152">
        <f t="shared" si="8"/>
        <v>1.1598346607076787E-3</v>
      </c>
      <c r="AA86" s="152">
        <v>2.5183909434990754E-3</v>
      </c>
      <c r="AB86" s="152">
        <v>5.3964958255541852E-4</v>
      </c>
      <c r="AC86" s="152">
        <v>1.6677074062351537E-4</v>
      </c>
      <c r="AD86" s="152">
        <v>1.790302290809558E-3</v>
      </c>
      <c r="AE86" s="152">
        <v>0</v>
      </c>
      <c r="AF86" s="152">
        <v>0</v>
      </c>
      <c r="AG86" s="152">
        <v>2.1668329510583732E-5</v>
      </c>
      <c r="AH86" s="152">
        <v>8.1116260222918659E-4</v>
      </c>
      <c r="AI86" s="152">
        <v>-3.7403273784532592E-6</v>
      </c>
      <c r="AJ86" s="153">
        <v>9.8288001595882475E-4</v>
      </c>
      <c r="AK86" s="152">
        <f t="shared" si="9"/>
        <v>1.8119706203201418E-3</v>
      </c>
      <c r="AM86" s="152">
        <v>1.2634490162790649E-3</v>
      </c>
      <c r="AN86" s="152">
        <v>2.7073625561396168E-4</v>
      </c>
      <c r="AO86" s="152">
        <v>8.3667044915653293E-5</v>
      </c>
      <c r="AP86" s="152">
        <v>8.9817495333854359E-4</v>
      </c>
      <c r="AQ86" s="152">
        <v>0</v>
      </c>
      <c r="AR86" s="152">
        <v>0</v>
      </c>
      <c r="AS86" s="152">
        <v>1.0870762410906713E-5</v>
      </c>
      <c r="AT86" s="152">
        <v>4.069513490248178E-4</v>
      </c>
      <c r="AU86" s="152">
        <v>-1.8764810757707365E-6</v>
      </c>
      <c r="AV86" s="153">
        <v>4.9310008538949659E-4</v>
      </c>
      <c r="AW86" s="152">
        <f t="shared" si="10"/>
        <v>9.090457157494503E-4</v>
      </c>
      <c r="AY86" s="152">
        <v>1.6315756467379025E-3</v>
      </c>
      <c r="AZ86" s="152">
        <v>3.4961971211917961E-4</v>
      </c>
      <c r="BA86" s="152">
        <v>1.0804481317412688E-4</v>
      </c>
      <c r="BB86" s="152">
        <v>1.159872983789192E-3</v>
      </c>
      <c r="BC86" s="152">
        <v>0</v>
      </c>
      <c r="BD86" s="152">
        <v>0</v>
      </c>
      <c r="BE86" s="152">
        <v>1.4038137655403137E-5</v>
      </c>
      <c r="BF86" s="152">
        <v>5.2552331112771503E-4</v>
      </c>
      <c r="BG86" s="152">
        <v>-2.4232246694122509E-6</v>
      </c>
      <c r="BH86" s="153">
        <v>6.3677289733088968E-4</v>
      </c>
      <c r="BI86" s="152">
        <f t="shared" si="11"/>
        <v>1.1739111214445952E-3</v>
      </c>
      <c r="BK86" s="152">
        <v>3.0859310099416643E-3</v>
      </c>
      <c r="BL86" s="152">
        <v>6.612640446506798E-4</v>
      </c>
      <c r="BM86" s="152">
        <v>2.0435389563702708E-4</v>
      </c>
      <c r="BN86" s="152">
        <v>2.1937616042657297E-3</v>
      </c>
      <c r="BO86" s="152">
        <v>5.3022593513558147E-7</v>
      </c>
      <c r="BP86" s="152">
        <v>3.5164423343665962E-4</v>
      </c>
      <c r="BQ86" s="152">
        <v>2.6551465388228741E-5</v>
      </c>
      <c r="BR86" s="152">
        <v>9.9396475149567706E-4</v>
      </c>
      <c r="BS86" s="152">
        <v>-4.5832408484068074E-6</v>
      </c>
      <c r="BT86" s="153">
        <v>1.2043800936184588E-3</v>
      </c>
      <c r="BU86" s="152">
        <f t="shared" si="12"/>
        <v>2.5719573030906183E-3</v>
      </c>
      <c r="BW86" s="152">
        <v>3.5726818725278003E-3</v>
      </c>
      <c r="BX86" s="152">
        <v>7.6556671476675606E-4</v>
      </c>
      <c r="BY86" s="152">
        <v>2.3658709678562971E-4</v>
      </c>
      <c r="BZ86" s="152">
        <v>2.539788573029647E-3</v>
      </c>
      <c r="CA86" s="152">
        <v>7.0768457957874509E-7</v>
      </c>
      <c r="CB86" s="152">
        <v>4.6933426867789771E-4</v>
      </c>
      <c r="CC86" s="152">
        <v>3.0739487945768221E-5</v>
      </c>
      <c r="CD86" s="152">
        <v>1.150745054947724E-3</v>
      </c>
      <c r="CE86" s="152">
        <v>-5.3061657709714894E-6</v>
      </c>
      <c r="CF86" s="153">
        <v>1.3943496838528943E-3</v>
      </c>
      <c r="CG86" s="152">
        <f t="shared" si="13"/>
        <v>3.0398623296533128E-3</v>
      </c>
      <c r="CH86" s="114" t="s">
        <v>259</v>
      </c>
    </row>
    <row r="87" spans="1:86">
      <c r="A87" s="13" t="s">
        <v>81</v>
      </c>
      <c r="B87" s="114" t="s">
        <v>167</v>
      </c>
      <c r="C87" s="152">
        <v>1.4648045142652177E-2</v>
      </c>
      <c r="D87" s="152">
        <v>3.2836919196955862E-3</v>
      </c>
      <c r="E87" s="152">
        <v>7.4787133519746017E-4</v>
      </c>
      <c r="F87" s="152">
        <v>1.0467863918621869E-2</v>
      </c>
      <c r="G87" s="152">
        <v>9.1446595249940465E-6</v>
      </c>
      <c r="H87" s="152">
        <v>1.5892663040188038E-3</v>
      </c>
      <c r="I87" s="152">
        <v>1.4861796913725848E-4</v>
      </c>
      <c r="J87" s="152">
        <v>2.3478552744169595E-3</v>
      </c>
      <c r="K87" s="152">
        <v>-4.576796983599653E-5</v>
      </c>
      <c r="L87" s="153">
        <v>8.1657766140409045E-3</v>
      </c>
      <c r="M87" s="152">
        <f t="shared" si="7"/>
        <v>1.2205748191777931E-2</v>
      </c>
      <c r="O87" s="152">
        <v>6.6361706030778689E-4</v>
      </c>
      <c r="P87" s="152">
        <v>1.4876483226827823E-4</v>
      </c>
      <c r="Q87" s="152">
        <v>3.3881666264604234E-5</v>
      </c>
      <c r="R87" s="152">
        <v>4.742375527742287E-4</v>
      </c>
      <c r="S87" s="152">
        <v>0</v>
      </c>
      <c r="T87" s="152">
        <v>0</v>
      </c>
      <c r="U87" s="152">
        <v>6.733009000675686E-6</v>
      </c>
      <c r="V87" s="152">
        <v>1.0636755963428234E-4</v>
      </c>
      <c r="W87" s="152">
        <v>-2.0734784268503593E-6</v>
      </c>
      <c r="X87" s="153">
        <v>3.6994347156679664E-4</v>
      </c>
      <c r="Y87" s="152">
        <f t="shared" si="8"/>
        <v>4.8097056177490437E-4</v>
      </c>
      <c r="AA87" s="152">
        <v>4.3788386288101154E-3</v>
      </c>
      <c r="AB87" s="152">
        <v>9.8161610529220815E-4</v>
      </c>
      <c r="AC87" s="152">
        <v>2.2356620696142258E-4</v>
      </c>
      <c r="AD87" s="152">
        <v>3.1292289477263175E-3</v>
      </c>
      <c r="AE87" s="152">
        <v>0</v>
      </c>
      <c r="AF87" s="152">
        <v>0</v>
      </c>
      <c r="AG87" s="152">
        <v>4.4427368830166495E-5</v>
      </c>
      <c r="AH87" s="152">
        <v>7.0186016429842188E-4</v>
      </c>
      <c r="AI87" s="152">
        <v>-1.3681726969595577E-5</v>
      </c>
      <c r="AJ87" s="153">
        <v>2.4410505103974909E-3</v>
      </c>
      <c r="AK87" s="152">
        <f t="shared" si="9"/>
        <v>3.1736563165564841E-3</v>
      </c>
      <c r="AM87" s="152">
        <v>9.8451838758360384E-5</v>
      </c>
      <c r="AN87" s="152">
        <v>2.2070215121651836E-5</v>
      </c>
      <c r="AO87" s="152">
        <v>5.0265620693962943E-6</v>
      </c>
      <c r="AP87" s="152">
        <v>7.0356176583575292E-5</v>
      </c>
      <c r="AQ87" s="152">
        <v>0</v>
      </c>
      <c r="AR87" s="152">
        <v>0</v>
      </c>
      <c r="AS87" s="152">
        <v>9.9888498373695861E-7</v>
      </c>
      <c r="AT87" s="152">
        <v>1.5780308338332465E-5</v>
      </c>
      <c r="AU87" s="152">
        <v>-3.0761379711144084E-7</v>
      </c>
      <c r="AV87" s="153">
        <v>5.4883482042354258E-5</v>
      </c>
      <c r="AW87" s="152">
        <f t="shared" si="10"/>
        <v>7.1355061567312253E-5</v>
      </c>
      <c r="AY87" s="152">
        <v>1.0307622052905735E-4</v>
      </c>
      <c r="AZ87" s="152">
        <v>2.3106875297541755E-5</v>
      </c>
      <c r="BA87" s="152">
        <v>5.2626647394545421E-6</v>
      </c>
      <c r="BB87" s="152">
        <v>7.3660876877163203E-5</v>
      </c>
      <c r="BC87" s="152">
        <v>0</v>
      </c>
      <c r="BD87" s="152">
        <v>0</v>
      </c>
      <c r="BE87" s="152">
        <v>1.0458036148978608E-6</v>
      </c>
      <c r="BF87" s="152">
        <v>1.6521525273801489E-5</v>
      </c>
      <c r="BG87" s="152">
        <v>-3.2206272618902223E-7</v>
      </c>
      <c r="BH87" s="153">
        <v>5.7461414329550742E-5</v>
      </c>
      <c r="BI87" s="152">
        <f t="shared" si="11"/>
        <v>7.4706680492061069E-5</v>
      </c>
      <c r="BK87" s="152">
        <v>7.3587607250948919E-3</v>
      </c>
      <c r="BL87" s="152">
        <v>1.6496333057854171E-3</v>
      </c>
      <c r="BM87" s="152">
        <v>3.7570926053815399E-4</v>
      </c>
      <c r="BN87" s="152">
        <v>5.2587567234958273E-3</v>
      </c>
      <c r="BO87" s="152">
        <v>4.4747855434927103E-6</v>
      </c>
      <c r="BP87" s="152">
        <v>7.7768077231809944E-4</v>
      </c>
      <c r="BQ87" s="152">
        <v>7.4661435275492823E-5</v>
      </c>
      <c r="BR87" s="152">
        <v>1.1794956264353906E-3</v>
      </c>
      <c r="BS87" s="152">
        <v>-2.2992524641788393E-5</v>
      </c>
      <c r="BT87" s="153">
        <v>4.1022536217022237E-3</v>
      </c>
      <c r="BU87" s="152">
        <f t="shared" si="12"/>
        <v>6.1110989310894197E-3</v>
      </c>
      <c r="BW87" s="152">
        <v>9.7871291834545852E-3</v>
      </c>
      <c r="BX87" s="152">
        <v>2.1940072346682978E-3</v>
      </c>
      <c r="BY87" s="152">
        <v>4.9969216362306609E-4</v>
      </c>
      <c r="BZ87" s="152">
        <v>6.9941303053511561E-3</v>
      </c>
      <c r="CA87" s="152">
        <v>5.9724289518994095E-6</v>
      </c>
      <c r="CB87" s="152">
        <v>1.0379588283694193E-3</v>
      </c>
      <c r="CC87" s="152">
        <v>9.9299479812065621E-5</v>
      </c>
      <c r="CD87" s="152">
        <v>1.5687255637862859E-3</v>
      </c>
      <c r="CE87" s="152">
        <v>-3.0579987219253428E-5</v>
      </c>
      <c r="CF87" s="153">
        <v>5.455984728784123E-3</v>
      </c>
      <c r="CG87" s="152">
        <f t="shared" si="13"/>
        <v>8.1313886135326412E-3</v>
      </c>
      <c r="CH87" s="114" t="s">
        <v>260</v>
      </c>
    </row>
    <row r="88" spans="1:86">
      <c r="A88" s="13" t="s">
        <v>82</v>
      </c>
      <c r="B88" s="114" t="s">
        <v>168</v>
      </c>
      <c r="C88" s="152">
        <v>9.3130723031042591E-3</v>
      </c>
      <c r="D88" s="152">
        <v>0</v>
      </c>
      <c r="E88" s="152">
        <v>0</v>
      </c>
      <c r="F88" s="152">
        <v>9.3130723031042591E-3</v>
      </c>
      <c r="G88" s="152">
        <v>3.858159763686895E-6</v>
      </c>
      <c r="H88" s="152">
        <v>0</v>
      </c>
      <c r="I88" s="152">
        <v>0</v>
      </c>
      <c r="J88" s="152">
        <v>9.3130723031042591E-3</v>
      </c>
      <c r="K88" s="152">
        <v>0</v>
      </c>
      <c r="L88" s="153">
        <v>0</v>
      </c>
      <c r="M88" s="152">
        <f t="shared" si="7"/>
        <v>9.3130723031042591E-3</v>
      </c>
      <c r="O88" s="152">
        <v>0</v>
      </c>
      <c r="P88" s="152">
        <v>0</v>
      </c>
      <c r="Q88" s="152">
        <v>0</v>
      </c>
      <c r="R88" s="152">
        <v>0</v>
      </c>
      <c r="S88" s="152">
        <v>0</v>
      </c>
      <c r="T88" s="152">
        <v>0</v>
      </c>
      <c r="U88" s="152">
        <v>0</v>
      </c>
      <c r="V88" s="152">
        <v>0</v>
      </c>
      <c r="W88" s="152">
        <v>0</v>
      </c>
      <c r="X88" s="153">
        <v>0</v>
      </c>
      <c r="Y88" s="152">
        <f t="shared" si="8"/>
        <v>0</v>
      </c>
      <c r="AA88" s="152">
        <v>0</v>
      </c>
      <c r="AB88" s="152">
        <v>0</v>
      </c>
      <c r="AC88" s="152">
        <v>0</v>
      </c>
      <c r="AD88" s="152">
        <v>0</v>
      </c>
      <c r="AE88" s="152">
        <v>0</v>
      </c>
      <c r="AF88" s="152">
        <v>0</v>
      </c>
      <c r="AG88" s="152">
        <v>0</v>
      </c>
      <c r="AH88" s="152">
        <v>0</v>
      </c>
      <c r="AI88" s="152">
        <v>0</v>
      </c>
      <c r="AJ88" s="153">
        <v>0</v>
      </c>
      <c r="AK88" s="152">
        <f t="shared" si="9"/>
        <v>0</v>
      </c>
      <c r="AM88" s="152">
        <v>0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52">
        <v>0</v>
      </c>
      <c r="AT88" s="152">
        <v>0</v>
      </c>
      <c r="AU88" s="152">
        <v>0</v>
      </c>
      <c r="AV88" s="153">
        <v>0</v>
      </c>
      <c r="AW88" s="152">
        <f t="shared" si="10"/>
        <v>0</v>
      </c>
      <c r="AY88" s="152">
        <v>5.8628757931181467E-6</v>
      </c>
      <c r="AZ88" s="152">
        <v>0</v>
      </c>
      <c r="BA88" s="152">
        <v>0</v>
      </c>
      <c r="BB88" s="152">
        <v>5.8628757931181467E-6</v>
      </c>
      <c r="BC88" s="152">
        <v>0</v>
      </c>
      <c r="BD88" s="152">
        <v>0</v>
      </c>
      <c r="BE88" s="152">
        <v>0</v>
      </c>
      <c r="BF88" s="152">
        <v>5.8628757931181467E-6</v>
      </c>
      <c r="BG88" s="152">
        <v>0</v>
      </c>
      <c r="BH88" s="153">
        <v>0</v>
      </c>
      <c r="BI88" s="152">
        <f t="shared" si="11"/>
        <v>5.8628757931181467E-6</v>
      </c>
      <c r="BK88" s="152">
        <v>4.5586656796859013E-3</v>
      </c>
      <c r="BL88" s="152">
        <v>0</v>
      </c>
      <c r="BM88" s="152">
        <v>0</v>
      </c>
      <c r="BN88" s="152">
        <v>4.5586656796859013E-3</v>
      </c>
      <c r="BO88" s="152">
        <v>1.8879256781342671E-6</v>
      </c>
      <c r="BP88" s="152">
        <v>0</v>
      </c>
      <c r="BQ88" s="152">
        <v>0</v>
      </c>
      <c r="BR88" s="152">
        <v>4.5586656796859013E-3</v>
      </c>
      <c r="BS88" s="152">
        <v>0</v>
      </c>
      <c r="BT88" s="153">
        <v>0</v>
      </c>
      <c r="BU88" s="152">
        <f t="shared" si="12"/>
        <v>4.5586656796859013E-3</v>
      </c>
      <c r="BW88" s="152">
        <v>6.0824202915557542E-3</v>
      </c>
      <c r="BX88" s="152">
        <v>0</v>
      </c>
      <c r="BY88" s="152">
        <v>0</v>
      </c>
      <c r="BZ88" s="152">
        <v>6.0824202915557542E-3</v>
      </c>
      <c r="CA88" s="152">
        <v>2.5197860030455316E-6</v>
      </c>
      <c r="CB88" s="152">
        <v>0</v>
      </c>
      <c r="CC88" s="152">
        <v>0</v>
      </c>
      <c r="CD88" s="152">
        <v>6.0824202915557542E-3</v>
      </c>
      <c r="CE88" s="152">
        <v>0</v>
      </c>
      <c r="CF88" s="153">
        <v>0</v>
      </c>
      <c r="CG88" s="152">
        <f t="shared" si="13"/>
        <v>6.0824202915557542E-3</v>
      </c>
      <c r="CH88" s="114" t="s">
        <v>261</v>
      </c>
    </row>
    <row r="89" spans="1:86">
      <c r="A89" s="15" t="s">
        <v>83</v>
      </c>
      <c r="B89" s="114" t="s">
        <v>169</v>
      </c>
      <c r="C89" s="152">
        <v>0</v>
      </c>
      <c r="D89" s="152">
        <v>0</v>
      </c>
      <c r="E89" s="152">
        <v>0</v>
      </c>
      <c r="F89" s="152">
        <v>0</v>
      </c>
      <c r="G89" s="152">
        <v>0</v>
      </c>
      <c r="H89" s="152">
        <v>0</v>
      </c>
      <c r="I89" s="152">
        <v>0</v>
      </c>
      <c r="J89" s="152">
        <v>0</v>
      </c>
      <c r="K89" s="152">
        <v>0</v>
      </c>
      <c r="L89" s="153">
        <v>0</v>
      </c>
      <c r="M89" s="152">
        <f t="shared" si="7"/>
        <v>0</v>
      </c>
      <c r="O89" s="152">
        <v>0</v>
      </c>
      <c r="P89" s="152">
        <v>0</v>
      </c>
      <c r="Q89" s="152">
        <v>0</v>
      </c>
      <c r="R89" s="152">
        <v>0</v>
      </c>
      <c r="S89" s="152">
        <v>0</v>
      </c>
      <c r="T89" s="152">
        <v>0</v>
      </c>
      <c r="U89" s="152">
        <v>0</v>
      </c>
      <c r="V89" s="152">
        <v>0</v>
      </c>
      <c r="W89" s="152">
        <v>0</v>
      </c>
      <c r="X89" s="153">
        <v>0</v>
      </c>
      <c r="Y89" s="152">
        <f t="shared" si="8"/>
        <v>0</v>
      </c>
      <c r="AA89" s="152">
        <v>0</v>
      </c>
      <c r="AB89" s="152">
        <v>0</v>
      </c>
      <c r="AC89" s="152">
        <v>0</v>
      </c>
      <c r="AD89" s="152">
        <v>0</v>
      </c>
      <c r="AE89" s="152">
        <v>0</v>
      </c>
      <c r="AF89" s="152">
        <v>0</v>
      </c>
      <c r="AG89" s="152">
        <v>0</v>
      </c>
      <c r="AH89" s="152">
        <v>0</v>
      </c>
      <c r="AI89" s="152">
        <v>0</v>
      </c>
      <c r="AJ89" s="153">
        <v>0</v>
      </c>
      <c r="AK89" s="152">
        <f t="shared" si="9"/>
        <v>0</v>
      </c>
      <c r="AM89" s="152">
        <v>0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52">
        <v>0</v>
      </c>
      <c r="AT89" s="152">
        <v>0</v>
      </c>
      <c r="AU89" s="152">
        <v>0</v>
      </c>
      <c r="AV89" s="153">
        <v>0</v>
      </c>
      <c r="AW89" s="152">
        <f t="shared" si="10"/>
        <v>0</v>
      </c>
      <c r="AY89" s="152">
        <v>0</v>
      </c>
      <c r="AZ89" s="152">
        <v>0</v>
      </c>
      <c r="BA89" s="152">
        <v>0</v>
      </c>
      <c r="BB89" s="152">
        <v>0</v>
      </c>
      <c r="BC89" s="152">
        <v>0</v>
      </c>
      <c r="BD89" s="152">
        <v>0</v>
      </c>
      <c r="BE89" s="152">
        <v>0</v>
      </c>
      <c r="BF89" s="152">
        <v>0</v>
      </c>
      <c r="BG89" s="152">
        <v>0</v>
      </c>
      <c r="BH89" s="153">
        <v>0</v>
      </c>
      <c r="BI89" s="152">
        <f t="shared" si="11"/>
        <v>0</v>
      </c>
      <c r="BK89" s="152">
        <v>0</v>
      </c>
      <c r="BL89" s="152">
        <v>0</v>
      </c>
      <c r="BM89" s="152">
        <v>0</v>
      </c>
      <c r="BN89" s="152">
        <v>0</v>
      </c>
      <c r="BO89" s="152">
        <v>0</v>
      </c>
      <c r="BP89" s="152">
        <v>0</v>
      </c>
      <c r="BQ89" s="152">
        <v>0</v>
      </c>
      <c r="BR89" s="152">
        <v>0</v>
      </c>
      <c r="BS89" s="152">
        <v>0</v>
      </c>
      <c r="BT89" s="153">
        <v>0</v>
      </c>
      <c r="BU89" s="152">
        <f t="shared" si="12"/>
        <v>0</v>
      </c>
      <c r="BW89" s="152">
        <v>0</v>
      </c>
      <c r="BX89" s="152">
        <v>0</v>
      </c>
      <c r="BY89" s="152">
        <v>0</v>
      </c>
      <c r="BZ89" s="152">
        <v>0</v>
      </c>
      <c r="CA89" s="152">
        <v>0</v>
      </c>
      <c r="CB89" s="152">
        <v>0</v>
      </c>
      <c r="CC89" s="152">
        <v>0</v>
      </c>
      <c r="CD89" s="152">
        <v>0</v>
      </c>
      <c r="CE89" s="152">
        <v>0</v>
      </c>
      <c r="CF89" s="153">
        <v>0</v>
      </c>
      <c r="CG89" s="152">
        <f t="shared" si="13"/>
        <v>0</v>
      </c>
      <c r="CH89" s="114" t="s">
        <v>262</v>
      </c>
    </row>
    <row r="90" spans="1:86">
      <c r="A90" s="112" t="s">
        <v>84</v>
      </c>
      <c r="B90" s="115" t="s">
        <v>170</v>
      </c>
      <c r="C90" s="152">
        <v>0</v>
      </c>
      <c r="D90" s="152">
        <v>0</v>
      </c>
      <c r="E90" s="152">
        <v>0</v>
      </c>
      <c r="F90" s="152">
        <v>0</v>
      </c>
      <c r="G90" s="152">
        <v>0</v>
      </c>
      <c r="H90" s="152">
        <v>0</v>
      </c>
      <c r="I90" s="152">
        <v>0</v>
      </c>
      <c r="J90" s="152">
        <v>0</v>
      </c>
      <c r="K90" s="152">
        <v>0</v>
      </c>
      <c r="L90" s="153">
        <v>0</v>
      </c>
      <c r="M90" s="152">
        <f t="shared" si="7"/>
        <v>0</v>
      </c>
      <c r="O90" s="152">
        <v>0</v>
      </c>
      <c r="P90" s="152">
        <v>0</v>
      </c>
      <c r="Q90" s="152">
        <v>0</v>
      </c>
      <c r="R90" s="152">
        <v>0</v>
      </c>
      <c r="S90" s="152">
        <v>0</v>
      </c>
      <c r="T90" s="152">
        <v>0</v>
      </c>
      <c r="U90" s="152">
        <v>0</v>
      </c>
      <c r="V90" s="152">
        <v>0</v>
      </c>
      <c r="W90" s="152">
        <v>0</v>
      </c>
      <c r="X90" s="153">
        <v>0</v>
      </c>
      <c r="Y90" s="152">
        <f t="shared" si="8"/>
        <v>0</v>
      </c>
      <c r="AA90" s="152">
        <v>0</v>
      </c>
      <c r="AB90" s="152">
        <v>0</v>
      </c>
      <c r="AC90" s="152">
        <v>0</v>
      </c>
      <c r="AD90" s="152">
        <v>0</v>
      </c>
      <c r="AE90" s="152">
        <v>0</v>
      </c>
      <c r="AF90" s="152">
        <v>0</v>
      </c>
      <c r="AG90" s="152">
        <v>0</v>
      </c>
      <c r="AH90" s="152">
        <v>0</v>
      </c>
      <c r="AI90" s="152">
        <v>0</v>
      </c>
      <c r="AJ90" s="153">
        <v>0</v>
      </c>
      <c r="AK90" s="152">
        <f t="shared" si="9"/>
        <v>0</v>
      </c>
      <c r="AM90" s="152">
        <v>0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52">
        <v>0</v>
      </c>
      <c r="AT90" s="152">
        <v>0</v>
      </c>
      <c r="AU90" s="152">
        <v>0</v>
      </c>
      <c r="AV90" s="153">
        <v>0</v>
      </c>
      <c r="AW90" s="152">
        <f t="shared" si="10"/>
        <v>0</v>
      </c>
      <c r="AY90" s="152">
        <v>0</v>
      </c>
      <c r="AZ90" s="152">
        <v>0</v>
      </c>
      <c r="BA90" s="152">
        <v>0</v>
      </c>
      <c r="BB90" s="152">
        <v>0</v>
      </c>
      <c r="BC90" s="152">
        <v>0</v>
      </c>
      <c r="BD90" s="152">
        <v>0</v>
      </c>
      <c r="BE90" s="152">
        <v>0</v>
      </c>
      <c r="BF90" s="152">
        <v>0</v>
      </c>
      <c r="BG90" s="152">
        <v>0</v>
      </c>
      <c r="BH90" s="153">
        <v>0</v>
      </c>
      <c r="BI90" s="152">
        <f t="shared" si="11"/>
        <v>0</v>
      </c>
      <c r="BK90" s="152">
        <v>0</v>
      </c>
      <c r="BL90" s="152">
        <v>0</v>
      </c>
      <c r="BM90" s="152">
        <v>0</v>
      </c>
      <c r="BN90" s="152">
        <v>0</v>
      </c>
      <c r="BO90" s="152">
        <v>0</v>
      </c>
      <c r="BP90" s="152">
        <v>0</v>
      </c>
      <c r="BQ90" s="152">
        <v>0</v>
      </c>
      <c r="BR90" s="152">
        <v>0</v>
      </c>
      <c r="BS90" s="152">
        <v>0</v>
      </c>
      <c r="BT90" s="153">
        <v>0</v>
      </c>
      <c r="BU90" s="152">
        <f t="shared" si="12"/>
        <v>0</v>
      </c>
      <c r="BW90" s="152">
        <v>0</v>
      </c>
      <c r="BX90" s="152">
        <v>0</v>
      </c>
      <c r="BY90" s="152">
        <v>0</v>
      </c>
      <c r="BZ90" s="152">
        <v>0</v>
      </c>
      <c r="CA90" s="152">
        <v>0</v>
      </c>
      <c r="CB90" s="152">
        <v>0</v>
      </c>
      <c r="CC90" s="152">
        <v>0</v>
      </c>
      <c r="CD90" s="152">
        <v>0</v>
      </c>
      <c r="CE90" s="152">
        <v>0</v>
      </c>
      <c r="CF90" s="153">
        <v>0</v>
      </c>
      <c r="CG90" s="152">
        <f t="shared" si="13"/>
        <v>0</v>
      </c>
      <c r="CH90" s="115" t="s">
        <v>263</v>
      </c>
    </row>
    <row r="91" spans="1:86">
      <c r="A91" s="111"/>
      <c r="B91" s="113" t="s">
        <v>264</v>
      </c>
      <c r="C91" s="154">
        <f>SUM(C9:C90)</f>
        <v>1.1391271505850602</v>
      </c>
      <c r="D91" s="154">
        <f t="shared" ref="D91:J91" si="14">SUM(D9:D90)</f>
        <v>0.38897269490511588</v>
      </c>
      <c r="E91" s="154">
        <f t="shared" si="14"/>
        <v>0.1098324195103141</v>
      </c>
      <c r="F91" s="154">
        <f t="shared" si="14"/>
        <v>0.62229721668309401</v>
      </c>
      <c r="G91" s="154">
        <f t="shared" si="14"/>
        <v>0.11951084937099894</v>
      </c>
      <c r="H91" s="154">
        <f t="shared" si="14"/>
        <v>0.13033469494905736</v>
      </c>
      <c r="I91" s="154">
        <f t="shared" si="14"/>
        <v>1.802481948653633E-2</v>
      </c>
      <c r="J91" s="154">
        <f t="shared" si="14"/>
        <v>0.25106110500809947</v>
      </c>
      <c r="K91" s="154">
        <f>SUM(K9:K90)</f>
        <v>7.780869773102524E-3</v>
      </c>
      <c r="L91" s="154">
        <f>SUM(L9:L90)</f>
        <v>0.36345524190189171</v>
      </c>
      <c r="M91" s="154">
        <f t="shared" ref="M91" si="15">SUM(M9:M90)</f>
        <v>0.7706567311186876</v>
      </c>
      <c r="O91" s="154">
        <f>SUM(O9:O90)</f>
        <v>1.3128957756115476</v>
      </c>
      <c r="P91" s="154">
        <f t="shared" ref="P91:V91" si="16">SUM(P9:P90)</f>
        <v>0.33395707636334981</v>
      </c>
      <c r="Q91" s="154">
        <f t="shared" si="16"/>
        <v>8.0211049126071562E-2</v>
      </c>
      <c r="R91" s="154">
        <f t="shared" si="16"/>
        <v>0.85903806055531462</v>
      </c>
      <c r="S91" s="154">
        <f t="shared" si="16"/>
        <v>1.899127769272331E-2</v>
      </c>
      <c r="T91" s="154">
        <f t="shared" si="16"/>
        <v>2.0700230590790882E-3</v>
      </c>
      <c r="U91" s="154">
        <f t="shared" si="16"/>
        <v>3.9689589566811199E-2</v>
      </c>
      <c r="V91" s="154">
        <f t="shared" si="16"/>
        <v>0.616166138039971</v>
      </c>
      <c r="W91" s="154">
        <f>SUM(W9:W90)</f>
        <v>-8.3060148414996586E-3</v>
      </c>
      <c r="X91" s="154">
        <f>SUM(X9:X90)</f>
        <v>0.25117793735684341</v>
      </c>
      <c r="Y91" s="154">
        <f t="shared" ref="Y91" si="17">SUM(Y9:Y90)</f>
        <v>0.90079767318120518</v>
      </c>
      <c r="AA91" s="154">
        <f>SUM(AA9:AA90)</f>
        <v>1.4703906138535268</v>
      </c>
      <c r="AB91" s="154">
        <f t="shared" ref="AB91:AH91" si="18">SUM(AB9:AB90)</f>
        <v>0.47075830911292893</v>
      </c>
      <c r="AC91" s="154">
        <f t="shared" si="18"/>
        <v>0.10386916230162233</v>
      </c>
      <c r="AD91" s="154">
        <f t="shared" si="18"/>
        <v>0.83307536206758492</v>
      </c>
      <c r="AE91" s="154">
        <f t="shared" si="18"/>
        <v>3.6769525940232755E-4</v>
      </c>
      <c r="AF91" s="154">
        <f t="shared" si="18"/>
        <v>0</v>
      </c>
      <c r="AG91" s="154">
        <f t="shared" si="18"/>
        <v>6.2687780371390472E-2</v>
      </c>
      <c r="AH91" s="154">
        <f t="shared" si="18"/>
        <v>0.64030434236848255</v>
      </c>
      <c r="AI91" s="154">
        <f>SUM(AI9:AI90)</f>
        <v>-3.9148637547484884E-2</v>
      </c>
      <c r="AJ91" s="154">
        <f>SUM(AJ9:AJ90)</f>
        <v>0.23191965724658709</v>
      </c>
      <c r="AK91" s="154">
        <f t="shared" ref="AK91" si="19">SUM(AK9:AK90)</f>
        <v>0.89576314243897559</v>
      </c>
      <c r="AM91" s="154">
        <f>SUM(AM9:AM90)</f>
        <v>1.2343015767035803</v>
      </c>
      <c r="AN91" s="154">
        <f t="shared" ref="AN91:AT91" si="20">SUM(AN9:AN90)</f>
        <v>0.51105567439186994</v>
      </c>
      <c r="AO91" s="154">
        <f t="shared" si="20"/>
        <v>0.13058580525702393</v>
      </c>
      <c r="AP91" s="154">
        <f t="shared" si="20"/>
        <v>0.56610341935365882</v>
      </c>
      <c r="AQ91" s="154">
        <f t="shared" si="20"/>
        <v>0.22929951952545785</v>
      </c>
      <c r="AR91" s="154">
        <f t="shared" si="20"/>
        <v>4.7454578162831974E-2</v>
      </c>
      <c r="AS91" s="154">
        <f t="shared" si="20"/>
        <v>2.6556677701027643E-2</v>
      </c>
      <c r="AT91" s="154">
        <f t="shared" si="20"/>
        <v>0.29726980736675829</v>
      </c>
      <c r="AU91" s="154">
        <f>SUM(AU9:AU90)</f>
        <v>3.4718604555343795E-3</v>
      </c>
      <c r="AV91" s="154">
        <f>SUM(AV9:AV90)</f>
        <v>0.26536175153136599</v>
      </c>
      <c r="AW91" s="154">
        <f t="shared" ref="AW91" si="21">SUM(AW9:AW90)</f>
        <v>0.64011467521751875</v>
      </c>
      <c r="AY91" s="154">
        <f>SUM(AY9:AY90)</f>
        <v>1.5497295609267094</v>
      </c>
      <c r="AZ91" s="154">
        <f t="shared" ref="AZ91:BF91" si="22">SUM(AZ9:AZ90)</f>
        <v>0.59193810175271599</v>
      </c>
      <c r="BA91" s="154">
        <f t="shared" si="22"/>
        <v>0.3943347301507194</v>
      </c>
      <c r="BB91" s="154">
        <f t="shared" si="22"/>
        <v>0.54534221188244036</v>
      </c>
      <c r="BC91" s="154">
        <f t="shared" si="22"/>
        <v>4.1339970194164681E-2</v>
      </c>
      <c r="BD91" s="154">
        <f t="shared" si="22"/>
        <v>8.6857063184276532E-4</v>
      </c>
      <c r="BE91" s="154">
        <f t="shared" si="22"/>
        <v>1.8114517140833224E-2</v>
      </c>
      <c r="BF91" s="154">
        <f t="shared" si="22"/>
        <v>0.27697606429519489</v>
      </c>
      <c r="BG91" s="154">
        <f>SUM(BG9:BG90)</f>
        <v>4.1504188214170918E-3</v>
      </c>
      <c r="BH91" s="154">
        <f>SUM(BH9:BH90)</f>
        <v>0.26421572876582833</v>
      </c>
      <c r="BI91" s="154">
        <f t="shared" ref="BI91" si="23">SUM(BI9:BI90)</f>
        <v>0.56432529965511669</v>
      </c>
      <c r="BK91" s="154">
        <f>SUM(BK9:BK90)</f>
        <v>1.2786216783243132</v>
      </c>
      <c r="BL91" s="154">
        <f t="shared" ref="BL91:BR91" si="24">SUM(BL9:BL90)</f>
        <v>0.44693036098528793</v>
      </c>
      <c r="BM91" s="154">
        <f t="shared" si="24"/>
        <v>0.17922317064199411</v>
      </c>
      <c r="BN91" s="154">
        <f t="shared" si="24"/>
        <v>0.63000041317454325</v>
      </c>
      <c r="BO91" s="154">
        <f t="shared" si="24"/>
        <v>9.8508439096067921E-2</v>
      </c>
      <c r="BP91" s="154">
        <f t="shared" si="24"/>
        <v>6.9800243564906925E-2</v>
      </c>
      <c r="BQ91" s="154">
        <f t="shared" si="24"/>
        <v>2.2467733522487942E-2</v>
      </c>
      <c r="BR91" s="154">
        <f t="shared" si="24"/>
        <v>0.31574002842444832</v>
      </c>
      <c r="BS91" s="154">
        <f>SUM(BS9:BS90)</f>
        <v>3.5374906972462181E-3</v>
      </c>
      <c r="BT91" s="154">
        <f>SUM(BT9:BT90)</f>
        <v>0.31072289405284859</v>
      </c>
      <c r="BU91" s="154">
        <f t="shared" ref="BU91" si="25">SUM(BU9:BU90)</f>
        <v>0.72226839026193801</v>
      </c>
      <c r="BW91" s="154">
        <f>SUM(BW9:BW90)</f>
        <v>1.1878859482205506</v>
      </c>
      <c r="BX91" s="154">
        <f t="shared" ref="BX91:CD91" si="26">SUM(BX9:BX90)</f>
        <v>0.39839845146303243</v>
      </c>
      <c r="BY91" s="154">
        <f t="shared" si="26"/>
        <v>0.1072285675399936</v>
      </c>
      <c r="BZ91" s="154">
        <f t="shared" si="26"/>
        <v>0.65833423965636451</v>
      </c>
      <c r="CA91" s="154">
        <f t="shared" si="26"/>
        <v>0.11764186566757041</v>
      </c>
      <c r="CB91" s="154">
        <f t="shared" si="26"/>
        <v>9.287063757491161E-2</v>
      </c>
      <c r="CC91" s="154">
        <f t="shared" si="26"/>
        <v>2.3924689561159826E-2</v>
      </c>
      <c r="CD91" s="154">
        <f t="shared" si="26"/>
        <v>0.32871374410258053</v>
      </c>
      <c r="CE91" s="154">
        <f>SUM(CE9:CE90)</f>
        <v>3.3323528741998265E-3</v>
      </c>
      <c r="CF91" s="154">
        <f>SUM(CF9:CF90)</f>
        <v>0.32628814267958434</v>
      </c>
      <c r="CG91" s="154">
        <f t="shared" ref="CG91" si="27">SUM(CG9:CG90)</f>
        <v>0.77512956679243628</v>
      </c>
      <c r="CH91" s="116" t="s">
        <v>264</v>
      </c>
    </row>
    <row r="92" spans="1:86">
      <c r="B92" s="155"/>
      <c r="I92" s="154"/>
    </row>
    <row r="93" spans="1:86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</sheetData>
  <mergeCells count="80">
    <mergeCell ref="CH6:CH8"/>
    <mergeCell ref="O6:Y6"/>
    <mergeCell ref="AA6:AK6"/>
    <mergeCell ref="AM6:AW6"/>
    <mergeCell ref="AY6:BI6"/>
    <mergeCell ref="BK6:BU6"/>
    <mergeCell ref="BW6:CG6"/>
    <mergeCell ref="CF7:CF8"/>
    <mergeCell ref="CG7:CG8"/>
    <mergeCell ref="CD7:CD8"/>
    <mergeCell ref="CE7:CE8"/>
    <mergeCell ref="BF7:BF8"/>
    <mergeCell ref="BG7:BG8"/>
    <mergeCell ref="BH7:BH8"/>
    <mergeCell ref="BI7:BI8"/>
    <mergeCell ref="BK7:BK8"/>
    <mergeCell ref="A6:A8"/>
    <mergeCell ref="BZ7:BZ8"/>
    <mergeCell ref="CA7:CA8"/>
    <mergeCell ref="CB7:CB8"/>
    <mergeCell ref="CC7:CC8"/>
    <mergeCell ref="BS7:BS8"/>
    <mergeCell ref="BT7:BT8"/>
    <mergeCell ref="BU7:BU8"/>
    <mergeCell ref="BW7:BW8"/>
    <mergeCell ref="BX7:BY7"/>
    <mergeCell ref="BL7:BM7"/>
    <mergeCell ref="BN7:BN8"/>
    <mergeCell ref="BO7:BO8"/>
    <mergeCell ref="BP7:BP8"/>
    <mergeCell ref="BQ7:BQ8"/>
    <mergeCell ref="BR7:BR8"/>
    <mergeCell ref="BE7:BE8"/>
    <mergeCell ref="AS7:AS8"/>
    <mergeCell ref="AT7:AT8"/>
    <mergeCell ref="AU7:AU8"/>
    <mergeCell ref="AV7:AV8"/>
    <mergeCell ref="AW7:AW8"/>
    <mergeCell ref="AY7:AY8"/>
    <mergeCell ref="AZ7:BA7"/>
    <mergeCell ref="BB7:BB8"/>
    <mergeCell ref="BC7:BC8"/>
    <mergeCell ref="BD7:BD8"/>
    <mergeCell ref="AM7:AM8"/>
    <mergeCell ref="AN7:AO7"/>
    <mergeCell ref="AP7:AP8"/>
    <mergeCell ref="AQ7:AQ8"/>
    <mergeCell ref="AR7:AR8"/>
    <mergeCell ref="AK7:AK8"/>
    <mergeCell ref="Y7:Y8"/>
    <mergeCell ref="AA7:AA8"/>
    <mergeCell ref="AB7:AC7"/>
    <mergeCell ref="AD7:AD8"/>
    <mergeCell ref="AE7:AE8"/>
    <mergeCell ref="AF7:AF8"/>
    <mergeCell ref="AG7:AG8"/>
    <mergeCell ref="AH7:AH8"/>
    <mergeCell ref="AI7:AI8"/>
    <mergeCell ref="AJ7:AJ8"/>
    <mergeCell ref="X7:X8"/>
    <mergeCell ref="L7:L8"/>
    <mergeCell ref="M7:M8"/>
    <mergeCell ref="O7:O8"/>
    <mergeCell ref="P7:Q7"/>
    <mergeCell ref="R7:R8"/>
    <mergeCell ref="S7:S8"/>
    <mergeCell ref="T7:T8"/>
    <mergeCell ref="U7:U8"/>
    <mergeCell ref="V7:V8"/>
    <mergeCell ref="W7:W8"/>
    <mergeCell ref="I7:I8"/>
    <mergeCell ref="J7:J8"/>
    <mergeCell ref="K7:K8"/>
    <mergeCell ref="B6:B8"/>
    <mergeCell ref="C6:M6"/>
    <mergeCell ref="C7:C8"/>
    <mergeCell ref="D7:E7"/>
    <mergeCell ref="F7:F8"/>
    <mergeCell ref="G7:G8"/>
    <mergeCell ref="H7:H8"/>
  </mergeCells>
  <pageMargins left="0.7" right="0.7" top="0.75" bottom="0.75" header="0.3" footer="0.3"/>
  <ignoredErrors>
    <ignoredError sqref="A9:A9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A1:M30"/>
  <sheetViews>
    <sheetView workbookViewId="0">
      <selection activeCell="B5" sqref="B5"/>
    </sheetView>
  </sheetViews>
  <sheetFormatPr defaultColWidth="9.109375" defaultRowHeight="14.4"/>
  <cols>
    <col min="1" max="1" width="8.44140625" style="71" customWidth="1"/>
    <col min="2" max="2" width="10" style="71" customWidth="1"/>
    <col min="3" max="3" width="14.109375" style="71" customWidth="1"/>
    <col min="4" max="4" width="9.109375" style="71"/>
    <col min="5" max="5" width="9.44140625" style="71" bestFit="1" customWidth="1"/>
    <col min="6" max="6" width="12.33203125" style="71" bestFit="1" customWidth="1"/>
    <col min="7" max="7" width="10" style="71" customWidth="1"/>
    <col min="8" max="8" width="10.33203125" style="71" customWidth="1"/>
    <col min="9" max="9" width="11" style="71" customWidth="1"/>
    <col min="10" max="10" width="21.6640625" style="71" customWidth="1"/>
    <col min="11" max="11" width="16.44140625" style="71" customWidth="1"/>
    <col min="12" max="12" width="13.88671875" style="71" customWidth="1"/>
    <col min="13" max="16384" width="9.109375" style="71"/>
  </cols>
  <sheetData>
    <row r="1" spans="1:13" ht="8.1" customHeight="1"/>
    <row r="2" spans="1:13" s="140" customFormat="1" ht="13.65" customHeight="1">
      <c r="A2" s="144" t="s">
        <v>441</v>
      </c>
      <c r="B2" s="139"/>
      <c r="K2" s="139"/>
      <c r="L2" s="139"/>
    </row>
    <row r="3" spans="1:13" s="140" customFormat="1" ht="13.65" customHeight="1">
      <c r="A3" s="144" t="s">
        <v>442</v>
      </c>
      <c r="B3" s="139"/>
      <c r="K3" s="139"/>
      <c r="L3" s="139"/>
    </row>
    <row r="4" spans="1:13" s="140" customFormat="1" ht="4.2" customHeight="1">
      <c r="A4" s="141"/>
      <c r="B4" s="141"/>
      <c r="K4" s="141"/>
      <c r="L4" s="141"/>
    </row>
    <row r="5" spans="1:13" s="140" customFormat="1" ht="12.15" customHeight="1">
      <c r="A5" s="73" t="s">
        <v>349</v>
      </c>
      <c r="L5" s="73"/>
    </row>
    <row r="6" spans="1:13" s="140" customFormat="1" ht="4.2" customHeight="1"/>
    <row r="7" spans="1:13" ht="30.6">
      <c r="A7" s="324"/>
      <c r="B7" s="325"/>
      <c r="C7" s="326"/>
      <c r="D7" s="164" t="s">
        <v>408</v>
      </c>
      <c r="E7" s="165" t="s">
        <v>409</v>
      </c>
      <c r="F7" s="163" t="s">
        <v>175</v>
      </c>
      <c r="G7" s="163" t="s">
        <v>372</v>
      </c>
      <c r="H7" s="163" t="s">
        <v>410</v>
      </c>
      <c r="I7" s="163" t="s">
        <v>411</v>
      </c>
      <c r="J7" s="324"/>
      <c r="K7" s="325"/>
      <c r="L7" s="326"/>
      <c r="M7" s="174"/>
    </row>
    <row r="8" spans="1:13">
      <c r="A8" s="339" t="s">
        <v>412</v>
      </c>
      <c r="B8" s="322" t="s">
        <v>413</v>
      </c>
      <c r="C8" s="323"/>
      <c r="D8" s="100">
        <v>1</v>
      </c>
      <c r="E8" s="100">
        <v>1</v>
      </c>
      <c r="F8" s="100">
        <v>1</v>
      </c>
      <c r="G8" s="100">
        <v>1</v>
      </c>
      <c r="H8" s="100">
        <v>1</v>
      </c>
      <c r="I8" s="169">
        <v>1</v>
      </c>
      <c r="J8" s="327" t="s">
        <v>428</v>
      </c>
      <c r="K8" s="328"/>
      <c r="L8" s="329" t="s">
        <v>429</v>
      </c>
      <c r="M8" s="174"/>
    </row>
    <row r="9" spans="1:13">
      <c r="A9" s="314"/>
      <c r="B9" s="336" t="s">
        <v>414</v>
      </c>
      <c r="C9" s="171" t="s">
        <v>415</v>
      </c>
      <c r="D9" s="100">
        <v>0.11951084937099894</v>
      </c>
      <c r="E9" s="100">
        <v>1.899127769272331E-2</v>
      </c>
      <c r="F9" s="100">
        <v>0.22678550668725622</v>
      </c>
      <c r="G9" s="100">
        <v>4.1339970194164681E-2</v>
      </c>
      <c r="H9" s="100">
        <v>9.8508439096067921E-2</v>
      </c>
      <c r="I9" s="169">
        <v>0.11764186566757041</v>
      </c>
      <c r="J9" s="178" t="s">
        <v>436</v>
      </c>
      <c r="K9" s="331" t="s">
        <v>430</v>
      </c>
      <c r="L9" s="330"/>
      <c r="M9" s="174"/>
    </row>
    <row r="10" spans="1:13">
      <c r="A10" s="314"/>
      <c r="B10" s="336"/>
      <c r="C10" s="171" t="s">
        <v>416</v>
      </c>
      <c r="D10" s="100">
        <v>0.1098324195103141</v>
      </c>
      <c r="E10" s="100">
        <v>8.0211049126071562E-2</v>
      </c>
      <c r="F10" s="100">
        <v>0.13233514315423231</v>
      </c>
      <c r="G10" s="100">
        <v>0.3943347301507194</v>
      </c>
      <c r="H10" s="100">
        <v>0.17922317064199411</v>
      </c>
      <c r="I10" s="169">
        <v>0.1072285675399936</v>
      </c>
      <c r="J10" s="179" t="s">
        <v>437</v>
      </c>
      <c r="K10" s="332"/>
      <c r="L10" s="330"/>
      <c r="M10" s="174"/>
    </row>
    <row r="11" spans="1:13">
      <c r="A11" s="314"/>
      <c r="B11" s="337"/>
      <c r="C11" s="166"/>
      <c r="D11" s="100">
        <v>0.22934326888131304</v>
      </c>
      <c r="E11" s="100">
        <v>9.9202326818794873E-2</v>
      </c>
      <c r="F11" s="100">
        <v>0.3591206498414885</v>
      </c>
      <c r="G11" s="100">
        <v>0.43567470034488409</v>
      </c>
      <c r="H11" s="100">
        <v>0.27773160973806205</v>
      </c>
      <c r="I11" s="169">
        <v>0.224870433207564</v>
      </c>
      <c r="J11" s="177"/>
      <c r="K11" s="333"/>
      <c r="L11" s="330"/>
      <c r="M11" s="174"/>
    </row>
    <row r="12" spans="1:13">
      <c r="A12" s="340"/>
      <c r="B12" s="322"/>
      <c r="C12" s="323"/>
      <c r="D12" s="101">
        <v>0.77065673111868693</v>
      </c>
      <c r="E12" s="101">
        <v>0.90079767318120507</v>
      </c>
      <c r="F12" s="101">
        <v>0.6408793501585115</v>
      </c>
      <c r="G12" s="101">
        <v>0.56432529965511591</v>
      </c>
      <c r="H12" s="101">
        <v>0.72226839026193801</v>
      </c>
      <c r="I12" s="172">
        <v>0.77512956679243605</v>
      </c>
      <c r="J12" s="334"/>
      <c r="K12" s="335"/>
      <c r="L12" s="330"/>
      <c r="M12" s="174"/>
    </row>
    <row r="13" spans="1:13">
      <c r="A13" s="341" t="s">
        <v>417</v>
      </c>
      <c r="B13" s="338" t="s">
        <v>374</v>
      </c>
      <c r="C13" s="335"/>
      <c r="D13" s="100">
        <v>1.1391271505850602</v>
      </c>
      <c r="E13" s="100">
        <v>1.3128957756115476</v>
      </c>
      <c r="F13" s="100">
        <v>1.2378291704872704</v>
      </c>
      <c r="G13" s="100">
        <v>1.5497295609267094</v>
      </c>
      <c r="H13" s="100">
        <v>1.2786216783243132</v>
      </c>
      <c r="I13" s="169">
        <v>1.1878859482205506</v>
      </c>
      <c r="J13" s="334" t="s">
        <v>294</v>
      </c>
      <c r="K13" s="335"/>
      <c r="L13" s="350" t="s">
        <v>431</v>
      </c>
      <c r="M13" s="174"/>
    </row>
    <row r="14" spans="1:13">
      <c r="A14" s="342"/>
      <c r="B14" s="344" t="s">
        <v>375</v>
      </c>
      <c r="C14" s="171" t="s">
        <v>418</v>
      </c>
      <c r="D14" s="168">
        <v>0.38897269490511588</v>
      </c>
      <c r="E14" s="100">
        <v>0.33395707636334981</v>
      </c>
      <c r="F14" s="100">
        <v>0.51206925533735825</v>
      </c>
      <c r="G14" s="100">
        <v>0.59193810175271599</v>
      </c>
      <c r="H14" s="100">
        <v>0.44693036098528793</v>
      </c>
      <c r="I14" s="169">
        <v>0.39839845146303243</v>
      </c>
      <c r="J14" s="182" t="s">
        <v>432</v>
      </c>
      <c r="K14" s="353" t="s">
        <v>433</v>
      </c>
      <c r="L14" s="351"/>
      <c r="M14" s="174"/>
    </row>
    <row r="15" spans="1:13">
      <c r="A15" s="342"/>
      <c r="B15" s="318"/>
      <c r="C15" s="167" t="s">
        <v>377</v>
      </c>
      <c r="D15" s="169">
        <v>0.1098324195103141</v>
      </c>
      <c r="E15" s="100">
        <v>8.0211049126071562E-2</v>
      </c>
      <c r="F15" s="100">
        <v>0.13233514315423231</v>
      </c>
      <c r="G15" s="100">
        <v>0.3943347301507194</v>
      </c>
      <c r="H15" s="100">
        <v>0.17922317064199411</v>
      </c>
      <c r="I15" s="169">
        <v>0.1072285675399936</v>
      </c>
      <c r="J15" s="182" t="s">
        <v>434</v>
      </c>
      <c r="K15" s="354"/>
      <c r="L15" s="351"/>
      <c r="M15" s="174"/>
    </row>
    <row r="16" spans="1:13">
      <c r="A16" s="342"/>
      <c r="B16" s="318"/>
      <c r="C16" s="167" t="s">
        <v>419</v>
      </c>
      <c r="D16" s="170">
        <v>1.802481948653633E-2</v>
      </c>
      <c r="E16" s="100">
        <v>3.9689589566811199E-2</v>
      </c>
      <c r="F16" s="100">
        <v>2.6570082837446281E-2</v>
      </c>
      <c r="G16" s="100">
        <v>1.8114517140833224E-2</v>
      </c>
      <c r="H16" s="100">
        <v>2.2467733522487942E-2</v>
      </c>
      <c r="I16" s="169">
        <v>2.3924689561159826E-2</v>
      </c>
      <c r="J16" s="183" t="s">
        <v>438</v>
      </c>
      <c r="K16" s="354"/>
      <c r="L16" s="351"/>
      <c r="M16" s="174"/>
    </row>
    <row r="17" spans="1:13">
      <c r="A17" s="342"/>
      <c r="B17" s="319"/>
      <c r="C17" s="166"/>
      <c r="D17" s="170">
        <v>0.5168299339019663</v>
      </c>
      <c r="E17" s="100">
        <v>0.45385771505623257</v>
      </c>
      <c r="F17" s="100">
        <v>0.67097448132903681</v>
      </c>
      <c r="G17" s="100">
        <v>1.0043873490442685</v>
      </c>
      <c r="H17" s="100">
        <v>0.64862126514977003</v>
      </c>
      <c r="I17" s="169">
        <v>0.52955170856418587</v>
      </c>
      <c r="J17" s="177"/>
      <c r="K17" s="355"/>
      <c r="L17" s="351"/>
      <c r="M17" s="174"/>
    </row>
    <row r="18" spans="1:13">
      <c r="A18" s="342"/>
      <c r="B18" s="316" t="s">
        <v>380</v>
      </c>
      <c r="C18" s="317"/>
      <c r="D18" s="101">
        <v>0.6222972166830939</v>
      </c>
      <c r="E18" s="101">
        <v>0.85903806055531495</v>
      </c>
      <c r="F18" s="101">
        <v>0.56685468915823356</v>
      </c>
      <c r="G18" s="101">
        <v>0.54534221188244092</v>
      </c>
      <c r="H18" s="101">
        <v>0.63000041317454314</v>
      </c>
      <c r="I18" s="172">
        <v>0.65833423965636473</v>
      </c>
      <c r="J18" s="322" t="s">
        <v>292</v>
      </c>
      <c r="K18" s="323"/>
      <c r="L18" s="351"/>
      <c r="M18" s="174"/>
    </row>
    <row r="19" spans="1:13">
      <c r="A19" s="342"/>
      <c r="B19" s="318" t="s">
        <v>338</v>
      </c>
      <c r="C19" s="167" t="s">
        <v>420</v>
      </c>
      <c r="D19" s="100">
        <v>0.13033469494905736</v>
      </c>
      <c r="E19" s="100">
        <v>2.0700230590790882E-3</v>
      </c>
      <c r="F19" s="100">
        <v>4.7454578162831974E-2</v>
      </c>
      <c r="G19" s="100">
        <v>8.6857063184276532E-4</v>
      </c>
      <c r="H19" s="100">
        <v>6.9800243564906925E-2</v>
      </c>
      <c r="I19" s="169">
        <v>9.287063757491161E-2</v>
      </c>
      <c r="J19" s="180" t="s">
        <v>439</v>
      </c>
      <c r="K19" s="356" t="s">
        <v>342</v>
      </c>
      <c r="L19" s="351"/>
      <c r="M19" s="174"/>
    </row>
    <row r="20" spans="1:13">
      <c r="A20" s="342"/>
      <c r="B20" s="318"/>
      <c r="C20" s="171" t="s">
        <v>421</v>
      </c>
      <c r="D20" s="100">
        <v>1.802481948653633E-2</v>
      </c>
      <c r="E20" s="100">
        <v>3.9689589566811199E-2</v>
      </c>
      <c r="F20" s="100">
        <v>2.6570082837446281E-2</v>
      </c>
      <c r="G20" s="100">
        <v>1.8114517140833224E-2</v>
      </c>
      <c r="H20" s="100">
        <v>2.2467733522487942E-2</v>
      </c>
      <c r="I20" s="169">
        <v>2.3924689561159826E-2</v>
      </c>
      <c r="J20" s="181" t="s">
        <v>440</v>
      </c>
      <c r="K20" s="332"/>
      <c r="L20" s="351"/>
      <c r="M20" s="174"/>
    </row>
    <row r="21" spans="1:13">
      <c r="A21" s="342"/>
      <c r="B21" s="319"/>
      <c r="C21" s="166"/>
      <c r="D21" s="100">
        <v>0.1483595144355937</v>
      </c>
      <c r="E21" s="100">
        <v>4.1759612625890286E-2</v>
      </c>
      <c r="F21" s="100">
        <v>7.4024661000278255E-2</v>
      </c>
      <c r="G21" s="100">
        <v>1.8983087772675988E-2</v>
      </c>
      <c r="H21" s="100">
        <v>9.226797708739487E-2</v>
      </c>
      <c r="I21" s="169">
        <v>0.11679532713607144</v>
      </c>
      <c r="J21" s="177"/>
      <c r="K21" s="333"/>
      <c r="L21" s="351"/>
      <c r="M21" s="174"/>
    </row>
    <row r="22" spans="1:13">
      <c r="A22" s="343"/>
      <c r="B22" s="320"/>
      <c r="C22" s="321"/>
      <c r="D22" s="100">
        <v>0.7706567311186876</v>
      </c>
      <c r="E22" s="100">
        <v>0.90079767318120529</v>
      </c>
      <c r="F22" s="100">
        <v>0.64087935015851183</v>
      </c>
      <c r="G22" s="100">
        <v>0.56432529965511691</v>
      </c>
      <c r="H22" s="100">
        <v>0.72226839026193801</v>
      </c>
      <c r="I22" s="169">
        <v>0.77512956679243616</v>
      </c>
      <c r="J22" s="322"/>
      <c r="K22" s="323"/>
      <c r="L22" s="352"/>
      <c r="M22" s="174"/>
    </row>
    <row r="23" spans="1:13">
      <c r="A23" s="314" t="s">
        <v>422</v>
      </c>
      <c r="B23" s="322" t="s">
        <v>277</v>
      </c>
      <c r="C23" s="323"/>
      <c r="D23" s="100">
        <v>0.25106110500809947</v>
      </c>
      <c r="E23" s="100">
        <v>0.616166138039971</v>
      </c>
      <c r="F23" s="100">
        <v>0.29772002247629625</v>
      </c>
      <c r="G23" s="100">
        <v>0.27697606429519489</v>
      </c>
      <c r="H23" s="100">
        <v>0.31574002842444832</v>
      </c>
      <c r="I23" s="169">
        <v>0.32871374410258053</v>
      </c>
      <c r="J23" s="322" t="s">
        <v>278</v>
      </c>
      <c r="K23" s="323"/>
      <c r="L23" s="345" t="s">
        <v>435</v>
      </c>
      <c r="M23" s="175"/>
    </row>
    <row r="24" spans="1:13">
      <c r="A24" s="314"/>
      <c r="B24" s="322" t="s">
        <v>423</v>
      </c>
      <c r="C24" s="323"/>
      <c r="D24" s="100">
        <v>0.15614038420869622</v>
      </c>
      <c r="E24" s="100">
        <v>3.3453597784390623E-2</v>
      </c>
      <c r="F24" s="100">
        <v>7.7504061214641359E-2</v>
      </c>
      <c r="G24" s="100">
        <v>2.3133506594093078E-2</v>
      </c>
      <c r="H24" s="100">
        <v>9.5805467784641093E-2</v>
      </c>
      <c r="I24" s="169">
        <v>0.12012768001027126</v>
      </c>
      <c r="J24" s="348" t="s">
        <v>343</v>
      </c>
      <c r="K24" s="321"/>
      <c r="L24" s="346"/>
      <c r="M24" s="176"/>
    </row>
    <row r="25" spans="1:13">
      <c r="A25" s="314"/>
      <c r="B25" s="322" t="s">
        <v>385</v>
      </c>
      <c r="C25" s="323"/>
      <c r="D25" s="100">
        <v>0.36345524190189171</v>
      </c>
      <c r="E25" s="100">
        <v>0.25117793735684341</v>
      </c>
      <c r="F25" s="100">
        <v>0.2656552664675742</v>
      </c>
      <c r="G25" s="100">
        <v>0.26421572876582833</v>
      </c>
      <c r="H25" s="100">
        <v>0.31072289405284859</v>
      </c>
      <c r="I25" s="169">
        <v>0.32628814267958434</v>
      </c>
      <c r="J25" s="322" t="s">
        <v>290</v>
      </c>
      <c r="K25" s="323"/>
      <c r="L25" s="346"/>
      <c r="M25" s="176"/>
    </row>
    <row r="26" spans="1:13">
      <c r="A26" s="315"/>
      <c r="B26" s="316"/>
      <c r="C26" s="317"/>
      <c r="D26" s="101">
        <v>0.77065673111868738</v>
      </c>
      <c r="E26" s="101">
        <v>0.90079767318120507</v>
      </c>
      <c r="F26" s="101">
        <v>0.64087935015851183</v>
      </c>
      <c r="G26" s="101">
        <v>0.56432529965511624</v>
      </c>
      <c r="H26" s="101">
        <v>0.72226839026193801</v>
      </c>
      <c r="I26" s="172">
        <v>0.77512956679243605</v>
      </c>
      <c r="J26" s="349"/>
      <c r="K26" s="316"/>
      <c r="L26" s="347"/>
      <c r="M26" s="173"/>
    </row>
    <row r="27" spans="1:13">
      <c r="A27" s="156" t="s">
        <v>424</v>
      </c>
      <c r="B27" s="157"/>
      <c r="C27" s="158"/>
      <c r="D27" s="159"/>
      <c r="E27" s="160"/>
      <c r="F27" s="160"/>
      <c r="G27" s="160"/>
      <c r="H27" s="160"/>
      <c r="I27" s="159"/>
    </row>
    <row r="28" spans="1:13">
      <c r="A28" s="161" t="s">
        <v>425</v>
      </c>
      <c r="B28" s="157"/>
      <c r="C28" s="158"/>
      <c r="D28" s="162"/>
      <c r="E28" s="162"/>
      <c r="F28" s="162"/>
      <c r="G28" s="162"/>
      <c r="H28" s="162"/>
      <c r="I28" s="162"/>
    </row>
    <row r="29" spans="1:13">
      <c r="A29" s="161" t="s">
        <v>426</v>
      </c>
      <c r="B29" s="157"/>
      <c r="C29" s="158"/>
      <c r="D29" s="162"/>
      <c r="E29" s="162"/>
      <c r="F29" s="162"/>
      <c r="G29" s="162"/>
      <c r="H29" s="162"/>
      <c r="I29" s="162"/>
    </row>
    <row r="30" spans="1:13">
      <c r="A30" s="161" t="s">
        <v>427</v>
      </c>
      <c r="B30" s="157"/>
      <c r="C30" s="158"/>
      <c r="D30" s="162"/>
      <c r="E30" s="162"/>
      <c r="F30" s="162"/>
      <c r="G30" s="162"/>
      <c r="H30" s="162"/>
      <c r="I30" s="162"/>
    </row>
  </sheetData>
  <mergeCells count="32">
    <mergeCell ref="L13:L22"/>
    <mergeCell ref="K14:K17"/>
    <mergeCell ref="J18:K18"/>
    <mergeCell ref="K19:K21"/>
    <mergeCell ref="J22:K22"/>
    <mergeCell ref="J13:K13"/>
    <mergeCell ref="J23:K23"/>
    <mergeCell ref="L23:L26"/>
    <mergeCell ref="J24:K24"/>
    <mergeCell ref="J25:K25"/>
    <mergeCell ref="J26:K26"/>
    <mergeCell ref="A7:C7"/>
    <mergeCell ref="B8:C8"/>
    <mergeCell ref="B9:B11"/>
    <mergeCell ref="B12:C12"/>
    <mergeCell ref="B13:C13"/>
    <mergeCell ref="A8:A12"/>
    <mergeCell ref="A13:A22"/>
    <mergeCell ref="B14:B17"/>
    <mergeCell ref="J7:L7"/>
    <mergeCell ref="J8:K8"/>
    <mergeCell ref="L8:L12"/>
    <mergeCell ref="K9:K11"/>
    <mergeCell ref="J12:K12"/>
    <mergeCell ref="A23:A26"/>
    <mergeCell ref="B18:C18"/>
    <mergeCell ref="B19:B21"/>
    <mergeCell ref="B22:C22"/>
    <mergeCell ref="B23:C23"/>
    <mergeCell ref="B24:C24"/>
    <mergeCell ref="B25:C25"/>
    <mergeCell ref="B26:C2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W228"/>
  <sheetViews>
    <sheetView zoomScaleNormal="100" workbookViewId="0">
      <selection activeCell="E16" sqref="E16"/>
    </sheetView>
  </sheetViews>
  <sheetFormatPr defaultColWidth="9.109375" defaultRowHeight="14.4"/>
  <cols>
    <col min="1" max="1" width="4.6640625" style="71" customWidth="1"/>
    <col min="2" max="2" width="9.109375" style="71"/>
    <col min="3" max="3" width="9.109375" style="71" customWidth="1"/>
    <col min="4" max="4" width="9.109375" style="71" bestFit="1" customWidth="1"/>
    <col min="5" max="5" width="8.6640625" style="71" customWidth="1"/>
    <col min="6" max="6" width="7.44140625" style="71" bestFit="1" customWidth="1"/>
    <col min="7" max="7" width="8.109375" style="71" customWidth="1"/>
    <col min="8" max="12" width="7.6640625" style="71" customWidth="1"/>
    <col min="13" max="13" width="5.6640625" style="71" customWidth="1"/>
    <col min="14" max="22" width="9.109375" style="71" customWidth="1"/>
    <col min="23" max="23" width="5.6640625" style="71" customWidth="1"/>
    <col min="24" max="26" width="9.109375" style="71"/>
    <col min="27" max="32" width="9.109375" style="71" customWidth="1"/>
    <col min="33" max="33" width="5.6640625" style="71" customWidth="1"/>
    <col min="34" max="37" width="9.109375" style="71"/>
    <col min="38" max="38" width="12" style="71" bestFit="1" customWidth="1"/>
    <col min="39" max="42" width="9.109375" style="71"/>
    <col min="43" max="43" width="5.6640625" style="71" customWidth="1"/>
    <col min="44" max="44" width="12" style="71" customWidth="1"/>
    <col min="45" max="46" width="11.6640625" style="71" bestFit="1" customWidth="1"/>
    <col min="47" max="53" width="9.109375" style="71" customWidth="1"/>
    <col min="54" max="55" width="12" style="71" bestFit="1" customWidth="1"/>
    <col min="56" max="56" width="10.5546875" style="71" bestFit="1" customWidth="1"/>
    <col min="57" max="57" width="12" style="71" customWidth="1"/>
    <col min="58" max="59" width="9.109375" style="71" customWidth="1"/>
    <col min="60" max="60" width="12" style="71" customWidth="1"/>
    <col min="61" max="61" width="12.6640625" style="71" customWidth="1"/>
    <col min="62" max="62" width="10.5546875" style="71" bestFit="1" customWidth="1"/>
    <col min="63" max="63" width="9.109375" style="71" customWidth="1"/>
    <col min="64" max="16384" width="9.109375" style="71"/>
  </cols>
  <sheetData>
    <row r="1" spans="1:75" s="1" customFormat="1" ht="8.1" customHeight="1"/>
    <row r="2" spans="1:75" s="151" customFormat="1" ht="13.65" customHeight="1">
      <c r="A2" s="144" t="s">
        <v>456</v>
      </c>
      <c r="N2" s="144" t="s">
        <v>450</v>
      </c>
      <c r="X2" s="144" t="s">
        <v>451</v>
      </c>
      <c r="AH2" s="144" t="s">
        <v>452</v>
      </c>
      <c r="AR2" s="144" t="s">
        <v>453</v>
      </c>
      <c r="BB2" s="144" t="s">
        <v>454</v>
      </c>
      <c r="BK2" s="144"/>
      <c r="BL2" s="144" t="s">
        <v>455</v>
      </c>
      <c r="BW2" s="144"/>
    </row>
    <row r="3" spans="1:75" s="151" customFormat="1" ht="13.65" customHeight="1">
      <c r="A3" s="144" t="s">
        <v>457</v>
      </c>
      <c r="N3" s="144" t="s">
        <v>458</v>
      </c>
      <c r="X3" s="144" t="s">
        <v>459</v>
      </c>
      <c r="AH3" s="144" t="s">
        <v>460</v>
      </c>
      <c r="AR3" s="144" t="s">
        <v>461</v>
      </c>
      <c r="BB3" s="144" t="s">
        <v>462</v>
      </c>
      <c r="BK3" s="144"/>
      <c r="BL3" s="144" t="s">
        <v>463</v>
      </c>
      <c r="BW3" s="144"/>
    </row>
    <row r="4" spans="1:75" s="1" customFormat="1" ht="4.2" customHeight="1"/>
    <row r="5" spans="1:75" s="1" customFormat="1" ht="12.15" customHeight="1">
      <c r="A5" s="73"/>
      <c r="N5" s="73"/>
      <c r="AE5" s="73"/>
      <c r="AL5" s="73"/>
      <c r="AS5" s="73"/>
      <c r="BK5" s="73"/>
    </row>
    <row r="6" spans="1:75" s="1" customFormat="1" ht="4.2" customHeight="1" thickBot="1">
      <c r="A6" s="202"/>
    </row>
    <row r="7" spans="1:75" s="1" customFormat="1" ht="8.1" customHeight="1" thickBot="1">
      <c r="A7" s="201"/>
      <c r="D7" s="205"/>
      <c r="E7" s="206"/>
      <c r="F7" s="206"/>
      <c r="G7" s="206"/>
      <c r="H7" s="206"/>
      <c r="I7" s="206"/>
      <c r="J7" s="206"/>
      <c r="K7" s="207"/>
      <c r="L7" s="205"/>
      <c r="O7" s="204"/>
      <c r="P7" s="204"/>
      <c r="Q7" s="204"/>
      <c r="R7" s="204"/>
      <c r="S7" s="204"/>
      <c r="T7" s="204"/>
      <c r="U7" s="204"/>
      <c r="V7" s="204"/>
      <c r="W7" s="203"/>
      <c r="X7" s="209"/>
      <c r="Y7" s="210"/>
      <c r="Z7" s="210"/>
      <c r="AA7" s="210"/>
      <c r="AB7" s="210"/>
      <c r="AC7" s="210"/>
      <c r="AD7" s="201"/>
      <c r="AE7" s="201"/>
      <c r="AF7" s="211"/>
      <c r="AG7" s="186"/>
      <c r="AH7" s="203"/>
      <c r="AI7" s="203"/>
      <c r="AJ7" s="203"/>
      <c r="AK7" s="202"/>
      <c r="AL7" s="202"/>
      <c r="AM7" s="203"/>
      <c r="AN7" s="203"/>
      <c r="AO7" s="203"/>
      <c r="AP7" s="203"/>
      <c r="AQ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</row>
    <row r="8" spans="1:75" ht="15" thickBot="1">
      <c r="A8" s="311" t="s">
        <v>1</v>
      </c>
      <c r="B8" s="372" t="s">
        <v>2</v>
      </c>
      <c r="C8" s="373"/>
      <c r="D8" s="378" t="s">
        <v>378</v>
      </c>
      <c r="E8" s="378"/>
      <c r="F8" s="378"/>
      <c r="G8" s="378"/>
      <c r="H8" s="378"/>
      <c r="I8" s="378"/>
      <c r="J8" s="378"/>
      <c r="K8" s="378"/>
      <c r="L8" s="379"/>
      <c r="M8" s="200"/>
      <c r="N8" s="383" t="s">
        <v>449</v>
      </c>
      <c r="O8" s="384"/>
      <c r="P8" s="384"/>
      <c r="Q8" s="384"/>
      <c r="R8" s="384"/>
      <c r="S8" s="384"/>
      <c r="T8" s="384"/>
      <c r="U8" s="384"/>
      <c r="V8" s="385"/>
      <c r="W8" s="208"/>
      <c r="X8" s="304" t="s">
        <v>389</v>
      </c>
      <c r="Y8" s="305"/>
      <c r="Z8" s="305"/>
      <c r="AA8" s="305"/>
      <c r="AB8" s="305"/>
      <c r="AC8" s="305"/>
      <c r="AD8" s="305"/>
      <c r="AE8" s="305"/>
      <c r="AF8" s="357"/>
      <c r="AG8" s="200"/>
      <c r="AH8" s="304" t="s">
        <v>390</v>
      </c>
      <c r="AI8" s="305"/>
      <c r="AJ8" s="305"/>
      <c r="AK8" s="305"/>
      <c r="AL8" s="305"/>
      <c r="AM8" s="305"/>
      <c r="AN8" s="305"/>
      <c r="AO8" s="305"/>
      <c r="AP8" s="357"/>
      <c r="AR8" s="304" t="s">
        <v>372</v>
      </c>
      <c r="AS8" s="305"/>
      <c r="AT8" s="305"/>
      <c r="AU8" s="305"/>
      <c r="AV8" s="305"/>
      <c r="AW8" s="305"/>
      <c r="AX8" s="305"/>
      <c r="AY8" s="305"/>
      <c r="AZ8" s="357"/>
      <c r="BB8" s="304" t="s">
        <v>318</v>
      </c>
      <c r="BC8" s="305"/>
      <c r="BD8" s="305"/>
      <c r="BE8" s="305"/>
      <c r="BF8" s="305"/>
      <c r="BG8" s="305"/>
      <c r="BH8" s="305"/>
      <c r="BI8" s="305"/>
      <c r="BJ8" s="357"/>
      <c r="BL8" s="304" t="s">
        <v>373</v>
      </c>
      <c r="BM8" s="305"/>
      <c r="BN8" s="305"/>
      <c r="BO8" s="305"/>
      <c r="BP8" s="305"/>
      <c r="BQ8" s="305"/>
      <c r="BR8" s="305"/>
      <c r="BS8" s="305"/>
      <c r="BT8" s="357"/>
    </row>
    <row r="9" spans="1:75" ht="23.4" customHeight="1" thickBot="1">
      <c r="A9" s="311"/>
      <c r="B9" s="374"/>
      <c r="C9" s="375"/>
      <c r="D9" s="358" t="s">
        <v>443</v>
      </c>
      <c r="E9" s="359"/>
      <c r="F9" s="359"/>
      <c r="G9" s="358" t="s">
        <v>444</v>
      </c>
      <c r="H9" s="359"/>
      <c r="I9" s="360"/>
      <c r="J9" s="361" t="s">
        <v>445</v>
      </c>
      <c r="K9" s="363" t="s">
        <v>446</v>
      </c>
      <c r="L9" s="363" t="s">
        <v>264</v>
      </c>
      <c r="M9" s="199"/>
      <c r="N9" s="365" t="s">
        <v>443</v>
      </c>
      <c r="O9" s="366"/>
      <c r="P9" s="367"/>
      <c r="Q9" s="365" t="s">
        <v>444</v>
      </c>
      <c r="R9" s="366"/>
      <c r="S9" s="367"/>
      <c r="T9" s="363" t="s">
        <v>445</v>
      </c>
      <c r="U9" s="363" t="s">
        <v>446</v>
      </c>
      <c r="V9" s="361" t="s">
        <v>264</v>
      </c>
      <c r="W9" s="200"/>
      <c r="X9" s="380" t="s">
        <v>443</v>
      </c>
      <c r="Y9" s="381"/>
      <c r="Z9" s="382"/>
      <c r="AA9" s="365" t="s">
        <v>444</v>
      </c>
      <c r="AB9" s="366"/>
      <c r="AC9" s="367"/>
      <c r="AD9" s="363" t="s">
        <v>445</v>
      </c>
      <c r="AE9" s="363" t="s">
        <v>446</v>
      </c>
      <c r="AF9" s="363" t="s">
        <v>264</v>
      </c>
      <c r="AG9" s="200"/>
      <c r="AH9" s="368" t="s">
        <v>443</v>
      </c>
      <c r="AI9" s="369"/>
      <c r="AJ9" s="370"/>
      <c r="AK9" s="368" t="s">
        <v>444</v>
      </c>
      <c r="AL9" s="369"/>
      <c r="AM9" s="370"/>
      <c r="AN9" s="363" t="s">
        <v>445</v>
      </c>
      <c r="AO9" s="363" t="s">
        <v>446</v>
      </c>
      <c r="AP9" s="363" t="s">
        <v>264</v>
      </c>
      <c r="AR9" s="368" t="s">
        <v>443</v>
      </c>
      <c r="AS9" s="369"/>
      <c r="AT9" s="370"/>
      <c r="AU9" s="368" t="s">
        <v>444</v>
      </c>
      <c r="AV9" s="369"/>
      <c r="AW9" s="370"/>
      <c r="AX9" s="363" t="s">
        <v>445</v>
      </c>
      <c r="AY9" s="363" t="s">
        <v>446</v>
      </c>
      <c r="AZ9" s="363" t="s">
        <v>264</v>
      </c>
      <c r="BB9" s="368" t="s">
        <v>443</v>
      </c>
      <c r="BC9" s="369"/>
      <c r="BD9" s="370"/>
      <c r="BE9" s="368" t="s">
        <v>444</v>
      </c>
      <c r="BF9" s="369"/>
      <c r="BG9" s="370"/>
      <c r="BH9" s="363" t="s">
        <v>445</v>
      </c>
      <c r="BI9" s="363" t="s">
        <v>446</v>
      </c>
      <c r="BJ9" s="363" t="s">
        <v>264</v>
      </c>
      <c r="BL9" s="368" t="s">
        <v>443</v>
      </c>
      <c r="BM9" s="369"/>
      <c r="BN9" s="370"/>
      <c r="BO9" s="368" t="s">
        <v>444</v>
      </c>
      <c r="BP9" s="369"/>
      <c r="BQ9" s="370"/>
      <c r="BR9" s="363" t="s">
        <v>445</v>
      </c>
      <c r="BS9" s="363" t="s">
        <v>446</v>
      </c>
      <c r="BT9" s="363" t="s">
        <v>264</v>
      </c>
    </row>
    <row r="10" spans="1:75" ht="15.75" customHeight="1" thickBot="1">
      <c r="A10" s="312"/>
      <c r="B10" s="376"/>
      <c r="C10" s="377"/>
      <c r="D10" s="215" t="s">
        <v>447</v>
      </c>
      <c r="E10" s="189" t="s">
        <v>448</v>
      </c>
      <c r="F10" s="190" t="s">
        <v>264</v>
      </c>
      <c r="G10" s="216" t="s">
        <v>447</v>
      </c>
      <c r="H10" s="214" t="s">
        <v>448</v>
      </c>
      <c r="I10" s="216" t="s">
        <v>264</v>
      </c>
      <c r="J10" s="362"/>
      <c r="K10" s="364"/>
      <c r="L10" s="364"/>
      <c r="N10" s="216" t="s">
        <v>447</v>
      </c>
      <c r="O10" s="213" t="s">
        <v>448</v>
      </c>
      <c r="P10" s="216" t="s">
        <v>264</v>
      </c>
      <c r="Q10" s="214" t="s">
        <v>447</v>
      </c>
      <c r="R10" s="215" t="s">
        <v>448</v>
      </c>
      <c r="S10" s="216" t="s">
        <v>264</v>
      </c>
      <c r="T10" s="364"/>
      <c r="U10" s="364"/>
      <c r="V10" s="362"/>
      <c r="W10" s="212"/>
      <c r="X10" s="213" t="s">
        <v>447</v>
      </c>
      <c r="Y10" s="214" t="s">
        <v>448</v>
      </c>
      <c r="Z10" s="215" t="s">
        <v>264</v>
      </c>
      <c r="AA10" s="215" t="s">
        <v>447</v>
      </c>
      <c r="AB10" s="215" t="s">
        <v>448</v>
      </c>
      <c r="AC10" s="216" t="s">
        <v>264</v>
      </c>
      <c r="AD10" s="364"/>
      <c r="AE10" s="364"/>
      <c r="AF10" s="364"/>
      <c r="AG10" s="200"/>
      <c r="AH10" s="188" t="s">
        <v>447</v>
      </c>
      <c r="AI10" s="188" t="s">
        <v>448</v>
      </c>
      <c r="AJ10" s="191" t="s">
        <v>264</v>
      </c>
      <c r="AK10" s="188" t="s">
        <v>447</v>
      </c>
      <c r="AL10" s="191" t="s">
        <v>448</v>
      </c>
      <c r="AM10" s="187" t="s">
        <v>264</v>
      </c>
      <c r="AN10" s="371"/>
      <c r="AO10" s="371"/>
      <c r="AP10" s="371"/>
      <c r="AR10" s="188" t="s">
        <v>447</v>
      </c>
      <c r="AS10" s="188" t="s">
        <v>448</v>
      </c>
      <c r="AT10" s="191" t="s">
        <v>264</v>
      </c>
      <c r="AU10" s="188" t="s">
        <v>447</v>
      </c>
      <c r="AV10" s="191" t="s">
        <v>448</v>
      </c>
      <c r="AW10" s="187" t="s">
        <v>264</v>
      </c>
      <c r="AX10" s="371"/>
      <c r="AY10" s="371"/>
      <c r="AZ10" s="371"/>
      <c r="BB10" s="188" t="s">
        <v>447</v>
      </c>
      <c r="BC10" s="188" t="s">
        <v>448</v>
      </c>
      <c r="BD10" s="191" t="s">
        <v>264</v>
      </c>
      <c r="BE10" s="188" t="s">
        <v>447</v>
      </c>
      <c r="BF10" s="191" t="s">
        <v>448</v>
      </c>
      <c r="BG10" s="187" t="s">
        <v>264</v>
      </c>
      <c r="BH10" s="371"/>
      <c r="BI10" s="371"/>
      <c r="BJ10" s="371"/>
      <c r="BL10" s="188" t="s">
        <v>447</v>
      </c>
      <c r="BM10" s="188" t="s">
        <v>448</v>
      </c>
      <c r="BN10" s="191" t="s">
        <v>264</v>
      </c>
      <c r="BO10" s="188" t="s">
        <v>447</v>
      </c>
      <c r="BP10" s="191" t="s">
        <v>448</v>
      </c>
      <c r="BQ10" s="187" t="s">
        <v>264</v>
      </c>
      <c r="BR10" s="371"/>
      <c r="BS10" s="371"/>
      <c r="BT10" s="371"/>
    </row>
    <row r="11" spans="1:75" ht="21" customHeight="1">
      <c r="A11" s="192" t="s">
        <v>3</v>
      </c>
      <c r="B11" s="388" t="s">
        <v>89</v>
      </c>
      <c r="C11" s="389"/>
      <c r="D11" s="221">
        <v>0.17965703102441527</v>
      </c>
      <c r="E11" s="221">
        <v>0.13491219327802065</v>
      </c>
      <c r="F11" s="221">
        <v>0.31456922430243595</v>
      </c>
      <c r="G11" s="230">
        <v>6.2802143155057916E-2</v>
      </c>
      <c r="H11" s="230">
        <v>2.7834055931811732E-2</v>
      </c>
      <c r="I11" s="221">
        <v>9.0636199086869651E-2</v>
      </c>
      <c r="J11" s="220">
        <v>0.59479457661069424</v>
      </c>
      <c r="K11" s="221">
        <v>0.68543077569756394</v>
      </c>
      <c r="L11" s="226">
        <f>F11+K11</f>
        <v>0.99999999999999989</v>
      </c>
      <c r="N11" s="220">
        <v>1</v>
      </c>
      <c r="O11" s="218">
        <v>0</v>
      </c>
      <c r="P11" s="219">
        <f>N11+O11</f>
        <v>1</v>
      </c>
      <c r="Q11" s="220">
        <v>0</v>
      </c>
      <c r="R11" s="220">
        <v>0</v>
      </c>
      <c r="S11" s="220">
        <f>Q11+R11</f>
        <v>0</v>
      </c>
      <c r="T11" s="220">
        <v>0</v>
      </c>
      <c r="U11" s="220">
        <f>T11+S11</f>
        <v>0</v>
      </c>
      <c r="V11" s="220">
        <f>U11+P11</f>
        <v>1</v>
      </c>
      <c r="W11" s="199"/>
      <c r="X11" s="224">
        <v>0</v>
      </c>
      <c r="Y11" s="224">
        <v>0</v>
      </c>
      <c r="Z11" s="224">
        <f>X11+Y11</f>
        <v>0</v>
      </c>
      <c r="AA11" s="224">
        <v>0</v>
      </c>
      <c r="AB11" s="224">
        <v>0</v>
      </c>
      <c r="AC11" s="224">
        <f>AA11+AB11</f>
        <v>0</v>
      </c>
      <c r="AD11" s="224">
        <v>0</v>
      </c>
      <c r="AE11" s="224">
        <f>AD11+AC11</f>
        <v>0</v>
      </c>
      <c r="AF11" s="224">
        <f>Z11+AE11</f>
        <v>0</v>
      </c>
      <c r="AH11" s="220">
        <v>8.8644256049039034E-3</v>
      </c>
      <c r="AI11" s="220">
        <v>0.34153506183294047</v>
      </c>
      <c r="AJ11" s="220">
        <f>AH11+AI11</f>
        <v>0.35039948743784438</v>
      </c>
      <c r="AK11" s="220">
        <v>-0.30274251221992582</v>
      </c>
      <c r="AL11" s="220">
        <v>6.8092152790462768E-2</v>
      </c>
      <c r="AM11" s="220">
        <f>AK11+AL11</f>
        <v>-0.23465035942946305</v>
      </c>
      <c r="AN11" s="220">
        <v>0.88425087199161778</v>
      </c>
      <c r="AO11" s="220">
        <f>AM11+AN11</f>
        <v>0.64960051256215467</v>
      </c>
      <c r="AP11" s="220">
        <f>AO11+AJ11</f>
        <v>0.99999999999999911</v>
      </c>
      <c r="AR11" s="221">
        <v>0.15040394631595613</v>
      </c>
      <c r="AS11" s="221">
        <v>0.21056791129668792</v>
      </c>
      <c r="AT11" s="221">
        <f>AR11+AS11</f>
        <v>0.36097185761264405</v>
      </c>
      <c r="AU11" s="221">
        <v>0</v>
      </c>
      <c r="AV11" s="221">
        <v>4.2248695505144748E-2</v>
      </c>
      <c r="AW11" s="221">
        <f>AU11+AV11</f>
        <v>4.2248695505144748E-2</v>
      </c>
      <c r="AX11" s="221">
        <v>0.59677944688221085</v>
      </c>
      <c r="AY11" s="221">
        <f>AX11+AW11</f>
        <v>0.63902814238735561</v>
      </c>
      <c r="AZ11" s="221">
        <f>AY11+AT11</f>
        <v>0.99999999999999967</v>
      </c>
      <c r="BB11" s="152">
        <v>0.15776727744954222</v>
      </c>
      <c r="BC11" s="152">
        <v>0.16112992897507911</v>
      </c>
      <c r="BD11" s="152">
        <f>BB11+BC11</f>
        <v>0.31889720642462133</v>
      </c>
      <c r="BE11" s="152">
        <v>1.8482065045626817E-2</v>
      </c>
      <c r="BF11" s="152">
        <v>3.2935272400174971E-2</v>
      </c>
      <c r="BG11" s="152">
        <f>BE11+BF11</f>
        <v>5.1417337445801792E-2</v>
      </c>
      <c r="BH11" s="152">
        <v>0.62968545612957649</v>
      </c>
      <c r="BI11" s="152">
        <f>BH11+BG11</f>
        <v>0.68110279357537828</v>
      </c>
      <c r="BJ11" s="152">
        <f>BI11+BD11</f>
        <v>0.99999999999999956</v>
      </c>
      <c r="BL11" s="152">
        <v>0.15620126698193984</v>
      </c>
      <c r="BM11" s="152">
        <v>0.17164424598842709</v>
      </c>
      <c r="BN11" s="152">
        <f>BL11+BM11</f>
        <v>0.3278455129703669</v>
      </c>
      <c r="BO11" s="152">
        <v>1.4551356674745296E-2</v>
      </c>
      <c r="BP11" s="152">
        <v>3.4916022390497514E-2</v>
      </c>
      <c r="BQ11" s="152">
        <f>BO11+BP11</f>
        <v>4.946737906524281E-2</v>
      </c>
      <c r="BR11" s="152">
        <v>0.6226871079643902</v>
      </c>
      <c r="BS11" s="152">
        <f>BR11+BQ11</f>
        <v>0.67215448702963299</v>
      </c>
      <c r="BT11" s="152">
        <f>BS11+BN11</f>
        <v>0.99999999999999989</v>
      </c>
    </row>
    <row r="12" spans="1:75">
      <c r="A12" s="193" t="s">
        <v>4</v>
      </c>
      <c r="B12" s="386" t="s">
        <v>90</v>
      </c>
      <c r="C12" s="387"/>
      <c r="D12" s="221">
        <v>4.6900708892681948E-3</v>
      </c>
      <c r="E12" s="221">
        <v>5.488470471557054E-2</v>
      </c>
      <c r="F12" s="221">
        <v>5.9574775604838731E-2</v>
      </c>
      <c r="G12" s="221">
        <v>0.12037336039734894</v>
      </c>
      <c r="H12" s="221">
        <v>2.7405270045030482E-2</v>
      </c>
      <c r="I12" s="221">
        <v>0.14777863044237943</v>
      </c>
      <c r="J12" s="220">
        <v>0.79264659395278225</v>
      </c>
      <c r="K12" s="221">
        <v>0.94042522439516163</v>
      </c>
      <c r="L12" s="226">
        <f t="shared" ref="L12:L74" si="0">F12+K12</f>
        <v>1.0000000000000004</v>
      </c>
      <c r="M12" s="217"/>
      <c r="N12" s="186">
        <v>0</v>
      </c>
      <c r="O12" s="186">
        <v>0</v>
      </c>
      <c r="P12" s="186">
        <f t="shared" ref="P12:P75" si="1">N12+O12</f>
        <v>0</v>
      </c>
      <c r="Q12" s="186">
        <v>0</v>
      </c>
      <c r="R12" s="186">
        <v>0</v>
      </c>
      <c r="S12" s="186">
        <f t="shared" ref="S12:S75" si="2">Q12+R12</f>
        <v>0</v>
      </c>
      <c r="T12" s="186">
        <v>0</v>
      </c>
      <c r="U12" s="186">
        <f t="shared" ref="U12:U75" si="3">T12+S12</f>
        <v>0</v>
      </c>
      <c r="V12" s="186">
        <f t="shared" ref="V12:V75" si="4">U12+P12</f>
        <v>0</v>
      </c>
      <c r="W12" s="217"/>
      <c r="X12" s="224">
        <v>0</v>
      </c>
      <c r="Y12" s="224">
        <v>0</v>
      </c>
      <c r="Z12" s="224">
        <f t="shared" ref="Z12:Z75" si="5">X12+Y12</f>
        <v>0</v>
      </c>
      <c r="AA12" s="224">
        <v>0</v>
      </c>
      <c r="AB12" s="224">
        <v>0</v>
      </c>
      <c r="AC12" s="224">
        <f t="shared" ref="AC12:AC75" si="6">AA12+AB12</f>
        <v>0</v>
      </c>
      <c r="AD12" s="224">
        <v>0</v>
      </c>
      <c r="AE12" s="224">
        <f t="shared" ref="AE12:AE75" si="7">AD12+AC12</f>
        <v>0</v>
      </c>
      <c r="AF12" s="224">
        <f t="shared" ref="AF12:AF75" si="8">Z12+AE12</f>
        <v>0</v>
      </c>
      <c r="AH12" s="220">
        <v>0</v>
      </c>
      <c r="AI12" s="220">
        <v>0.11692930918799223</v>
      </c>
      <c r="AJ12" s="220">
        <f t="shared" ref="AJ12:AJ75" si="9">AH12+AI12</f>
        <v>0.11692930918799223</v>
      </c>
      <c r="AK12" s="220">
        <v>-0.95467063975800259</v>
      </c>
      <c r="AL12" s="220">
        <v>6.4359792429044174E-2</v>
      </c>
      <c r="AM12" s="220">
        <f t="shared" ref="AM12:AM75" si="10">AK12+AL12</f>
        <v>-0.89031084732895838</v>
      </c>
      <c r="AN12" s="220">
        <v>1.773381538140967</v>
      </c>
      <c r="AO12" s="220">
        <f t="shared" ref="AO12:AO75" si="11">AM12+AN12</f>
        <v>0.88307069081200862</v>
      </c>
      <c r="AP12" s="220">
        <f t="shared" ref="AP12:AP75" si="12">AO12+AJ12</f>
        <v>1.0000000000000009</v>
      </c>
      <c r="AR12" s="221">
        <v>0.11160911558613723</v>
      </c>
      <c r="AS12" s="221">
        <v>5.4554389243814297E-2</v>
      </c>
      <c r="AT12" s="221">
        <f t="shared" ref="AT12:AT75" si="13">AR12+AS12</f>
        <v>0.16616350482995151</v>
      </c>
      <c r="AU12" s="221">
        <v>0</v>
      </c>
      <c r="AV12" s="221">
        <v>2.8906440891518007E-2</v>
      </c>
      <c r="AW12" s="221">
        <f t="shared" ref="AW12:AW75" si="14">AU12+AV12</f>
        <v>2.8906440891518007E-2</v>
      </c>
      <c r="AX12" s="221">
        <v>0.8049300542785307</v>
      </c>
      <c r="AY12" s="221">
        <f t="shared" ref="AY12:AY75" si="15">AX12+AW12</f>
        <v>0.83383649517004876</v>
      </c>
      <c r="AZ12" s="221">
        <f t="shared" ref="AZ12:AZ75" si="16">AY12+AT12</f>
        <v>1.0000000000000002</v>
      </c>
      <c r="BB12" s="152">
        <v>1.5891182133826178E-3</v>
      </c>
      <c r="BC12" s="152">
        <v>6.8336318993019535E-2</v>
      </c>
      <c r="BD12" s="152">
        <f t="shared" ref="BD12:BD75" si="17">BB12+BC12</f>
        <v>6.9925437206402152E-2</v>
      </c>
      <c r="BE12" s="152">
        <v>-0.13324620892844713</v>
      </c>
      <c r="BF12" s="152">
        <v>3.6908341147047621E-2</v>
      </c>
      <c r="BG12" s="152">
        <f t="shared" ref="BG12:BG75" si="18">BE12+BF12</f>
        <v>-9.6337867781399508E-2</v>
      </c>
      <c r="BH12" s="152">
        <v>1.0264124305749973</v>
      </c>
      <c r="BI12" s="152">
        <f t="shared" ref="BI12:BI75" si="19">BH12+BG12</f>
        <v>0.93007456279359779</v>
      </c>
      <c r="BJ12" s="152">
        <f t="shared" ref="BJ12:BJ75" si="20">BI12+BD12</f>
        <v>1</v>
      </c>
      <c r="BL12" s="152">
        <v>1.8666893129995393E-2</v>
      </c>
      <c r="BM12" s="152">
        <v>6.6197028865825097E-2</v>
      </c>
      <c r="BN12" s="152">
        <f t="shared" ref="BN12:BN75" si="21">BL12+BM12</f>
        <v>8.486392199582049E-2</v>
      </c>
      <c r="BO12" s="152">
        <v>-0.11256316203777797</v>
      </c>
      <c r="BP12" s="152">
        <v>3.5666251938427422E-2</v>
      </c>
      <c r="BQ12" s="152">
        <f t="shared" ref="BQ12:BQ75" si="22">BO12+BP12</f>
        <v>-7.6896910099350541E-2</v>
      </c>
      <c r="BR12" s="152">
        <v>0.99203298810353135</v>
      </c>
      <c r="BS12" s="152">
        <f t="shared" ref="BS12:BS75" si="23">BR12+BQ12</f>
        <v>0.91513607800418084</v>
      </c>
      <c r="BT12" s="152">
        <f t="shared" ref="BT12:BT75" si="24">BS12+BN12</f>
        <v>1.0000000000000013</v>
      </c>
    </row>
    <row r="13" spans="1:75">
      <c r="A13" s="193" t="s">
        <v>5</v>
      </c>
      <c r="B13" s="386" t="s">
        <v>91</v>
      </c>
      <c r="C13" s="387"/>
      <c r="D13" s="221">
        <v>0.17416474314462232</v>
      </c>
      <c r="E13" s="221">
        <v>7.6971116157686578E-2</v>
      </c>
      <c r="F13" s="221">
        <v>0.25113585930230892</v>
      </c>
      <c r="G13" s="221">
        <v>5.1463020345877165E-2</v>
      </c>
      <c r="H13" s="221">
        <v>1.9652957400630618E-2</v>
      </c>
      <c r="I13" s="221">
        <v>7.1115977746507783E-2</v>
      </c>
      <c r="J13" s="220">
        <v>0.67774816295118312</v>
      </c>
      <c r="K13" s="221">
        <v>0.74886414069769092</v>
      </c>
      <c r="L13" s="226">
        <f t="shared" si="0"/>
        <v>0.99999999999999978</v>
      </c>
      <c r="M13" s="217"/>
      <c r="N13" s="186">
        <v>0</v>
      </c>
      <c r="O13" s="186">
        <v>0</v>
      </c>
      <c r="P13" s="186">
        <f t="shared" si="1"/>
        <v>0</v>
      </c>
      <c r="Q13" s="186">
        <v>0</v>
      </c>
      <c r="R13" s="186">
        <v>0</v>
      </c>
      <c r="S13" s="186">
        <f t="shared" si="2"/>
        <v>0</v>
      </c>
      <c r="T13" s="186">
        <v>0</v>
      </c>
      <c r="U13" s="186">
        <f t="shared" si="3"/>
        <v>0</v>
      </c>
      <c r="V13" s="186">
        <f t="shared" si="4"/>
        <v>0</v>
      </c>
      <c r="W13" s="217"/>
      <c r="X13" s="224">
        <v>0</v>
      </c>
      <c r="Y13" s="224">
        <v>0</v>
      </c>
      <c r="Z13" s="224">
        <f t="shared" si="5"/>
        <v>0</v>
      </c>
      <c r="AA13" s="224">
        <v>0</v>
      </c>
      <c r="AB13" s="224">
        <v>0</v>
      </c>
      <c r="AC13" s="224">
        <f t="shared" si="6"/>
        <v>0</v>
      </c>
      <c r="AD13" s="224">
        <v>0</v>
      </c>
      <c r="AE13" s="224">
        <f t="shared" si="7"/>
        <v>0</v>
      </c>
      <c r="AF13" s="224">
        <f t="shared" si="8"/>
        <v>0</v>
      </c>
      <c r="AH13" s="224">
        <v>0</v>
      </c>
      <c r="AI13" s="224">
        <v>0</v>
      </c>
      <c r="AJ13" s="224">
        <f t="shared" si="9"/>
        <v>0</v>
      </c>
      <c r="AK13" s="224">
        <v>0</v>
      </c>
      <c r="AL13" s="224">
        <v>0</v>
      </c>
      <c r="AM13" s="224">
        <f t="shared" si="10"/>
        <v>0</v>
      </c>
      <c r="AN13" s="224">
        <v>0</v>
      </c>
      <c r="AO13" s="224">
        <f t="shared" si="11"/>
        <v>0</v>
      </c>
      <c r="AP13" s="224">
        <f t="shared" si="12"/>
        <v>0</v>
      </c>
      <c r="AR13" s="221">
        <v>7.8843684333411157E-2</v>
      </c>
      <c r="AS13" s="221">
        <v>0.13724465395413959</v>
      </c>
      <c r="AT13" s="221">
        <f t="shared" si="13"/>
        <v>0.21608833828755075</v>
      </c>
      <c r="AU13" s="221">
        <v>0</v>
      </c>
      <c r="AV13" s="221">
        <v>4.3612175859364076E-2</v>
      </c>
      <c r="AW13" s="221">
        <f t="shared" si="14"/>
        <v>4.3612175859364076E-2</v>
      </c>
      <c r="AX13" s="221">
        <v>0.74029948585308514</v>
      </c>
      <c r="AY13" s="221">
        <f t="shared" si="15"/>
        <v>0.78391166171244919</v>
      </c>
      <c r="AZ13" s="221">
        <f t="shared" si="16"/>
        <v>1</v>
      </c>
      <c r="BB13" s="152">
        <v>0.17399393935248206</v>
      </c>
      <c r="BC13" s="152">
        <v>7.7148454528657012E-2</v>
      </c>
      <c r="BD13" s="152">
        <f t="shared" si="17"/>
        <v>0.25114239388113907</v>
      </c>
      <c r="BE13" s="152">
        <v>5.1304817735944565E-2</v>
      </c>
      <c r="BF13" s="152">
        <v>1.9725862949410436E-2</v>
      </c>
      <c r="BG13" s="152">
        <f t="shared" si="18"/>
        <v>7.1030680685355008E-2</v>
      </c>
      <c r="BH13" s="152">
        <v>0.67782692543350576</v>
      </c>
      <c r="BI13" s="152">
        <f t="shared" si="19"/>
        <v>0.74885760611886076</v>
      </c>
      <c r="BJ13" s="152">
        <f t="shared" si="20"/>
        <v>0.99999999999999978</v>
      </c>
      <c r="BL13" s="152">
        <v>0.16226279989972855</v>
      </c>
      <c r="BM13" s="152">
        <v>8.4557755700782264E-2</v>
      </c>
      <c r="BN13" s="152">
        <f t="shared" si="21"/>
        <v>0.2468205556005108</v>
      </c>
      <c r="BO13" s="152">
        <v>4.4979411972840354E-2</v>
      </c>
      <c r="BP13" s="152">
        <v>2.2670822662893143E-2</v>
      </c>
      <c r="BQ13" s="152">
        <f t="shared" si="22"/>
        <v>6.7650234635733497E-2</v>
      </c>
      <c r="BR13" s="152">
        <v>0.68552920976375531</v>
      </c>
      <c r="BS13" s="152">
        <f t="shared" si="23"/>
        <v>0.75317944439948881</v>
      </c>
      <c r="BT13" s="152">
        <f t="shared" si="24"/>
        <v>0.99999999999999956</v>
      </c>
    </row>
    <row r="14" spans="1:75">
      <c r="A14" s="193" t="s">
        <v>6</v>
      </c>
      <c r="B14" s="390" t="s">
        <v>92</v>
      </c>
      <c r="C14" s="391"/>
      <c r="D14" s="221">
        <v>0.22198701665255433</v>
      </c>
      <c r="E14" s="221">
        <v>7.5208359353215945E-2</v>
      </c>
      <c r="F14" s="221">
        <v>0.29719537600577028</v>
      </c>
      <c r="G14" s="221">
        <v>0.18938752469658482</v>
      </c>
      <c r="H14" s="221">
        <v>1.9057225190666514E-2</v>
      </c>
      <c r="I14" s="221">
        <v>0.20844474988725134</v>
      </c>
      <c r="J14" s="220">
        <v>0.49435987410697835</v>
      </c>
      <c r="K14" s="221">
        <v>0.70280462399422972</v>
      </c>
      <c r="L14" s="226">
        <f t="shared" si="0"/>
        <v>1</v>
      </c>
      <c r="M14" s="217"/>
      <c r="N14" s="186">
        <v>0</v>
      </c>
      <c r="O14" s="186">
        <v>0</v>
      </c>
      <c r="P14" s="186">
        <f t="shared" si="1"/>
        <v>0</v>
      </c>
      <c r="Q14" s="186">
        <v>0</v>
      </c>
      <c r="R14" s="186">
        <v>0</v>
      </c>
      <c r="S14" s="186">
        <f t="shared" si="2"/>
        <v>0</v>
      </c>
      <c r="T14" s="186">
        <v>0</v>
      </c>
      <c r="U14" s="186">
        <f t="shared" si="3"/>
        <v>0</v>
      </c>
      <c r="V14" s="186">
        <f t="shared" si="4"/>
        <v>0</v>
      </c>
      <c r="W14" s="217"/>
      <c r="X14" s="224">
        <v>0</v>
      </c>
      <c r="Y14" s="224">
        <v>0</v>
      </c>
      <c r="Z14" s="224">
        <f t="shared" si="5"/>
        <v>0</v>
      </c>
      <c r="AA14" s="224">
        <v>0</v>
      </c>
      <c r="AB14" s="224">
        <v>0</v>
      </c>
      <c r="AC14" s="224">
        <f t="shared" si="6"/>
        <v>0</v>
      </c>
      <c r="AD14" s="224">
        <v>0</v>
      </c>
      <c r="AE14" s="224">
        <f t="shared" si="7"/>
        <v>0</v>
      </c>
      <c r="AF14" s="224">
        <f t="shared" si="8"/>
        <v>0</v>
      </c>
      <c r="AH14" s="224">
        <v>0</v>
      </c>
      <c r="AI14" s="224">
        <v>0</v>
      </c>
      <c r="AJ14" s="224">
        <f t="shared" si="9"/>
        <v>0</v>
      </c>
      <c r="AK14" s="224">
        <v>0</v>
      </c>
      <c r="AL14" s="224">
        <v>0</v>
      </c>
      <c r="AM14" s="224">
        <f t="shared" si="10"/>
        <v>0</v>
      </c>
      <c r="AN14" s="224">
        <v>0</v>
      </c>
      <c r="AO14" s="224">
        <f t="shared" si="11"/>
        <v>0</v>
      </c>
      <c r="AP14" s="224">
        <f t="shared" si="12"/>
        <v>0</v>
      </c>
      <c r="AR14" s="221">
        <v>6.5651633522727272E-3</v>
      </c>
      <c r="AS14" s="221">
        <v>0.15283483987099253</v>
      </c>
      <c r="AT14" s="221">
        <f t="shared" si="13"/>
        <v>0.15940000322326525</v>
      </c>
      <c r="AU14" s="221">
        <v>0</v>
      </c>
      <c r="AV14" s="221">
        <v>3.9912574271367768E-2</v>
      </c>
      <c r="AW14" s="221">
        <f t="shared" si="14"/>
        <v>3.9912574271367768E-2</v>
      </c>
      <c r="AX14" s="221">
        <v>0.80068742250536684</v>
      </c>
      <c r="AY14" s="221">
        <f t="shared" si="15"/>
        <v>0.84059999677673458</v>
      </c>
      <c r="AZ14" s="221">
        <f t="shared" si="16"/>
        <v>0.99999999999999978</v>
      </c>
      <c r="BB14" s="152">
        <v>1.0423102673234181</v>
      </c>
      <c r="BC14" s="152">
        <v>-1.1985053352356835E-2</v>
      </c>
      <c r="BD14" s="152">
        <f t="shared" si="17"/>
        <v>1.0303252139710612</v>
      </c>
      <c r="BE14" s="152">
        <v>1.6044187269857971E-2</v>
      </c>
      <c r="BF14" s="152">
        <v>-3.2723357946818077E-3</v>
      </c>
      <c r="BG14" s="152">
        <f t="shared" si="18"/>
        <v>1.2771851475176163E-2</v>
      </c>
      <c r="BH14" s="152">
        <v>-4.3097065446237558E-2</v>
      </c>
      <c r="BI14" s="152">
        <f t="shared" si="19"/>
        <v>-3.0325213971061395E-2</v>
      </c>
      <c r="BJ14" s="152">
        <f t="shared" si="20"/>
        <v>0.99999999999999989</v>
      </c>
      <c r="BL14" s="152">
        <v>0.12063453607975939</v>
      </c>
      <c r="BM14" s="152">
        <v>0.13468278512227641</v>
      </c>
      <c r="BN14" s="152">
        <f t="shared" si="21"/>
        <v>0.25531732120203582</v>
      </c>
      <c r="BO14" s="152">
        <v>1.766989166328718E-3</v>
      </c>
      <c r="BP14" s="152">
        <v>3.5156504864290526E-2</v>
      </c>
      <c r="BQ14" s="152">
        <f t="shared" si="22"/>
        <v>3.6923494030619244E-2</v>
      </c>
      <c r="BR14" s="152">
        <v>0.70775918476734456</v>
      </c>
      <c r="BS14" s="152">
        <f t="shared" si="23"/>
        <v>0.74468267879796379</v>
      </c>
      <c r="BT14" s="152">
        <f t="shared" si="24"/>
        <v>0.99999999999999956</v>
      </c>
    </row>
    <row r="15" spans="1:75">
      <c r="A15" s="193" t="s">
        <v>7</v>
      </c>
      <c r="B15" s="390" t="s">
        <v>93</v>
      </c>
      <c r="C15" s="391"/>
      <c r="D15" s="221">
        <v>0.1956300420264358</v>
      </c>
      <c r="E15" s="221">
        <v>0.16922514842291506</v>
      </c>
      <c r="F15" s="221">
        <v>0.36485519044935089</v>
      </c>
      <c r="G15" s="221">
        <v>0.10446815195872486</v>
      </c>
      <c r="H15" s="221">
        <v>1.4982909258306542E-2</v>
      </c>
      <c r="I15" s="221">
        <v>0.1194510612170314</v>
      </c>
      <c r="J15" s="220">
        <v>0.51569374833361736</v>
      </c>
      <c r="K15" s="221">
        <v>0.63514480955064878</v>
      </c>
      <c r="L15" s="226">
        <f t="shared" si="0"/>
        <v>0.99999999999999967</v>
      </c>
      <c r="M15" s="217"/>
      <c r="N15" s="220">
        <v>1</v>
      </c>
      <c r="O15" s="220">
        <v>0</v>
      </c>
      <c r="P15" s="220">
        <f t="shared" si="1"/>
        <v>1</v>
      </c>
      <c r="Q15" s="220">
        <v>0</v>
      </c>
      <c r="R15" s="220">
        <v>0</v>
      </c>
      <c r="S15" s="220">
        <f t="shared" si="2"/>
        <v>0</v>
      </c>
      <c r="T15" s="220">
        <v>0</v>
      </c>
      <c r="U15" s="220">
        <f t="shared" si="3"/>
        <v>0</v>
      </c>
      <c r="V15" s="220">
        <f t="shared" si="4"/>
        <v>1</v>
      </c>
      <c r="W15" s="217"/>
      <c r="X15" s="224">
        <v>0</v>
      </c>
      <c r="Y15" s="224">
        <v>0</v>
      </c>
      <c r="Z15" s="224">
        <f t="shared" si="5"/>
        <v>0</v>
      </c>
      <c r="AA15" s="224">
        <v>0</v>
      </c>
      <c r="AB15" s="224">
        <v>0</v>
      </c>
      <c r="AC15" s="224">
        <f t="shared" si="6"/>
        <v>0</v>
      </c>
      <c r="AD15" s="224">
        <v>0</v>
      </c>
      <c r="AE15" s="224">
        <f t="shared" si="7"/>
        <v>0</v>
      </c>
      <c r="AF15" s="224">
        <f t="shared" si="8"/>
        <v>0</v>
      </c>
      <c r="AH15" s="224">
        <v>0</v>
      </c>
      <c r="AI15" s="224">
        <v>0</v>
      </c>
      <c r="AJ15" s="224">
        <f t="shared" si="9"/>
        <v>0</v>
      </c>
      <c r="AK15" s="224">
        <v>0</v>
      </c>
      <c r="AL15" s="224">
        <v>0</v>
      </c>
      <c r="AM15" s="224">
        <f t="shared" si="10"/>
        <v>0</v>
      </c>
      <c r="AN15" s="224">
        <v>0</v>
      </c>
      <c r="AO15" s="224">
        <f t="shared" si="11"/>
        <v>0</v>
      </c>
      <c r="AP15" s="224">
        <f t="shared" si="12"/>
        <v>0</v>
      </c>
      <c r="AR15" s="221">
        <v>7.3215435417623834E-2</v>
      </c>
      <c r="AS15" s="221">
        <v>0.33417951808950735</v>
      </c>
      <c r="AT15" s="221">
        <f t="shared" si="13"/>
        <v>0.40739495350713117</v>
      </c>
      <c r="AU15" s="221">
        <v>-4.7941806023150358E-5</v>
      </c>
      <c r="AV15" s="221">
        <v>2.0930345833369477E-2</v>
      </c>
      <c r="AW15" s="221">
        <f t="shared" si="14"/>
        <v>2.0882404027346327E-2</v>
      </c>
      <c r="AX15" s="221">
        <v>0.57172264246552207</v>
      </c>
      <c r="AY15" s="221">
        <f t="shared" si="15"/>
        <v>0.59260504649286838</v>
      </c>
      <c r="AZ15" s="221">
        <f t="shared" si="16"/>
        <v>0.99999999999999956</v>
      </c>
      <c r="BB15" s="152">
        <v>0.19605502851296019</v>
      </c>
      <c r="BC15" s="152">
        <v>0.16951304519342303</v>
      </c>
      <c r="BD15" s="152">
        <f t="shared" si="17"/>
        <v>0.36556807370638322</v>
      </c>
      <c r="BE15" s="152">
        <v>0.10411489195201569</v>
      </c>
      <c r="BF15" s="152">
        <v>1.4984013574366517E-2</v>
      </c>
      <c r="BG15" s="152">
        <f t="shared" si="18"/>
        <v>0.11909890552638221</v>
      </c>
      <c r="BH15" s="152">
        <v>0.51533302076723464</v>
      </c>
      <c r="BI15" s="152">
        <f t="shared" si="19"/>
        <v>0.63443192629361689</v>
      </c>
      <c r="BJ15" s="152">
        <f t="shared" si="20"/>
        <v>1</v>
      </c>
      <c r="BL15" s="152">
        <v>0.17564599441974174</v>
      </c>
      <c r="BM15" s="152">
        <v>0.19687135512154191</v>
      </c>
      <c r="BN15" s="152">
        <f t="shared" si="21"/>
        <v>0.37251734954128368</v>
      </c>
      <c r="BO15" s="152">
        <v>8.6808885217166204E-2</v>
      </c>
      <c r="BP15" s="152">
        <v>1.5971959681526034E-2</v>
      </c>
      <c r="BQ15" s="152">
        <f t="shared" si="22"/>
        <v>0.10278084489869224</v>
      </c>
      <c r="BR15" s="152">
        <v>0.52470180556002388</v>
      </c>
      <c r="BS15" s="152">
        <f t="shared" si="23"/>
        <v>0.6274826504587161</v>
      </c>
      <c r="BT15" s="152">
        <f t="shared" si="24"/>
        <v>0.99999999999999978</v>
      </c>
    </row>
    <row r="16" spans="1:75">
      <c r="A16" s="194" t="s">
        <v>8</v>
      </c>
      <c r="B16" s="392" t="s">
        <v>94</v>
      </c>
      <c r="C16" s="393"/>
      <c r="D16" s="221">
        <v>6.5410715699691105E-2</v>
      </c>
      <c r="E16" s="221">
        <v>0.14190863515059074</v>
      </c>
      <c r="F16" s="221">
        <v>0.20731935085028186</v>
      </c>
      <c r="G16" s="221">
        <v>0.17593608670796052</v>
      </c>
      <c r="H16" s="221">
        <v>1.9558862527699943E-2</v>
      </c>
      <c r="I16" s="221">
        <v>0.19549494923566046</v>
      </c>
      <c r="J16" s="220">
        <v>0.59718569991405779</v>
      </c>
      <c r="K16" s="221">
        <v>0.79268064914971825</v>
      </c>
      <c r="L16" s="226">
        <f t="shared" si="0"/>
        <v>1</v>
      </c>
      <c r="M16" s="217"/>
      <c r="N16" s="223">
        <v>0</v>
      </c>
      <c r="O16" s="223">
        <v>0</v>
      </c>
      <c r="P16" s="223">
        <f t="shared" si="1"/>
        <v>0</v>
      </c>
      <c r="Q16" s="223">
        <v>0</v>
      </c>
      <c r="R16" s="223">
        <v>0</v>
      </c>
      <c r="S16" s="223">
        <f t="shared" si="2"/>
        <v>0</v>
      </c>
      <c r="T16" s="223">
        <v>0</v>
      </c>
      <c r="U16" s="223">
        <f t="shared" si="3"/>
        <v>0</v>
      </c>
      <c r="V16" s="223">
        <f t="shared" si="4"/>
        <v>0</v>
      </c>
      <c r="W16" s="217"/>
      <c r="X16" s="224">
        <v>0</v>
      </c>
      <c r="Y16" s="224">
        <v>0</v>
      </c>
      <c r="Z16" s="224">
        <f t="shared" si="5"/>
        <v>0</v>
      </c>
      <c r="AA16" s="224">
        <v>0</v>
      </c>
      <c r="AB16" s="224">
        <v>0</v>
      </c>
      <c r="AC16" s="224">
        <f t="shared" si="6"/>
        <v>0</v>
      </c>
      <c r="AD16" s="224">
        <v>0</v>
      </c>
      <c r="AE16" s="224">
        <f t="shared" si="7"/>
        <v>0</v>
      </c>
      <c r="AF16" s="224">
        <f t="shared" si="8"/>
        <v>0</v>
      </c>
      <c r="AH16" s="224">
        <v>0</v>
      </c>
      <c r="AI16" s="224">
        <v>0</v>
      </c>
      <c r="AJ16" s="224">
        <f t="shared" si="9"/>
        <v>0</v>
      </c>
      <c r="AK16" s="224">
        <v>0</v>
      </c>
      <c r="AL16" s="224">
        <v>0</v>
      </c>
      <c r="AM16" s="224">
        <f t="shared" si="10"/>
        <v>0</v>
      </c>
      <c r="AN16" s="224">
        <v>0</v>
      </c>
      <c r="AO16" s="224">
        <f t="shared" si="11"/>
        <v>0</v>
      </c>
      <c r="AP16" s="224">
        <f t="shared" si="12"/>
        <v>0</v>
      </c>
      <c r="AR16" s="221">
        <v>2.3004768592949931E-2</v>
      </c>
      <c r="AS16" s="221">
        <v>0.25213556358237493</v>
      </c>
      <c r="AT16" s="221">
        <f t="shared" si="13"/>
        <v>0.27514033217532485</v>
      </c>
      <c r="AU16" s="221">
        <v>0</v>
      </c>
      <c r="AV16" s="221">
        <v>2.91779953513773E-2</v>
      </c>
      <c r="AW16" s="221">
        <f t="shared" si="14"/>
        <v>2.91779953513773E-2</v>
      </c>
      <c r="AX16" s="221">
        <v>0.69568167247329804</v>
      </c>
      <c r="AY16" s="221">
        <f t="shared" si="15"/>
        <v>0.72485966782467537</v>
      </c>
      <c r="AZ16" s="221">
        <f t="shared" si="16"/>
        <v>1.0000000000000002</v>
      </c>
      <c r="BB16" s="152">
        <v>6.5042867283744976E-2</v>
      </c>
      <c r="BC16" s="152">
        <v>0.14283471852587892</v>
      </c>
      <c r="BD16" s="152">
        <f t="shared" si="17"/>
        <v>0.2078775858096239</v>
      </c>
      <c r="BE16" s="152">
        <v>0.17453848678447251</v>
      </c>
      <c r="BF16" s="152">
        <v>1.9638067004555546E-2</v>
      </c>
      <c r="BG16" s="152">
        <f t="shared" si="18"/>
        <v>0.19417655378902804</v>
      </c>
      <c r="BH16" s="152">
        <v>0.59794586040134801</v>
      </c>
      <c r="BI16" s="152">
        <f t="shared" si="19"/>
        <v>0.79212241419037599</v>
      </c>
      <c r="BJ16" s="152">
        <f t="shared" si="20"/>
        <v>0.99999999999999989</v>
      </c>
      <c r="BL16" s="152">
        <v>5.2255072679430699E-2</v>
      </c>
      <c r="BM16" s="152">
        <v>0.17608352853846174</v>
      </c>
      <c r="BN16" s="152">
        <f t="shared" si="21"/>
        <v>0.22833860121789243</v>
      </c>
      <c r="BO16" s="152">
        <v>0.12144468879982716</v>
      </c>
      <c r="BP16" s="152">
        <v>2.2540068951321646E-2</v>
      </c>
      <c r="BQ16" s="152">
        <f t="shared" si="22"/>
        <v>0.1439847577511488</v>
      </c>
      <c r="BR16" s="152">
        <v>0.62767664103095944</v>
      </c>
      <c r="BS16" s="152">
        <f t="shared" si="23"/>
        <v>0.77166139878210827</v>
      </c>
      <c r="BT16" s="152">
        <f t="shared" si="24"/>
        <v>1.0000000000000007</v>
      </c>
    </row>
    <row r="17" spans="1:72">
      <c r="A17" s="193" t="s">
        <v>9</v>
      </c>
      <c r="B17" s="386" t="s">
        <v>95</v>
      </c>
      <c r="C17" s="387"/>
      <c r="D17" s="221">
        <v>5.2421122271744121E-2</v>
      </c>
      <c r="E17" s="221">
        <v>1.6031778888268303E-2</v>
      </c>
      <c r="F17" s="221">
        <v>6.845290116001243E-2</v>
      </c>
      <c r="G17" s="221">
        <v>0.85992341630071434</v>
      </c>
      <c r="H17" s="221">
        <v>1.245177961041091E-3</v>
      </c>
      <c r="I17" s="221">
        <v>0.8611685942617554</v>
      </c>
      <c r="J17" s="220">
        <v>7.0378504578232068E-2</v>
      </c>
      <c r="K17" s="221">
        <v>0.93154709883998743</v>
      </c>
      <c r="L17" s="226">
        <f t="shared" si="0"/>
        <v>0.99999999999999989</v>
      </c>
      <c r="M17" s="217"/>
      <c r="N17" s="223">
        <v>0</v>
      </c>
      <c r="O17" s="223">
        <v>0</v>
      </c>
      <c r="P17" s="223">
        <f t="shared" si="1"/>
        <v>0</v>
      </c>
      <c r="Q17" s="223">
        <v>0</v>
      </c>
      <c r="R17" s="223">
        <v>0</v>
      </c>
      <c r="S17" s="223">
        <f t="shared" si="2"/>
        <v>0</v>
      </c>
      <c r="T17" s="223">
        <v>0</v>
      </c>
      <c r="U17" s="223">
        <f t="shared" si="3"/>
        <v>0</v>
      </c>
      <c r="V17" s="223">
        <f t="shared" si="4"/>
        <v>0</v>
      </c>
      <c r="W17" s="217"/>
      <c r="X17" s="224">
        <v>0</v>
      </c>
      <c r="Y17" s="224">
        <v>0</v>
      </c>
      <c r="Z17" s="224">
        <f t="shared" si="5"/>
        <v>0</v>
      </c>
      <c r="AA17" s="224">
        <v>0</v>
      </c>
      <c r="AB17" s="224">
        <v>0</v>
      </c>
      <c r="AC17" s="224">
        <f t="shared" si="6"/>
        <v>0</v>
      </c>
      <c r="AD17" s="224">
        <v>0</v>
      </c>
      <c r="AE17" s="224">
        <f t="shared" si="7"/>
        <v>0</v>
      </c>
      <c r="AF17" s="224">
        <f t="shared" si="8"/>
        <v>0</v>
      </c>
      <c r="AH17" s="224">
        <v>0</v>
      </c>
      <c r="AI17" s="224">
        <v>0</v>
      </c>
      <c r="AJ17" s="224">
        <f t="shared" si="9"/>
        <v>0</v>
      </c>
      <c r="AK17" s="224">
        <v>0</v>
      </c>
      <c r="AL17" s="224">
        <v>0</v>
      </c>
      <c r="AM17" s="224">
        <f t="shared" si="10"/>
        <v>0</v>
      </c>
      <c r="AN17" s="224">
        <v>0</v>
      </c>
      <c r="AO17" s="224">
        <f t="shared" si="11"/>
        <v>0</v>
      </c>
      <c r="AP17" s="224">
        <f t="shared" si="12"/>
        <v>0</v>
      </c>
      <c r="AR17" s="221">
        <v>1.3074969295779038E-3</v>
      </c>
      <c r="AS17" s="221">
        <v>0.30565429291175278</v>
      </c>
      <c r="AT17" s="221">
        <f t="shared" si="13"/>
        <v>0.30696178984133066</v>
      </c>
      <c r="AU17" s="221">
        <v>0</v>
      </c>
      <c r="AV17" s="221">
        <v>6.6021399258856198E-3</v>
      </c>
      <c r="AW17" s="221">
        <f t="shared" si="14"/>
        <v>6.6021399258856198E-3</v>
      </c>
      <c r="AX17" s="221">
        <v>0.68643607023278408</v>
      </c>
      <c r="AY17" s="221">
        <f t="shared" si="15"/>
        <v>0.69303821015866973</v>
      </c>
      <c r="AZ17" s="221">
        <f t="shared" si="16"/>
        <v>1.0000000000000004</v>
      </c>
      <c r="BB17" s="152">
        <v>5.1170414409036413E-2</v>
      </c>
      <c r="BC17" s="152">
        <v>1.5743389067923455E-2</v>
      </c>
      <c r="BD17" s="152">
        <f t="shared" si="17"/>
        <v>6.6913803476959868E-2</v>
      </c>
      <c r="BE17" s="152">
        <v>0.8624112049527255</v>
      </c>
      <c r="BF17" s="152">
        <v>1.2314867358701137E-3</v>
      </c>
      <c r="BG17" s="152">
        <f t="shared" si="18"/>
        <v>0.86364269168859564</v>
      </c>
      <c r="BH17" s="152">
        <v>6.9443504834444517E-2</v>
      </c>
      <c r="BI17" s="152">
        <f t="shared" si="19"/>
        <v>0.93308619652304015</v>
      </c>
      <c r="BJ17" s="152">
        <f t="shared" si="20"/>
        <v>1</v>
      </c>
      <c r="BL17" s="152">
        <v>3.8016155221671843E-2</v>
      </c>
      <c r="BM17" s="152">
        <v>9.2224336496960116E-2</v>
      </c>
      <c r="BN17" s="152">
        <f t="shared" si="21"/>
        <v>0.13024049171863195</v>
      </c>
      <c r="BO17" s="152">
        <v>0.63489983799933847</v>
      </c>
      <c r="BP17" s="152">
        <v>2.6483104525331824E-3</v>
      </c>
      <c r="BQ17" s="152">
        <f t="shared" si="22"/>
        <v>0.63754814845187169</v>
      </c>
      <c r="BR17" s="152">
        <v>0.23221135982949634</v>
      </c>
      <c r="BS17" s="152">
        <f t="shared" si="23"/>
        <v>0.86975950828136805</v>
      </c>
      <c r="BT17" s="152">
        <f t="shared" si="24"/>
        <v>1</v>
      </c>
    </row>
    <row r="18" spans="1:72">
      <c r="A18" s="193" t="s">
        <v>10</v>
      </c>
      <c r="B18" s="386" t="s">
        <v>96</v>
      </c>
      <c r="C18" s="387"/>
      <c r="D18" s="221">
        <v>0.15990027561143136</v>
      </c>
      <c r="E18" s="221">
        <v>0.14030794579372854</v>
      </c>
      <c r="F18" s="221">
        <v>0.3002082214051599</v>
      </c>
      <c r="G18" s="221">
        <v>0.16875005433979326</v>
      </c>
      <c r="H18" s="221">
        <v>1.1196673701649579E-2</v>
      </c>
      <c r="I18" s="221">
        <v>0.17994672804144285</v>
      </c>
      <c r="J18" s="220">
        <v>0.51984505055339747</v>
      </c>
      <c r="K18" s="221">
        <v>0.69979177859484032</v>
      </c>
      <c r="L18" s="226">
        <f t="shared" si="0"/>
        <v>1.0000000000000002</v>
      </c>
      <c r="M18" s="217"/>
      <c r="N18" s="223">
        <v>0</v>
      </c>
      <c r="O18" s="223">
        <v>0</v>
      </c>
      <c r="P18" s="223">
        <f t="shared" si="1"/>
        <v>0</v>
      </c>
      <c r="Q18" s="223">
        <v>0</v>
      </c>
      <c r="R18" s="223">
        <v>0</v>
      </c>
      <c r="S18" s="223">
        <f t="shared" si="2"/>
        <v>0</v>
      </c>
      <c r="T18" s="223">
        <v>0</v>
      </c>
      <c r="U18" s="223">
        <f t="shared" si="3"/>
        <v>0</v>
      </c>
      <c r="V18" s="223">
        <f t="shared" si="4"/>
        <v>0</v>
      </c>
      <c r="W18" s="217"/>
      <c r="X18" s="224">
        <v>0</v>
      </c>
      <c r="Y18" s="224">
        <v>0</v>
      </c>
      <c r="Z18" s="224">
        <f t="shared" si="5"/>
        <v>0</v>
      </c>
      <c r="AA18" s="224">
        <v>0</v>
      </c>
      <c r="AB18" s="224">
        <v>0</v>
      </c>
      <c r="AC18" s="224">
        <f t="shared" si="6"/>
        <v>0</v>
      </c>
      <c r="AD18" s="224">
        <v>0</v>
      </c>
      <c r="AE18" s="224">
        <f t="shared" si="7"/>
        <v>0</v>
      </c>
      <c r="AF18" s="224">
        <f t="shared" si="8"/>
        <v>0</v>
      </c>
      <c r="AH18" s="224">
        <v>0.35331398900427607</v>
      </c>
      <c r="AI18" s="224">
        <v>0.20057008287784267</v>
      </c>
      <c r="AJ18" s="224">
        <f t="shared" si="9"/>
        <v>0.55388407188211874</v>
      </c>
      <c r="AK18" s="224">
        <v>5.826206475259621E-2</v>
      </c>
      <c r="AL18" s="224">
        <v>8.4146404412590841E-3</v>
      </c>
      <c r="AM18" s="224">
        <f t="shared" si="10"/>
        <v>6.6676705193855296E-2</v>
      </c>
      <c r="AN18" s="224">
        <v>0.37943922292402626</v>
      </c>
      <c r="AO18" s="224">
        <f t="shared" si="11"/>
        <v>0.44611592811788159</v>
      </c>
      <c r="AP18" s="224">
        <f t="shared" si="12"/>
        <v>1.0000000000000004</v>
      </c>
      <c r="AR18" s="221">
        <v>3.9189747736439642E-2</v>
      </c>
      <c r="AS18" s="221">
        <v>0.38399466569243385</v>
      </c>
      <c r="AT18" s="221">
        <f t="shared" si="13"/>
        <v>0.42318441342887347</v>
      </c>
      <c r="AU18" s="221">
        <v>0</v>
      </c>
      <c r="AV18" s="221">
        <v>1.1643803651536092E-2</v>
      </c>
      <c r="AW18" s="221">
        <f t="shared" si="14"/>
        <v>1.1643803651536092E-2</v>
      </c>
      <c r="AX18" s="221">
        <v>0.56517178291959091</v>
      </c>
      <c r="AY18" s="221">
        <f t="shared" si="15"/>
        <v>0.57681558657112697</v>
      </c>
      <c r="AZ18" s="221">
        <f t="shared" si="16"/>
        <v>1.0000000000000004</v>
      </c>
      <c r="BB18" s="152">
        <v>0.16231130307367272</v>
      </c>
      <c r="BC18" s="152">
        <v>0.14252636954241052</v>
      </c>
      <c r="BD18" s="152">
        <f t="shared" si="17"/>
        <v>0.30483767261608324</v>
      </c>
      <c r="BE18" s="152">
        <v>0.16615978327540382</v>
      </c>
      <c r="BF18" s="152">
        <v>1.1153392948999974E-2</v>
      </c>
      <c r="BG18" s="152">
        <f t="shared" si="18"/>
        <v>0.17731317622440379</v>
      </c>
      <c r="BH18" s="152">
        <v>0.5178491511595128</v>
      </c>
      <c r="BI18" s="152">
        <f t="shared" si="19"/>
        <v>0.69516232738391659</v>
      </c>
      <c r="BJ18" s="152">
        <f t="shared" si="20"/>
        <v>0.99999999999999978</v>
      </c>
      <c r="BL18" s="152">
        <v>8.1814713022512489E-2</v>
      </c>
      <c r="BM18" s="152">
        <v>0.30039778687710172</v>
      </c>
      <c r="BN18" s="152">
        <f t="shared" si="21"/>
        <v>0.3822124998996142</v>
      </c>
      <c r="BO18" s="152">
        <v>5.7524898663407674E-2</v>
      </c>
      <c r="BP18" s="152">
        <v>1.1474022339772572E-2</v>
      </c>
      <c r="BQ18" s="152">
        <f t="shared" si="22"/>
        <v>6.8998921003180252E-2</v>
      </c>
      <c r="BR18" s="152">
        <v>0.54878857909720624</v>
      </c>
      <c r="BS18" s="152">
        <f t="shared" si="23"/>
        <v>0.61778750010038652</v>
      </c>
      <c r="BT18" s="152">
        <f t="shared" si="24"/>
        <v>1.0000000000000007</v>
      </c>
    </row>
    <row r="19" spans="1:72">
      <c r="A19" s="193" t="s">
        <v>11</v>
      </c>
      <c r="B19" s="386" t="s">
        <v>97</v>
      </c>
      <c r="C19" s="387"/>
      <c r="D19" s="221">
        <v>0.25610998429338905</v>
      </c>
      <c r="E19" s="221">
        <v>9.5717856196266091E-2</v>
      </c>
      <c r="F19" s="221">
        <v>0.35182784048965515</v>
      </c>
      <c r="G19" s="221">
        <v>0.15039889582032367</v>
      </c>
      <c r="H19" s="221">
        <v>1.0066250993877701E-2</v>
      </c>
      <c r="I19" s="221">
        <v>0.16046514681420138</v>
      </c>
      <c r="J19" s="220">
        <v>0.48770701269614319</v>
      </c>
      <c r="K19" s="221">
        <v>0.64817215951034457</v>
      </c>
      <c r="L19" s="226">
        <f t="shared" si="0"/>
        <v>0.99999999999999978</v>
      </c>
      <c r="M19" s="217"/>
      <c r="N19" s="220">
        <v>0.44604316546762585</v>
      </c>
      <c r="O19" s="220">
        <v>0.18733751586222533</v>
      </c>
      <c r="P19" s="220">
        <f t="shared" si="1"/>
        <v>0.63338068132985115</v>
      </c>
      <c r="Q19" s="220">
        <v>0</v>
      </c>
      <c r="R19" s="220">
        <v>6.3844562705747147E-3</v>
      </c>
      <c r="S19" s="220">
        <f t="shared" si="2"/>
        <v>6.3844562705747147E-3</v>
      </c>
      <c r="T19" s="220">
        <v>0.36023486239957403</v>
      </c>
      <c r="U19" s="220">
        <f t="shared" si="3"/>
        <v>0.36661931867014874</v>
      </c>
      <c r="V19" s="220">
        <f t="shared" si="4"/>
        <v>0.99999999999999989</v>
      </c>
      <c r="W19" s="217"/>
      <c r="X19" s="224">
        <v>0</v>
      </c>
      <c r="Y19" s="224">
        <v>0</v>
      </c>
      <c r="Z19" s="224">
        <f t="shared" si="5"/>
        <v>0</v>
      </c>
      <c r="AA19" s="224">
        <v>0</v>
      </c>
      <c r="AB19" s="224">
        <v>0</v>
      </c>
      <c r="AC19" s="224">
        <f t="shared" si="6"/>
        <v>0</v>
      </c>
      <c r="AD19" s="224">
        <v>0</v>
      </c>
      <c r="AE19" s="224">
        <f t="shared" si="7"/>
        <v>0</v>
      </c>
      <c r="AF19" s="224">
        <f t="shared" si="8"/>
        <v>0</v>
      </c>
      <c r="AH19" s="224">
        <v>0</v>
      </c>
      <c r="AI19" s="224">
        <v>0</v>
      </c>
      <c r="AJ19" s="224">
        <f t="shared" si="9"/>
        <v>0</v>
      </c>
      <c r="AK19" s="224">
        <v>0</v>
      </c>
      <c r="AL19" s="224">
        <v>0</v>
      </c>
      <c r="AM19" s="224">
        <f t="shared" si="10"/>
        <v>0</v>
      </c>
      <c r="AN19" s="224">
        <v>0</v>
      </c>
      <c r="AO19" s="224">
        <f t="shared" si="11"/>
        <v>0</v>
      </c>
      <c r="AP19" s="224">
        <f t="shared" si="12"/>
        <v>0</v>
      </c>
      <c r="AR19" s="221">
        <v>3.8709672741089773E-2</v>
      </c>
      <c r="AS19" s="221">
        <v>0.31533034878411875</v>
      </c>
      <c r="AT19" s="221">
        <f t="shared" si="13"/>
        <v>0.35404002152520853</v>
      </c>
      <c r="AU19" s="221">
        <v>0</v>
      </c>
      <c r="AV19" s="221">
        <v>1.1503084046023264E-2</v>
      </c>
      <c r="AW19" s="221">
        <f t="shared" si="14"/>
        <v>1.1503084046023264E-2</v>
      </c>
      <c r="AX19" s="221">
        <v>0.63445689442876918</v>
      </c>
      <c r="AY19" s="221">
        <f t="shared" si="15"/>
        <v>0.64595997847479247</v>
      </c>
      <c r="AZ19" s="221">
        <f t="shared" si="16"/>
        <v>1.0000000000000009</v>
      </c>
      <c r="BB19" s="152">
        <v>0.25527159758139817</v>
      </c>
      <c r="BC19" s="152">
        <v>9.6380043337631935E-2</v>
      </c>
      <c r="BD19" s="152">
        <f t="shared" si="17"/>
        <v>0.35165164091903012</v>
      </c>
      <c r="BE19" s="152">
        <v>0.1500334824446293</v>
      </c>
      <c r="BF19" s="152">
        <v>1.007228665945401E-2</v>
      </c>
      <c r="BG19" s="152">
        <f t="shared" si="18"/>
        <v>0.16010576910408331</v>
      </c>
      <c r="BH19" s="152">
        <v>0.48824258997688669</v>
      </c>
      <c r="BI19" s="152">
        <f t="shared" si="19"/>
        <v>0.64834835908096999</v>
      </c>
      <c r="BJ19" s="152">
        <f t="shared" si="20"/>
        <v>1</v>
      </c>
      <c r="BL19" s="152">
        <v>0.18461517896897481</v>
      </c>
      <c r="BM19" s="152">
        <v>0.16781570520826136</v>
      </c>
      <c r="BN19" s="152">
        <f t="shared" si="21"/>
        <v>0.35243088417723617</v>
      </c>
      <c r="BO19" s="152">
        <v>0.10108291761517281</v>
      </c>
      <c r="BP19" s="152">
        <v>1.0539104726247353E-2</v>
      </c>
      <c r="BQ19" s="152">
        <f t="shared" si="22"/>
        <v>0.11162202234142016</v>
      </c>
      <c r="BR19" s="152">
        <v>0.53594709348134384</v>
      </c>
      <c r="BS19" s="152">
        <f t="shared" si="23"/>
        <v>0.647569115822764</v>
      </c>
      <c r="BT19" s="152">
        <f t="shared" si="24"/>
        <v>1.0000000000000002</v>
      </c>
    </row>
    <row r="20" spans="1:72">
      <c r="A20" s="194" t="s">
        <v>12</v>
      </c>
      <c r="B20" s="386" t="s">
        <v>98</v>
      </c>
      <c r="C20" s="387"/>
      <c r="D20" s="221">
        <v>0.24342033497669469</v>
      </c>
      <c r="E20" s="221">
        <v>0.12429619026187824</v>
      </c>
      <c r="F20" s="221">
        <v>0.3677165252385729</v>
      </c>
      <c r="G20" s="221">
        <v>0.15801899365921154</v>
      </c>
      <c r="H20" s="221">
        <v>9.5644601933244592E-3</v>
      </c>
      <c r="I20" s="221">
        <v>0.16758345385253601</v>
      </c>
      <c r="J20" s="220">
        <v>0.46470002090889106</v>
      </c>
      <c r="K20" s="221">
        <v>0.6322834747614271</v>
      </c>
      <c r="L20" s="226">
        <f t="shared" si="0"/>
        <v>1</v>
      </c>
      <c r="M20" s="217"/>
      <c r="N20" s="186">
        <v>0</v>
      </c>
      <c r="O20" s="186">
        <v>0</v>
      </c>
      <c r="P20" s="186">
        <f t="shared" si="1"/>
        <v>0</v>
      </c>
      <c r="Q20" s="186">
        <v>0</v>
      </c>
      <c r="R20" s="186">
        <v>0</v>
      </c>
      <c r="S20" s="186">
        <f t="shared" si="2"/>
        <v>0</v>
      </c>
      <c r="T20" s="186">
        <v>0</v>
      </c>
      <c r="U20" s="186">
        <f t="shared" si="3"/>
        <v>0</v>
      </c>
      <c r="V20" s="186">
        <f t="shared" si="4"/>
        <v>0</v>
      </c>
      <c r="W20" s="217"/>
      <c r="X20" s="224">
        <v>0</v>
      </c>
      <c r="Y20" s="224">
        <v>0</v>
      </c>
      <c r="Z20" s="224">
        <f t="shared" si="5"/>
        <v>0</v>
      </c>
      <c r="AA20" s="224">
        <v>0</v>
      </c>
      <c r="AB20" s="224">
        <v>0</v>
      </c>
      <c r="AC20" s="224">
        <f t="shared" si="6"/>
        <v>0</v>
      </c>
      <c r="AD20" s="224">
        <v>0</v>
      </c>
      <c r="AE20" s="224">
        <f t="shared" si="7"/>
        <v>0</v>
      </c>
      <c r="AF20" s="224">
        <f t="shared" si="8"/>
        <v>0</v>
      </c>
      <c r="AH20" s="224">
        <v>0</v>
      </c>
      <c r="AI20" s="224">
        <v>0</v>
      </c>
      <c r="AJ20" s="224">
        <f t="shared" si="9"/>
        <v>0</v>
      </c>
      <c r="AK20" s="224">
        <v>0</v>
      </c>
      <c r="AL20" s="224">
        <v>0</v>
      </c>
      <c r="AM20" s="224">
        <f t="shared" si="10"/>
        <v>0</v>
      </c>
      <c r="AN20" s="224">
        <v>0</v>
      </c>
      <c r="AO20" s="224">
        <f t="shared" si="11"/>
        <v>0</v>
      </c>
      <c r="AP20" s="224">
        <f t="shared" si="12"/>
        <v>0</v>
      </c>
      <c r="AR20" s="221">
        <v>3.4172037054486237E-2</v>
      </c>
      <c r="AS20" s="221">
        <v>0.35907677078122785</v>
      </c>
      <c r="AT20" s="221">
        <f t="shared" si="13"/>
        <v>0.39324880783571409</v>
      </c>
      <c r="AU20" s="221">
        <v>0</v>
      </c>
      <c r="AV20" s="221">
        <v>1.0605977568080679E-2</v>
      </c>
      <c r="AW20" s="221">
        <f t="shared" si="14"/>
        <v>1.0605977568080679E-2</v>
      </c>
      <c r="AX20" s="221">
        <v>0.59614521459620573</v>
      </c>
      <c r="AY20" s="221">
        <f t="shared" si="15"/>
        <v>0.60675119216428641</v>
      </c>
      <c r="AZ20" s="221">
        <f t="shared" si="16"/>
        <v>1.0000000000000004</v>
      </c>
      <c r="BB20" s="152">
        <v>0.24709213623773182</v>
      </c>
      <c r="BC20" s="152">
        <v>0.12353495701553124</v>
      </c>
      <c r="BD20" s="152">
        <f t="shared" si="17"/>
        <v>0.37062709325326304</v>
      </c>
      <c r="BE20" s="152">
        <v>0.1573990146656411</v>
      </c>
      <c r="BF20" s="152">
        <v>9.5196807400062915E-3</v>
      </c>
      <c r="BG20" s="152">
        <f t="shared" si="18"/>
        <v>0.16691869540564738</v>
      </c>
      <c r="BH20" s="152">
        <v>0.46245421134108955</v>
      </c>
      <c r="BI20" s="152">
        <f t="shared" si="19"/>
        <v>0.62937290674673696</v>
      </c>
      <c r="BJ20" s="152">
        <f t="shared" si="20"/>
        <v>1</v>
      </c>
      <c r="BL20" s="152">
        <v>0.14874662623386037</v>
      </c>
      <c r="BM20" s="152">
        <v>0.23232919434156341</v>
      </c>
      <c r="BN20" s="152">
        <f t="shared" si="21"/>
        <v>0.38107582057542377</v>
      </c>
      <c r="BO20" s="152">
        <v>8.4698098074027103E-2</v>
      </c>
      <c r="BP20" s="152">
        <v>1.002142959313179E-2</v>
      </c>
      <c r="BQ20" s="152">
        <f t="shared" si="22"/>
        <v>9.4719527667158895E-2</v>
      </c>
      <c r="BR20" s="152">
        <v>0.52420465175741726</v>
      </c>
      <c r="BS20" s="152">
        <f t="shared" si="23"/>
        <v>0.61892417942457612</v>
      </c>
      <c r="BT20" s="152">
        <f t="shared" si="24"/>
        <v>0.99999999999999989</v>
      </c>
    </row>
    <row r="21" spans="1:72">
      <c r="A21" s="193" t="s">
        <v>13</v>
      </c>
      <c r="B21" s="386" t="s">
        <v>99</v>
      </c>
      <c r="C21" s="387"/>
      <c r="D21" s="221">
        <v>6.0658242584463139E-2</v>
      </c>
      <c r="E21" s="221">
        <v>0.13678576857847949</v>
      </c>
      <c r="F21" s="221">
        <v>0.19744401116294263</v>
      </c>
      <c r="G21" s="221">
        <v>0.18917804564526691</v>
      </c>
      <c r="H21" s="221">
        <v>1.5056866027521071E-2</v>
      </c>
      <c r="I21" s="221">
        <v>0.20423491167278798</v>
      </c>
      <c r="J21" s="220">
        <v>0.59832107716426908</v>
      </c>
      <c r="K21" s="221">
        <v>0.80255598883705703</v>
      </c>
      <c r="L21" s="226">
        <f t="shared" si="0"/>
        <v>0.99999999999999967</v>
      </c>
      <c r="M21" s="217"/>
      <c r="N21" s="186">
        <v>0</v>
      </c>
      <c r="O21" s="186">
        <v>0</v>
      </c>
      <c r="P21" s="186">
        <f t="shared" si="1"/>
        <v>0</v>
      </c>
      <c r="Q21" s="186">
        <v>0</v>
      </c>
      <c r="R21" s="186">
        <v>0</v>
      </c>
      <c r="S21" s="186">
        <f t="shared" si="2"/>
        <v>0</v>
      </c>
      <c r="T21" s="186">
        <v>0</v>
      </c>
      <c r="U21" s="186">
        <f t="shared" si="3"/>
        <v>0</v>
      </c>
      <c r="V21" s="186">
        <f t="shared" si="4"/>
        <v>0</v>
      </c>
      <c r="W21" s="217"/>
      <c r="X21" s="224">
        <v>0</v>
      </c>
      <c r="Y21" s="224">
        <v>0</v>
      </c>
      <c r="Z21" s="224">
        <f t="shared" si="5"/>
        <v>0</v>
      </c>
      <c r="AA21" s="224">
        <v>0</v>
      </c>
      <c r="AB21" s="224">
        <v>0</v>
      </c>
      <c r="AC21" s="224">
        <f t="shared" si="6"/>
        <v>0</v>
      </c>
      <c r="AD21" s="224">
        <v>0</v>
      </c>
      <c r="AE21" s="224">
        <f t="shared" si="7"/>
        <v>0</v>
      </c>
      <c r="AF21" s="224">
        <f t="shared" si="8"/>
        <v>0</v>
      </c>
      <c r="AH21" s="224">
        <v>0.20036870607212814</v>
      </c>
      <c r="AI21" s="224">
        <v>0.1815080814252879</v>
      </c>
      <c r="AJ21" s="224">
        <f t="shared" si="9"/>
        <v>0.38187678749741605</v>
      </c>
      <c r="AK21" s="224">
        <v>4.1537043438184117E-2</v>
      </c>
      <c r="AL21" s="224">
        <v>1.6105219073941843E-2</v>
      </c>
      <c r="AM21" s="224">
        <f t="shared" si="10"/>
        <v>5.7642262512125959E-2</v>
      </c>
      <c r="AN21" s="224">
        <v>0.56048094999045794</v>
      </c>
      <c r="AO21" s="224">
        <f t="shared" si="11"/>
        <v>0.61812321250258395</v>
      </c>
      <c r="AP21" s="224">
        <f t="shared" si="12"/>
        <v>1</v>
      </c>
      <c r="AR21" s="221">
        <v>2.9037360799365679E-2</v>
      </c>
      <c r="AS21" s="221">
        <v>0.26836283885536966</v>
      </c>
      <c r="AT21" s="221">
        <f t="shared" si="13"/>
        <v>0.29740019965473535</v>
      </c>
      <c r="AU21" s="221">
        <v>0</v>
      </c>
      <c r="AV21" s="221">
        <v>2.0129725635858596E-2</v>
      </c>
      <c r="AW21" s="221">
        <f t="shared" si="14"/>
        <v>2.0129725635858596E-2</v>
      </c>
      <c r="AX21" s="221">
        <v>0.68247007470940646</v>
      </c>
      <c r="AY21" s="221">
        <f t="shared" si="15"/>
        <v>0.70259980034526504</v>
      </c>
      <c r="AZ21" s="221">
        <f t="shared" si="16"/>
        <v>1.0000000000000004</v>
      </c>
      <c r="BB21" s="152">
        <v>8.0887686213245533E-2</v>
      </c>
      <c r="BC21" s="152">
        <v>0.17419248442808272</v>
      </c>
      <c r="BD21" s="152">
        <f t="shared" si="17"/>
        <v>0.25508017064132826</v>
      </c>
      <c r="BE21" s="152">
        <v>0.1188556603247224</v>
      </c>
      <c r="BF21" s="152">
        <v>1.6396696692356948E-2</v>
      </c>
      <c r="BG21" s="152">
        <f t="shared" si="18"/>
        <v>0.13525235701707936</v>
      </c>
      <c r="BH21" s="152">
        <v>0.60966747234159246</v>
      </c>
      <c r="BI21" s="152">
        <f t="shared" si="19"/>
        <v>0.74491982935867185</v>
      </c>
      <c r="BJ21" s="152">
        <f t="shared" si="20"/>
        <v>1</v>
      </c>
      <c r="BL21" s="152">
        <v>3.1371295750983547E-2</v>
      </c>
      <c r="BM21" s="152">
        <v>0.26412395549543505</v>
      </c>
      <c r="BN21" s="152">
        <f t="shared" si="21"/>
        <v>0.29549525124641862</v>
      </c>
      <c r="BO21" s="152">
        <v>5.3500412507581467E-3</v>
      </c>
      <c r="BP21" s="152">
        <v>1.9961691073739775E-2</v>
      </c>
      <c r="BQ21" s="152">
        <f t="shared" si="22"/>
        <v>2.5311732324497922E-2</v>
      </c>
      <c r="BR21" s="152">
        <v>0.67919301642908347</v>
      </c>
      <c r="BS21" s="152">
        <f t="shared" si="23"/>
        <v>0.70450474875358138</v>
      </c>
      <c r="BT21" s="152">
        <f t="shared" si="24"/>
        <v>1</v>
      </c>
    </row>
    <row r="22" spans="1:72">
      <c r="A22" s="195" t="s">
        <v>14</v>
      </c>
      <c r="B22" s="386" t="s">
        <v>100</v>
      </c>
      <c r="C22" s="387"/>
      <c r="D22" s="221">
        <v>0.15161700408706397</v>
      </c>
      <c r="E22" s="221">
        <v>0.1684262537354789</v>
      </c>
      <c r="F22" s="221">
        <v>0.32004325782254284</v>
      </c>
      <c r="G22" s="221">
        <v>0.15690286094477712</v>
      </c>
      <c r="H22" s="221">
        <v>1.413943888584023E-2</v>
      </c>
      <c r="I22" s="221">
        <v>0.17104229983061736</v>
      </c>
      <c r="J22" s="220">
        <v>0.50891444234683991</v>
      </c>
      <c r="K22" s="221">
        <v>0.67995674217745727</v>
      </c>
      <c r="L22" s="226">
        <f t="shared" si="0"/>
        <v>1</v>
      </c>
      <c r="M22" s="217"/>
      <c r="N22" s="186">
        <v>0</v>
      </c>
      <c r="O22" s="186">
        <v>0</v>
      </c>
      <c r="P22" s="186">
        <f t="shared" si="1"/>
        <v>0</v>
      </c>
      <c r="Q22" s="186">
        <v>0</v>
      </c>
      <c r="R22" s="186">
        <v>0</v>
      </c>
      <c r="S22" s="186">
        <f t="shared" si="2"/>
        <v>0</v>
      </c>
      <c r="T22" s="186">
        <v>0</v>
      </c>
      <c r="U22" s="186">
        <f t="shared" si="3"/>
        <v>0</v>
      </c>
      <c r="V22" s="186">
        <f t="shared" si="4"/>
        <v>0</v>
      </c>
      <c r="W22" s="217"/>
      <c r="X22" s="224">
        <v>0</v>
      </c>
      <c r="Y22" s="224">
        <v>0</v>
      </c>
      <c r="Z22" s="224">
        <f t="shared" si="5"/>
        <v>0</v>
      </c>
      <c r="AA22" s="224">
        <v>0</v>
      </c>
      <c r="AB22" s="224">
        <v>0</v>
      </c>
      <c r="AC22" s="224">
        <f t="shared" si="6"/>
        <v>0</v>
      </c>
      <c r="AD22" s="224">
        <v>0</v>
      </c>
      <c r="AE22" s="224">
        <f t="shared" si="7"/>
        <v>0</v>
      </c>
      <c r="AF22" s="224">
        <f t="shared" si="8"/>
        <v>0</v>
      </c>
      <c r="AH22" s="224">
        <v>0</v>
      </c>
      <c r="AI22" s="224">
        <v>0</v>
      </c>
      <c r="AJ22" s="224">
        <f t="shared" si="9"/>
        <v>0</v>
      </c>
      <c r="AK22" s="224">
        <v>0</v>
      </c>
      <c r="AL22" s="224">
        <v>0</v>
      </c>
      <c r="AM22" s="224">
        <f t="shared" si="10"/>
        <v>0</v>
      </c>
      <c r="AN22" s="224">
        <v>0</v>
      </c>
      <c r="AO22" s="224">
        <f t="shared" si="11"/>
        <v>0</v>
      </c>
      <c r="AP22" s="224">
        <f t="shared" si="12"/>
        <v>0</v>
      </c>
      <c r="AR22" s="221">
        <v>1.0411129036656924E-2</v>
      </c>
      <c r="AS22" s="221">
        <v>0.35489125099024188</v>
      </c>
      <c r="AT22" s="221">
        <f t="shared" si="13"/>
        <v>0.3653023800268988</v>
      </c>
      <c r="AU22" s="221">
        <v>0</v>
      </c>
      <c r="AV22" s="221">
        <v>2.1095626270322434E-2</v>
      </c>
      <c r="AW22" s="221">
        <f t="shared" si="14"/>
        <v>2.1095626270322434E-2</v>
      </c>
      <c r="AX22" s="221">
        <v>0.61360199370277868</v>
      </c>
      <c r="AY22" s="221">
        <f t="shared" si="15"/>
        <v>0.63469761997310115</v>
      </c>
      <c r="AZ22" s="221">
        <f t="shared" si="16"/>
        <v>1</v>
      </c>
      <c r="BB22" s="152">
        <v>0.14905442311220596</v>
      </c>
      <c r="BC22" s="152">
        <v>0.17203653163239951</v>
      </c>
      <c r="BD22" s="152">
        <f t="shared" si="17"/>
        <v>0.32109095474460547</v>
      </c>
      <c r="BE22" s="152">
        <v>0.15432833832522516</v>
      </c>
      <c r="BF22" s="152">
        <v>1.4255578356092034E-2</v>
      </c>
      <c r="BG22" s="152">
        <f t="shared" si="18"/>
        <v>0.1685839166813172</v>
      </c>
      <c r="BH22" s="152">
        <v>0.51032512857407719</v>
      </c>
      <c r="BI22" s="152">
        <f t="shared" si="19"/>
        <v>0.67890904525539442</v>
      </c>
      <c r="BJ22" s="152">
        <f t="shared" si="20"/>
        <v>0.99999999999999989</v>
      </c>
      <c r="BL22" s="152">
        <v>4.7039304286831014E-2</v>
      </c>
      <c r="BM22" s="152">
        <v>0.30658285821423931</v>
      </c>
      <c r="BN22" s="152">
        <f t="shared" si="21"/>
        <v>0.35362216250107031</v>
      </c>
      <c r="BO22" s="152">
        <v>4.0772007473828635E-2</v>
      </c>
      <c r="BP22" s="152">
        <v>1.9288553844695445E-2</v>
      </c>
      <c r="BQ22" s="152">
        <f t="shared" si="22"/>
        <v>6.0060561318524081E-2</v>
      </c>
      <c r="BR22" s="152">
        <v>0.58631727618040552</v>
      </c>
      <c r="BS22" s="152">
        <f t="shared" si="23"/>
        <v>0.64637783749892963</v>
      </c>
      <c r="BT22" s="152">
        <f t="shared" si="24"/>
        <v>1</v>
      </c>
    </row>
    <row r="23" spans="1:72">
      <c r="A23" s="196" t="s">
        <v>15</v>
      </c>
      <c r="B23" s="386" t="s">
        <v>101</v>
      </c>
      <c r="C23" s="387"/>
      <c r="D23" s="221">
        <v>1.2049244739369599E-2</v>
      </c>
      <c r="E23" s="221">
        <v>0.19284744828876893</v>
      </c>
      <c r="F23" s="221">
        <v>0.20489669302813854</v>
      </c>
      <c r="G23" s="221">
        <v>0.11036409674321139</v>
      </c>
      <c r="H23" s="221">
        <v>1.3469647897952127E-2</v>
      </c>
      <c r="I23" s="221">
        <v>0.12383374464116352</v>
      </c>
      <c r="J23" s="220">
        <v>0.6712695623306979</v>
      </c>
      <c r="K23" s="221">
        <v>0.79510330697186138</v>
      </c>
      <c r="L23" s="226">
        <f t="shared" si="0"/>
        <v>0.99999999999999989</v>
      </c>
      <c r="M23" s="217"/>
      <c r="N23" s="220">
        <v>0</v>
      </c>
      <c r="O23" s="220">
        <v>0.29476007296450102</v>
      </c>
      <c r="P23" s="220">
        <f t="shared" si="1"/>
        <v>0.29476007296450102</v>
      </c>
      <c r="Q23" s="220">
        <v>0</v>
      </c>
      <c r="R23" s="220">
        <v>1.4273725407562136E-2</v>
      </c>
      <c r="S23" s="220">
        <f t="shared" si="2"/>
        <v>1.4273725407562136E-2</v>
      </c>
      <c r="T23" s="220">
        <v>0.69096620162793665</v>
      </c>
      <c r="U23" s="220">
        <f t="shared" si="3"/>
        <v>0.70523992703549876</v>
      </c>
      <c r="V23" s="220">
        <f t="shared" si="4"/>
        <v>0.99999999999999978</v>
      </c>
      <c r="W23" s="217"/>
      <c r="X23" s="224">
        <v>0</v>
      </c>
      <c r="Y23" s="224">
        <v>0</v>
      </c>
      <c r="Z23" s="224">
        <f t="shared" si="5"/>
        <v>0</v>
      </c>
      <c r="AA23" s="224">
        <v>0</v>
      </c>
      <c r="AB23" s="224">
        <v>0</v>
      </c>
      <c r="AC23" s="224">
        <f t="shared" si="6"/>
        <v>0</v>
      </c>
      <c r="AD23" s="224">
        <v>0</v>
      </c>
      <c r="AE23" s="224">
        <f t="shared" si="7"/>
        <v>0</v>
      </c>
      <c r="AF23" s="224">
        <f t="shared" si="8"/>
        <v>0</v>
      </c>
      <c r="AH23" s="224">
        <v>0</v>
      </c>
      <c r="AI23" s="224">
        <v>0</v>
      </c>
      <c r="AJ23" s="224">
        <f t="shared" si="9"/>
        <v>0</v>
      </c>
      <c r="AK23" s="224">
        <v>0</v>
      </c>
      <c r="AL23" s="224">
        <v>0</v>
      </c>
      <c r="AM23" s="224">
        <f t="shared" si="10"/>
        <v>0</v>
      </c>
      <c r="AN23" s="224">
        <v>0</v>
      </c>
      <c r="AO23" s="224">
        <f t="shared" si="11"/>
        <v>0</v>
      </c>
      <c r="AP23" s="224">
        <f t="shared" si="12"/>
        <v>0</v>
      </c>
      <c r="AR23" s="221">
        <v>4.9056135121708895E-3</v>
      </c>
      <c r="AS23" s="221">
        <v>0.29328989233358177</v>
      </c>
      <c r="AT23" s="221">
        <f t="shared" si="13"/>
        <v>0.29819550584575266</v>
      </c>
      <c r="AU23" s="221">
        <v>0</v>
      </c>
      <c r="AV23" s="221">
        <v>1.4204805517083247E-2</v>
      </c>
      <c r="AW23" s="221">
        <f t="shared" si="14"/>
        <v>1.4204805517083247E-2</v>
      </c>
      <c r="AX23" s="221">
        <v>0.68759968863716414</v>
      </c>
      <c r="AY23" s="221">
        <f t="shared" si="15"/>
        <v>0.70180449415424739</v>
      </c>
      <c r="AZ23" s="221">
        <f t="shared" si="16"/>
        <v>1</v>
      </c>
      <c r="BB23" s="152">
        <v>1.1243670071238521E-2</v>
      </c>
      <c r="BC23" s="152">
        <v>0.19475647070714913</v>
      </c>
      <c r="BD23" s="152">
        <f t="shared" si="17"/>
        <v>0.20600014077838766</v>
      </c>
      <c r="BE23" s="152">
        <v>0.10848854175607245</v>
      </c>
      <c r="BF23" s="152">
        <v>1.3491888342957342E-2</v>
      </c>
      <c r="BG23" s="152">
        <f t="shared" si="18"/>
        <v>0.12198043009902979</v>
      </c>
      <c r="BH23" s="152">
        <v>0.6720194291225825</v>
      </c>
      <c r="BI23" s="152">
        <f t="shared" si="19"/>
        <v>0.79399985922161231</v>
      </c>
      <c r="BJ23" s="152">
        <f t="shared" si="20"/>
        <v>1</v>
      </c>
      <c r="BL23" s="152">
        <v>7.5662042875157638E-3</v>
      </c>
      <c r="BM23" s="152">
        <v>0.25192751094754068</v>
      </c>
      <c r="BN23" s="152">
        <f t="shared" si="21"/>
        <v>0.25949371523505643</v>
      </c>
      <c r="BO23" s="152">
        <v>4.554134390199964E-2</v>
      </c>
      <c r="BP23" s="152">
        <v>1.3905536989043581E-2</v>
      </c>
      <c r="BQ23" s="152">
        <f t="shared" si="22"/>
        <v>5.9446880891043219E-2</v>
      </c>
      <c r="BR23" s="152">
        <v>0.68105940387390007</v>
      </c>
      <c r="BS23" s="152">
        <f t="shared" si="23"/>
        <v>0.74050628476494329</v>
      </c>
      <c r="BT23" s="152">
        <f t="shared" si="24"/>
        <v>0.99999999999999978</v>
      </c>
    </row>
    <row r="24" spans="1:72">
      <c r="A24" s="197" t="s">
        <v>16</v>
      </c>
      <c r="B24" s="386" t="s">
        <v>102</v>
      </c>
      <c r="C24" s="387"/>
      <c r="D24" s="221">
        <v>9.796217886251761E-2</v>
      </c>
      <c r="E24" s="221">
        <v>0.21561175613147684</v>
      </c>
      <c r="F24" s="221">
        <v>0.31357393499399444</v>
      </c>
      <c r="G24" s="221">
        <v>0.52019096496514183</v>
      </c>
      <c r="H24" s="221">
        <v>3.5629890406212641E-3</v>
      </c>
      <c r="I24" s="221">
        <v>0.52375395400576308</v>
      </c>
      <c r="J24" s="220">
        <v>0.1626721110002424</v>
      </c>
      <c r="K24" s="221">
        <v>0.68642606500600545</v>
      </c>
      <c r="L24" s="226">
        <f t="shared" si="0"/>
        <v>0.99999999999999989</v>
      </c>
      <c r="M24" s="217"/>
      <c r="N24" s="186">
        <v>0</v>
      </c>
      <c r="O24" s="186">
        <v>0</v>
      </c>
      <c r="P24" s="186">
        <f t="shared" si="1"/>
        <v>0</v>
      </c>
      <c r="Q24" s="186">
        <v>0</v>
      </c>
      <c r="R24" s="186">
        <v>0</v>
      </c>
      <c r="S24" s="186">
        <f t="shared" si="2"/>
        <v>0</v>
      </c>
      <c r="T24" s="186">
        <v>0</v>
      </c>
      <c r="U24" s="186">
        <f t="shared" si="3"/>
        <v>0</v>
      </c>
      <c r="V24" s="186">
        <f t="shared" si="4"/>
        <v>0</v>
      </c>
      <c r="W24" s="217"/>
      <c r="X24" s="224">
        <v>0</v>
      </c>
      <c r="Y24" s="224">
        <v>0</v>
      </c>
      <c r="Z24" s="224">
        <f t="shared" si="5"/>
        <v>0</v>
      </c>
      <c r="AA24" s="224">
        <v>0</v>
      </c>
      <c r="AB24" s="224">
        <v>0</v>
      </c>
      <c r="AC24" s="224">
        <f t="shared" si="6"/>
        <v>0</v>
      </c>
      <c r="AD24" s="224">
        <v>0</v>
      </c>
      <c r="AE24" s="224">
        <f t="shared" si="7"/>
        <v>0</v>
      </c>
      <c r="AF24" s="224">
        <f t="shared" si="8"/>
        <v>0</v>
      </c>
      <c r="AH24" s="224">
        <v>0</v>
      </c>
      <c r="AI24" s="224">
        <v>0</v>
      </c>
      <c r="AJ24" s="224">
        <f t="shared" si="9"/>
        <v>0</v>
      </c>
      <c r="AK24" s="224">
        <v>0</v>
      </c>
      <c r="AL24" s="224">
        <v>0</v>
      </c>
      <c r="AM24" s="224">
        <f t="shared" si="10"/>
        <v>0</v>
      </c>
      <c r="AN24" s="224">
        <v>0</v>
      </c>
      <c r="AO24" s="224">
        <f t="shared" si="11"/>
        <v>0</v>
      </c>
      <c r="AP24" s="224">
        <f t="shared" si="12"/>
        <v>0</v>
      </c>
      <c r="AR24" s="221">
        <v>1.5290548381233776E-2</v>
      </c>
      <c r="AS24" s="221">
        <v>0.85010109468335737</v>
      </c>
      <c r="AT24" s="221">
        <f t="shared" si="13"/>
        <v>0.86539164306459115</v>
      </c>
      <c r="AU24" s="221">
        <v>6.7890067709137185E-3</v>
      </c>
      <c r="AV24" s="221">
        <v>3.5768188599280383E-3</v>
      </c>
      <c r="AW24" s="221">
        <f t="shared" si="14"/>
        <v>1.0365825630841756E-2</v>
      </c>
      <c r="AX24" s="221">
        <v>0.12424253130456669</v>
      </c>
      <c r="AY24" s="221">
        <f t="shared" si="15"/>
        <v>0.13460835693540846</v>
      </c>
      <c r="AZ24" s="221">
        <f t="shared" si="16"/>
        <v>0.99999999999999956</v>
      </c>
      <c r="BB24" s="152">
        <v>0.10079840756738562</v>
      </c>
      <c r="BC24" s="152">
        <v>0.21131254545229025</v>
      </c>
      <c r="BD24" s="152">
        <f t="shared" si="17"/>
        <v>0.31211095301967584</v>
      </c>
      <c r="BE24" s="152">
        <v>0.52267603707962862</v>
      </c>
      <c r="BF24" s="152">
        <v>3.5374303147586565E-3</v>
      </c>
      <c r="BG24" s="152">
        <f t="shared" si="18"/>
        <v>0.52621346739438724</v>
      </c>
      <c r="BH24" s="152">
        <v>0.16167557958593656</v>
      </c>
      <c r="BI24" s="152">
        <f t="shared" si="19"/>
        <v>0.68788904698032383</v>
      </c>
      <c r="BJ24" s="152">
        <f t="shared" si="20"/>
        <v>0.99999999999999967</v>
      </c>
      <c r="BL24" s="152">
        <v>6.2812606825662837E-2</v>
      </c>
      <c r="BM24" s="152">
        <v>0.49508639709744112</v>
      </c>
      <c r="BN24" s="152">
        <f t="shared" si="21"/>
        <v>0.55789900392310399</v>
      </c>
      <c r="BO24" s="152">
        <v>0.29349965346927132</v>
      </c>
      <c r="BP24" s="152">
        <v>3.5549281850427586E-3</v>
      </c>
      <c r="BQ24" s="152">
        <f t="shared" si="22"/>
        <v>0.29705458165431409</v>
      </c>
      <c r="BR24" s="152">
        <v>0.14504641442258176</v>
      </c>
      <c r="BS24" s="152">
        <f t="shared" si="23"/>
        <v>0.44210099607689585</v>
      </c>
      <c r="BT24" s="152">
        <f t="shared" si="24"/>
        <v>0.99999999999999978</v>
      </c>
    </row>
    <row r="25" spans="1:72">
      <c r="A25" s="195" t="s">
        <v>17</v>
      </c>
      <c r="B25" s="392" t="s">
        <v>103</v>
      </c>
      <c r="C25" s="393"/>
      <c r="D25" s="221">
        <v>0.33213856367540751</v>
      </c>
      <c r="E25" s="221">
        <v>8.1564616559065814E-2</v>
      </c>
      <c r="F25" s="221">
        <v>0.41370318023447333</v>
      </c>
      <c r="G25" s="221">
        <v>0.1893963664199943</v>
      </c>
      <c r="H25" s="221">
        <v>1.0017674797882509E-2</v>
      </c>
      <c r="I25" s="221">
        <v>0.19941404121787681</v>
      </c>
      <c r="J25" s="220">
        <v>0.38688277854764963</v>
      </c>
      <c r="K25" s="221">
        <v>0.5862968197655265</v>
      </c>
      <c r="L25" s="226">
        <f t="shared" si="0"/>
        <v>0.99999999999999978</v>
      </c>
      <c r="M25" s="217"/>
      <c r="N25" s="220">
        <v>6.9561157796451917E-2</v>
      </c>
      <c r="O25" s="220">
        <v>0.50944832941418239</v>
      </c>
      <c r="P25" s="220">
        <f t="shared" si="1"/>
        <v>0.57900948721063428</v>
      </c>
      <c r="Q25" s="220">
        <v>0</v>
      </c>
      <c r="R25" s="220">
        <v>1.6292566646375142E-2</v>
      </c>
      <c r="S25" s="220">
        <f t="shared" si="2"/>
        <v>1.6292566646375142E-2</v>
      </c>
      <c r="T25" s="220">
        <v>0.40469794614299043</v>
      </c>
      <c r="U25" s="220">
        <f t="shared" si="3"/>
        <v>0.42099051278936556</v>
      </c>
      <c r="V25" s="220">
        <f t="shared" si="4"/>
        <v>0.99999999999999978</v>
      </c>
      <c r="W25" s="217"/>
      <c r="X25" s="224">
        <v>0</v>
      </c>
      <c r="Y25" s="224">
        <v>0</v>
      </c>
      <c r="Z25" s="224">
        <f t="shared" si="5"/>
        <v>0</v>
      </c>
      <c r="AA25" s="224">
        <v>0</v>
      </c>
      <c r="AB25" s="224">
        <v>0</v>
      </c>
      <c r="AC25" s="224">
        <f t="shared" si="6"/>
        <v>0</v>
      </c>
      <c r="AD25" s="224">
        <v>0</v>
      </c>
      <c r="AE25" s="224">
        <f t="shared" si="7"/>
        <v>0</v>
      </c>
      <c r="AF25" s="224">
        <f t="shared" si="8"/>
        <v>0</v>
      </c>
      <c r="AH25" s="224">
        <v>0</v>
      </c>
      <c r="AI25" s="224">
        <v>0</v>
      </c>
      <c r="AJ25" s="224">
        <f t="shared" si="9"/>
        <v>0</v>
      </c>
      <c r="AK25" s="224">
        <v>0</v>
      </c>
      <c r="AL25" s="224">
        <v>0</v>
      </c>
      <c r="AM25" s="224">
        <f t="shared" si="10"/>
        <v>0</v>
      </c>
      <c r="AN25" s="224">
        <v>0</v>
      </c>
      <c r="AO25" s="224">
        <f t="shared" si="11"/>
        <v>0</v>
      </c>
      <c r="AP25" s="224">
        <f t="shared" si="12"/>
        <v>0</v>
      </c>
      <c r="AR25" s="221">
        <v>8.1970707293527845E-2</v>
      </c>
      <c r="AS25" s="221">
        <v>0.4903553820290244</v>
      </c>
      <c r="AT25" s="221">
        <f t="shared" si="13"/>
        <v>0.57232608932255224</v>
      </c>
      <c r="AU25" s="221">
        <v>0</v>
      </c>
      <c r="AV25" s="221">
        <v>1.6217843667632188E-2</v>
      </c>
      <c r="AW25" s="221">
        <f t="shared" si="14"/>
        <v>1.6217843667632188E-2</v>
      </c>
      <c r="AX25" s="221">
        <v>0.41145606700981496</v>
      </c>
      <c r="AY25" s="221">
        <f t="shared" si="15"/>
        <v>0.42767391067744714</v>
      </c>
      <c r="AZ25" s="221">
        <f t="shared" si="16"/>
        <v>0.99999999999999933</v>
      </c>
      <c r="BB25" s="152">
        <v>0.33333368253052026</v>
      </c>
      <c r="BC25" s="152">
        <v>8.3523925156866144E-2</v>
      </c>
      <c r="BD25" s="152">
        <f t="shared" si="17"/>
        <v>0.41685760768738639</v>
      </c>
      <c r="BE25" s="152">
        <v>0.18765402869667561</v>
      </c>
      <c r="BF25" s="152">
        <v>1.0012174927851713E-2</v>
      </c>
      <c r="BG25" s="152">
        <f t="shared" si="18"/>
        <v>0.19766620362452733</v>
      </c>
      <c r="BH25" s="152">
        <v>0.38547618868808603</v>
      </c>
      <c r="BI25" s="152">
        <f t="shared" si="19"/>
        <v>0.58314239231261333</v>
      </c>
      <c r="BJ25" s="152">
        <f t="shared" si="20"/>
        <v>0.99999999999999978</v>
      </c>
      <c r="BL25" s="152">
        <v>0.18345214735433943</v>
      </c>
      <c r="BM25" s="152">
        <v>0.32610747691690878</v>
      </c>
      <c r="BN25" s="152">
        <f t="shared" si="21"/>
        <v>0.50955962427124823</v>
      </c>
      <c r="BO25" s="152">
        <v>7.5760565164367688E-2</v>
      </c>
      <c r="BP25" s="152">
        <v>1.371246195952849E-2</v>
      </c>
      <c r="BQ25" s="152">
        <f t="shared" si="22"/>
        <v>8.9473027123896182E-2</v>
      </c>
      <c r="BR25" s="152">
        <v>0.40096734860485533</v>
      </c>
      <c r="BS25" s="152">
        <f t="shared" si="23"/>
        <v>0.49044037572875154</v>
      </c>
      <c r="BT25" s="152">
        <f t="shared" si="24"/>
        <v>0.99999999999999978</v>
      </c>
    </row>
    <row r="26" spans="1:72">
      <c r="A26" s="193" t="s">
        <v>18</v>
      </c>
      <c r="B26" s="386" t="s">
        <v>104</v>
      </c>
      <c r="C26" s="387"/>
      <c r="D26" s="221">
        <v>0.43665190602258019</v>
      </c>
      <c r="E26" s="221">
        <v>6.1540885858102766E-2</v>
      </c>
      <c r="F26" s="221">
        <v>0.49819279188068294</v>
      </c>
      <c r="G26" s="221">
        <v>5.1538259615853906E-2</v>
      </c>
      <c r="H26" s="221">
        <v>9.6142740700771098E-3</v>
      </c>
      <c r="I26" s="221">
        <v>6.1152533685931015E-2</v>
      </c>
      <c r="J26" s="220">
        <v>0.44065467443338574</v>
      </c>
      <c r="K26" s="221">
        <v>0.50180720811931678</v>
      </c>
      <c r="L26" s="226">
        <f t="shared" si="0"/>
        <v>0.99999999999999978</v>
      </c>
      <c r="M26" s="217"/>
      <c r="N26" s="220">
        <v>0.45849620393369178</v>
      </c>
      <c r="O26" s="220">
        <v>6.0716685372303451E-2</v>
      </c>
      <c r="P26" s="220">
        <f t="shared" si="1"/>
        <v>0.51921288930599518</v>
      </c>
      <c r="Q26" s="220">
        <v>5.5402316902310698E-2</v>
      </c>
      <c r="R26" s="220">
        <v>9.0483797349608201E-3</v>
      </c>
      <c r="S26" s="220">
        <f t="shared" si="2"/>
        <v>6.4450696637271515E-2</v>
      </c>
      <c r="T26" s="220">
        <v>0.41633641405673316</v>
      </c>
      <c r="U26" s="220">
        <f t="shared" si="3"/>
        <v>0.4807871106940047</v>
      </c>
      <c r="V26" s="220">
        <f t="shared" si="4"/>
        <v>0.99999999999999989</v>
      </c>
      <c r="W26" s="217"/>
      <c r="X26" s="224">
        <v>0</v>
      </c>
      <c r="Y26" s="224">
        <v>0</v>
      </c>
      <c r="Z26" s="224">
        <f t="shared" si="5"/>
        <v>0</v>
      </c>
      <c r="AA26" s="224">
        <v>0</v>
      </c>
      <c r="AB26" s="224">
        <v>0</v>
      </c>
      <c r="AC26" s="224">
        <f t="shared" si="6"/>
        <v>0</v>
      </c>
      <c r="AD26" s="224">
        <v>0</v>
      </c>
      <c r="AE26" s="224">
        <f t="shared" si="7"/>
        <v>0</v>
      </c>
      <c r="AF26" s="224">
        <f t="shared" si="8"/>
        <v>0</v>
      </c>
      <c r="AH26" s="224">
        <v>0</v>
      </c>
      <c r="AI26" s="224">
        <v>0</v>
      </c>
      <c r="AJ26" s="224">
        <f t="shared" si="9"/>
        <v>0</v>
      </c>
      <c r="AK26" s="224">
        <v>0</v>
      </c>
      <c r="AL26" s="224">
        <v>0</v>
      </c>
      <c r="AM26" s="224">
        <f t="shared" si="10"/>
        <v>0</v>
      </c>
      <c r="AN26" s="224">
        <v>0</v>
      </c>
      <c r="AO26" s="224">
        <f t="shared" si="11"/>
        <v>0</v>
      </c>
      <c r="AP26" s="224">
        <f t="shared" si="12"/>
        <v>0</v>
      </c>
      <c r="AR26" s="221">
        <v>5.0736193766754104E-2</v>
      </c>
      <c r="AS26" s="221">
        <v>0.25158774899610709</v>
      </c>
      <c r="AT26" s="221">
        <f t="shared" si="13"/>
        <v>0.30232394276286118</v>
      </c>
      <c r="AU26" s="221">
        <v>0</v>
      </c>
      <c r="AV26" s="221">
        <v>1.3515241156907486E-2</v>
      </c>
      <c r="AW26" s="221">
        <f t="shared" si="14"/>
        <v>1.3515241156907486E-2</v>
      </c>
      <c r="AX26" s="221">
        <v>0.68416081608023105</v>
      </c>
      <c r="AY26" s="221">
        <f t="shared" si="15"/>
        <v>0.69767605723713855</v>
      </c>
      <c r="AZ26" s="221">
        <f t="shared" si="16"/>
        <v>0.99999999999999978</v>
      </c>
      <c r="BB26" s="152">
        <v>0.44581866099342266</v>
      </c>
      <c r="BC26" s="152">
        <v>6.2054124958783707E-2</v>
      </c>
      <c r="BD26" s="152">
        <f t="shared" si="17"/>
        <v>0.50787278595220631</v>
      </c>
      <c r="BE26" s="152">
        <v>5.2901688671987884E-2</v>
      </c>
      <c r="BF26" s="152">
        <v>9.3514863744415342E-3</v>
      </c>
      <c r="BG26" s="152">
        <f t="shared" si="18"/>
        <v>6.2253175046429417E-2</v>
      </c>
      <c r="BH26" s="152">
        <v>0.42987403900136417</v>
      </c>
      <c r="BI26" s="152">
        <f t="shared" si="19"/>
        <v>0.49212721404779358</v>
      </c>
      <c r="BJ26" s="152">
        <f t="shared" si="20"/>
        <v>0.99999999999999989</v>
      </c>
      <c r="BL26" s="152">
        <v>0.34521668224880397</v>
      </c>
      <c r="BM26" s="152">
        <v>0.11031609353116756</v>
      </c>
      <c r="BN26" s="152">
        <f t="shared" si="21"/>
        <v>0.45553277577997153</v>
      </c>
      <c r="BO26" s="152">
        <v>3.9431046462293493E-2</v>
      </c>
      <c r="BP26" s="152">
        <v>1.0411725703875304E-2</v>
      </c>
      <c r="BQ26" s="152">
        <f t="shared" si="22"/>
        <v>4.9842772166168794E-2</v>
      </c>
      <c r="BR26" s="152">
        <v>0.49462445205385958</v>
      </c>
      <c r="BS26" s="152">
        <f t="shared" si="23"/>
        <v>0.54446722422002836</v>
      </c>
      <c r="BT26" s="152">
        <f t="shared" si="24"/>
        <v>0.99999999999999989</v>
      </c>
    </row>
    <row r="27" spans="1:72">
      <c r="A27" s="196" t="s">
        <v>19</v>
      </c>
      <c r="B27" s="392" t="s">
        <v>105</v>
      </c>
      <c r="C27" s="393"/>
      <c r="D27" s="221">
        <v>0.27044775740416871</v>
      </c>
      <c r="E27" s="221">
        <v>0.13858771486358973</v>
      </c>
      <c r="F27" s="221">
        <v>0.40903547226775844</v>
      </c>
      <c r="G27" s="221">
        <v>0.17847768195798247</v>
      </c>
      <c r="H27" s="221">
        <v>8.7538535340611831E-3</v>
      </c>
      <c r="I27" s="221">
        <v>0.18723153549204366</v>
      </c>
      <c r="J27" s="220">
        <v>0.40373299224019799</v>
      </c>
      <c r="K27" s="221">
        <v>0.59096452773224162</v>
      </c>
      <c r="L27" s="226">
        <f t="shared" si="0"/>
        <v>1</v>
      </c>
      <c r="M27" s="217"/>
      <c r="N27" s="186">
        <v>0</v>
      </c>
      <c r="O27" s="186">
        <v>0</v>
      </c>
      <c r="P27" s="186">
        <f t="shared" si="1"/>
        <v>0</v>
      </c>
      <c r="Q27" s="186">
        <v>0</v>
      </c>
      <c r="R27" s="186">
        <v>0</v>
      </c>
      <c r="S27" s="186">
        <f t="shared" si="2"/>
        <v>0</v>
      </c>
      <c r="T27" s="186">
        <v>0</v>
      </c>
      <c r="U27" s="186">
        <f t="shared" si="3"/>
        <v>0</v>
      </c>
      <c r="V27" s="186">
        <f t="shared" si="4"/>
        <v>0</v>
      </c>
      <c r="W27" s="217"/>
      <c r="X27" s="224">
        <v>0</v>
      </c>
      <c r="Y27" s="224">
        <v>0</v>
      </c>
      <c r="Z27" s="224">
        <f t="shared" si="5"/>
        <v>0</v>
      </c>
      <c r="AA27" s="224">
        <v>0</v>
      </c>
      <c r="AB27" s="224">
        <v>0</v>
      </c>
      <c r="AC27" s="224">
        <f t="shared" si="6"/>
        <v>0</v>
      </c>
      <c r="AD27" s="224">
        <v>0</v>
      </c>
      <c r="AE27" s="224">
        <f t="shared" si="7"/>
        <v>0</v>
      </c>
      <c r="AF27" s="224">
        <f t="shared" si="8"/>
        <v>0</v>
      </c>
      <c r="AH27" s="224">
        <v>0.76568317386604756</v>
      </c>
      <c r="AI27" s="224">
        <v>9.8673637380283188E-2</v>
      </c>
      <c r="AJ27" s="224">
        <f t="shared" si="9"/>
        <v>0.86435681124633079</v>
      </c>
      <c r="AK27" s="224">
        <v>9.9283398054365677E-3</v>
      </c>
      <c r="AL27" s="224">
        <v>2.8060794086091885E-3</v>
      </c>
      <c r="AM27" s="224">
        <f t="shared" si="10"/>
        <v>1.2734419214045757E-2</v>
      </c>
      <c r="AN27" s="224">
        <v>0.1229087695396235</v>
      </c>
      <c r="AO27" s="224">
        <f t="shared" si="11"/>
        <v>0.13564318875366926</v>
      </c>
      <c r="AP27" s="224">
        <f t="shared" si="12"/>
        <v>1</v>
      </c>
      <c r="AR27" s="221">
        <v>3.9701975133072796E-2</v>
      </c>
      <c r="AS27" s="221">
        <v>0.45146139889924669</v>
      </c>
      <c r="AT27" s="221">
        <f t="shared" si="13"/>
        <v>0.49116337403231947</v>
      </c>
      <c r="AU27" s="221">
        <v>0</v>
      </c>
      <c r="AV27" s="221">
        <v>1.1080910686550932E-2</v>
      </c>
      <c r="AW27" s="221">
        <f t="shared" si="14"/>
        <v>1.1080910686550932E-2</v>
      </c>
      <c r="AX27" s="221">
        <v>0.49775571528113022</v>
      </c>
      <c r="AY27" s="221">
        <f t="shared" si="15"/>
        <v>0.5088366259676812</v>
      </c>
      <c r="AZ27" s="221">
        <f t="shared" si="16"/>
        <v>1.0000000000000007</v>
      </c>
      <c r="BB27" s="152">
        <v>0.29655845199625303</v>
      </c>
      <c r="BC27" s="152">
        <v>0.15167318497218404</v>
      </c>
      <c r="BD27" s="152">
        <f t="shared" si="17"/>
        <v>0.44823163696843704</v>
      </c>
      <c r="BE27" s="152">
        <v>0.15652696867742347</v>
      </c>
      <c r="BF27" s="152">
        <v>8.4106430829629479E-3</v>
      </c>
      <c r="BG27" s="152">
        <f t="shared" si="18"/>
        <v>0.1649376117603864</v>
      </c>
      <c r="BH27" s="152">
        <v>0.38683075127117661</v>
      </c>
      <c r="BI27" s="152">
        <f t="shared" si="19"/>
        <v>0.55176836303156307</v>
      </c>
      <c r="BJ27" s="152">
        <f t="shared" si="20"/>
        <v>1</v>
      </c>
      <c r="BL27" s="152">
        <v>6.9500276664884397E-2</v>
      </c>
      <c r="BM27" s="152">
        <v>0.41668252276041262</v>
      </c>
      <c r="BN27" s="152">
        <f t="shared" si="21"/>
        <v>0.48618279942529702</v>
      </c>
      <c r="BO27" s="152">
        <v>1.8158926212301797E-2</v>
      </c>
      <c r="BP27" s="152">
        <v>1.0771128974234104E-2</v>
      </c>
      <c r="BQ27" s="152">
        <f t="shared" si="22"/>
        <v>2.8930055186535901E-2</v>
      </c>
      <c r="BR27" s="152">
        <v>0.48488714538816741</v>
      </c>
      <c r="BS27" s="152">
        <f t="shared" si="23"/>
        <v>0.51381720057470326</v>
      </c>
      <c r="BT27" s="152">
        <f t="shared" si="24"/>
        <v>1.0000000000000002</v>
      </c>
    </row>
    <row r="28" spans="1:72">
      <c r="A28" s="197" t="s">
        <v>20</v>
      </c>
      <c r="B28" s="394" t="s">
        <v>106</v>
      </c>
      <c r="C28" s="395"/>
      <c r="D28" s="221">
        <v>0.10178634405139765</v>
      </c>
      <c r="E28" s="221">
        <v>0.11995696790375057</v>
      </c>
      <c r="F28" s="221">
        <v>0.22174331195514824</v>
      </c>
      <c r="G28" s="221">
        <v>0.18325283285033045</v>
      </c>
      <c r="H28" s="221">
        <v>1.5953854615035019E-2</v>
      </c>
      <c r="I28" s="221">
        <v>0.19920668746536546</v>
      </c>
      <c r="J28" s="220">
        <v>0.5790500005794863</v>
      </c>
      <c r="K28" s="221">
        <v>0.77825668804485182</v>
      </c>
      <c r="L28" s="226">
        <f t="shared" si="0"/>
        <v>1</v>
      </c>
      <c r="M28" s="217"/>
      <c r="N28" s="186">
        <v>0</v>
      </c>
      <c r="O28" s="186">
        <v>0</v>
      </c>
      <c r="P28" s="186">
        <f t="shared" si="1"/>
        <v>0</v>
      </c>
      <c r="Q28" s="186">
        <v>0</v>
      </c>
      <c r="R28" s="186">
        <v>0</v>
      </c>
      <c r="S28" s="186">
        <f t="shared" si="2"/>
        <v>0</v>
      </c>
      <c r="T28" s="186">
        <v>0</v>
      </c>
      <c r="U28" s="186">
        <f t="shared" si="3"/>
        <v>0</v>
      </c>
      <c r="V28" s="186">
        <f t="shared" si="4"/>
        <v>0</v>
      </c>
      <c r="W28" s="217"/>
      <c r="X28" s="224">
        <v>0</v>
      </c>
      <c r="Y28" s="224">
        <v>0</v>
      </c>
      <c r="Z28" s="224">
        <f t="shared" si="5"/>
        <v>0</v>
      </c>
      <c r="AA28" s="224">
        <v>0</v>
      </c>
      <c r="AB28" s="224">
        <v>0</v>
      </c>
      <c r="AC28" s="224">
        <f t="shared" si="6"/>
        <v>0</v>
      </c>
      <c r="AD28" s="224">
        <v>0</v>
      </c>
      <c r="AE28" s="224">
        <f t="shared" si="7"/>
        <v>0</v>
      </c>
      <c r="AF28" s="224">
        <f t="shared" si="8"/>
        <v>0</v>
      </c>
      <c r="AH28" s="224">
        <v>0</v>
      </c>
      <c r="AI28" s="224">
        <v>0</v>
      </c>
      <c r="AJ28" s="224">
        <f t="shared" si="9"/>
        <v>0</v>
      </c>
      <c r="AK28" s="224">
        <v>0</v>
      </c>
      <c r="AL28" s="224">
        <v>0</v>
      </c>
      <c r="AM28" s="224">
        <f t="shared" si="10"/>
        <v>0</v>
      </c>
      <c r="AN28" s="224">
        <v>0</v>
      </c>
      <c r="AO28" s="224">
        <f t="shared" si="11"/>
        <v>0</v>
      </c>
      <c r="AP28" s="224">
        <f t="shared" si="12"/>
        <v>0</v>
      </c>
      <c r="AR28" s="221">
        <v>4.5479205962354247E-2</v>
      </c>
      <c r="AS28" s="221">
        <v>0.26386521224271203</v>
      </c>
      <c r="AT28" s="221">
        <f t="shared" si="13"/>
        <v>0.30934441820506631</v>
      </c>
      <c r="AU28" s="221">
        <v>0</v>
      </c>
      <c r="AV28" s="221">
        <v>2.4660569045087524E-2</v>
      </c>
      <c r="AW28" s="221">
        <f t="shared" si="14"/>
        <v>2.4660569045087524E-2</v>
      </c>
      <c r="AX28" s="221">
        <v>0.66599501274984718</v>
      </c>
      <c r="AY28" s="221">
        <f t="shared" si="15"/>
        <v>0.69065558179493469</v>
      </c>
      <c r="AZ28" s="221">
        <f t="shared" si="16"/>
        <v>1.0000000000000009</v>
      </c>
      <c r="BB28" s="152">
        <v>0.10320462022428741</v>
      </c>
      <c r="BC28" s="152">
        <v>0.12236526781201273</v>
      </c>
      <c r="BD28" s="152">
        <f t="shared" si="17"/>
        <v>0.22556988803630013</v>
      </c>
      <c r="BE28" s="152">
        <v>0.17936988209302884</v>
      </c>
      <c r="BF28" s="152">
        <v>1.6072416125941631E-2</v>
      </c>
      <c r="BG28" s="152">
        <f t="shared" si="18"/>
        <v>0.19544229821897047</v>
      </c>
      <c r="BH28" s="152">
        <v>0.57898781374472907</v>
      </c>
      <c r="BI28" s="152">
        <f t="shared" si="19"/>
        <v>0.7744301119636996</v>
      </c>
      <c r="BJ28" s="152">
        <f t="shared" si="20"/>
        <v>0.99999999999999978</v>
      </c>
      <c r="BL28" s="152">
        <v>5.4110789841496684E-2</v>
      </c>
      <c r="BM28" s="152">
        <v>0.24270696409735387</v>
      </c>
      <c r="BN28" s="152">
        <f t="shared" si="21"/>
        <v>0.29681775393885057</v>
      </c>
      <c r="BO28" s="152">
        <v>2.6820876081591911E-2</v>
      </c>
      <c r="BP28" s="152">
        <v>2.3376397017284604E-2</v>
      </c>
      <c r="BQ28" s="152">
        <f t="shared" si="22"/>
        <v>5.0197273098876519E-2</v>
      </c>
      <c r="BR28" s="152">
        <v>0.65298497296227376</v>
      </c>
      <c r="BS28" s="152">
        <f t="shared" si="23"/>
        <v>0.70318224606115032</v>
      </c>
      <c r="BT28" s="152">
        <f t="shared" si="24"/>
        <v>1.0000000000000009</v>
      </c>
    </row>
    <row r="29" spans="1:72">
      <c r="A29" s="197" t="s">
        <v>21</v>
      </c>
      <c r="B29" s="394" t="s">
        <v>107</v>
      </c>
      <c r="C29" s="395"/>
      <c r="D29" s="221">
        <v>0.35348778004073322</v>
      </c>
      <c r="E29" s="221">
        <v>0.1238545097818043</v>
      </c>
      <c r="F29" s="221">
        <v>0.47734228982253751</v>
      </c>
      <c r="G29" s="221">
        <v>0.18979124236252548</v>
      </c>
      <c r="H29" s="221">
        <v>7.7950118627266689E-3</v>
      </c>
      <c r="I29" s="221">
        <v>0.19758625422525214</v>
      </c>
      <c r="J29" s="220">
        <v>0.32507145595221015</v>
      </c>
      <c r="K29" s="221">
        <v>0.52265771017746232</v>
      </c>
      <c r="L29" s="226">
        <f t="shared" si="0"/>
        <v>0.99999999999999978</v>
      </c>
      <c r="M29" s="217"/>
      <c r="N29" s="186">
        <v>0</v>
      </c>
      <c r="O29" s="186">
        <v>0</v>
      </c>
      <c r="P29" s="186">
        <f t="shared" si="1"/>
        <v>0</v>
      </c>
      <c r="Q29" s="186">
        <v>0</v>
      </c>
      <c r="R29" s="186">
        <v>0</v>
      </c>
      <c r="S29" s="186">
        <f t="shared" si="2"/>
        <v>0</v>
      </c>
      <c r="T29" s="186">
        <v>0</v>
      </c>
      <c r="U29" s="186">
        <f t="shared" si="3"/>
        <v>0</v>
      </c>
      <c r="V29" s="186">
        <f t="shared" si="4"/>
        <v>0</v>
      </c>
      <c r="W29" s="217"/>
      <c r="X29" s="224">
        <v>0</v>
      </c>
      <c r="Y29" s="224">
        <v>0</v>
      </c>
      <c r="Z29" s="224">
        <f t="shared" si="5"/>
        <v>0</v>
      </c>
      <c r="AA29" s="224">
        <v>0</v>
      </c>
      <c r="AB29" s="224">
        <v>0</v>
      </c>
      <c r="AC29" s="224">
        <f t="shared" si="6"/>
        <v>0</v>
      </c>
      <c r="AD29" s="224">
        <v>0</v>
      </c>
      <c r="AE29" s="224">
        <f t="shared" si="7"/>
        <v>0</v>
      </c>
      <c r="AF29" s="224">
        <f t="shared" si="8"/>
        <v>0</v>
      </c>
      <c r="AH29" s="224">
        <v>0</v>
      </c>
      <c r="AI29" s="224">
        <v>0</v>
      </c>
      <c r="AJ29" s="224">
        <f t="shared" si="9"/>
        <v>0</v>
      </c>
      <c r="AK29" s="224">
        <v>0</v>
      </c>
      <c r="AL29" s="224">
        <v>0</v>
      </c>
      <c r="AM29" s="224">
        <f t="shared" si="10"/>
        <v>0</v>
      </c>
      <c r="AN29" s="224">
        <v>0</v>
      </c>
      <c r="AO29" s="224">
        <f t="shared" si="11"/>
        <v>0</v>
      </c>
      <c r="AP29" s="224">
        <f t="shared" si="12"/>
        <v>0</v>
      </c>
      <c r="AR29" s="221">
        <v>6.64823230218895E-2</v>
      </c>
      <c r="AS29" s="221">
        <v>0.52364152839412637</v>
      </c>
      <c r="AT29" s="221">
        <f t="shared" si="13"/>
        <v>0.59012385141601587</v>
      </c>
      <c r="AU29" s="221">
        <v>0</v>
      </c>
      <c r="AV29" s="221">
        <v>1.3487991133757298E-2</v>
      </c>
      <c r="AW29" s="221">
        <f t="shared" si="14"/>
        <v>1.3487991133757298E-2</v>
      </c>
      <c r="AX29" s="221">
        <v>0.39638815745022699</v>
      </c>
      <c r="AY29" s="221">
        <f t="shared" si="15"/>
        <v>0.4098761485839843</v>
      </c>
      <c r="AZ29" s="221">
        <f t="shared" si="16"/>
        <v>1.0000000000000002</v>
      </c>
      <c r="BB29" s="152">
        <v>1.5582236842105266</v>
      </c>
      <c r="BC29" s="152">
        <v>-0.45433854136445806</v>
      </c>
      <c r="BD29" s="152">
        <f t="shared" si="17"/>
        <v>1.1038851428460685</v>
      </c>
      <c r="BE29" s="152">
        <v>0.11611842105263159</v>
      </c>
      <c r="BF29" s="152">
        <v>-9.0243528065726188E-3</v>
      </c>
      <c r="BG29" s="152">
        <f t="shared" si="18"/>
        <v>0.10709406824605898</v>
      </c>
      <c r="BH29" s="152">
        <v>-0.21097921109212736</v>
      </c>
      <c r="BI29" s="152">
        <f t="shared" si="19"/>
        <v>-0.10388514284606838</v>
      </c>
      <c r="BJ29" s="152">
        <f t="shared" si="20"/>
        <v>1.0000000000000002</v>
      </c>
      <c r="BL29" s="152">
        <v>8.0147972163008049E-2</v>
      </c>
      <c r="BM29" s="152">
        <v>0.51468237981244591</v>
      </c>
      <c r="BN29" s="152">
        <f t="shared" si="21"/>
        <v>0.59483035197545397</v>
      </c>
      <c r="BO29" s="152">
        <v>1.063745795492008E-3</v>
      </c>
      <c r="BP29" s="152">
        <v>1.3281758470618164E-2</v>
      </c>
      <c r="BQ29" s="152">
        <f t="shared" si="22"/>
        <v>1.4345504266110172E-2</v>
      </c>
      <c r="BR29" s="152">
        <v>0.39082414375843605</v>
      </c>
      <c r="BS29" s="152">
        <f t="shared" si="23"/>
        <v>0.40516964802454625</v>
      </c>
      <c r="BT29" s="152">
        <f t="shared" si="24"/>
        <v>1.0000000000000002</v>
      </c>
    </row>
    <row r="30" spans="1:72">
      <c r="A30" s="197" t="s">
        <v>22</v>
      </c>
      <c r="B30" s="394" t="s">
        <v>108</v>
      </c>
      <c r="C30" s="395"/>
      <c r="D30" s="221">
        <v>0.29096249351419468</v>
      </c>
      <c r="E30" s="221">
        <v>9.1305004923336305E-2</v>
      </c>
      <c r="F30" s="221">
        <v>0.38226749843753099</v>
      </c>
      <c r="G30" s="221">
        <v>0.18737491661107405</v>
      </c>
      <c r="H30" s="221">
        <v>9.8663886831620792E-3</v>
      </c>
      <c r="I30" s="221">
        <v>0.19724130529423614</v>
      </c>
      <c r="J30" s="220">
        <v>0.42049119626823284</v>
      </c>
      <c r="K30" s="221">
        <v>0.61773250156246895</v>
      </c>
      <c r="L30" s="226">
        <f t="shared" si="0"/>
        <v>1</v>
      </c>
      <c r="M30" s="217"/>
      <c r="N30" s="220">
        <v>1</v>
      </c>
      <c r="O30" s="220">
        <v>0</v>
      </c>
      <c r="P30" s="220">
        <f t="shared" si="1"/>
        <v>1</v>
      </c>
      <c r="Q30" s="220">
        <v>0</v>
      </c>
      <c r="R30" s="220">
        <v>0</v>
      </c>
      <c r="S30" s="220">
        <f t="shared" si="2"/>
        <v>0</v>
      </c>
      <c r="T30" s="220">
        <v>0</v>
      </c>
      <c r="U30" s="220">
        <f t="shared" si="3"/>
        <v>0</v>
      </c>
      <c r="V30" s="220">
        <f t="shared" si="4"/>
        <v>1</v>
      </c>
      <c r="W30" s="217"/>
      <c r="X30" s="224">
        <v>0</v>
      </c>
      <c r="Y30" s="224">
        <v>0</v>
      </c>
      <c r="Z30" s="224">
        <f t="shared" si="5"/>
        <v>0</v>
      </c>
      <c r="AA30" s="224">
        <v>0</v>
      </c>
      <c r="AB30" s="224">
        <v>0</v>
      </c>
      <c r="AC30" s="224">
        <f t="shared" si="6"/>
        <v>0</v>
      </c>
      <c r="AD30" s="224">
        <v>0</v>
      </c>
      <c r="AE30" s="224">
        <f t="shared" si="7"/>
        <v>0</v>
      </c>
      <c r="AF30" s="224">
        <f t="shared" si="8"/>
        <v>0</v>
      </c>
      <c r="AH30" s="224">
        <v>0.23385975963977831</v>
      </c>
      <c r="AI30" s="224">
        <v>0.21561036635223568</v>
      </c>
      <c r="AJ30" s="224">
        <f t="shared" si="9"/>
        <v>0.44947012599201397</v>
      </c>
      <c r="AK30" s="224">
        <v>1.7167886933139854E-2</v>
      </c>
      <c r="AL30" s="224">
        <v>1.3259997030448101E-2</v>
      </c>
      <c r="AM30" s="224">
        <f t="shared" si="10"/>
        <v>3.0427883963587955E-2</v>
      </c>
      <c r="AN30" s="224">
        <v>0.52010199004439828</v>
      </c>
      <c r="AO30" s="224">
        <f t="shared" si="11"/>
        <v>0.55052987400798625</v>
      </c>
      <c r="AP30" s="224">
        <f t="shared" si="12"/>
        <v>1.0000000000000002</v>
      </c>
      <c r="AR30" s="221">
        <v>4.1602827169794014E-2</v>
      </c>
      <c r="AS30" s="221">
        <v>0.33997695681347412</v>
      </c>
      <c r="AT30" s="221">
        <f t="shared" si="13"/>
        <v>0.38157978398326814</v>
      </c>
      <c r="AU30" s="221">
        <v>0</v>
      </c>
      <c r="AV30" s="221">
        <v>1.5101891283111363E-2</v>
      </c>
      <c r="AW30" s="221">
        <f t="shared" si="14"/>
        <v>1.5101891283111363E-2</v>
      </c>
      <c r="AX30" s="221">
        <v>0.60331832473362113</v>
      </c>
      <c r="AY30" s="221">
        <f t="shared" si="15"/>
        <v>0.61842021601673247</v>
      </c>
      <c r="AZ30" s="221">
        <f t="shared" si="16"/>
        <v>1.0000000000000007</v>
      </c>
      <c r="BB30" s="152">
        <v>0.26117396843218965</v>
      </c>
      <c r="BC30" s="152">
        <v>0.16120326484626843</v>
      </c>
      <c r="BD30" s="152">
        <f t="shared" si="17"/>
        <v>0.42237723327845811</v>
      </c>
      <c r="BE30" s="152">
        <v>9.1325599723619713E-2</v>
      </c>
      <c r="BF30" s="152">
        <v>1.1723874636705885E-2</v>
      </c>
      <c r="BG30" s="152">
        <f t="shared" si="18"/>
        <v>0.1030494743603256</v>
      </c>
      <c r="BH30" s="152">
        <v>0.47457329236121609</v>
      </c>
      <c r="BI30" s="152">
        <f t="shared" si="19"/>
        <v>0.57762276672154167</v>
      </c>
      <c r="BJ30" s="152">
        <f t="shared" si="20"/>
        <v>0.99999999999999978</v>
      </c>
      <c r="BL30" s="152">
        <v>8.8831092682119736E-2</v>
      </c>
      <c r="BM30" s="152">
        <v>0.30152394635725915</v>
      </c>
      <c r="BN30" s="152">
        <f t="shared" si="21"/>
        <v>0.3903550390393789</v>
      </c>
      <c r="BO30" s="152">
        <v>1.9643518028014065E-2</v>
      </c>
      <c r="BP30" s="152">
        <v>1.4375302778974372E-2</v>
      </c>
      <c r="BQ30" s="152">
        <f t="shared" si="22"/>
        <v>3.401882080698844E-2</v>
      </c>
      <c r="BR30" s="152">
        <v>0.57562614015363289</v>
      </c>
      <c r="BS30" s="152">
        <f t="shared" si="23"/>
        <v>0.60964496096062137</v>
      </c>
      <c r="BT30" s="152">
        <f t="shared" si="24"/>
        <v>1.0000000000000002</v>
      </c>
    </row>
    <row r="31" spans="1:72">
      <c r="A31" s="195" t="s">
        <v>23</v>
      </c>
      <c r="B31" s="394" t="s">
        <v>109</v>
      </c>
      <c r="C31" s="395"/>
      <c r="D31" s="221">
        <v>0.4935527160277729</v>
      </c>
      <c r="E31" s="221">
        <v>4.0011645454033289E-2</v>
      </c>
      <c r="F31" s="221">
        <v>0.53356436148180619</v>
      </c>
      <c r="G31" s="221">
        <v>0.18917304639157845</v>
      </c>
      <c r="H31" s="227">
        <v>6.0467498985416184E-3</v>
      </c>
      <c r="I31" s="221">
        <v>0.19521979629012007</v>
      </c>
      <c r="J31" s="220">
        <v>0.27121584222807366</v>
      </c>
      <c r="K31" s="221">
        <v>0.4664356385181937</v>
      </c>
      <c r="L31" s="226">
        <f t="shared" si="0"/>
        <v>0.99999999999999989</v>
      </c>
      <c r="M31" s="217"/>
      <c r="N31" s="220">
        <v>1</v>
      </c>
      <c r="O31" s="220">
        <v>0</v>
      </c>
      <c r="P31" s="220">
        <f t="shared" si="1"/>
        <v>1</v>
      </c>
      <c r="Q31" s="220">
        <v>0</v>
      </c>
      <c r="R31" s="220">
        <v>0</v>
      </c>
      <c r="S31" s="220">
        <f t="shared" si="2"/>
        <v>0</v>
      </c>
      <c r="T31" s="220">
        <v>0</v>
      </c>
      <c r="U31" s="220">
        <f t="shared" si="3"/>
        <v>0</v>
      </c>
      <c r="V31" s="220">
        <f t="shared" si="4"/>
        <v>1</v>
      </c>
      <c r="W31" s="217"/>
      <c r="X31" s="224">
        <v>0</v>
      </c>
      <c r="Y31" s="224">
        <v>0</v>
      </c>
      <c r="Z31" s="224">
        <f t="shared" si="5"/>
        <v>0</v>
      </c>
      <c r="AA31" s="224">
        <v>0</v>
      </c>
      <c r="AB31" s="224">
        <v>0</v>
      </c>
      <c r="AC31" s="224">
        <f t="shared" si="6"/>
        <v>0</v>
      </c>
      <c r="AD31" s="224">
        <v>0</v>
      </c>
      <c r="AE31" s="224">
        <f t="shared" si="7"/>
        <v>0</v>
      </c>
      <c r="AF31" s="224">
        <f t="shared" si="8"/>
        <v>0</v>
      </c>
      <c r="AH31" s="224">
        <v>0.74231798218037204</v>
      </c>
      <c r="AI31" s="224">
        <v>3.4333033764248157E-2</v>
      </c>
      <c r="AJ31" s="224">
        <f t="shared" si="9"/>
        <v>0.77665101594462016</v>
      </c>
      <c r="AK31" s="224">
        <v>4.1272639383846503E-2</v>
      </c>
      <c r="AL31" s="224">
        <v>4.5251113196373982E-3</v>
      </c>
      <c r="AM31" s="224">
        <f t="shared" si="10"/>
        <v>4.5797750703483901E-2</v>
      </c>
      <c r="AN31" s="224">
        <v>0.17755123335189585</v>
      </c>
      <c r="AO31" s="224">
        <f t="shared" si="11"/>
        <v>0.22334898405537976</v>
      </c>
      <c r="AP31" s="224">
        <f t="shared" si="12"/>
        <v>0.99999999999999989</v>
      </c>
      <c r="AR31" s="221">
        <v>0.12973437080762007</v>
      </c>
      <c r="AS31" s="221">
        <v>0.39961521546961892</v>
      </c>
      <c r="AT31" s="221">
        <f t="shared" si="13"/>
        <v>0.52934958627723905</v>
      </c>
      <c r="AU31" s="221">
        <v>0</v>
      </c>
      <c r="AV31" s="221">
        <v>8.1247449693903837E-3</v>
      </c>
      <c r="AW31" s="221">
        <f t="shared" si="14"/>
        <v>8.1247449693903837E-3</v>
      </c>
      <c r="AX31" s="221">
        <v>0.46252566875337042</v>
      </c>
      <c r="AY31" s="221">
        <f t="shared" si="15"/>
        <v>0.47065041372276079</v>
      </c>
      <c r="AZ31" s="221">
        <f t="shared" si="16"/>
        <v>0.99999999999999978</v>
      </c>
      <c r="BB31" s="152">
        <v>0.63270572546421389</v>
      </c>
      <c r="BC31" s="152">
        <v>3.6216006451547149E-2</v>
      </c>
      <c r="BD31" s="152">
        <f t="shared" si="17"/>
        <v>0.66892173191576099</v>
      </c>
      <c r="BE31" s="152">
        <v>0.10619523454510606</v>
      </c>
      <c r="BF31" s="152">
        <v>5.2250691433161703E-3</v>
      </c>
      <c r="BG31" s="152">
        <f t="shared" si="18"/>
        <v>0.11142030368842223</v>
      </c>
      <c r="BH31" s="152">
        <v>0.21965796439581672</v>
      </c>
      <c r="BI31" s="152">
        <f t="shared" si="19"/>
        <v>0.33107826808423896</v>
      </c>
      <c r="BJ31" s="152">
        <f t="shared" si="20"/>
        <v>1</v>
      </c>
      <c r="BL31" s="152">
        <v>0.43703637577525023</v>
      </c>
      <c r="BM31" s="152">
        <v>0.177588047319755</v>
      </c>
      <c r="BN31" s="152">
        <f t="shared" si="21"/>
        <v>0.6146244230950052</v>
      </c>
      <c r="BO31" s="152">
        <v>6.4882439509899859E-2</v>
      </c>
      <c r="BP31" s="152">
        <v>6.3531208264664555E-3</v>
      </c>
      <c r="BQ31" s="152">
        <f t="shared" si="22"/>
        <v>7.1235560336366313E-2</v>
      </c>
      <c r="BR31" s="152">
        <v>0.31414001656862833</v>
      </c>
      <c r="BS31" s="152">
        <f t="shared" si="23"/>
        <v>0.38537557690499463</v>
      </c>
      <c r="BT31" s="152">
        <f t="shared" si="24"/>
        <v>0.99999999999999978</v>
      </c>
    </row>
    <row r="32" spans="1:72">
      <c r="A32" s="196" t="s">
        <v>24</v>
      </c>
      <c r="B32" s="394" t="s">
        <v>110</v>
      </c>
      <c r="C32" s="395"/>
      <c r="D32" s="221">
        <v>0.43771902209872893</v>
      </c>
      <c r="E32" s="221">
        <v>5.6262914760576023E-2</v>
      </c>
      <c r="F32" s="221">
        <v>0.49398193685930497</v>
      </c>
      <c r="G32" s="221">
        <v>0.18584195912027343</v>
      </c>
      <c r="H32" s="221">
        <v>7.1112915988481851E-3</v>
      </c>
      <c r="I32" s="221">
        <v>0.19295325071912162</v>
      </c>
      <c r="J32" s="220">
        <v>0.31306481242157336</v>
      </c>
      <c r="K32" s="221">
        <v>0.50601806314069497</v>
      </c>
      <c r="L32" s="226">
        <f t="shared" si="0"/>
        <v>1</v>
      </c>
      <c r="M32" s="217"/>
      <c r="N32" s="186">
        <v>0</v>
      </c>
      <c r="O32" s="186">
        <v>0</v>
      </c>
      <c r="P32" s="186">
        <f t="shared" si="1"/>
        <v>0</v>
      </c>
      <c r="Q32" s="186">
        <v>0</v>
      </c>
      <c r="R32" s="186">
        <v>0</v>
      </c>
      <c r="S32" s="186">
        <f t="shared" si="2"/>
        <v>0</v>
      </c>
      <c r="T32" s="186">
        <v>0</v>
      </c>
      <c r="U32" s="186">
        <f t="shared" si="3"/>
        <v>0</v>
      </c>
      <c r="V32" s="186">
        <f t="shared" si="4"/>
        <v>0</v>
      </c>
      <c r="W32" s="217"/>
      <c r="X32" s="224">
        <v>0</v>
      </c>
      <c r="Y32" s="224">
        <v>0</v>
      </c>
      <c r="Z32" s="224">
        <f t="shared" si="5"/>
        <v>0</v>
      </c>
      <c r="AA32" s="224">
        <v>0</v>
      </c>
      <c r="AB32" s="224">
        <v>0</v>
      </c>
      <c r="AC32" s="224">
        <f t="shared" si="6"/>
        <v>0</v>
      </c>
      <c r="AD32" s="224">
        <v>0</v>
      </c>
      <c r="AE32" s="224">
        <f t="shared" si="7"/>
        <v>0</v>
      </c>
      <c r="AF32" s="224">
        <f t="shared" si="8"/>
        <v>0</v>
      </c>
      <c r="AH32" s="224">
        <v>0.6664896312032782</v>
      </c>
      <c r="AI32" s="224">
        <v>8.9678191112995839E-2</v>
      </c>
      <c r="AJ32" s="224">
        <f t="shared" si="9"/>
        <v>0.756167822316274</v>
      </c>
      <c r="AK32" s="224">
        <v>2.3435347241357853E-2</v>
      </c>
      <c r="AL32" s="224">
        <v>5.5716906719969067E-3</v>
      </c>
      <c r="AM32" s="224">
        <f t="shared" si="10"/>
        <v>2.9007037913354759E-2</v>
      </c>
      <c r="AN32" s="224">
        <v>0.21482513977037115</v>
      </c>
      <c r="AO32" s="224">
        <f t="shared" si="11"/>
        <v>0.24383217768372592</v>
      </c>
      <c r="AP32" s="224">
        <f t="shared" si="12"/>
        <v>0.99999999999999989</v>
      </c>
      <c r="AR32" s="221">
        <v>6.8911805713373186E-2</v>
      </c>
      <c r="AS32" s="221">
        <v>0.51668057296355019</v>
      </c>
      <c r="AT32" s="221">
        <f t="shared" si="13"/>
        <v>0.58559237867692338</v>
      </c>
      <c r="AU32" s="221">
        <v>0</v>
      </c>
      <c r="AV32" s="221">
        <v>9.9428337394511686E-3</v>
      </c>
      <c r="AW32" s="221">
        <f t="shared" si="14"/>
        <v>9.9428337394511686E-3</v>
      </c>
      <c r="AX32" s="221">
        <v>0.40446478758362492</v>
      </c>
      <c r="AY32" s="221">
        <f t="shared" si="15"/>
        <v>0.41440762132307607</v>
      </c>
      <c r="AZ32" s="221">
        <f t="shared" si="16"/>
        <v>0.99999999999999944</v>
      </c>
      <c r="BB32" s="152">
        <v>0.50737052761959112</v>
      </c>
      <c r="BC32" s="152">
        <v>6.6815536889169136E-2</v>
      </c>
      <c r="BD32" s="152">
        <f t="shared" si="17"/>
        <v>0.5741860645087602</v>
      </c>
      <c r="BE32" s="152">
        <v>0.1365615249385625</v>
      </c>
      <c r="BF32" s="152">
        <v>6.6257371186361595E-3</v>
      </c>
      <c r="BG32" s="152">
        <f t="shared" si="18"/>
        <v>0.14318726205719864</v>
      </c>
      <c r="BH32" s="152">
        <v>0.28262667343404113</v>
      </c>
      <c r="BI32" s="152">
        <f t="shared" si="19"/>
        <v>0.4258139354912398</v>
      </c>
      <c r="BJ32" s="152">
        <f t="shared" si="20"/>
        <v>1</v>
      </c>
      <c r="BL32" s="152">
        <v>0.23718927751479035</v>
      </c>
      <c r="BM32" s="152">
        <v>0.34402543545520747</v>
      </c>
      <c r="BN32" s="152">
        <f t="shared" si="21"/>
        <v>0.58121471296999783</v>
      </c>
      <c r="BO32" s="152">
        <v>5.2411383361471206E-2</v>
      </c>
      <c r="BP32" s="152">
        <v>8.6697546440120208E-3</v>
      </c>
      <c r="BQ32" s="152">
        <f t="shared" si="22"/>
        <v>6.1081138005483225E-2</v>
      </c>
      <c r="BR32" s="152">
        <v>0.35770414902451836</v>
      </c>
      <c r="BS32" s="152">
        <f t="shared" si="23"/>
        <v>0.41878528703000156</v>
      </c>
      <c r="BT32" s="152">
        <f t="shared" si="24"/>
        <v>0.99999999999999933</v>
      </c>
    </row>
    <row r="33" spans="1:72">
      <c r="A33" s="197" t="s">
        <v>25</v>
      </c>
      <c r="B33" s="386" t="s">
        <v>111</v>
      </c>
      <c r="C33" s="387"/>
      <c r="D33" s="221">
        <v>0.37498375568551007</v>
      </c>
      <c r="E33" s="221">
        <v>7.6614449517175401E-2</v>
      </c>
      <c r="F33" s="221">
        <v>0.45159820520268545</v>
      </c>
      <c r="G33" s="221">
        <v>0.18512020792722547</v>
      </c>
      <c r="H33" s="221">
        <v>7.9874952882116497E-3</v>
      </c>
      <c r="I33" s="221">
        <v>0.19310770321543713</v>
      </c>
      <c r="J33" s="220">
        <v>0.3552940915818773</v>
      </c>
      <c r="K33" s="221">
        <v>0.54840179479731443</v>
      </c>
      <c r="L33" s="226">
        <f t="shared" si="0"/>
        <v>0.99999999999999989</v>
      </c>
      <c r="M33" s="217"/>
      <c r="N33" s="186">
        <v>0</v>
      </c>
      <c r="O33" s="186">
        <v>0</v>
      </c>
      <c r="P33" s="186">
        <f t="shared" si="1"/>
        <v>0</v>
      </c>
      <c r="Q33" s="186">
        <v>0</v>
      </c>
      <c r="R33" s="186">
        <v>0</v>
      </c>
      <c r="S33" s="186">
        <f t="shared" si="2"/>
        <v>0</v>
      </c>
      <c r="T33" s="186">
        <v>0</v>
      </c>
      <c r="U33" s="186">
        <f t="shared" si="3"/>
        <v>0</v>
      </c>
      <c r="V33" s="186">
        <f t="shared" si="4"/>
        <v>0</v>
      </c>
      <c r="W33" s="217"/>
      <c r="X33" s="224">
        <v>0</v>
      </c>
      <c r="Y33" s="224">
        <v>0</v>
      </c>
      <c r="Z33" s="224">
        <f t="shared" si="5"/>
        <v>0</v>
      </c>
      <c r="AA33" s="224">
        <v>0</v>
      </c>
      <c r="AB33" s="224">
        <v>0</v>
      </c>
      <c r="AC33" s="224">
        <f t="shared" si="6"/>
        <v>0</v>
      </c>
      <c r="AD33" s="224">
        <v>0</v>
      </c>
      <c r="AE33" s="224">
        <f t="shared" si="7"/>
        <v>0</v>
      </c>
      <c r="AF33" s="224">
        <f t="shared" si="8"/>
        <v>0</v>
      </c>
      <c r="AH33" s="224">
        <v>0.81475014783888844</v>
      </c>
      <c r="AI33" s="224">
        <v>3.6632256211420855E-2</v>
      </c>
      <c r="AJ33" s="224">
        <f t="shared" si="9"/>
        <v>0.85138240405030929</v>
      </c>
      <c r="AK33" s="224">
        <v>9.6168974965948218E-3</v>
      </c>
      <c r="AL33" s="224">
        <v>3.4468440554707466E-3</v>
      </c>
      <c r="AM33" s="224">
        <f t="shared" si="10"/>
        <v>1.3063741552065569E-2</v>
      </c>
      <c r="AN33" s="224">
        <v>0.13555385439762521</v>
      </c>
      <c r="AO33" s="224">
        <f t="shared" si="11"/>
        <v>0.14861759594969079</v>
      </c>
      <c r="AP33" s="224">
        <f t="shared" si="12"/>
        <v>1</v>
      </c>
      <c r="AR33" s="221">
        <v>7.9248450661866976E-2</v>
      </c>
      <c r="AS33" s="221">
        <v>0.42185975088831734</v>
      </c>
      <c r="AT33" s="221">
        <f t="shared" si="13"/>
        <v>0.50110820155018432</v>
      </c>
      <c r="AU33" s="221">
        <v>0</v>
      </c>
      <c r="AV33" s="221">
        <v>1.0619421393236765E-2</v>
      </c>
      <c r="AW33" s="221">
        <f t="shared" si="14"/>
        <v>1.0619421393236765E-2</v>
      </c>
      <c r="AX33" s="221">
        <v>0.48827237705657883</v>
      </c>
      <c r="AY33" s="221">
        <f t="shared" si="15"/>
        <v>0.49889179844981557</v>
      </c>
      <c r="AZ33" s="221">
        <f t="shared" si="16"/>
        <v>0.99999999999999989</v>
      </c>
      <c r="BB33" s="152">
        <v>0.80769556267874509</v>
      </c>
      <c r="BC33" s="152">
        <v>3.8393724140042218E-2</v>
      </c>
      <c r="BD33" s="152">
        <f t="shared" si="17"/>
        <v>0.84608928681878726</v>
      </c>
      <c r="BE33" s="152">
        <v>1.1461721870608963E-2</v>
      </c>
      <c r="BF33" s="152">
        <v>3.5150226162584597E-3</v>
      </c>
      <c r="BG33" s="152">
        <f t="shared" si="18"/>
        <v>1.4976744486867422E-2</v>
      </c>
      <c r="BH33" s="152">
        <v>0.13893396869434513</v>
      </c>
      <c r="BI33" s="152">
        <f t="shared" si="19"/>
        <v>0.15391071318121255</v>
      </c>
      <c r="BJ33" s="152">
        <f t="shared" si="20"/>
        <v>0.99999999999999978</v>
      </c>
      <c r="BL33" s="152">
        <v>0.49248031849089779</v>
      </c>
      <c r="BM33" s="152">
        <v>0.20432799069857385</v>
      </c>
      <c r="BN33" s="152">
        <f t="shared" si="21"/>
        <v>0.69680830918947168</v>
      </c>
      <c r="BO33" s="152">
        <v>6.5019802522312056E-3</v>
      </c>
      <c r="BP33" s="152">
        <v>6.5892537558297449E-3</v>
      </c>
      <c r="BQ33" s="152">
        <f t="shared" si="22"/>
        <v>1.3091234008060951E-2</v>
      </c>
      <c r="BR33" s="152">
        <v>0.29010045680246727</v>
      </c>
      <c r="BS33" s="152">
        <f t="shared" si="23"/>
        <v>0.30319169081052821</v>
      </c>
      <c r="BT33" s="152">
        <f t="shared" si="24"/>
        <v>0.99999999999999989</v>
      </c>
    </row>
    <row r="34" spans="1:72">
      <c r="A34" s="197" t="s">
        <v>26</v>
      </c>
      <c r="B34" s="392" t="s">
        <v>112</v>
      </c>
      <c r="C34" s="393"/>
      <c r="D34" s="221">
        <v>0.56150665361033425</v>
      </c>
      <c r="E34" s="221">
        <v>4.7136718602010165E-2</v>
      </c>
      <c r="F34" s="221">
        <v>0.60864337221234444</v>
      </c>
      <c r="G34" s="221">
        <v>0.27539678346300228</v>
      </c>
      <c r="H34" s="221">
        <v>2.1947113509239186E-3</v>
      </c>
      <c r="I34" s="221">
        <v>0.2775914948139262</v>
      </c>
      <c r="J34" s="220">
        <v>0.11376513297372931</v>
      </c>
      <c r="K34" s="221">
        <v>0.39135662778765551</v>
      </c>
      <c r="L34" s="226">
        <f t="shared" si="0"/>
        <v>1</v>
      </c>
      <c r="M34" s="217"/>
      <c r="N34" s="186">
        <v>0</v>
      </c>
      <c r="O34" s="186">
        <v>0</v>
      </c>
      <c r="P34" s="186">
        <f t="shared" si="1"/>
        <v>0</v>
      </c>
      <c r="Q34" s="186">
        <v>0</v>
      </c>
      <c r="R34" s="186">
        <v>0</v>
      </c>
      <c r="S34" s="186">
        <f t="shared" si="2"/>
        <v>0</v>
      </c>
      <c r="T34" s="186">
        <v>0</v>
      </c>
      <c r="U34" s="186">
        <f t="shared" si="3"/>
        <v>0</v>
      </c>
      <c r="V34" s="186">
        <f t="shared" si="4"/>
        <v>0</v>
      </c>
      <c r="W34" s="217"/>
      <c r="X34" s="224">
        <v>0</v>
      </c>
      <c r="Y34" s="224">
        <v>0</v>
      </c>
      <c r="Z34" s="224">
        <f t="shared" si="5"/>
        <v>0</v>
      </c>
      <c r="AA34" s="224">
        <v>0</v>
      </c>
      <c r="AB34" s="224">
        <v>0</v>
      </c>
      <c r="AC34" s="224">
        <f t="shared" si="6"/>
        <v>0</v>
      </c>
      <c r="AD34" s="224">
        <v>0</v>
      </c>
      <c r="AE34" s="224">
        <f t="shared" si="7"/>
        <v>0</v>
      </c>
      <c r="AF34" s="224">
        <f t="shared" si="8"/>
        <v>0</v>
      </c>
      <c r="AH34" s="224">
        <v>0.64164521464010937</v>
      </c>
      <c r="AI34" s="224">
        <v>7.6598306467748817E-2</v>
      </c>
      <c r="AJ34" s="224">
        <f t="shared" si="9"/>
        <v>0.71824352110785816</v>
      </c>
      <c r="AK34" s="224">
        <v>0.12600675918602142</v>
      </c>
      <c r="AL34" s="224">
        <v>2.9379334279927716E-3</v>
      </c>
      <c r="AM34" s="224">
        <f t="shared" si="10"/>
        <v>0.1289446926140142</v>
      </c>
      <c r="AN34" s="224">
        <v>0.15281178627812764</v>
      </c>
      <c r="AO34" s="224">
        <f t="shared" si="11"/>
        <v>0.28175647889214184</v>
      </c>
      <c r="AP34" s="224">
        <f t="shared" si="12"/>
        <v>1</v>
      </c>
      <c r="AR34" s="221">
        <v>5.0844580391012084E-2</v>
      </c>
      <c r="AS34" s="221">
        <v>0.65597515094149139</v>
      </c>
      <c r="AT34" s="221">
        <f t="shared" si="13"/>
        <v>0.70681973133250353</v>
      </c>
      <c r="AU34" s="221">
        <v>0</v>
      </c>
      <c r="AV34" s="221">
        <v>5.1505281906277624E-3</v>
      </c>
      <c r="AW34" s="221">
        <f t="shared" si="14"/>
        <v>5.1505281906277624E-3</v>
      </c>
      <c r="AX34" s="221">
        <v>0.28802974047686869</v>
      </c>
      <c r="AY34" s="221">
        <f t="shared" si="15"/>
        <v>0.29318026866749647</v>
      </c>
      <c r="AZ34" s="221">
        <f t="shared" si="16"/>
        <v>1</v>
      </c>
      <c r="BB34" s="152">
        <v>0.60814017478933902</v>
      </c>
      <c r="BC34" s="152">
        <v>4.1738364515373626E-2</v>
      </c>
      <c r="BD34" s="152">
        <f t="shared" si="17"/>
        <v>0.64987853930471262</v>
      </c>
      <c r="BE34" s="152">
        <v>0.23144144034445857</v>
      </c>
      <c r="BF34" s="152">
        <v>2.2510211668222086E-3</v>
      </c>
      <c r="BG34" s="152">
        <f t="shared" si="18"/>
        <v>0.23369246151128079</v>
      </c>
      <c r="BH34" s="152">
        <v>0.11642899918400661</v>
      </c>
      <c r="BI34" s="152">
        <f t="shared" si="19"/>
        <v>0.35012146069528738</v>
      </c>
      <c r="BJ34" s="152">
        <f t="shared" si="20"/>
        <v>1</v>
      </c>
      <c r="BL34" s="152">
        <v>0.33870727985194604</v>
      </c>
      <c r="BM34" s="152">
        <v>0.33870033085301177</v>
      </c>
      <c r="BN34" s="152">
        <f t="shared" si="21"/>
        <v>0.67740761070495781</v>
      </c>
      <c r="BO34" s="152">
        <v>0.11954761253157069</v>
      </c>
      <c r="BP34" s="152">
        <v>3.6528312280674729E-3</v>
      </c>
      <c r="BQ34" s="152">
        <f t="shared" si="22"/>
        <v>0.12320044375963816</v>
      </c>
      <c r="BR34" s="152">
        <v>0.1993919455354039</v>
      </c>
      <c r="BS34" s="152">
        <f t="shared" si="23"/>
        <v>0.32259238929504208</v>
      </c>
      <c r="BT34" s="152">
        <f t="shared" si="24"/>
        <v>0.99999999999999989</v>
      </c>
    </row>
    <row r="35" spans="1:72">
      <c r="A35" s="197" t="s">
        <v>27</v>
      </c>
      <c r="B35" s="394" t="s">
        <v>113</v>
      </c>
      <c r="C35" s="395"/>
      <c r="D35" s="221">
        <v>0.34363264164003476</v>
      </c>
      <c r="E35" s="221">
        <v>0.14328821823273949</v>
      </c>
      <c r="F35" s="221">
        <v>0.48692085987277423</v>
      </c>
      <c r="G35" s="221">
        <v>0.19014152957982947</v>
      </c>
      <c r="H35" s="221">
        <v>6.7593128574419212E-3</v>
      </c>
      <c r="I35" s="221">
        <v>0.19690084243727138</v>
      </c>
      <c r="J35" s="220">
        <v>0.31617829768995415</v>
      </c>
      <c r="K35" s="221">
        <v>0.51307914012722555</v>
      </c>
      <c r="L35" s="226">
        <f t="shared" si="0"/>
        <v>0.99999999999999978</v>
      </c>
      <c r="M35" s="217"/>
      <c r="N35" s="186">
        <v>0</v>
      </c>
      <c r="O35" s="186">
        <v>0</v>
      </c>
      <c r="P35" s="186">
        <f t="shared" si="1"/>
        <v>0</v>
      </c>
      <c r="Q35" s="186">
        <v>0</v>
      </c>
      <c r="R35" s="186">
        <v>0</v>
      </c>
      <c r="S35" s="186">
        <f t="shared" si="2"/>
        <v>0</v>
      </c>
      <c r="T35" s="186">
        <v>0</v>
      </c>
      <c r="U35" s="186">
        <f t="shared" si="3"/>
        <v>0</v>
      </c>
      <c r="V35" s="186">
        <f t="shared" si="4"/>
        <v>0</v>
      </c>
      <c r="W35" s="217"/>
      <c r="X35" s="224">
        <v>0</v>
      </c>
      <c r="Y35" s="224">
        <v>0</v>
      </c>
      <c r="Z35" s="224">
        <f t="shared" si="5"/>
        <v>0</v>
      </c>
      <c r="AA35" s="224">
        <v>0</v>
      </c>
      <c r="AB35" s="224">
        <v>0</v>
      </c>
      <c r="AC35" s="224">
        <f t="shared" si="6"/>
        <v>0</v>
      </c>
      <c r="AD35" s="224">
        <v>0</v>
      </c>
      <c r="AE35" s="224">
        <f t="shared" si="7"/>
        <v>0</v>
      </c>
      <c r="AF35" s="224">
        <f t="shared" si="8"/>
        <v>0</v>
      </c>
      <c r="AH35" s="224">
        <v>0.83817459324757293</v>
      </c>
      <c r="AI35" s="224">
        <v>6.5140726599254142E-2</v>
      </c>
      <c r="AJ35" s="224">
        <f t="shared" si="9"/>
        <v>0.90331531984682711</v>
      </c>
      <c r="AK35" s="224">
        <v>3.1613314988181491E-2</v>
      </c>
      <c r="AL35" s="224">
        <v>1.470213492517994E-3</v>
      </c>
      <c r="AM35" s="224">
        <f t="shared" si="10"/>
        <v>3.3083528480699488E-2</v>
      </c>
      <c r="AN35" s="224">
        <v>6.3601151672473405E-2</v>
      </c>
      <c r="AO35" s="224">
        <f t="shared" si="11"/>
        <v>9.6684680153172886E-2</v>
      </c>
      <c r="AP35" s="224">
        <f t="shared" si="12"/>
        <v>1</v>
      </c>
      <c r="AR35" s="221">
        <v>8.5971856565885879E-2</v>
      </c>
      <c r="AS35" s="221">
        <v>0.49590748147501895</v>
      </c>
      <c r="AT35" s="221">
        <f t="shared" si="13"/>
        <v>0.58187933804090486</v>
      </c>
      <c r="AU35" s="221">
        <v>0</v>
      </c>
      <c r="AV35" s="221">
        <v>9.2491114374347091E-3</v>
      </c>
      <c r="AW35" s="221">
        <f t="shared" si="14"/>
        <v>9.2491114374347091E-3</v>
      </c>
      <c r="AX35" s="221">
        <v>0.40887155052166091</v>
      </c>
      <c r="AY35" s="221">
        <f t="shared" si="15"/>
        <v>0.41812066195909564</v>
      </c>
      <c r="AZ35" s="221">
        <f t="shared" si="16"/>
        <v>1.0000000000000004</v>
      </c>
      <c r="BB35" s="152">
        <v>0.59183110808215367</v>
      </c>
      <c r="BC35" s="152">
        <v>9.8427383882182265E-2</v>
      </c>
      <c r="BD35" s="152">
        <f t="shared" si="17"/>
        <v>0.69025849196433597</v>
      </c>
      <c r="BE35" s="152">
        <v>0.11525510362132525</v>
      </c>
      <c r="BF35" s="152">
        <v>4.1151213104040352E-3</v>
      </c>
      <c r="BG35" s="152">
        <f t="shared" si="18"/>
        <v>0.11937022493172929</v>
      </c>
      <c r="BH35" s="152">
        <v>0.19037128310393489</v>
      </c>
      <c r="BI35" s="152">
        <f t="shared" si="19"/>
        <v>0.30974150803566419</v>
      </c>
      <c r="BJ35" s="152">
        <f t="shared" si="20"/>
        <v>1.0000000000000002</v>
      </c>
      <c r="BL35" s="152">
        <v>0.36000006712411758</v>
      </c>
      <c r="BM35" s="152">
        <v>0.28058917000913935</v>
      </c>
      <c r="BN35" s="152">
        <f t="shared" si="21"/>
        <v>0.64058923713325688</v>
      </c>
      <c r="BO35" s="152">
        <v>6.2434658866844218E-2</v>
      </c>
      <c r="BP35" s="152">
        <v>6.4679858114489964E-3</v>
      </c>
      <c r="BQ35" s="152">
        <f t="shared" si="22"/>
        <v>6.8902644678293212E-2</v>
      </c>
      <c r="BR35" s="152">
        <v>0.29050811818844985</v>
      </c>
      <c r="BS35" s="152">
        <f t="shared" si="23"/>
        <v>0.35941076286674306</v>
      </c>
      <c r="BT35" s="152">
        <f t="shared" si="24"/>
        <v>1</v>
      </c>
    </row>
    <row r="36" spans="1:72">
      <c r="A36" s="197" t="s">
        <v>28</v>
      </c>
      <c r="B36" s="386" t="s">
        <v>114</v>
      </c>
      <c r="C36" s="387"/>
      <c r="D36" s="221">
        <v>0.17487087058026587</v>
      </c>
      <c r="E36" s="221">
        <v>0.12605800454565597</v>
      </c>
      <c r="F36" s="221">
        <v>0.30092887512592181</v>
      </c>
      <c r="G36" s="221">
        <v>0.173893478813098</v>
      </c>
      <c r="H36" s="221">
        <v>1.1604699570065461E-2</v>
      </c>
      <c r="I36" s="221">
        <v>0.18549817838316346</v>
      </c>
      <c r="J36" s="220">
        <v>0.51357294649091445</v>
      </c>
      <c r="K36" s="221">
        <v>0.69907112487407796</v>
      </c>
      <c r="L36" s="226">
        <f t="shared" si="0"/>
        <v>0.99999999999999978</v>
      </c>
      <c r="M36" s="217"/>
      <c r="N36" s="186">
        <v>0</v>
      </c>
      <c r="O36" s="186">
        <v>0</v>
      </c>
      <c r="P36" s="186">
        <f t="shared" si="1"/>
        <v>0</v>
      </c>
      <c r="Q36" s="186">
        <v>0</v>
      </c>
      <c r="R36" s="186">
        <v>0</v>
      </c>
      <c r="S36" s="186">
        <f t="shared" si="2"/>
        <v>0</v>
      </c>
      <c r="T36" s="186">
        <v>0</v>
      </c>
      <c r="U36" s="186">
        <f t="shared" si="3"/>
        <v>0</v>
      </c>
      <c r="V36" s="186">
        <f t="shared" si="4"/>
        <v>0</v>
      </c>
      <c r="W36" s="217"/>
      <c r="X36" s="224">
        <v>0</v>
      </c>
      <c r="Y36" s="224">
        <v>0</v>
      </c>
      <c r="Z36" s="224">
        <f t="shared" si="5"/>
        <v>0</v>
      </c>
      <c r="AA36" s="224">
        <v>0</v>
      </c>
      <c r="AB36" s="224">
        <v>0</v>
      </c>
      <c r="AC36" s="224">
        <f t="shared" si="6"/>
        <v>0</v>
      </c>
      <c r="AD36" s="224">
        <v>0</v>
      </c>
      <c r="AE36" s="224">
        <f t="shared" si="7"/>
        <v>0</v>
      </c>
      <c r="AF36" s="224">
        <f t="shared" si="8"/>
        <v>0</v>
      </c>
      <c r="AH36" s="224">
        <v>0.14657681984414658</v>
      </c>
      <c r="AI36" s="224">
        <v>0.21180137109852892</v>
      </c>
      <c r="AJ36" s="224">
        <f t="shared" si="9"/>
        <v>0.35837819094267553</v>
      </c>
      <c r="AK36" s="224">
        <v>2.1983279409021981E-2</v>
      </c>
      <c r="AL36" s="224">
        <v>1.476687654859209E-2</v>
      </c>
      <c r="AM36" s="224">
        <f t="shared" si="10"/>
        <v>3.6750155957614071E-2</v>
      </c>
      <c r="AN36" s="224">
        <v>0.60487165309970958</v>
      </c>
      <c r="AO36" s="224">
        <f t="shared" si="11"/>
        <v>0.64162180905732369</v>
      </c>
      <c r="AP36" s="224">
        <f t="shared" si="12"/>
        <v>0.99999999999999922</v>
      </c>
      <c r="AR36" s="221">
        <v>3.0413329600126354E-2</v>
      </c>
      <c r="AS36" s="221">
        <v>0.30513444081764046</v>
      </c>
      <c r="AT36" s="221">
        <f t="shared" si="13"/>
        <v>0.33554777041776684</v>
      </c>
      <c r="AU36" s="221">
        <v>0</v>
      </c>
      <c r="AV36" s="221">
        <v>1.5118826405493184E-2</v>
      </c>
      <c r="AW36" s="221">
        <f t="shared" si="14"/>
        <v>1.5118826405493184E-2</v>
      </c>
      <c r="AX36" s="221">
        <v>0.64933340317673971</v>
      </c>
      <c r="AY36" s="221">
        <f t="shared" si="15"/>
        <v>0.66445222958223293</v>
      </c>
      <c r="AZ36" s="221">
        <f t="shared" si="16"/>
        <v>0.99999999999999978</v>
      </c>
      <c r="BB36" s="152">
        <v>0.16793895020048449</v>
      </c>
      <c r="BC36" s="152">
        <v>0.14631279414305765</v>
      </c>
      <c r="BD36" s="152">
        <f t="shared" si="17"/>
        <v>0.31425174434354214</v>
      </c>
      <c r="BE36" s="152">
        <v>0.13852651180527653</v>
      </c>
      <c r="BF36" s="152">
        <v>1.2339265354456747E-2</v>
      </c>
      <c r="BG36" s="152">
        <f t="shared" si="18"/>
        <v>0.15086577715973329</v>
      </c>
      <c r="BH36" s="152">
        <v>0.53488247849672466</v>
      </c>
      <c r="BI36" s="152">
        <f t="shared" si="19"/>
        <v>0.68574825565645792</v>
      </c>
      <c r="BJ36" s="152">
        <f t="shared" si="20"/>
        <v>1</v>
      </c>
      <c r="BL36" s="152">
        <v>0.11617336519493356</v>
      </c>
      <c r="BM36" s="152">
        <v>0.20609434914178695</v>
      </c>
      <c r="BN36" s="152">
        <f t="shared" si="21"/>
        <v>0.32226771433672052</v>
      </c>
      <c r="BO36" s="152">
        <v>8.6384184498739566E-2</v>
      </c>
      <c r="BP36" s="152">
        <v>1.3385511161146609E-2</v>
      </c>
      <c r="BQ36" s="152">
        <f t="shared" si="22"/>
        <v>9.9769695659886179E-2</v>
      </c>
      <c r="BR36" s="152">
        <v>0.57796259000339301</v>
      </c>
      <c r="BS36" s="152">
        <f t="shared" si="23"/>
        <v>0.67773228566327914</v>
      </c>
      <c r="BT36" s="152">
        <f t="shared" si="24"/>
        <v>0.99999999999999967</v>
      </c>
    </row>
    <row r="37" spans="1:72">
      <c r="A37" s="197" t="s">
        <v>29</v>
      </c>
      <c r="B37" s="392" t="s">
        <v>115</v>
      </c>
      <c r="C37" s="393"/>
      <c r="D37" s="221">
        <v>0.34554308407855833</v>
      </c>
      <c r="E37" s="221">
        <v>7.6969991854194814E-2</v>
      </c>
      <c r="F37" s="221">
        <v>0.42251307593275311</v>
      </c>
      <c r="G37" s="221">
        <v>0.14282989035923033</v>
      </c>
      <c r="H37" s="221">
        <v>9.1625845097309117E-3</v>
      </c>
      <c r="I37" s="221">
        <v>0.15199247486896122</v>
      </c>
      <c r="J37" s="220">
        <v>0.42549444919828544</v>
      </c>
      <c r="K37" s="221">
        <v>0.57748692406724667</v>
      </c>
      <c r="L37" s="226">
        <f t="shared" si="0"/>
        <v>0.99999999999999978</v>
      </c>
      <c r="M37" s="217"/>
      <c r="N37" s="220">
        <v>0</v>
      </c>
      <c r="O37" s="220">
        <v>0.26875988330450518</v>
      </c>
      <c r="P37" s="220">
        <f t="shared" si="1"/>
        <v>0.26875988330450518</v>
      </c>
      <c r="Q37" s="220">
        <v>5.6565926718373898E-2</v>
      </c>
      <c r="R37" s="220">
        <v>1.2250999718813957E-2</v>
      </c>
      <c r="S37" s="220">
        <f t="shared" si="2"/>
        <v>6.8816926437187856E-2</v>
      </c>
      <c r="T37" s="220">
        <v>0.66242319025830643</v>
      </c>
      <c r="U37" s="220">
        <f t="shared" si="3"/>
        <v>0.73124011669549427</v>
      </c>
      <c r="V37" s="220">
        <f t="shared" si="4"/>
        <v>0.99999999999999944</v>
      </c>
      <c r="W37" s="217"/>
      <c r="X37" s="224">
        <v>0</v>
      </c>
      <c r="Y37" s="224">
        <v>0</v>
      </c>
      <c r="Z37" s="224">
        <f t="shared" si="5"/>
        <v>0</v>
      </c>
      <c r="AA37" s="224">
        <v>0</v>
      </c>
      <c r="AB37" s="224">
        <v>0</v>
      </c>
      <c r="AC37" s="224">
        <f t="shared" si="6"/>
        <v>0</v>
      </c>
      <c r="AD37" s="224">
        <v>0</v>
      </c>
      <c r="AE37" s="224">
        <f t="shared" si="7"/>
        <v>0</v>
      </c>
      <c r="AF37" s="224">
        <f t="shared" si="8"/>
        <v>0</v>
      </c>
      <c r="AH37" s="224">
        <v>0.68640421675433994</v>
      </c>
      <c r="AI37" s="224">
        <v>3.6410491775534772E-2</v>
      </c>
      <c r="AJ37" s="224">
        <f t="shared" si="9"/>
        <v>0.72281470852987473</v>
      </c>
      <c r="AK37" s="224">
        <v>8.8228157132336948E-2</v>
      </c>
      <c r="AL37" s="224">
        <v>4.5243339691788112E-3</v>
      </c>
      <c r="AM37" s="224">
        <f t="shared" si="10"/>
        <v>9.275249110151576E-2</v>
      </c>
      <c r="AN37" s="224">
        <v>0.18443280036860954</v>
      </c>
      <c r="AO37" s="224">
        <f t="shared" si="11"/>
        <v>0.27718529147012527</v>
      </c>
      <c r="AP37" s="224">
        <f t="shared" si="12"/>
        <v>1</v>
      </c>
      <c r="AR37" s="221">
        <v>0.13529654973599564</v>
      </c>
      <c r="AS37" s="221">
        <v>0.2687443325877783</v>
      </c>
      <c r="AT37" s="221">
        <f t="shared" si="13"/>
        <v>0.40404088232377394</v>
      </c>
      <c r="AU37" s="221">
        <v>0</v>
      </c>
      <c r="AV37" s="221">
        <v>1.0722285119159982E-2</v>
      </c>
      <c r="AW37" s="221">
        <f t="shared" si="14"/>
        <v>1.0722285119159982E-2</v>
      </c>
      <c r="AX37" s="221">
        <v>0.58523683255706604</v>
      </c>
      <c r="AY37" s="221">
        <f t="shared" si="15"/>
        <v>0.595959117676226</v>
      </c>
      <c r="AZ37" s="221">
        <f t="shared" si="16"/>
        <v>1</v>
      </c>
      <c r="BB37" s="152">
        <v>0.42260828001530693</v>
      </c>
      <c r="BC37" s="152">
        <v>6.8691241029906758E-2</v>
      </c>
      <c r="BD37" s="152">
        <f t="shared" si="17"/>
        <v>0.49129952104521368</v>
      </c>
      <c r="BE37" s="152">
        <v>0.1297573736447786</v>
      </c>
      <c r="BF37" s="152">
        <v>8.1004681260003139E-3</v>
      </c>
      <c r="BG37" s="152">
        <f t="shared" si="18"/>
        <v>0.13785784177077892</v>
      </c>
      <c r="BH37" s="152">
        <v>0.37084263718400723</v>
      </c>
      <c r="BI37" s="152">
        <f t="shared" si="19"/>
        <v>0.50870047895478621</v>
      </c>
      <c r="BJ37" s="152">
        <f t="shared" si="20"/>
        <v>0.99999999999999989</v>
      </c>
      <c r="BL37" s="152">
        <v>0.36468203090615769</v>
      </c>
      <c r="BM37" s="152">
        <v>0.10902487170127217</v>
      </c>
      <c r="BN37" s="152">
        <f t="shared" si="21"/>
        <v>0.47370690260742987</v>
      </c>
      <c r="BO37" s="152">
        <v>0.10359638835472677</v>
      </c>
      <c r="BP37" s="152">
        <v>8.6290647973465331E-3</v>
      </c>
      <c r="BQ37" s="152">
        <f t="shared" si="22"/>
        <v>0.1122254531520733</v>
      </c>
      <c r="BR37" s="152">
        <v>0.41406764424049652</v>
      </c>
      <c r="BS37" s="152">
        <f t="shared" si="23"/>
        <v>0.5262930973925698</v>
      </c>
      <c r="BT37" s="152">
        <f t="shared" si="24"/>
        <v>0.99999999999999967</v>
      </c>
    </row>
    <row r="38" spans="1:72">
      <c r="A38" s="195" t="s">
        <v>30</v>
      </c>
      <c r="B38" s="386" t="s">
        <v>116</v>
      </c>
      <c r="C38" s="387"/>
      <c r="D38" s="221">
        <v>0</v>
      </c>
      <c r="E38" s="221">
        <v>0.26610283625819153</v>
      </c>
      <c r="F38" s="221">
        <v>0.26610283625819153</v>
      </c>
      <c r="G38" s="221">
        <v>5.4373522458628844E-2</v>
      </c>
      <c r="H38" s="221">
        <v>1.5213967527494829E-2</v>
      </c>
      <c r="I38" s="221">
        <v>6.9587489986123671E-2</v>
      </c>
      <c r="J38" s="220">
        <v>0.66430967375568528</v>
      </c>
      <c r="K38" s="221">
        <v>0.73389716374180891</v>
      </c>
      <c r="L38" s="226">
        <f t="shared" si="0"/>
        <v>1.0000000000000004</v>
      </c>
      <c r="M38" s="217"/>
      <c r="N38" s="220">
        <v>0</v>
      </c>
      <c r="O38" s="220">
        <v>0.28140374934303769</v>
      </c>
      <c r="P38" s="220">
        <f t="shared" si="1"/>
        <v>0.28140374934303769</v>
      </c>
      <c r="Q38" s="220">
        <v>0</v>
      </c>
      <c r="R38" s="220">
        <v>1.6088770660325769E-2</v>
      </c>
      <c r="S38" s="220">
        <f t="shared" si="2"/>
        <v>1.6088770660325769E-2</v>
      </c>
      <c r="T38" s="220">
        <v>0.70250747999663743</v>
      </c>
      <c r="U38" s="220">
        <f t="shared" si="3"/>
        <v>0.7185962506569632</v>
      </c>
      <c r="V38" s="220">
        <f t="shared" si="4"/>
        <v>1.0000000000000009</v>
      </c>
      <c r="W38" s="217"/>
      <c r="X38" s="224">
        <v>0</v>
      </c>
      <c r="Y38" s="224">
        <v>0</v>
      </c>
      <c r="Z38" s="224">
        <f t="shared" si="5"/>
        <v>0</v>
      </c>
      <c r="AA38" s="224">
        <v>0</v>
      </c>
      <c r="AB38" s="224">
        <v>0</v>
      </c>
      <c r="AC38" s="224">
        <f t="shared" si="6"/>
        <v>0</v>
      </c>
      <c r="AD38" s="224">
        <v>0</v>
      </c>
      <c r="AE38" s="224">
        <f t="shared" si="7"/>
        <v>0</v>
      </c>
      <c r="AF38" s="224">
        <f t="shared" si="8"/>
        <v>0</v>
      </c>
      <c r="AH38" s="224">
        <v>0.1282127404758491</v>
      </c>
      <c r="AI38" s="224">
        <v>0.24296601977148521</v>
      </c>
      <c r="AJ38" s="224">
        <f t="shared" si="9"/>
        <v>0.37117876024733432</v>
      </c>
      <c r="AK38" s="224">
        <v>8.3800720267865423E-3</v>
      </c>
      <c r="AL38" s="224">
        <v>1.3891160226121987E-2</v>
      </c>
      <c r="AM38" s="224">
        <f t="shared" si="10"/>
        <v>2.2271232252908529E-2</v>
      </c>
      <c r="AN38" s="224">
        <v>0.60655000749975718</v>
      </c>
      <c r="AO38" s="224">
        <f t="shared" si="11"/>
        <v>0.62882123975266568</v>
      </c>
      <c r="AP38" s="224">
        <f t="shared" si="12"/>
        <v>1</v>
      </c>
      <c r="AR38" s="221">
        <v>0</v>
      </c>
      <c r="AS38" s="221">
        <v>0.28140374934303769</v>
      </c>
      <c r="AT38" s="221">
        <f t="shared" si="13"/>
        <v>0.28140374934303769</v>
      </c>
      <c r="AU38" s="221">
        <v>0</v>
      </c>
      <c r="AV38" s="221">
        <v>1.6088770660325769E-2</v>
      </c>
      <c r="AW38" s="221">
        <f t="shared" si="14"/>
        <v>1.6088770660325769E-2</v>
      </c>
      <c r="AX38" s="221">
        <v>0.70250747999663743</v>
      </c>
      <c r="AY38" s="221">
        <f t="shared" si="15"/>
        <v>0.7185962506569632</v>
      </c>
      <c r="AZ38" s="221">
        <f t="shared" si="16"/>
        <v>1.0000000000000009</v>
      </c>
      <c r="BB38" s="152">
        <v>0.12469158890769977</v>
      </c>
      <c r="BC38" s="152">
        <v>0.24394732485422002</v>
      </c>
      <c r="BD38" s="152">
        <f t="shared" si="17"/>
        <v>0.36863891376191982</v>
      </c>
      <c r="BE38" s="152">
        <v>8.414045172382114E-3</v>
      </c>
      <c r="BF38" s="152">
        <v>1.3947264640014098E-2</v>
      </c>
      <c r="BG38" s="152">
        <f t="shared" si="18"/>
        <v>2.2361309812396212E-2</v>
      </c>
      <c r="BH38" s="152">
        <v>0.60899977642568415</v>
      </c>
      <c r="BI38" s="152">
        <f t="shared" si="19"/>
        <v>0.6313610862380804</v>
      </c>
      <c r="BJ38" s="152">
        <f t="shared" si="20"/>
        <v>1.0000000000000002</v>
      </c>
      <c r="BL38" s="152">
        <v>7.4275629631294485E-2</v>
      </c>
      <c r="BM38" s="152">
        <v>0.25909190347584476</v>
      </c>
      <c r="BN38" s="152">
        <f t="shared" si="21"/>
        <v>0.33336753310713924</v>
      </c>
      <c r="BO38" s="152">
        <v>5.0120341588352612E-3</v>
      </c>
      <c r="BP38" s="152">
        <v>1.4813129621413366E-2</v>
      </c>
      <c r="BQ38" s="152">
        <f t="shared" si="22"/>
        <v>1.9825163780248629E-2</v>
      </c>
      <c r="BR38" s="152">
        <v>0.64680730311261281</v>
      </c>
      <c r="BS38" s="152">
        <f t="shared" si="23"/>
        <v>0.66663246689286149</v>
      </c>
      <c r="BT38" s="152">
        <f t="shared" si="24"/>
        <v>1.0000000000000007</v>
      </c>
    </row>
    <row r="39" spans="1:72">
      <c r="A39" s="196" t="s">
        <v>31</v>
      </c>
      <c r="B39" s="392" t="s">
        <v>117</v>
      </c>
      <c r="C39" s="393"/>
      <c r="D39" s="221">
        <v>2.6911787971620096E-4</v>
      </c>
      <c r="E39" s="221">
        <v>0.22375905076969732</v>
      </c>
      <c r="F39" s="221">
        <v>0.22402816864941352</v>
      </c>
      <c r="G39" s="221">
        <v>0.1745169984035474</v>
      </c>
      <c r="H39" s="221">
        <v>7.684978445763011E-3</v>
      </c>
      <c r="I39" s="221">
        <v>0.18220197684931042</v>
      </c>
      <c r="J39" s="220">
        <v>0.5937698545012764</v>
      </c>
      <c r="K39" s="221">
        <v>0.77597183135058678</v>
      </c>
      <c r="L39" s="226">
        <f t="shared" si="0"/>
        <v>1.0000000000000002</v>
      </c>
      <c r="M39" s="217"/>
      <c r="N39" s="220">
        <v>0</v>
      </c>
      <c r="O39" s="220">
        <v>0.27115310477882126</v>
      </c>
      <c r="P39" s="220">
        <f t="shared" si="1"/>
        <v>0.27115310477882126</v>
      </c>
      <c r="Q39" s="220">
        <v>0</v>
      </c>
      <c r="R39" s="220">
        <v>9.3126936429251492E-3</v>
      </c>
      <c r="S39" s="220">
        <f t="shared" si="2"/>
        <v>9.3126936429251492E-3</v>
      </c>
      <c r="T39" s="220">
        <v>0.71953420157825387</v>
      </c>
      <c r="U39" s="220">
        <f t="shared" si="3"/>
        <v>0.72884689522117907</v>
      </c>
      <c r="V39" s="220">
        <f t="shared" si="4"/>
        <v>1.0000000000000004</v>
      </c>
      <c r="W39" s="217"/>
      <c r="X39" s="224">
        <v>0</v>
      </c>
      <c r="Y39" s="224">
        <v>0</v>
      </c>
      <c r="Z39" s="224">
        <f t="shared" si="5"/>
        <v>0</v>
      </c>
      <c r="AA39" s="224">
        <v>0</v>
      </c>
      <c r="AB39" s="224">
        <v>0</v>
      </c>
      <c r="AC39" s="224">
        <f t="shared" si="6"/>
        <v>0</v>
      </c>
      <c r="AD39" s="224">
        <v>0</v>
      </c>
      <c r="AE39" s="224">
        <f t="shared" si="7"/>
        <v>0</v>
      </c>
      <c r="AF39" s="224">
        <f t="shared" si="8"/>
        <v>0</v>
      </c>
      <c r="AH39" s="224">
        <v>0</v>
      </c>
      <c r="AI39" s="224">
        <v>0</v>
      </c>
      <c r="AJ39" s="224">
        <f t="shared" si="9"/>
        <v>0</v>
      </c>
      <c r="AK39" s="224">
        <v>0</v>
      </c>
      <c r="AL39" s="224">
        <v>0</v>
      </c>
      <c r="AM39" s="224">
        <f t="shared" si="10"/>
        <v>0</v>
      </c>
      <c r="AN39" s="224">
        <v>0</v>
      </c>
      <c r="AO39" s="224">
        <f t="shared" si="11"/>
        <v>0</v>
      </c>
      <c r="AP39" s="224">
        <f t="shared" si="12"/>
        <v>0</v>
      </c>
      <c r="AR39" s="221">
        <v>0</v>
      </c>
      <c r="AS39" s="221">
        <v>0.27115310477882126</v>
      </c>
      <c r="AT39" s="221">
        <f t="shared" si="13"/>
        <v>0.27115310477882126</v>
      </c>
      <c r="AU39" s="221">
        <v>0</v>
      </c>
      <c r="AV39" s="221">
        <v>9.3126936429251492E-3</v>
      </c>
      <c r="AW39" s="221">
        <f t="shared" si="14"/>
        <v>9.3126936429251492E-3</v>
      </c>
      <c r="AX39" s="221">
        <v>0.71953420157825387</v>
      </c>
      <c r="AY39" s="221">
        <f t="shared" si="15"/>
        <v>0.72884689522117907</v>
      </c>
      <c r="AZ39" s="221">
        <f t="shared" si="16"/>
        <v>1.0000000000000004</v>
      </c>
      <c r="BB39" s="152">
        <v>2.6900508483198378E-4</v>
      </c>
      <c r="BC39" s="152">
        <v>0.22377891495278379</v>
      </c>
      <c r="BD39" s="152">
        <f t="shared" si="17"/>
        <v>0.22404792003761578</v>
      </c>
      <c r="BE39" s="152">
        <v>0.17444385341351695</v>
      </c>
      <c r="BF39" s="152">
        <v>7.6856606670535291E-3</v>
      </c>
      <c r="BG39" s="152">
        <f t="shared" si="18"/>
        <v>0.18212951408057049</v>
      </c>
      <c r="BH39" s="152">
        <v>0.59382256588181381</v>
      </c>
      <c r="BI39" s="152">
        <f t="shared" si="19"/>
        <v>0.77595207996238424</v>
      </c>
      <c r="BJ39" s="152">
        <f t="shared" si="20"/>
        <v>1</v>
      </c>
      <c r="BL39" s="152">
        <v>2.6072649710065705E-4</v>
      </c>
      <c r="BM39" s="152">
        <v>0.22523684793914503</v>
      </c>
      <c r="BN39" s="152">
        <f t="shared" si="21"/>
        <v>0.22549757443624568</v>
      </c>
      <c r="BO39" s="152">
        <v>0.16907537219846297</v>
      </c>
      <c r="BP39" s="152">
        <v>7.7357323422448309E-3</v>
      </c>
      <c r="BQ39" s="152">
        <f t="shared" si="22"/>
        <v>0.17681110454070781</v>
      </c>
      <c r="BR39" s="152">
        <v>0.59769132102304701</v>
      </c>
      <c r="BS39" s="152">
        <f t="shared" si="23"/>
        <v>0.77450242556375481</v>
      </c>
      <c r="BT39" s="152">
        <f t="shared" si="24"/>
        <v>1.0000000000000004</v>
      </c>
    </row>
    <row r="40" spans="1:72">
      <c r="A40" s="197" t="s">
        <v>32</v>
      </c>
      <c r="B40" s="394" t="s">
        <v>118</v>
      </c>
      <c r="C40" s="395"/>
      <c r="D40" s="221">
        <v>7.324484564143678E-4</v>
      </c>
      <c r="E40" s="221">
        <v>6.3697026843045512E-2</v>
      </c>
      <c r="F40" s="221">
        <v>6.4429475299459874E-2</v>
      </c>
      <c r="G40" s="221">
        <v>5.5138191908094214E-2</v>
      </c>
      <c r="H40" s="221">
        <v>1.194932517726491E-2</v>
      </c>
      <c r="I40" s="221">
        <v>6.7087517085359122E-2</v>
      </c>
      <c r="J40" s="220">
        <v>0.86848300761518127</v>
      </c>
      <c r="K40" s="221">
        <v>0.93557052470054036</v>
      </c>
      <c r="L40" s="226">
        <f t="shared" si="0"/>
        <v>1.0000000000000002</v>
      </c>
      <c r="M40" s="217"/>
      <c r="N40" s="186">
        <v>0</v>
      </c>
      <c r="O40" s="186">
        <v>0</v>
      </c>
      <c r="P40" s="186">
        <f t="shared" si="1"/>
        <v>0</v>
      </c>
      <c r="Q40" s="186">
        <v>0</v>
      </c>
      <c r="R40" s="186">
        <v>0</v>
      </c>
      <c r="S40" s="186">
        <f t="shared" si="2"/>
        <v>0</v>
      </c>
      <c r="T40" s="186">
        <v>0</v>
      </c>
      <c r="U40" s="186">
        <f t="shared" si="3"/>
        <v>0</v>
      </c>
      <c r="V40" s="186">
        <f t="shared" si="4"/>
        <v>0</v>
      </c>
      <c r="W40" s="217"/>
      <c r="X40" s="224">
        <v>0</v>
      </c>
      <c r="Y40" s="224">
        <v>0</v>
      </c>
      <c r="Z40" s="224">
        <f t="shared" si="5"/>
        <v>0</v>
      </c>
      <c r="AA40" s="224">
        <v>0</v>
      </c>
      <c r="AB40" s="224">
        <v>0</v>
      </c>
      <c r="AC40" s="224">
        <f t="shared" si="6"/>
        <v>0</v>
      </c>
      <c r="AD40" s="224">
        <v>0</v>
      </c>
      <c r="AE40" s="224">
        <f t="shared" si="7"/>
        <v>0</v>
      </c>
      <c r="AF40" s="224">
        <f t="shared" si="8"/>
        <v>0</v>
      </c>
      <c r="AH40" s="224">
        <v>0</v>
      </c>
      <c r="AI40" s="224">
        <v>0</v>
      </c>
      <c r="AJ40" s="224">
        <f t="shared" si="9"/>
        <v>0</v>
      </c>
      <c r="AK40" s="224">
        <v>0</v>
      </c>
      <c r="AL40" s="224">
        <v>0</v>
      </c>
      <c r="AM40" s="224">
        <f t="shared" si="10"/>
        <v>0</v>
      </c>
      <c r="AN40" s="224">
        <v>0</v>
      </c>
      <c r="AO40" s="224">
        <f t="shared" si="11"/>
        <v>0</v>
      </c>
      <c r="AP40" s="224">
        <f t="shared" si="12"/>
        <v>0</v>
      </c>
      <c r="AR40" s="221">
        <v>0</v>
      </c>
      <c r="AS40" s="221">
        <v>6.7466418868318639E-2</v>
      </c>
      <c r="AT40" s="221">
        <f t="shared" si="13"/>
        <v>6.7466418868318639E-2</v>
      </c>
      <c r="AU40" s="221">
        <v>0</v>
      </c>
      <c r="AV40" s="221">
        <v>1.2656449092821657E-2</v>
      </c>
      <c r="AW40" s="221">
        <f t="shared" si="14"/>
        <v>1.2656449092821657E-2</v>
      </c>
      <c r="AX40" s="221">
        <v>0.91987713203886012</v>
      </c>
      <c r="AY40" s="221">
        <f t="shared" si="15"/>
        <v>0.93253358113168183</v>
      </c>
      <c r="AZ40" s="221">
        <f t="shared" si="16"/>
        <v>1.0000000000000004</v>
      </c>
      <c r="BB40" s="152">
        <v>7.324484564143678E-4</v>
      </c>
      <c r="BC40" s="152">
        <v>6.3697026843045512E-2</v>
      </c>
      <c r="BD40" s="152">
        <f t="shared" si="17"/>
        <v>6.4429475299459874E-2</v>
      </c>
      <c r="BE40" s="152">
        <v>5.5138191908094214E-2</v>
      </c>
      <c r="BF40" s="152">
        <v>1.194932517726491E-2</v>
      </c>
      <c r="BG40" s="152">
        <f t="shared" si="18"/>
        <v>6.7087517085359122E-2</v>
      </c>
      <c r="BH40" s="152">
        <v>0.86848300761518127</v>
      </c>
      <c r="BI40" s="152">
        <f t="shared" si="19"/>
        <v>0.93557052470054036</v>
      </c>
      <c r="BJ40" s="152">
        <f t="shared" si="20"/>
        <v>1.0000000000000002</v>
      </c>
      <c r="BL40" s="152">
        <v>7.3119398708223961E-4</v>
      </c>
      <c r="BM40" s="152">
        <v>6.3703482705782438E-2</v>
      </c>
      <c r="BN40" s="152">
        <f t="shared" si="21"/>
        <v>6.4434676692864679E-2</v>
      </c>
      <c r="BO40" s="152">
        <v>5.5043756360893634E-2</v>
      </c>
      <c r="BP40" s="152">
        <v>1.195053627308785E-2</v>
      </c>
      <c r="BQ40" s="152">
        <f t="shared" si="22"/>
        <v>6.6994292633981489E-2</v>
      </c>
      <c r="BR40" s="152">
        <v>0.86857103067315433</v>
      </c>
      <c r="BS40" s="152">
        <f t="shared" si="23"/>
        <v>0.93556532330713582</v>
      </c>
      <c r="BT40" s="152">
        <f t="shared" si="24"/>
        <v>1.0000000000000004</v>
      </c>
    </row>
    <row r="41" spans="1:72">
      <c r="A41" s="195" t="s">
        <v>33</v>
      </c>
      <c r="B41" s="386" t="s">
        <v>119</v>
      </c>
      <c r="C41" s="387"/>
      <c r="D41" s="221">
        <v>0</v>
      </c>
      <c r="E41" s="221">
        <v>0.14932398773842473</v>
      </c>
      <c r="F41" s="221">
        <v>0.14932398773842473</v>
      </c>
      <c r="G41" s="221">
        <v>-2.5791529562500776E-4</v>
      </c>
      <c r="H41" s="221">
        <v>3.057463494238306E-2</v>
      </c>
      <c r="I41" s="221">
        <v>3.0316719646758052E-2</v>
      </c>
      <c r="J41" s="220">
        <v>0.82035929261481766</v>
      </c>
      <c r="K41" s="221">
        <v>0.85067601226157574</v>
      </c>
      <c r="L41" s="226">
        <f t="shared" si="0"/>
        <v>1.0000000000000004</v>
      </c>
      <c r="M41" s="217"/>
      <c r="N41" s="220">
        <v>0</v>
      </c>
      <c r="O41" s="220">
        <v>0.14928548472849845</v>
      </c>
      <c r="P41" s="220">
        <f t="shared" si="1"/>
        <v>0.14928548472849845</v>
      </c>
      <c r="Q41" s="220">
        <v>0</v>
      </c>
      <c r="R41" s="220">
        <v>3.0566751309682741E-2</v>
      </c>
      <c r="S41" s="220">
        <f t="shared" si="2"/>
        <v>3.0566751309682741E-2</v>
      </c>
      <c r="T41" s="220">
        <v>0.82014776396181954</v>
      </c>
      <c r="U41" s="220">
        <f t="shared" si="3"/>
        <v>0.85071451527150233</v>
      </c>
      <c r="V41" s="220">
        <f t="shared" si="4"/>
        <v>1.0000000000000009</v>
      </c>
      <c r="W41" s="217"/>
      <c r="X41" s="224">
        <v>0</v>
      </c>
      <c r="Y41" s="224">
        <v>0</v>
      </c>
      <c r="Z41" s="224">
        <f t="shared" si="5"/>
        <v>0</v>
      </c>
      <c r="AA41" s="224">
        <v>0</v>
      </c>
      <c r="AB41" s="224">
        <v>0</v>
      </c>
      <c r="AC41" s="224">
        <f t="shared" si="6"/>
        <v>0</v>
      </c>
      <c r="AD41" s="224">
        <v>0</v>
      </c>
      <c r="AE41" s="224">
        <f t="shared" si="7"/>
        <v>0</v>
      </c>
      <c r="AF41" s="224">
        <f t="shared" si="8"/>
        <v>0</v>
      </c>
      <c r="AH41" s="224">
        <v>0</v>
      </c>
      <c r="AI41" s="224">
        <v>0</v>
      </c>
      <c r="AJ41" s="224">
        <f t="shared" si="9"/>
        <v>0</v>
      </c>
      <c r="AK41" s="224">
        <v>0</v>
      </c>
      <c r="AL41" s="224">
        <v>0</v>
      </c>
      <c r="AM41" s="224">
        <f t="shared" si="10"/>
        <v>0</v>
      </c>
      <c r="AN41" s="224">
        <v>0</v>
      </c>
      <c r="AO41" s="224">
        <f t="shared" si="11"/>
        <v>0</v>
      </c>
      <c r="AP41" s="224">
        <f t="shared" si="12"/>
        <v>0</v>
      </c>
      <c r="AR41" s="221">
        <v>2.9669173178325851E-2</v>
      </c>
      <c r="AS41" s="221">
        <v>0.14189679725630067</v>
      </c>
      <c r="AT41" s="221">
        <f t="shared" si="13"/>
        <v>0.17156597043462651</v>
      </c>
      <c r="AU41" s="221">
        <v>0</v>
      </c>
      <c r="AV41" s="221">
        <v>2.9214934673577324E-2</v>
      </c>
      <c r="AW41" s="221">
        <f t="shared" si="14"/>
        <v>2.9214934673577324E-2</v>
      </c>
      <c r="AX41" s="221">
        <v>0.79921909489179632</v>
      </c>
      <c r="AY41" s="221">
        <f t="shared" si="15"/>
        <v>0.8284340295653736</v>
      </c>
      <c r="AZ41" s="221">
        <f t="shared" si="16"/>
        <v>1</v>
      </c>
      <c r="BB41" s="152">
        <v>6.0760262788136569E-5</v>
      </c>
      <c r="BC41" s="152">
        <v>0.14930453304159186</v>
      </c>
      <c r="BD41" s="152">
        <f t="shared" si="17"/>
        <v>0.14936529330438</v>
      </c>
      <c r="BE41" s="152">
        <v>-1.8835681464322336E-4</v>
      </c>
      <c r="BF41" s="152">
        <v>3.0570651521751275E-2</v>
      </c>
      <c r="BG41" s="152">
        <f t="shared" si="18"/>
        <v>3.038229470710805E-2</v>
      </c>
      <c r="BH41" s="152">
        <v>0.82025241198851218</v>
      </c>
      <c r="BI41" s="152">
        <f t="shared" si="19"/>
        <v>0.85063470669562025</v>
      </c>
      <c r="BJ41" s="152">
        <f t="shared" si="20"/>
        <v>1.0000000000000002</v>
      </c>
      <c r="BL41" s="152">
        <v>1.0654539104850926E-2</v>
      </c>
      <c r="BM41" s="152">
        <v>0.14665407302356684</v>
      </c>
      <c r="BN41" s="152">
        <f t="shared" si="21"/>
        <v>0.15730861212841776</v>
      </c>
      <c r="BO41" s="152">
        <v>-1.2096345440409402E-4</v>
      </c>
      <c r="BP41" s="152">
        <v>3.00855811296643E-2</v>
      </c>
      <c r="BQ41" s="152">
        <f t="shared" si="22"/>
        <v>2.9964617675260208E-2</v>
      </c>
      <c r="BR41" s="152">
        <v>0.81272677019632245</v>
      </c>
      <c r="BS41" s="152">
        <f t="shared" si="23"/>
        <v>0.84269138787158271</v>
      </c>
      <c r="BT41" s="152">
        <f t="shared" si="24"/>
        <v>1.0000000000000004</v>
      </c>
    </row>
    <row r="42" spans="1:72">
      <c r="A42" s="196" t="s">
        <v>34</v>
      </c>
      <c r="B42" s="386" t="s">
        <v>120</v>
      </c>
      <c r="C42" s="387"/>
      <c r="D42" s="221">
        <v>0</v>
      </c>
      <c r="E42" s="221">
        <v>0.20540994986729108</v>
      </c>
      <c r="F42" s="221">
        <v>0.20540994986729108</v>
      </c>
      <c r="G42" s="221">
        <v>3.9297921316964281E-2</v>
      </c>
      <c r="H42" s="221">
        <v>5.2609249884705743E-2</v>
      </c>
      <c r="I42" s="221">
        <v>9.1907171201670024E-2</v>
      </c>
      <c r="J42" s="220">
        <v>0.70268287893103976</v>
      </c>
      <c r="K42" s="221">
        <v>0.79459005013270978</v>
      </c>
      <c r="L42" s="226">
        <f t="shared" si="0"/>
        <v>1.0000000000000009</v>
      </c>
      <c r="M42" s="217"/>
      <c r="N42" s="220">
        <v>0</v>
      </c>
      <c r="O42" s="220">
        <v>0.21381232998774641</v>
      </c>
      <c r="P42" s="220">
        <f t="shared" si="1"/>
        <v>0.21381232998774641</v>
      </c>
      <c r="Q42" s="220">
        <v>0</v>
      </c>
      <c r="R42" s="220">
        <v>5.4761253308439124E-2</v>
      </c>
      <c r="S42" s="220">
        <f t="shared" si="2"/>
        <v>5.4761253308439124E-2</v>
      </c>
      <c r="T42" s="220">
        <v>0.73142641670381525</v>
      </c>
      <c r="U42" s="220">
        <f t="shared" si="3"/>
        <v>0.78618767001225442</v>
      </c>
      <c r="V42" s="220">
        <f t="shared" si="4"/>
        <v>1.0000000000000009</v>
      </c>
      <c r="W42" s="217"/>
      <c r="X42" s="224">
        <v>0</v>
      </c>
      <c r="Y42" s="224">
        <v>0</v>
      </c>
      <c r="Z42" s="224">
        <f t="shared" si="5"/>
        <v>0</v>
      </c>
      <c r="AA42" s="224">
        <v>0</v>
      </c>
      <c r="AB42" s="224">
        <v>0</v>
      </c>
      <c r="AC42" s="224">
        <f t="shared" si="6"/>
        <v>0</v>
      </c>
      <c r="AD42" s="224">
        <v>0</v>
      </c>
      <c r="AE42" s="224">
        <f t="shared" si="7"/>
        <v>0</v>
      </c>
      <c r="AF42" s="224">
        <f t="shared" si="8"/>
        <v>0</v>
      </c>
      <c r="AH42" s="224">
        <v>0</v>
      </c>
      <c r="AI42" s="224">
        <v>0.21032107697428876</v>
      </c>
      <c r="AJ42" s="224">
        <f t="shared" si="9"/>
        <v>0.21032107697428876</v>
      </c>
      <c r="AK42" s="224">
        <v>1.6328585978449429E-2</v>
      </c>
      <c r="AL42" s="224">
        <v>5.3867079475504606E-2</v>
      </c>
      <c r="AM42" s="224">
        <f t="shared" si="10"/>
        <v>7.0195665453954031E-2</v>
      </c>
      <c r="AN42" s="224">
        <v>0.71948325757175791</v>
      </c>
      <c r="AO42" s="224">
        <f t="shared" si="11"/>
        <v>0.78967892302571197</v>
      </c>
      <c r="AP42" s="224">
        <f t="shared" si="12"/>
        <v>1.0000000000000007</v>
      </c>
      <c r="AR42" s="221">
        <v>0</v>
      </c>
      <c r="AS42" s="221">
        <v>0.21381232998774641</v>
      </c>
      <c r="AT42" s="221">
        <f t="shared" si="13"/>
        <v>0.21381232998774641</v>
      </c>
      <c r="AU42" s="221">
        <v>0</v>
      </c>
      <c r="AV42" s="221">
        <v>5.4761253308439124E-2</v>
      </c>
      <c r="AW42" s="221">
        <f t="shared" si="14"/>
        <v>5.4761253308439124E-2</v>
      </c>
      <c r="AX42" s="221">
        <v>0.73142641670381525</v>
      </c>
      <c r="AY42" s="221">
        <f t="shared" si="15"/>
        <v>0.78618767001225442</v>
      </c>
      <c r="AZ42" s="221">
        <f t="shared" si="16"/>
        <v>1.0000000000000009</v>
      </c>
      <c r="BB42" s="152">
        <v>0</v>
      </c>
      <c r="BC42" s="152">
        <v>0.21017827964143232</v>
      </c>
      <c r="BD42" s="152">
        <f t="shared" si="17"/>
        <v>0.21017827964143232</v>
      </c>
      <c r="BE42" s="152">
        <v>1.6996448925664168E-2</v>
      </c>
      <c r="BF42" s="152">
        <v>5.3830506463476861E-2</v>
      </c>
      <c r="BG42" s="152">
        <f t="shared" si="18"/>
        <v>7.0826955389141022E-2</v>
      </c>
      <c r="BH42" s="152">
        <v>0.71899476496942749</v>
      </c>
      <c r="BI42" s="152">
        <f t="shared" si="19"/>
        <v>0.78982172035856846</v>
      </c>
      <c r="BJ42" s="152">
        <f t="shared" si="20"/>
        <v>1.0000000000000009</v>
      </c>
      <c r="BL42" s="152">
        <v>0</v>
      </c>
      <c r="BM42" s="152">
        <v>0.21025871443771768</v>
      </c>
      <c r="BN42" s="152">
        <f t="shared" si="21"/>
        <v>0.21025871443771768</v>
      </c>
      <c r="BO42" s="152">
        <v>1.6620255484013823E-2</v>
      </c>
      <c r="BP42" s="152">
        <v>5.3851107287828055E-2</v>
      </c>
      <c r="BQ42" s="152">
        <f t="shared" si="22"/>
        <v>7.0471362771841878E-2</v>
      </c>
      <c r="BR42" s="152">
        <v>0.719269922790441</v>
      </c>
      <c r="BS42" s="152">
        <f t="shared" si="23"/>
        <v>0.78974128556228285</v>
      </c>
      <c r="BT42" s="152">
        <f t="shared" si="24"/>
        <v>1.0000000000000004</v>
      </c>
    </row>
    <row r="43" spans="1:72">
      <c r="A43" s="195" t="s">
        <v>35</v>
      </c>
      <c r="B43" s="386" t="s">
        <v>121</v>
      </c>
      <c r="C43" s="387"/>
      <c r="D43" s="224">
        <v>0</v>
      </c>
      <c r="E43" s="224">
        <v>0</v>
      </c>
      <c r="F43" s="224">
        <v>0</v>
      </c>
      <c r="G43" s="224">
        <v>0</v>
      </c>
      <c r="H43" s="224">
        <v>0</v>
      </c>
      <c r="I43" s="224">
        <v>0</v>
      </c>
      <c r="J43" s="224">
        <v>0</v>
      </c>
      <c r="K43" s="224">
        <v>0</v>
      </c>
      <c r="L43" s="225">
        <f t="shared" si="0"/>
        <v>0</v>
      </c>
      <c r="M43" s="217"/>
      <c r="N43" s="220">
        <v>0</v>
      </c>
      <c r="O43" s="220">
        <v>0.19987497071549423</v>
      </c>
      <c r="P43" s="220">
        <f t="shared" si="1"/>
        <v>0.19987497071549423</v>
      </c>
      <c r="Q43" s="220">
        <v>0</v>
      </c>
      <c r="R43" s="220">
        <v>4.3599213156894287E-2</v>
      </c>
      <c r="S43" s="220">
        <f t="shared" si="2"/>
        <v>4.3599213156894287E-2</v>
      </c>
      <c r="T43" s="220">
        <v>0.75652581612761127</v>
      </c>
      <c r="U43" s="220">
        <f t="shared" si="3"/>
        <v>0.80012502928450557</v>
      </c>
      <c r="V43" s="220">
        <f t="shared" si="4"/>
        <v>0.99999999999999978</v>
      </c>
      <c r="W43" s="217"/>
      <c r="X43" s="224">
        <v>0</v>
      </c>
      <c r="Y43" s="224">
        <v>0</v>
      </c>
      <c r="Z43" s="224">
        <f t="shared" si="5"/>
        <v>0</v>
      </c>
      <c r="AA43" s="224">
        <v>0</v>
      </c>
      <c r="AB43" s="224">
        <v>0</v>
      </c>
      <c r="AC43" s="224">
        <f t="shared" si="6"/>
        <v>0</v>
      </c>
      <c r="AD43" s="224">
        <v>0</v>
      </c>
      <c r="AE43" s="224">
        <f t="shared" si="7"/>
        <v>0</v>
      </c>
      <c r="AF43" s="224">
        <f t="shared" si="8"/>
        <v>0</v>
      </c>
      <c r="AH43" s="224">
        <v>0</v>
      </c>
      <c r="AI43" s="224">
        <v>0.19475910474304448</v>
      </c>
      <c r="AJ43" s="224">
        <f t="shared" si="9"/>
        <v>0.19475910474304448</v>
      </c>
      <c r="AK43" s="224">
        <v>2.5595330691664094E-2</v>
      </c>
      <c r="AL43" s="224">
        <v>4.2483276878247198E-2</v>
      </c>
      <c r="AM43" s="224">
        <f t="shared" si="10"/>
        <v>6.8078607569911298E-2</v>
      </c>
      <c r="AN43" s="224">
        <v>0.73716228768704406</v>
      </c>
      <c r="AO43" s="224">
        <f t="shared" si="11"/>
        <v>0.80524089525695541</v>
      </c>
      <c r="AP43" s="224">
        <f t="shared" si="12"/>
        <v>0.99999999999999989</v>
      </c>
      <c r="AR43" s="221">
        <v>0</v>
      </c>
      <c r="AS43" s="221">
        <v>0.19987497071549423</v>
      </c>
      <c r="AT43" s="221">
        <f t="shared" si="13"/>
        <v>0.19987497071549423</v>
      </c>
      <c r="AU43" s="221">
        <v>0</v>
      </c>
      <c r="AV43" s="221">
        <v>4.3599213156894287E-2</v>
      </c>
      <c r="AW43" s="221">
        <f t="shared" si="14"/>
        <v>4.3599213156894287E-2</v>
      </c>
      <c r="AX43" s="221">
        <v>0.75652581612761127</v>
      </c>
      <c r="AY43" s="221">
        <f t="shared" si="15"/>
        <v>0.80012502928450557</v>
      </c>
      <c r="AZ43" s="221">
        <f t="shared" si="16"/>
        <v>0.99999999999999978</v>
      </c>
      <c r="BB43" s="152">
        <v>0</v>
      </c>
      <c r="BC43" s="152">
        <v>0.19489627970190443</v>
      </c>
      <c r="BD43" s="152">
        <f t="shared" si="17"/>
        <v>0.19489627970190443</v>
      </c>
      <c r="BE43" s="152">
        <v>2.4909026856976765E-2</v>
      </c>
      <c r="BF43" s="152">
        <v>4.2513199185426141E-2</v>
      </c>
      <c r="BG43" s="152">
        <f t="shared" si="18"/>
        <v>6.7422226042402902E-2</v>
      </c>
      <c r="BH43" s="152">
        <v>0.73768149425569285</v>
      </c>
      <c r="BI43" s="152">
        <f t="shared" si="19"/>
        <v>0.80510372029809574</v>
      </c>
      <c r="BJ43" s="152">
        <f t="shared" si="20"/>
        <v>1.0000000000000002</v>
      </c>
      <c r="BL43" s="152">
        <v>0</v>
      </c>
      <c r="BM43" s="152">
        <v>0.19528745700742914</v>
      </c>
      <c r="BN43" s="152">
        <f t="shared" si="21"/>
        <v>0.19528745700742914</v>
      </c>
      <c r="BO43" s="152">
        <v>2.2951916849033544E-2</v>
      </c>
      <c r="BP43" s="152">
        <v>4.2598527641833965E-2</v>
      </c>
      <c r="BQ43" s="152">
        <f t="shared" si="22"/>
        <v>6.5550444490867513E-2</v>
      </c>
      <c r="BR43" s="152">
        <v>0.73916209850170322</v>
      </c>
      <c r="BS43" s="152">
        <f t="shared" si="23"/>
        <v>0.80471254299257078</v>
      </c>
      <c r="BT43" s="152">
        <f t="shared" si="24"/>
        <v>0.99999999999999989</v>
      </c>
    </row>
    <row r="44" spans="1:72">
      <c r="A44" s="195" t="s">
        <v>36</v>
      </c>
      <c r="B44" s="386" t="s">
        <v>122</v>
      </c>
      <c r="C44" s="387"/>
      <c r="D44" s="224">
        <v>0</v>
      </c>
      <c r="E44" s="224">
        <v>0</v>
      </c>
      <c r="F44" s="224">
        <v>0</v>
      </c>
      <c r="G44" s="224">
        <v>0</v>
      </c>
      <c r="H44" s="224">
        <v>0</v>
      </c>
      <c r="I44" s="224">
        <v>0</v>
      </c>
      <c r="J44" s="224">
        <v>0</v>
      </c>
      <c r="K44" s="224">
        <v>0</v>
      </c>
      <c r="L44" s="225">
        <f t="shared" si="0"/>
        <v>0</v>
      </c>
      <c r="M44" s="217"/>
      <c r="N44" s="186">
        <v>0</v>
      </c>
      <c r="O44" s="186">
        <v>0</v>
      </c>
      <c r="P44" s="186">
        <f t="shared" si="1"/>
        <v>0</v>
      </c>
      <c r="Q44" s="186">
        <v>0</v>
      </c>
      <c r="R44" s="186">
        <v>0</v>
      </c>
      <c r="S44" s="186">
        <f t="shared" si="2"/>
        <v>0</v>
      </c>
      <c r="T44" s="186">
        <v>0</v>
      </c>
      <c r="U44" s="186">
        <f t="shared" si="3"/>
        <v>0</v>
      </c>
      <c r="V44" s="186">
        <f t="shared" si="4"/>
        <v>0</v>
      </c>
      <c r="W44" s="217"/>
      <c r="X44" s="224">
        <v>0</v>
      </c>
      <c r="Y44" s="224">
        <v>0</v>
      </c>
      <c r="Z44" s="224">
        <f t="shared" si="5"/>
        <v>0</v>
      </c>
      <c r="AA44" s="224">
        <v>0</v>
      </c>
      <c r="AB44" s="224">
        <v>0</v>
      </c>
      <c r="AC44" s="224">
        <f t="shared" si="6"/>
        <v>0</v>
      </c>
      <c r="AD44" s="224">
        <v>0</v>
      </c>
      <c r="AE44" s="224">
        <f t="shared" si="7"/>
        <v>0</v>
      </c>
      <c r="AF44" s="224">
        <f t="shared" si="8"/>
        <v>0</v>
      </c>
      <c r="AH44" s="224">
        <v>0</v>
      </c>
      <c r="AI44" s="224">
        <v>0</v>
      </c>
      <c r="AJ44" s="224">
        <f t="shared" si="9"/>
        <v>0</v>
      </c>
      <c r="AK44" s="224">
        <v>0</v>
      </c>
      <c r="AL44" s="224">
        <v>0</v>
      </c>
      <c r="AM44" s="224">
        <f t="shared" si="10"/>
        <v>0</v>
      </c>
      <c r="AN44" s="224">
        <v>0</v>
      </c>
      <c r="AO44" s="224">
        <f t="shared" si="11"/>
        <v>0</v>
      </c>
      <c r="AP44" s="224">
        <f t="shared" si="12"/>
        <v>0</v>
      </c>
      <c r="AR44" s="224">
        <v>0</v>
      </c>
      <c r="AS44" s="224">
        <v>0</v>
      </c>
      <c r="AT44" s="224">
        <f t="shared" si="13"/>
        <v>0</v>
      </c>
      <c r="AU44" s="224">
        <v>0</v>
      </c>
      <c r="AV44" s="224">
        <v>0</v>
      </c>
      <c r="AW44" s="224">
        <f t="shared" si="14"/>
        <v>0</v>
      </c>
      <c r="AX44" s="224">
        <v>0</v>
      </c>
      <c r="AY44" s="224">
        <f t="shared" si="15"/>
        <v>0</v>
      </c>
      <c r="AZ44" s="224">
        <f t="shared" si="16"/>
        <v>0</v>
      </c>
      <c r="BB44" s="224">
        <v>0</v>
      </c>
      <c r="BC44" s="224">
        <v>0</v>
      </c>
      <c r="BD44" s="224">
        <f t="shared" si="17"/>
        <v>0</v>
      </c>
      <c r="BE44" s="224">
        <v>0</v>
      </c>
      <c r="BF44" s="224">
        <v>0</v>
      </c>
      <c r="BG44" s="224">
        <f t="shared" si="18"/>
        <v>0</v>
      </c>
      <c r="BH44" s="224">
        <v>0</v>
      </c>
      <c r="BI44" s="224">
        <f t="shared" si="19"/>
        <v>0</v>
      </c>
      <c r="BJ44" s="224">
        <f t="shared" si="20"/>
        <v>0</v>
      </c>
      <c r="BL44" s="224">
        <v>0</v>
      </c>
      <c r="BM44" s="224">
        <v>0</v>
      </c>
      <c r="BN44" s="224">
        <f t="shared" si="21"/>
        <v>0</v>
      </c>
      <c r="BO44" s="224">
        <v>0</v>
      </c>
      <c r="BP44" s="224">
        <v>0</v>
      </c>
      <c r="BQ44" s="224">
        <f t="shared" si="22"/>
        <v>0</v>
      </c>
      <c r="BR44" s="224">
        <v>0</v>
      </c>
      <c r="BS44" s="224">
        <f t="shared" si="23"/>
        <v>0</v>
      </c>
      <c r="BT44" s="224">
        <f t="shared" si="24"/>
        <v>0</v>
      </c>
    </row>
    <row r="45" spans="1:72">
      <c r="A45" s="196" t="s">
        <v>37</v>
      </c>
      <c r="B45" s="392" t="s">
        <v>123</v>
      </c>
      <c r="C45" s="393"/>
      <c r="D45" s="221">
        <v>0</v>
      </c>
      <c r="E45" s="221">
        <v>0.24661068699460012</v>
      </c>
      <c r="F45" s="221">
        <v>0.24661068699460012</v>
      </c>
      <c r="G45" s="221">
        <v>0.12140093648090172</v>
      </c>
      <c r="H45" s="221">
        <v>1.1968947521852185E-2</v>
      </c>
      <c r="I45" s="221">
        <v>0.1333698840027539</v>
      </c>
      <c r="J45" s="220">
        <v>0.62001942900264639</v>
      </c>
      <c r="K45" s="221">
        <v>0.75338931300540035</v>
      </c>
      <c r="L45" s="226">
        <f t="shared" si="0"/>
        <v>1.0000000000000004</v>
      </c>
      <c r="M45" s="217"/>
      <c r="N45" s="186">
        <v>0</v>
      </c>
      <c r="O45" s="186">
        <v>0</v>
      </c>
      <c r="P45" s="186">
        <f t="shared" si="1"/>
        <v>0</v>
      </c>
      <c r="Q45" s="186">
        <v>0</v>
      </c>
      <c r="R45" s="186">
        <v>0</v>
      </c>
      <c r="S45" s="186">
        <f t="shared" si="2"/>
        <v>0</v>
      </c>
      <c r="T45" s="186">
        <v>0</v>
      </c>
      <c r="U45" s="186">
        <f t="shared" si="3"/>
        <v>0</v>
      </c>
      <c r="V45" s="186">
        <f t="shared" si="4"/>
        <v>0</v>
      </c>
      <c r="W45" s="217"/>
      <c r="X45" s="224">
        <v>0</v>
      </c>
      <c r="Y45" s="224">
        <v>0</v>
      </c>
      <c r="Z45" s="224">
        <f t="shared" si="5"/>
        <v>0</v>
      </c>
      <c r="AA45" s="224">
        <v>0</v>
      </c>
      <c r="AB45" s="224">
        <v>0</v>
      </c>
      <c r="AC45" s="224">
        <f t="shared" si="6"/>
        <v>0</v>
      </c>
      <c r="AD45" s="224">
        <v>0</v>
      </c>
      <c r="AE45" s="224">
        <f t="shared" si="7"/>
        <v>0</v>
      </c>
      <c r="AF45" s="224">
        <f t="shared" si="8"/>
        <v>0</v>
      </c>
      <c r="AH45" s="224">
        <v>0</v>
      </c>
      <c r="AI45" s="224">
        <v>0.27843296674113349</v>
      </c>
      <c r="AJ45" s="224">
        <f t="shared" si="9"/>
        <v>0.27843296674113349</v>
      </c>
      <c r="AK45" s="224">
        <v>8.0278076636596876E-3</v>
      </c>
      <c r="AL45" s="224">
        <v>1.3513402877593913E-2</v>
      </c>
      <c r="AM45" s="224">
        <f t="shared" si="10"/>
        <v>2.1541210541253603E-2</v>
      </c>
      <c r="AN45" s="224">
        <v>0.70002582271761193</v>
      </c>
      <c r="AO45" s="224">
        <f t="shared" si="11"/>
        <v>0.72156703325886551</v>
      </c>
      <c r="AP45" s="224">
        <f t="shared" si="12"/>
        <v>0.999999999999999</v>
      </c>
      <c r="AR45" s="221">
        <v>0</v>
      </c>
      <c r="AS45" s="221">
        <v>0.28068626206683761</v>
      </c>
      <c r="AT45" s="221">
        <f t="shared" si="13"/>
        <v>0.28068626206683761</v>
      </c>
      <c r="AU45" s="221">
        <v>0</v>
      </c>
      <c r="AV45" s="221">
        <v>1.3622763805270098E-2</v>
      </c>
      <c r="AW45" s="221">
        <f t="shared" si="14"/>
        <v>1.3622763805270098E-2</v>
      </c>
      <c r="AX45" s="221">
        <v>0.70569097412789206</v>
      </c>
      <c r="AY45" s="221">
        <f t="shared" si="15"/>
        <v>0.71931373793316211</v>
      </c>
      <c r="AZ45" s="221">
        <f t="shared" si="16"/>
        <v>0.99999999999999978</v>
      </c>
      <c r="BB45" s="152">
        <v>0</v>
      </c>
      <c r="BC45" s="152">
        <v>0.24690978187842416</v>
      </c>
      <c r="BD45" s="152">
        <f t="shared" si="17"/>
        <v>0.24690978187842416</v>
      </c>
      <c r="BE45" s="152">
        <v>0.12033535214620085</v>
      </c>
      <c r="BF45" s="152">
        <v>1.1983463725558403E-2</v>
      </c>
      <c r="BG45" s="152">
        <f t="shared" si="18"/>
        <v>0.13231881587175925</v>
      </c>
      <c r="BH45" s="152">
        <v>0.62077140224981675</v>
      </c>
      <c r="BI45" s="152">
        <f t="shared" si="19"/>
        <v>0.75309021812157595</v>
      </c>
      <c r="BJ45" s="152">
        <f t="shared" si="20"/>
        <v>1</v>
      </c>
      <c r="BL45" s="152">
        <v>0</v>
      </c>
      <c r="BM45" s="152">
        <v>0.24691627017703369</v>
      </c>
      <c r="BN45" s="152">
        <f t="shared" si="21"/>
        <v>0.24691627017703369</v>
      </c>
      <c r="BO45" s="152">
        <v>0.12031223630660877</v>
      </c>
      <c r="BP45" s="152">
        <v>1.1983778627181333E-2</v>
      </c>
      <c r="BQ45" s="152">
        <f t="shared" si="22"/>
        <v>0.13229601493379009</v>
      </c>
      <c r="BR45" s="152">
        <v>0.62078771488917617</v>
      </c>
      <c r="BS45" s="152">
        <f t="shared" si="23"/>
        <v>0.75308372982296623</v>
      </c>
      <c r="BT45" s="152">
        <f t="shared" si="24"/>
        <v>0.99999999999999989</v>
      </c>
    </row>
    <row r="46" spans="1:72">
      <c r="A46" s="197" t="s">
        <v>38</v>
      </c>
      <c r="B46" s="386" t="s">
        <v>124</v>
      </c>
      <c r="C46" s="387"/>
      <c r="D46" s="224">
        <v>0</v>
      </c>
      <c r="E46" s="224">
        <v>0</v>
      </c>
      <c r="F46" s="224">
        <v>0</v>
      </c>
      <c r="G46" s="224">
        <v>0</v>
      </c>
      <c r="H46" s="224">
        <v>0</v>
      </c>
      <c r="I46" s="224">
        <v>0</v>
      </c>
      <c r="J46" s="224">
        <v>0</v>
      </c>
      <c r="K46" s="224">
        <v>0</v>
      </c>
      <c r="L46" s="225">
        <f t="shared" si="0"/>
        <v>0</v>
      </c>
      <c r="M46" s="217"/>
      <c r="N46" s="186">
        <v>0</v>
      </c>
      <c r="O46" s="186">
        <v>0</v>
      </c>
      <c r="P46" s="186">
        <f t="shared" si="1"/>
        <v>0</v>
      </c>
      <c r="Q46" s="186">
        <v>0</v>
      </c>
      <c r="R46" s="186">
        <v>0</v>
      </c>
      <c r="S46" s="186">
        <f t="shared" si="2"/>
        <v>0</v>
      </c>
      <c r="T46" s="186">
        <v>0</v>
      </c>
      <c r="U46" s="186">
        <f t="shared" si="3"/>
        <v>0</v>
      </c>
      <c r="V46" s="186">
        <f t="shared" si="4"/>
        <v>0</v>
      </c>
      <c r="W46" s="217"/>
      <c r="X46" s="224">
        <v>0</v>
      </c>
      <c r="Y46" s="224">
        <v>0</v>
      </c>
      <c r="Z46" s="224">
        <f t="shared" si="5"/>
        <v>0</v>
      </c>
      <c r="AA46" s="224">
        <v>0</v>
      </c>
      <c r="AB46" s="224">
        <v>0</v>
      </c>
      <c r="AC46" s="224">
        <f t="shared" si="6"/>
        <v>0</v>
      </c>
      <c r="AD46" s="224">
        <v>0</v>
      </c>
      <c r="AE46" s="224">
        <f t="shared" si="7"/>
        <v>0</v>
      </c>
      <c r="AF46" s="224">
        <f t="shared" si="8"/>
        <v>0</v>
      </c>
      <c r="AH46" s="224">
        <v>0</v>
      </c>
      <c r="AI46" s="224">
        <v>0</v>
      </c>
      <c r="AJ46" s="224">
        <f t="shared" si="9"/>
        <v>0</v>
      </c>
      <c r="AK46" s="224">
        <v>0</v>
      </c>
      <c r="AL46" s="224">
        <v>0</v>
      </c>
      <c r="AM46" s="224">
        <f t="shared" si="10"/>
        <v>0</v>
      </c>
      <c r="AN46" s="224">
        <v>0</v>
      </c>
      <c r="AO46" s="224">
        <f t="shared" si="11"/>
        <v>0</v>
      </c>
      <c r="AP46" s="224">
        <f t="shared" si="12"/>
        <v>0</v>
      </c>
      <c r="AR46" s="221">
        <v>0</v>
      </c>
      <c r="AS46" s="221">
        <v>9.9888514899033914E-2</v>
      </c>
      <c r="AT46" s="221">
        <f t="shared" si="13"/>
        <v>9.9888514899033914E-2</v>
      </c>
      <c r="AU46" s="221">
        <v>0</v>
      </c>
      <c r="AV46" s="221">
        <v>2.3142920870182299E-2</v>
      </c>
      <c r="AW46" s="221">
        <f t="shared" si="14"/>
        <v>2.3142920870182299E-2</v>
      </c>
      <c r="AX46" s="221">
        <v>0.87696856423078395</v>
      </c>
      <c r="AY46" s="221">
        <f t="shared" si="15"/>
        <v>0.90011148510096628</v>
      </c>
      <c r="AZ46" s="221">
        <f t="shared" si="16"/>
        <v>1.0000000000000002</v>
      </c>
      <c r="BB46" s="224">
        <v>0</v>
      </c>
      <c r="BC46" s="224">
        <v>0</v>
      </c>
      <c r="BD46" s="224">
        <f t="shared" si="17"/>
        <v>0</v>
      </c>
      <c r="BE46" s="224">
        <v>0</v>
      </c>
      <c r="BF46" s="224">
        <v>0</v>
      </c>
      <c r="BG46" s="224">
        <f t="shared" si="18"/>
        <v>0</v>
      </c>
      <c r="BH46" s="224">
        <v>0</v>
      </c>
      <c r="BI46" s="224">
        <f t="shared" si="19"/>
        <v>0</v>
      </c>
      <c r="BJ46" s="224">
        <f t="shared" si="20"/>
        <v>0</v>
      </c>
      <c r="BL46" s="152">
        <v>0</v>
      </c>
      <c r="BM46" s="152">
        <v>9.988851489903422E-2</v>
      </c>
      <c r="BN46" s="152">
        <f t="shared" si="21"/>
        <v>9.988851489903422E-2</v>
      </c>
      <c r="BO46" s="152">
        <v>0</v>
      </c>
      <c r="BP46" s="152">
        <v>2.3142920870182365E-2</v>
      </c>
      <c r="BQ46" s="152">
        <f t="shared" si="22"/>
        <v>2.3142920870182365E-2</v>
      </c>
      <c r="BR46" s="152">
        <v>0.87696856423078651</v>
      </c>
      <c r="BS46" s="152">
        <f t="shared" si="23"/>
        <v>0.90011148510096883</v>
      </c>
      <c r="BT46" s="152">
        <f t="shared" si="24"/>
        <v>1.0000000000000031</v>
      </c>
    </row>
    <row r="47" spans="1:72">
      <c r="A47" s="197" t="s">
        <v>39</v>
      </c>
      <c r="B47" s="386" t="s">
        <v>125</v>
      </c>
      <c r="C47" s="387"/>
      <c r="D47" s="224">
        <v>0</v>
      </c>
      <c r="E47" s="224">
        <v>0</v>
      </c>
      <c r="F47" s="224">
        <v>0</v>
      </c>
      <c r="G47" s="224">
        <v>0</v>
      </c>
      <c r="H47" s="224">
        <v>0</v>
      </c>
      <c r="I47" s="224">
        <v>0</v>
      </c>
      <c r="J47" s="224">
        <v>0</v>
      </c>
      <c r="K47" s="224">
        <v>0</v>
      </c>
      <c r="L47" s="225">
        <f t="shared" si="0"/>
        <v>0</v>
      </c>
      <c r="M47" s="217"/>
      <c r="N47" s="186">
        <v>0</v>
      </c>
      <c r="O47" s="186">
        <v>0</v>
      </c>
      <c r="P47" s="186">
        <f t="shared" si="1"/>
        <v>0</v>
      </c>
      <c r="Q47" s="186">
        <v>0</v>
      </c>
      <c r="R47" s="186">
        <v>0</v>
      </c>
      <c r="S47" s="186">
        <f t="shared" si="2"/>
        <v>0</v>
      </c>
      <c r="T47" s="186">
        <v>0</v>
      </c>
      <c r="U47" s="186">
        <f t="shared" si="3"/>
        <v>0</v>
      </c>
      <c r="V47" s="186">
        <f t="shared" si="4"/>
        <v>0</v>
      </c>
      <c r="W47" s="217"/>
      <c r="X47" s="224">
        <v>0</v>
      </c>
      <c r="Y47" s="224">
        <v>0</v>
      </c>
      <c r="Z47" s="224">
        <f t="shared" si="5"/>
        <v>0</v>
      </c>
      <c r="AA47" s="224">
        <v>0</v>
      </c>
      <c r="AB47" s="224">
        <v>0</v>
      </c>
      <c r="AC47" s="224">
        <f t="shared" si="6"/>
        <v>0</v>
      </c>
      <c r="AD47" s="224">
        <v>0</v>
      </c>
      <c r="AE47" s="224">
        <f t="shared" si="7"/>
        <v>0</v>
      </c>
      <c r="AF47" s="224">
        <f t="shared" si="8"/>
        <v>0</v>
      </c>
      <c r="AH47" s="224">
        <v>0</v>
      </c>
      <c r="AI47" s="224">
        <v>0</v>
      </c>
      <c r="AJ47" s="224">
        <f t="shared" si="9"/>
        <v>0</v>
      </c>
      <c r="AK47" s="224">
        <v>0</v>
      </c>
      <c r="AL47" s="224">
        <v>0</v>
      </c>
      <c r="AM47" s="224">
        <f t="shared" si="10"/>
        <v>0</v>
      </c>
      <c r="AN47" s="224">
        <v>0</v>
      </c>
      <c r="AO47" s="224">
        <f t="shared" si="11"/>
        <v>0</v>
      </c>
      <c r="AP47" s="224">
        <f t="shared" si="12"/>
        <v>0</v>
      </c>
      <c r="AR47" s="224">
        <v>0</v>
      </c>
      <c r="AS47" s="224">
        <v>0</v>
      </c>
      <c r="AT47" s="224">
        <f t="shared" si="13"/>
        <v>0</v>
      </c>
      <c r="AU47" s="224">
        <v>0</v>
      </c>
      <c r="AV47" s="224">
        <v>0</v>
      </c>
      <c r="AW47" s="224">
        <f t="shared" si="14"/>
        <v>0</v>
      </c>
      <c r="AX47" s="224">
        <v>0</v>
      </c>
      <c r="AY47" s="224">
        <f t="shared" si="15"/>
        <v>0</v>
      </c>
      <c r="AZ47" s="224">
        <f t="shared" si="16"/>
        <v>0</v>
      </c>
      <c r="BB47" s="224">
        <v>0</v>
      </c>
      <c r="BC47" s="224">
        <v>0</v>
      </c>
      <c r="BD47" s="224">
        <f t="shared" si="17"/>
        <v>0</v>
      </c>
      <c r="BE47" s="224">
        <v>0</v>
      </c>
      <c r="BF47" s="224">
        <v>0</v>
      </c>
      <c r="BG47" s="224">
        <f t="shared" si="18"/>
        <v>0</v>
      </c>
      <c r="BH47" s="224">
        <v>0</v>
      </c>
      <c r="BI47" s="224">
        <f t="shared" si="19"/>
        <v>0</v>
      </c>
      <c r="BJ47" s="224">
        <f t="shared" si="20"/>
        <v>0</v>
      </c>
      <c r="BL47" s="224">
        <v>0</v>
      </c>
      <c r="BM47" s="224">
        <v>0</v>
      </c>
      <c r="BN47" s="224">
        <f t="shared" si="21"/>
        <v>0</v>
      </c>
      <c r="BO47" s="224">
        <v>0</v>
      </c>
      <c r="BP47" s="224">
        <v>0</v>
      </c>
      <c r="BQ47" s="224">
        <f t="shared" si="22"/>
        <v>0</v>
      </c>
      <c r="BR47" s="224">
        <v>0</v>
      </c>
      <c r="BS47" s="224">
        <f t="shared" si="23"/>
        <v>0</v>
      </c>
      <c r="BT47" s="224">
        <f t="shared" si="24"/>
        <v>0</v>
      </c>
    </row>
    <row r="48" spans="1:72">
      <c r="A48" s="197" t="s">
        <v>40</v>
      </c>
      <c r="B48" s="392" t="s">
        <v>126</v>
      </c>
      <c r="C48" s="393"/>
      <c r="D48" s="221">
        <v>8.036780304991667E-2</v>
      </c>
      <c r="E48" s="221">
        <v>0.15521817522916651</v>
      </c>
      <c r="F48" s="221">
        <v>0.23558597827908317</v>
      </c>
      <c r="G48" s="221">
        <v>5.22227500279537E-2</v>
      </c>
      <c r="H48" s="221">
        <v>8.7284490611212004E-2</v>
      </c>
      <c r="I48" s="221">
        <v>0.1395072406391657</v>
      </c>
      <c r="J48" s="220">
        <v>0.62490678108175124</v>
      </c>
      <c r="K48" s="221">
        <v>0.76441402172091699</v>
      </c>
      <c r="L48" s="226">
        <f t="shared" si="0"/>
        <v>1.0000000000000002</v>
      </c>
      <c r="M48" s="217"/>
      <c r="N48" s="220">
        <v>0</v>
      </c>
      <c r="O48" s="220">
        <v>0.17894452934532201</v>
      </c>
      <c r="P48" s="220">
        <f t="shared" si="1"/>
        <v>0.17894452934532201</v>
      </c>
      <c r="Q48" s="220">
        <v>0</v>
      </c>
      <c r="R48" s="220">
        <v>0.10062663131111578</v>
      </c>
      <c r="S48" s="220">
        <f t="shared" si="2"/>
        <v>0.10062663131111578</v>
      </c>
      <c r="T48" s="220">
        <v>0.72042883934356194</v>
      </c>
      <c r="U48" s="220">
        <f t="shared" si="3"/>
        <v>0.82105547065467777</v>
      </c>
      <c r="V48" s="220">
        <f t="shared" si="4"/>
        <v>0.99999999999999978</v>
      </c>
      <c r="W48" s="217"/>
      <c r="X48" s="224">
        <v>0</v>
      </c>
      <c r="Y48" s="224">
        <v>0</v>
      </c>
      <c r="Z48" s="224">
        <f t="shared" si="5"/>
        <v>0</v>
      </c>
      <c r="AA48" s="224">
        <v>0</v>
      </c>
      <c r="AB48" s="224">
        <v>0</v>
      </c>
      <c r="AC48" s="224">
        <f t="shared" si="6"/>
        <v>0</v>
      </c>
      <c r="AD48" s="224">
        <v>0</v>
      </c>
      <c r="AE48" s="224">
        <f t="shared" si="7"/>
        <v>0</v>
      </c>
      <c r="AF48" s="224">
        <f t="shared" si="8"/>
        <v>0</v>
      </c>
      <c r="AH48" s="224">
        <v>0</v>
      </c>
      <c r="AI48" s="224">
        <v>0</v>
      </c>
      <c r="AJ48" s="224">
        <f t="shared" si="9"/>
        <v>0</v>
      </c>
      <c r="AK48" s="224">
        <v>0</v>
      </c>
      <c r="AL48" s="224">
        <v>0</v>
      </c>
      <c r="AM48" s="224">
        <f t="shared" si="10"/>
        <v>0</v>
      </c>
      <c r="AN48" s="224">
        <v>0</v>
      </c>
      <c r="AO48" s="224">
        <f t="shared" si="11"/>
        <v>0</v>
      </c>
      <c r="AP48" s="224">
        <f t="shared" si="12"/>
        <v>0</v>
      </c>
      <c r="AR48" s="221">
        <v>0</v>
      </c>
      <c r="AS48" s="221">
        <v>0.17894452934532201</v>
      </c>
      <c r="AT48" s="221">
        <f t="shared" si="13"/>
        <v>0.17894452934532201</v>
      </c>
      <c r="AU48" s="221">
        <v>0</v>
      </c>
      <c r="AV48" s="221">
        <v>0.10062663131111578</v>
      </c>
      <c r="AW48" s="221">
        <f t="shared" si="14"/>
        <v>0.10062663131111578</v>
      </c>
      <c r="AX48" s="221">
        <v>0.72042883934356194</v>
      </c>
      <c r="AY48" s="221">
        <f t="shared" si="15"/>
        <v>0.82105547065467777</v>
      </c>
      <c r="AZ48" s="221">
        <f t="shared" si="16"/>
        <v>0.99999999999999978</v>
      </c>
      <c r="BB48" s="152">
        <v>6.3476154433847479E-2</v>
      </c>
      <c r="BC48" s="152">
        <v>0.16020496373726609</v>
      </c>
      <c r="BD48" s="152">
        <f t="shared" si="17"/>
        <v>0.22368111817111358</v>
      </c>
      <c r="BE48" s="152">
        <v>4.1246608964484295E-2</v>
      </c>
      <c r="BF48" s="152">
        <v>9.0088732408750732E-2</v>
      </c>
      <c r="BG48" s="152">
        <f t="shared" si="18"/>
        <v>0.13133534137323502</v>
      </c>
      <c r="BH48" s="152">
        <v>0.64498354045565176</v>
      </c>
      <c r="BI48" s="152">
        <f t="shared" si="19"/>
        <v>0.77631888182888675</v>
      </c>
      <c r="BJ48" s="152">
        <f t="shared" si="20"/>
        <v>1.0000000000000004</v>
      </c>
      <c r="BL48" s="152">
        <v>3.6048047457736661E-2</v>
      </c>
      <c r="BM48" s="152">
        <v>0.16830234794032559</v>
      </c>
      <c r="BN48" s="152">
        <f t="shared" si="21"/>
        <v>0.20435039539806224</v>
      </c>
      <c r="BO48" s="152">
        <v>2.3423909823837661E-2</v>
      </c>
      <c r="BP48" s="152">
        <v>9.4642168592392495E-2</v>
      </c>
      <c r="BQ48" s="152">
        <f t="shared" si="22"/>
        <v>0.11806607841623015</v>
      </c>
      <c r="BR48" s="152">
        <v>0.67758352618570761</v>
      </c>
      <c r="BS48" s="152">
        <f t="shared" si="23"/>
        <v>0.79564960460193779</v>
      </c>
      <c r="BT48" s="152">
        <f t="shared" si="24"/>
        <v>1</v>
      </c>
    </row>
    <row r="49" spans="1:72">
      <c r="A49" s="197" t="s">
        <v>41</v>
      </c>
      <c r="B49" s="394" t="s">
        <v>127</v>
      </c>
      <c r="C49" s="395"/>
      <c r="D49" s="221">
        <v>1.5125097157742157E-3</v>
      </c>
      <c r="E49" s="221">
        <v>0.19377568244727103</v>
      </c>
      <c r="F49" s="221">
        <v>0.19528819216304524</v>
      </c>
      <c r="G49" s="221">
        <v>2.6983593470999725E-2</v>
      </c>
      <c r="H49" s="221">
        <v>4.9029997626697366E-2</v>
      </c>
      <c r="I49" s="221">
        <v>7.6013591097697092E-2</v>
      </c>
      <c r="J49" s="220">
        <v>0.72869821673925694</v>
      </c>
      <c r="K49" s="221">
        <v>0.80471180783695406</v>
      </c>
      <c r="L49" s="226">
        <f t="shared" si="0"/>
        <v>0.99999999999999933</v>
      </c>
      <c r="M49" s="217"/>
      <c r="N49" s="220">
        <v>0</v>
      </c>
      <c r="O49" s="220">
        <v>0.19945950096845047</v>
      </c>
      <c r="P49" s="220">
        <f t="shared" si="1"/>
        <v>0.19945950096845047</v>
      </c>
      <c r="Q49" s="220">
        <v>0</v>
      </c>
      <c r="R49" s="220">
        <v>5.0468143038363431E-2</v>
      </c>
      <c r="S49" s="220">
        <f t="shared" si="2"/>
        <v>5.0468143038363431E-2</v>
      </c>
      <c r="T49" s="220">
        <v>0.75007235599318534</v>
      </c>
      <c r="U49" s="220">
        <f t="shared" si="3"/>
        <v>0.80054049903154878</v>
      </c>
      <c r="V49" s="220">
        <f t="shared" si="4"/>
        <v>0.99999999999999922</v>
      </c>
      <c r="W49" s="217"/>
      <c r="X49" s="224">
        <v>0</v>
      </c>
      <c r="Y49" s="224">
        <v>0</v>
      </c>
      <c r="Z49" s="224">
        <f t="shared" si="5"/>
        <v>0</v>
      </c>
      <c r="AA49" s="224">
        <v>0</v>
      </c>
      <c r="AB49" s="224">
        <v>0</v>
      </c>
      <c r="AC49" s="224">
        <f t="shared" si="6"/>
        <v>0</v>
      </c>
      <c r="AD49" s="224">
        <v>0</v>
      </c>
      <c r="AE49" s="224">
        <f t="shared" si="7"/>
        <v>0</v>
      </c>
      <c r="AF49" s="224">
        <f t="shared" si="8"/>
        <v>0</v>
      </c>
      <c r="AH49" s="224">
        <v>0</v>
      </c>
      <c r="AI49" s="224">
        <v>0</v>
      </c>
      <c r="AJ49" s="224">
        <f t="shared" si="9"/>
        <v>0</v>
      </c>
      <c r="AK49" s="224">
        <v>0</v>
      </c>
      <c r="AL49" s="224">
        <v>0</v>
      </c>
      <c r="AM49" s="224">
        <f t="shared" si="10"/>
        <v>0</v>
      </c>
      <c r="AN49" s="224">
        <v>0</v>
      </c>
      <c r="AO49" s="224">
        <f t="shared" si="11"/>
        <v>0</v>
      </c>
      <c r="AP49" s="224">
        <f t="shared" si="12"/>
        <v>0</v>
      </c>
      <c r="AR49" s="221">
        <v>0</v>
      </c>
      <c r="AS49" s="221">
        <v>0.19945950096845047</v>
      </c>
      <c r="AT49" s="221">
        <f t="shared" si="13"/>
        <v>0.19945950096845047</v>
      </c>
      <c r="AU49" s="221">
        <v>0</v>
      </c>
      <c r="AV49" s="221">
        <v>5.0468143038363431E-2</v>
      </c>
      <c r="AW49" s="221">
        <f t="shared" si="14"/>
        <v>5.0468143038363431E-2</v>
      </c>
      <c r="AX49" s="221">
        <v>0.75007235599318534</v>
      </c>
      <c r="AY49" s="221">
        <f t="shared" si="15"/>
        <v>0.80054049903154878</v>
      </c>
      <c r="AZ49" s="221">
        <f t="shared" si="16"/>
        <v>0.99999999999999922</v>
      </c>
      <c r="BB49" s="152">
        <v>1.0171071776688468E-3</v>
      </c>
      <c r="BC49" s="152">
        <v>0.19563734197392152</v>
      </c>
      <c r="BD49" s="152">
        <f t="shared" si="17"/>
        <v>0.19665444915159036</v>
      </c>
      <c r="BE49" s="152">
        <v>1.8145474579383803E-2</v>
      </c>
      <c r="BF49" s="152">
        <v>4.9501043121264146E-2</v>
      </c>
      <c r="BG49" s="152">
        <f t="shared" si="18"/>
        <v>6.7646517700647946E-2</v>
      </c>
      <c r="BH49" s="152">
        <v>0.73569903314776108</v>
      </c>
      <c r="BI49" s="152">
        <f t="shared" si="19"/>
        <v>0.80334555084840908</v>
      </c>
      <c r="BJ49" s="152">
        <f t="shared" si="20"/>
        <v>0.99999999999999944</v>
      </c>
      <c r="BL49" s="152">
        <v>3.1293667161425335E-4</v>
      </c>
      <c r="BM49" s="152">
        <v>0.1982835248860973</v>
      </c>
      <c r="BN49" s="152">
        <f t="shared" si="21"/>
        <v>0.19859646155771155</v>
      </c>
      <c r="BO49" s="152">
        <v>5.5828771484515063E-3</v>
      </c>
      <c r="BP49" s="152">
        <v>5.0170592263164809E-2</v>
      </c>
      <c r="BQ49" s="152">
        <f t="shared" si="22"/>
        <v>5.5753469411616317E-2</v>
      </c>
      <c r="BR49" s="152">
        <v>0.74565006903067133</v>
      </c>
      <c r="BS49" s="152">
        <f t="shared" si="23"/>
        <v>0.80140353844228762</v>
      </c>
      <c r="BT49" s="152">
        <f t="shared" si="24"/>
        <v>0.99999999999999911</v>
      </c>
    </row>
    <row r="50" spans="1:72">
      <c r="A50" s="197" t="s">
        <v>42</v>
      </c>
      <c r="B50" s="386" t="s">
        <v>128</v>
      </c>
      <c r="C50" s="387"/>
      <c r="D50" s="221">
        <v>0.65765927906617994</v>
      </c>
      <c r="E50" s="221">
        <v>0.16545670387492173</v>
      </c>
      <c r="F50" s="221">
        <v>0.82311598294110166</v>
      </c>
      <c r="G50" s="221">
        <v>4.6718229637718184E-3</v>
      </c>
      <c r="H50" s="221">
        <v>6.662257338446621E-3</v>
      </c>
      <c r="I50" s="221">
        <v>1.1334080302218439E-2</v>
      </c>
      <c r="J50" s="220">
        <v>0.16554993675667987</v>
      </c>
      <c r="K50" s="221">
        <v>0.17688401705889831</v>
      </c>
      <c r="L50" s="226">
        <f t="shared" si="0"/>
        <v>1</v>
      </c>
      <c r="M50" s="217"/>
      <c r="N50" s="186">
        <v>0</v>
      </c>
      <c r="O50" s="186">
        <v>0</v>
      </c>
      <c r="P50" s="186">
        <f t="shared" si="1"/>
        <v>0</v>
      </c>
      <c r="Q50" s="186">
        <v>0</v>
      </c>
      <c r="R50" s="186">
        <v>0</v>
      </c>
      <c r="S50" s="186">
        <f t="shared" si="2"/>
        <v>0</v>
      </c>
      <c r="T50" s="186">
        <v>0</v>
      </c>
      <c r="U50" s="186">
        <f t="shared" si="3"/>
        <v>0</v>
      </c>
      <c r="V50" s="186">
        <f t="shared" si="4"/>
        <v>0</v>
      </c>
      <c r="W50" s="217"/>
      <c r="X50" s="224">
        <v>0</v>
      </c>
      <c r="Y50" s="224">
        <v>0</v>
      </c>
      <c r="Z50" s="224">
        <f t="shared" si="5"/>
        <v>0</v>
      </c>
      <c r="AA50" s="224">
        <v>0</v>
      </c>
      <c r="AB50" s="224">
        <v>0</v>
      </c>
      <c r="AC50" s="224">
        <f t="shared" si="6"/>
        <v>0</v>
      </c>
      <c r="AD50" s="224">
        <v>0</v>
      </c>
      <c r="AE50" s="224">
        <f t="shared" si="7"/>
        <v>0</v>
      </c>
      <c r="AF50" s="224">
        <f t="shared" si="8"/>
        <v>0</v>
      </c>
      <c r="AH50" s="224">
        <v>0</v>
      </c>
      <c r="AI50" s="224">
        <v>0</v>
      </c>
      <c r="AJ50" s="224">
        <f t="shared" si="9"/>
        <v>0</v>
      </c>
      <c r="AK50" s="224">
        <v>0</v>
      </c>
      <c r="AL50" s="224">
        <v>0</v>
      </c>
      <c r="AM50" s="224">
        <f t="shared" si="10"/>
        <v>0</v>
      </c>
      <c r="AN50" s="224">
        <v>0</v>
      </c>
      <c r="AO50" s="224">
        <f t="shared" si="11"/>
        <v>0</v>
      </c>
      <c r="AP50" s="224">
        <f t="shared" si="12"/>
        <v>0</v>
      </c>
      <c r="AR50" s="221">
        <v>0</v>
      </c>
      <c r="AS50" s="221">
        <v>0.48999687228996125</v>
      </c>
      <c r="AT50" s="221">
        <f t="shared" si="13"/>
        <v>0.48999687228996125</v>
      </c>
      <c r="AU50" s="221">
        <v>0</v>
      </c>
      <c r="AV50" s="221">
        <v>1.9730148019251596E-2</v>
      </c>
      <c r="AW50" s="221">
        <f t="shared" si="14"/>
        <v>1.9730148019251596E-2</v>
      </c>
      <c r="AX50" s="221">
        <v>0.49027297969078704</v>
      </c>
      <c r="AY50" s="221">
        <f t="shared" si="15"/>
        <v>0.51000312771003864</v>
      </c>
      <c r="AZ50" s="221">
        <f t="shared" si="16"/>
        <v>0.99999999999999989</v>
      </c>
      <c r="BB50" s="152">
        <v>0.65765927906617994</v>
      </c>
      <c r="BC50" s="152">
        <v>0.16545670387492173</v>
      </c>
      <c r="BD50" s="152">
        <f t="shared" si="17"/>
        <v>0.82311598294110166</v>
      </c>
      <c r="BE50" s="152">
        <v>4.6718229637718184E-3</v>
      </c>
      <c r="BF50" s="152">
        <v>6.662257338446621E-3</v>
      </c>
      <c r="BG50" s="152">
        <f t="shared" si="18"/>
        <v>1.1334080302218439E-2</v>
      </c>
      <c r="BH50" s="152">
        <v>0.16554993675667987</v>
      </c>
      <c r="BI50" s="152">
        <f t="shared" si="19"/>
        <v>0.17688401705889831</v>
      </c>
      <c r="BJ50" s="152">
        <f t="shared" si="20"/>
        <v>1</v>
      </c>
      <c r="BL50" s="152">
        <v>0.11677161108479446</v>
      </c>
      <c r="BM50" s="152">
        <v>0.43237268977806059</v>
      </c>
      <c r="BN50" s="152">
        <f t="shared" si="21"/>
        <v>0.54914430086285504</v>
      </c>
      <c r="BO50" s="152">
        <v>8.2951204605094227E-4</v>
      </c>
      <c r="BP50" s="152">
        <v>1.7409860452649785E-2</v>
      </c>
      <c r="BQ50" s="152">
        <f t="shared" si="22"/>
        <v>1.8239372498700727E-2</v>
      </c>
      <c r="BR50" s="152">
        <v>0.43261632663844429</v>
      </c>
      <c r="BS50" s="152">
        <f t="shared" si="23"/>
        <v>0.45085569913714502</v>
      </c>
      <c r="BT50" s="152">
        <f t="shared" si="24"/>
        <v>1</v>
      </c>
    </row>
    <row r="51" spans="1:72">
      <c r="A51" s="195" t="s">
        <v>43</v>
      </c>
      <c r="B51" s="386" t="s">
        <v>129</v>
      </c>
      <c r="C51" s="387"/>
      <c r="D51" s="221">
        <v>0</v>
      </c>
      <c r="E51" s="221">
        <v>0.11993640708289245</v>
      </c>
      <c r="F51" s="221">
        <v>0.11993640708289245</v>
      </c>
      <c r="G51" s="221">
        <v>0.16002170790948861</v>
      </c>
      <c r="H51" s="227">
        <v>4.4489311509808852E-2</v>
      </c>
      <c r="I51" s="221">
        <v>0.20451101941929745</v>
      </c>
      <c r="J51" s="220">
        <v>0.67555257349780973</v>
      </c>
      <c r="K51" s="221">
        <v>0.88006359291710723</v>
      </c>
      <c r="L51" s="226">
        <f t="shared" si="0"/>
        <v>0.99999999999999967</v>
      </c>
      <c r="M51" s="217"/>
      <c r="N51" s="220">
        <v>0</v>
      </c>
      <c r="O51" s="220">
        <v>0.14278512696369638</v>
      </c>
      <c r="P51" s="220">
        <f t="shared" si="1"/>
        <v>0.14278512696369638</v>
      </c>
      <c r="Q51" s="220">
        <v>0</v>
      </c>
      <c r="R51" s="220">
        <v>5.296483484005908E-2</v>
      </c>
      <c r="S51" s="220">
        <f t="shared" si="2"/>
        <v>5.296483484005908E-2</v>
      </c>
      <c r="T51" s="220">
        <v>0.80425003819624441</v>
      </c>
      <c r="U51" s="220">
        <f t="shared" si="3"/>
        <v>0.8572148730363035</v>
      </c>
      <c r="V51" s="220">
        <f t="shared" si="4"/>
        <v>0.99999999999999989</v>
      </c>
      <c r="W51" s="217"/>
      <c r="X51" s="224">
        <v>0</v>
      </c>
      <c r="Y51" s="224">
        <v>0</v>
      </c>
      <c r="Z51" s="224">
        <f t="shared" si="5"/>
        <v>0</v>
      </c>
      <c r="AA51" s="224">
        <v>0</v>
      </c>
      <c r="AB51" s="224">
        <v>0</v>
      </c>
      <c r="AC51" s="224">
        <f t="shared" si="6"/>
        <v>0</v>
      </c>
      <c r="AD51" s="224">
        <v>0</v>
      </c>
      <c r="AE51" s="224">
        <f t="shared" si="7"/>
        <v>0</v>
      </c>
      <c r="AF51" s="224">
        <f t="shared" si="8"/>
        <v>0</v>
      </c>
      <c r="AH51" s="224">
        <v>0</v>
      </c>
      <c r="AI51" s="224">
        <v>0</v>
      </c>
      <c r="AJ51" s="224">
        <f t="shared" si="9"/>
        <v>0</v>
      </c>
      <c r="AK51" s="224">
        <v>0</v>
      </c>
      <c r="AL51" s="224">
        <v>0</v>
      </c>
      <c r="AM51" s="224">
        <f t="shared" si="10"/>
        <v>0</v>
      </c>
      <c r="AN51" s="224">
        <v>0</v>
      </c>
      <c r="AO51" s="224">
        <f t="shared" si="11"/>
        <v>0</v>
      </c>
      <c r="AP51" s="224">
        <f t="shared" si="12"/>
        <v>0</v>
      </c>
      <c r="AR51" s="221">
        <v>0</v>
      </c>
      <c r="AS51" s="221">
        <v>0.14278512696369638</v>
      </c>
      <c r="AT51" s="221">
        <f t="shared" si="13"/>
        <v>0.14278512696369638</v>
      </c>
      <c r="AU51" s="221">
        <v>0</v>
      </c>
      <c r="AV51" s="221">
        <v>5.296483484005908E-2</v>
      </c>
      <c r="AW51" s="221">
        <f t="shared" si="14"/>
        <v>5.296483484005908E-2</v>
      </c>
      <c r="AX51" s="221">
        <v>0.80425003819624441</v>
      </c>
      <c r="AY51" s="221">
        <f t="shared" si="15"/>
        <v>0.8572148730363035</v>
      </c>
      <c r="AZ51" s="221">
        <f t="shared" si="16"/>
        <v>0.99999999999999989</v>
      </c>
      <c r="BB51" s="152">
        <v>0</v>
      </c>
      <c r="BC51" s="152">
        <v>0.13458452118249048</v>
      </c>
      <c r="BD51" s="152">
        <f t="shared" si="17"/>
        <v>0.13458452118249048</v>
      </c>
      <c r="BE51" s="152">
        <v>5.7433193187486645E-2</v>
      </c>
      <c r="BF51" s="152">
        <v>4.992289524854665E-2</v>
      </c>
      <c r="BG51" s="152">
        <f t="shared" si="18"/>
        <v>0.1073560884360333</v>
      </c>
      <c r="BH51" s="152">
        <v>0.75805939038147607</v>
      </c>
      <c r="BI51" s="152">
        <f t="shared" si="19"/>
        <v>0.86541547881750935</v>
      </c>
      <c r="BJ51" s="152">
        <f t="shared" si="20"/>
        <v>0.99999999999999978</v>
      </c>
      <c r="BL51" s="152">
        <v>0</v>
      </c>
      <c r="BM51" s="152">
        <v>0.1374078066049971</v>
      </c>
      <c r="BN51" s="152">
        <f t="shared" si="21"/>
        <v>0.1374078066049971</v>
      </c>
      <c r="BO51" s="152">
        <v>3.7660227455388023E-2</v>
      </c>
      <c r="BP51" s="152">
        <v>5.0970167112845424E-2</v>
      </c>
      <c r="BQ51" s="152">
        <f t="shared" si="22"/>
        <v>8.8630394568233448E-2</v>
      </c>
      <c r="BR51" s="152">
        <v>0.77396179882676897</v>
      </c>
      <c r="BS51" s="152">
        <f t="shared" si="23"/>
        <v>0.86259219339500237</v>
      </c>
      <c r="BT51" s="152">
        <f t="shared" si="24"/>
        <v>0.99999999999999944</v>
      </c>
    </row>
    <row r="52" spans="1:72">
      <c r="A52" s="196" t="s">
        <v>44</v>
      </c>
      <c r="B52" s="392" t="s">
        <v>130</v>
      </c>
      <c r="C52" s="393"/>
      <c r="D52" s="221">
        <v>7.1068118063178434E-2</v>
      </c>
      <c r="E52" s="221">
        <v>9.7735755649788023E-2</v>
      </c>
      <c r="F52" s="221">
        <v>0.16880387371296646</v>
      </c>
      <c r="G52" s="221">
        <v>0</v>
      </c>
      <c r="H52" s="221">
        <v>3.6445091601300932E-2</v>
      </c>
      <c r="I52" s="221">
        <v>3.6445091601300932E-2</v>
      </c>
      <c r="J52" s="220">
        <v>0.79475103468573294</v>
      </c>
      <c r="K52" s="221">
        <v>0.83119612628703388</v>
      </c>
      <c r="L52" s="226">
        <f t="shared" si="0"/>
        <v>1.0000000000000004</v>
      </c>
      <c r="M52" s="217"/>
      <c r="N52" s="186">
        <v>0</v>
      </c>
      <c r="O52" s="186">
        <v>0</v>
      </c>
      <c r="P52" s="186">
        <f t="shared" si="1"/>
        <v>0</v>
      </c>
      <c r="Q52" s="186">
        <v>0</v>
      </c>
      <c r="R52" s="186">
        <v>0</v>
      </c>
      <c r="S52" s="186">
        <f t="shared" si="2"/>
        <v>0</v>
      </c>
      <c r="T52" s="186">
        <v>0</v>
      </c>
      <c r="U52" s="186">
        <f t="shared" si="3"/>
        <v>0</v>
      </c>
      <c r="V52" s="186">
        <f t="shared" si="4"/>
        <v>0</v>
      </c>
      <c r="W52" s="217"/>
      <c r="X52" s="224">
        <v>0</v>
      </c>
      <c r="Y52" s="224">
        <v>0</v>
      </c>
      <c r="Z52" s="224">
        <f t="shared" si="5"/>
        <v>0</v>
      </c>
      <c r="AA52" s="224">
        <v>0</v>
      </c>
      <c r="AB52" s="224">
        <v>0</v>
      </c>
      <c r="AC52" s="224">
        <f t="shared" si="6"/>
        <v>0</v>
      </c>
      <c r="AD52" s="224">
        <v>0</v>
      </c>
      <c r="AE52" s="224">
        <f t="shared" si="7"/>
        <v>0</v>
      </c>
      <c r="AF52" s="224">
        <f t="shared" si="8"/>
        <v>0</v>
      </c>
      <c r="AH52" s="224">
        <v>0</v>
      </c>
      <c r="AI52" s="224">
        <v>0</v>
      </c>
      <c r="AJ52" s="224">
        <f t="shared" si="9"/>
        <v>0</v>
      </c>
      <c r="AK52" s="224">
        <v>0</v>
      </c>
      <c r="AL52" s="224">
        <v>0</v>
      </c>
      <c r="AM52" s="224">
        <f t="shared" si="10"/>
        <v>0</v>
      </c>
      <c r="AN52" s="224">
        <v>0</v>
      </c>
      <c r="AO52" s="224">
        <f t="shared" si="11"/>
        <v>0</v>
      </c>
      <c r="AP52" s="224">
        <f t="shared" si="12"/>
        <v>0</v>
      </c>
      <c r="AR52" s="221">
        <v>0</v>
      </c>
      <c r="AS52" s="221">
        <v>0.1052130490408071</v>
      </c>
      <c r="AT52" s="221">
        <f t="shared" si="13"/>
        <v>0.1052130490408071</v>
      </c>
      <c r="AU52" s="221">
        <v>0</v>
      </c>
      <c r="AV52" s="221">
        <v>3.9233330570281381E-2</v>
      </c>
      <c r="AW52" s="221">
        <f t="shared" si="14"/>
        <v>3.9233330570281381E-2</v>
      </c>
      <c r="AX52" s="221">
        <v>0.85555362038891192</v>
      </c>
      <c r="AY52" s="221">
        <f t="shared" si="15"/>
        <v>0.89478695095919325</v>
      </c>
      <c r="AZ52" s="221">
        <f t="shared" si="16"/>
        <v>1.0000000000000004</v>
      </c>
      <c r="BB52" s="152">
        <v>7.1068118063178434E-2</v>
      </c>
      <c r="BC52" s="152">
        <v>9.7735755649788023E-2</v>
      </c>
      <c r="BD52" s="152">
        <f t="shared" si="17"/>
        <v>0.16880387371296646</v>
      </c>
      <c r="BE52" s="152">
        <v>0</v>
      </c>
      <c r="BF52" s="152">
        <v>3.6445091601300932E-2</v>
      </c>
      <c r="BG52" s="152">
        <f t="shared" si="18"/>
        <v>3.6445091601300932E-2</v>
      </c>
      <c r="BH52" s="152">
        <v>0.79475103468573294</v>
      </c>
      <c r="BI52" s="152">
        <f t="shared" si="19"/>
        <v>0.83119612628703388</v>
      </c>
      <c r="BJ52" s="152">
        <f t="shared" si="20"/>
        <v>1.0000000000000004</v>
      </c>
      <c r="BL52" s="152">
        <v>3.720330731536018E-2</v>
      </c>
      <c r="BM52" s="152">
        <v>0.10129877564375586</v>
      </c>
      <c r="BN52" s="152">
        <f t="shared" si="21"/>
        <v>0.13850208295911604</v>
      </c>
      <c r="BO52" s="152">
        <v>0</v>
      </c>
      <c r="BP52" s="152">
        <v>3.7773720916070092E-2</v>
      </c>
      <c r="BQ52" s="152">
        <f t="shared" si="22"/>
        <v>3.7773720916070092E-2</v>
      </c>
      <c r="BR52" s="152">
        <v>0.82372419612481418</v>
      </c>
      <c r="BS52" s="152">
        <f t="shared" si="23"/>
        <v>0.8614979170408843</v>
      </c>
      <c r="BT52" s="152">
        <f t="shared" si="24"/>
        <v>1.0000000000000004</v>
      </c>
    </row>
    <row r="53" spans="1:72">
      <c r="A53" s="195" t="s">
        <v>45</v>
      </c>
      <c r="B53" s="386" t="s">
        <v>131</v>
      </c>
      <c r="C53" s="387"/>
      <c r="D53" s="221">
        <v>7.8477441229788933E-2</v>
      </c>
      <c r="E53" s="221">
        <v>9.6324738902541049E-2</v>
      </c>
      <c r="F53" s="221">
        <v>0.17480218013232998</v>
      </c>
      <c r="G53" s="221">
        <v>2.8740837618904103E-2</v>
      </c>
      <c r="H53" s="221">
        <v>1.0457868771799361E-2</v>
      </c>
      <c r="I53" s="221">
        <v>3.9198706390703462E-2</v>
      </c>
      <c r="J53" s="220">
        <v>0.78599911347696594</v>
      </c>
      <c r="K53" s="221">
        <v>0.82519781986766938</v>
      </c>
      <c r="L53" s="226">
        <f t="shared" si="0"/>
        <v>0.99999999999999933</v>
      </c>
      <c r="M53" s="217"/>
      <c r="N53" s="220">
        <v>0</v>
      </c>
      <c r="O53" s="220">
        <v>0.10789282152677054</v>
      </c>
      <c r="P53" s="220">
        <f t="shared" si="1"/>
        <v>0.10789282152677054</v>
      </c>
      <c r="Q53" s="220">
        <v>0</v>
      </c>
      <c r="R53" s="220">
        <v>1.1713802516379008E-2</v>
      </c>
      <c r="S53" s="220">
        <f t="shared" si="2"/>
        <v>1.1713802516379008E-2</v>
      </c>
      <c r="T53" s="220">
        <v>0.88039337595684974</v>
      </c>
      <c r="U53" s="220">
        <f t="shared" si="3"/>
        <v>0.89210717847322873</v>
      </c>
      <c r="V53" s="220">
        <f t="shared" si="4"/>
        <v>0.99999999999999933</v>
      </c>
      <c r="W53" s="217"/>
      <c r="X53" s="224">
        <v>0</v>
      </c>
      <c r="Y53" s="224">
        <v>0.10789282152677054</v>
      </c>
      <c r="Z53" s="224">
        <f t="shared" si="5"/>
        <v>0.10789282152677054</v>
      </c>
      <c r="AA53" s="224">
        <v>0</v>
      </c>
      <c r="AB53" s="224">
        <v>1.1713802516379008E-2</v>
      </c>
      <c r="AC53" s="224">
        <f t="shared" si="6"/>
        <v>1.1713802516379008E-2</v>
      </c>
      <c r="AD53" s="224">
        <v>0.88039337595684974</v>
      </c>
      <c r="AE53" s="224">
        <f t="shared" si="7"/>
        <v>0.89210717847322873</v>
      </c>
      <c r="AF53" s="224">
        <f t="shared" si="8"/>
        <v>0.99999999999999933</v>
      </c>
      <c r="AH53" s="224">
        <v>0</v>
      </c>
      <c r="AI53" s="224">
        <v>0</v>
      </c>
      <c r="AJ53" s="224">
        <f t="shared" si="9"/>
        <v>0</v>
      </c>
      <c r="AK53" s="224">
        <v>0</v>
      </c>
      <c r="AL53" s="224">
        <v>0</v>
      </c>
      <c r="AM53" s="224">
        <f t="shared" si="10"/>
        <v>0</v>
      </c>
      <c r="AN53" s="224">
        <v>0</v>
      </c>
      <c r="AO53" s="224">
        <f t="shared" si="11"/>
        <v>0</v>
      </c>
      <c r="AP53" s="224">
        <f t="shared" si="12"/>
        <v>0</v>
      </c>
      <c r="AR53" s="221">
        <v>0</v>
      </c>
      <c r="AS53" s="221">
        <v>0.10789282152677054</v>
      </c>
      <c r="AT53" s="221">
        <f t="shared" si="13"/>
        <v>0.10789282152677054</v>
      </c>
      <c r="AU53" s="221">
        <v>0</v>
      </c>
      <c r="AV53" s="221">
        <v>1.1713802516379008E-2</v>
      </c>
      <c r="AW53" s="221">
        <f t="shared" si="14"/>
        <v>1.1713802516379008E-2</v>
      </c>
      <c r="AX53" s="221">
        <v>0.88039337595684974</v>
      </c>
      <c r="AY53" s="221">
        <f t="shared" si="15"/>
        <v>0.89210717847322873</v>
      </c>
      <c r="AZ53" s="221">
        <f t="shared" si="16"/>
        <v>0.99999999999999933</v>
      </c>
      <c r="BB53" s="152">
        <v>7.8394966588645171E-2</v>
      </c>
      <c r="BC53" s="152">
        <v>9.6336896198296398E-2</v>
      </c>
      <c r="BD53" s="152">
        <f t="shared" si="17"/>
        <v>0.17473186278694158</v>
      </c>
      <c r="BE53" s="152">
        <v>2.8710632884503429E-2</v>
      </c>
      <c r="BF53" s="152">
        <v>1.045918867575216E-2</v>
      </c>
      <c r="BG53" s="152">
        <f t="shared" si="18"/>
        <v>3.9169821560255585E-2</v>
      </c>
      <c r="BH53" s="152">
        <v>0.7860983156528023</v>
      </c>
      <c r="BI53" s="152">
        <f t="shared" si="19"/>
        <v>0.82526813721305792</v>
      </c>
      <c r="BJ53" s="152">
        <f t="shared" si="20"/>
        <v>0.99999999999999956</v>
      </c>
      <c r="BL53" s="152">
        <v>7.080316415997169E-2</v>
      </c>
      <c r="BM53" s="152">
        <v>9.7455976998912314E-2</v>
      </c>
      <c r="BN53" s="152">
        <f t="shared" si="21"/>
        <v>0.16825914115888402</v>
      </c>
      <c r="BO53" s="152">
        <v>2.5930282793852379E-2</v>
      </c>
      <c r="BP53" s="152">
        <v>1.0580686022033296E-2</v>
      </c>
      <c r="BQ53" s="152">
        <f t="shared" si="22"/>
        <v>3.6510968815885676E-2</v>
      </c>
      <c r="BR53" s="152">
        <v>0.79522989002522948</v>
      </c>
      <c r="BS53" s="152">
        <f t="shared" si="23"/>
        <v>0.83174085884111515</v>
      </c>
      <c r="BT53" s="152">
        <f t="shared" si="24"/>
        <v>0.99999999999999911</v>
      </c>
    </row>
    <row r="54" spans="1:72">
      <c r="A54" s="195" t="s">
        <v>46</v>
      </c>
      <c r="B54" s="392" t="s">
        <v>132</v>
      </c>
      <c r="C54" s="393"/>
      <c r="D54" s="221">
        <v>1.6299761809542276E-2</v>
      </c>
      <c r="E54" s="221">
        <v>0.13791196564724614</v>
      </c>
      <c r="F54" s="221">
        <v>0.15421172745678841</v>
      </c>
      <c r="G54" s="221">
        <v>0.112039613661944</v>
      </c>
      <c r="H54" s="221">
        <v>1.5318835507256524E-2</v>
      </c>
      <c r="I54" s="221">
        <v>0.12735844916920053</v>
      </c>
      <c r="J54" s="220">
        <v>0.71842982337401118</v>
      </c>
      <c r="K54" s="221">
        <v>0.84578827254321176</v>
      </c>
      <c r="L54" s="226">
        <f t="shared" si="0"/>
        <v>1.0000000000000002</v>
      </c>
      <c r="M54" s="217"/>
      <c r="N54" s="220">
        <v>0</v>
      </c>
      <c r="O54" s="220">
        <v>0.15821750090161921</v>
      </c>
      <c r="P54" s="220">
        <f t="shared" si="1"/>
        <v>0.15821750090161921</v>
      </c>
      <c r="Q54" s="220">
        <v>0</v>
      </c>
      <c r="R54" s="220">
        <v>1.7574311694465453E-2</v>
      </c>
      <c r="S54" s="220">
        <f t="shared" si="2"/>
        <v>1.7574311694465453E-2</v>
      </c>
      <c r="T54" s="220">
        <v>0.82420818740391555</v>
      </c>
      <c r="U54" s="220">
        <f t="shared" si="3"/>
        <v>0.84178249909838099</v>
      </c>
      <c r="V54" s="220">
        <f t="shared" si="4"/>
        <v>1.0000000000000002</v>
      </c>
      <c r="W54" s="217"/>
      <c r="X54" s="224">
        <v>0</v>
      </c>
      <c r="Y54" s="224">
        <v>0</v>
      </c>
      <c r="Z54" s="224">
        <f t="shared" si="5"/>
        <v>0</v>
      </c>
      <c r="AA54" s="224">
        <v>0</v>
      </c>
      <c r="AB54" s="224">
        <v>0</v>
      </c>
      <c r="AC54" s="224">
        <f t="shared" si="6"/>
        <v>0</v>
      </c>
      <c r="AD54" s="224">
        <v>0</v>
      </c>
      <c r="AE54" s="224">
        <f t="shared" si="7"/>
        <v>0</v>
      </c>
      <c r="AF54" s="224">
        <f t="shared" si="8"/>
        <v>0</v>
      </c>
      <c r="AH54" s="224">
        <v>0</v>
      </c>
      <c r="AI54" s="224">
        <v>0</v>
      </c>
      <c r="AJ54" s="224">
        <f t="shared" si="9"/>
        <v>0</v>
      </c>
      <c r="AK54" s="224">
        <v>0</v>
      </c>
      <c r="AL54" s="224">
        <v>0</v>
      </c>
      <c r="AM54" s="224">
        <f t="shared" si="10"/>
        <v>0</v>
      </c>
      <c r="AN54" s="224">
        <v>0</v>
      </c>
      <c r="AO54" s="224">
        <f t="shared" si="11"/>
        <v>0</v>
      </c>
      <c r="AP54" s="224">
        <f t="shared" si="12"/>
        <v>0</v>
      </c>
      <c r="AR54" s="221">
        <v>0</v>
      </c>
      <c r="AS54" s="221">
        <v>0.15821750090161921</v>
      </c>
      <c r="AT54" s="221">
        <f t="shared" si="13"/>
        <v>0.15821750090161921</v>
      </c>
      <c r="AU54" s="221">
        <v>0</v>
      </c>
      <c r="AV54" s="221">
        <v>1.7574311694465453E-2</v>
      </c>
      <c r="AW54" s="221">
        <f t="shared" si="14"/>
        <v>1.7574311694465453E-2</v>
      </c>
      <c r="AX54" s="221">
        <v>0.82420818740391555</v>
      </c>
      <c r="AY54" s="221">
        <f t="shared" si="15"/>
        <v>0.84178249909838099</v>
      </c>
      <c r="AZ54" s="221">
        <f t="shared" si="16"/>
        <v>1.0000000000000002</v>
      </c>
      <c r="BB54" s="152">
        <v>1.6282811328448232E-2</v>
      </c>
      <c r="BC54" s="152">
        <v>0.13793308182032002</v>
      </c>
      <c r="BD54" s="152">
        <f t="shared" si="17"/>
        <v>0.15421589314876824</v>
      </c>
      <c r="BE54" s="152">
        <v>0.11192310120149507</v>
      </c>
      <c r="BF54" s="152">
        <v>1.5321181026590859E-2</v>
      </c>
      <c r="BG54" s="152">
        <f t="shared" si="18"/>
        <v>0.12724428222808593</v>
      </c>
      <c r="BH54" s="152">
        <v>0.71853982462314603</v>
      </c>
      <c r="BI54" s="152">
        <f t="shared" si="19"/>
        <v>0.84578410685123195</v>
      </c>
      <c r="BJ54" s="152">
        <f t="shared" si="20"/>
        <v>1.0000000000000002</v>
      </c>
      <c r="BL54" s="152">
        <v>1.5756362632420483E-2</v>
      </c>
      <c r="BM54" s="152">
        <v>0.13858890873863428</v>
      </c>
      <c r="BN54" s="152">
        <f t="shared" si="21"/>
        <v>0.15434527137105475</v>
      </c>
      <c r="BO54" s="152">
        <v>0.10830445270803962</v>
      </c>
      <c r="BP54" s="152">
        <v>1.5394028256602695E-2</v>
      </c>
      <c r="BQ54" s="152">
        <f t="shared" si="22"/>
        <v>0.12369848096464231</v>
      </c>
      <c r="BR54" s="152">
        <v>0.72195624766430311</v>
      </c>
      <c r="BS54" s="152">
        <f t="shared" si="23"/>
        <v>0.84565472862894542</v>
      </c>
      <c r="BT54" s="152">
        <f t="shared" si="24"/>
        <v>1.0000000000000002</v>
      </c>
    </row>
    <row r="55" spans="1:72">
      <c r="A55" s="196" t="s">
        <v>47</v>
      </c>
      <c r="B55" s="394" t="s">
        <v>133</v>
      </c>
      <c r="C55" s="395"/>
      <c r="D55" s="221">
        <v>8.4609463785771263E-2</v>
      </c>
      <c r="E55" s="221">
        <v>0.13598575210745498</v>
      </c>
      <c r="F55" s="221">
        <v>0.22059521589322623</v>
      </c>
      <c r="G55" s="221">
        <v>6.1896658253218696E-2</v>
      </c>
      <c r="H55" s="221">
        <v>1.5851100853920459E-2</v>
      </c>
      <c r="I55" s="221">
        <v>7.7747759107139158E-2</v>
      </c>
      <c r="J55" s="220">
        <v>0.70165702499963467</v>
      </c>
      <c r="K55" s="221">
        <v>0.77940478410677383</v>
      </c>
      <c r="L55" s="226">
        <f t="shared" si="0"/>
        <v>1</v>
      </c>
      <c r="M55" s="217"/>
      <c r="N55" s="220">
        <v>0</v>
      </c>
      <c r="O55" s="220">
        <v>0.21147522815823749</v>
      </c>
      <c r="P55" s="220">
        <f t="shared" si="1"/>
        <v>0.21147522815823749</v>
      </c>
      <c r="Q55" s="220">
        <v>0</v>
      </c>
      <c r="R55" s="220">
        <v>1.789573733379133E-2</v>
      </c>
      <c r="S55" s="220">
        <f t="shared" si="2"/>
        <v>1.789573733379133E-2</v>
      </c>
      <c r="T55" s="220">
        <v>0.77062903450797204</v>
      </c>
      <c r="U55" s="220">
        <f t="shared" si="3"/>
        <v>0.78852477184176339</v>
      </c>
      <c r="V55" s="220">
        <f t="shared" si="4"/>
        <v>1.0000000000000009</v>
      </c>
      <c r="W55" s="217"/>
      <c r="X55" s="224">
        <v>0</v>
      </c>
      <c r="Y55" s="224">
        <v>0.21147522815823749</v>
      </c>
      <c r="Z55" s="224">
        <f t="shared" si="5"/>
        <v>0.21147522815823749</v>
      </c>
      <c r="AA55" s="224">
        <v>0</v>
      </c>
      <c r="AB55" s="224">
        <v>1.789573733379133E-2</v>
      </c>
      <c r="AC55" s="224">
        <f t="shared" si="6"/>
        <v>1.789573733379133E-2</v>
      </c>
      <c r="AD55" s="224">
        <v>0.77062903450797204</v>
      </c>
      <c r="AE55" s="224">
        <f t="shared" si="7"/>
        <v>0.78852477184176339</v>
      </c>
      <c r="AF55" s="224">
        <f t="shared" si="8"/>
        <v>1.0000000000000009</v>
      </c>
      <c r="AH55" s="224">
        <v>0.41226833659751588</v>
      </c>
      <c r="AI55" s="224">
        <v>0.11398640457572501</v>
      </c>
      <c r="AJ55" s="224">
        <f t="shared" si="9"/>
        <v>0.52625474117324089</v>
      </c>
      <c r="AK55" s="224">
        <v>4.8725721342764115E-2</v>
      </c>
      <c r="AL55" s="224">
        <v>9.6459087604535022E-3</v>
      </c>
      <c r="AM55" s="224">
        <f t="shared" si="10"/>
        <v>5.8371630103217616E-2</v>
      </c>
      <c r="AN55" s="224">
        <v>0.41537362872354172</v>
      </c>
      <c r="AO55" s="224">
        <f t="shared" si="11"/>
        <v>0.47374525882675933</v>
      </c>
      <c r="AP55" s="224">
        <f t="shared" si="12"/>
        <v>1.0000000000000002</v>
      </c>
      <c r="AR55" s="221">
        <v>2.515742495567647E-2</v>
      </c>
      <c r="AS55" s="221">
        <v>0.20056779648212694</v>
      </c>
      <c r="AT55" s="221">
        <f t="shared" si="13"/>
        <v>0.22572522143780341</v>
      </c>
      <c r="AU55" s="221">
        <v>0</v>
      </c>
      <c r="AV55" s="221">
        <v>1.7661087526721062E-2</v>
      </c>
      <c r="AW55" s="221">
        <f t="shared" si="14"/>
        <v>1.7661087526721062E-2</v>
      </c>
      <c r="AX55" s="221">
        <v>0.75661369103547582</v>
      </c>
      <c r="AY55" s="221">
        <f t="shared" si="15"/>
        <v>0.77427477856219684</v>
      </c>
      <c r="AZ55" s="221">
        <f t="shared" si="16"/>
        <v>1.0000000000000002</v>
      </c>
      <c r="BB55" s="152">
        <v>0.15609713049989038</v>
      </c>
      <c r="BC55" s="152">
        <v>0.13134715226458568</v>
      </c>
      <c r="BD55" s="152">
        <f t="shared" si="17"/>
        <v>0.28744428276447609</v>
      </c>
      <c r="BE55" s="152">
        <v>5.8872924477406358E-2</v>
      </c>
      <c r="BF55" s="152">
        <v>1.4498278567722171E-2</v>
      </c>
      <c r="BG55" s="152">
        <f t="shared" si="18"/>
        <v>7.3371203045128536E-2</v>
      </c>
      <c r="BH55" s="152">
        <v>0.63918451419039557</v>
      </c>
      <c r="BI55" s="152">
        <f t="shared" si="19"/>
        <v>0.71255571723552413</v>
      </c>
      <c r="BJ55" s="152">
        <f t="shared" si="20"/>
        <v>1.0000000000000002</v>
      </c>
      <c r="BL55" s="152">
        <v>0.1487409078926919</v>
      </c>
      <c r="BM55" s="152">
        <v>0.13523598388950467</v>
      </c>
      <c r="BN55" s="152">
        <f t="shared" si="21"/>
        <v>0.28397689178219654</v>
      </c>
      <c r="BO55" s="152">
        <v>5.5565430114313051E-2</v>
      </c>
      <c r="BP55" s="152">
        <v>1.4675965898465261E-2</v>
      </c>
      <c r="BQ55" s="152">
        <f t="shared" si="22"/>
        <v>7.0241396012778318E-2</v>
      </c>
      <c r="BR55" s="152">
        <v>0.64578171220502523</v>
      </c>
      <c r="BS55" s="152">
        <f t="shared" si="23"/>
        <v>0.71602310821780357</v>
      </c>
      <c r="BT55" s="152">
        <f t="shared" si="24"/>
        <v>1</v>
      </c>
    </row>
    <row r="56" spans="1:72">
      <c r="A56" s="195" t="s">
        <v>48</v>
      </c>
      <c r="B56" s="386" t="s">
        <v>134</v>
      </c>
      <c r="C56" s="387"/>
      <c r="D56" s="221">
        <v>8.5998130144951765E-2</v>
      </c>
      <c r="E56" s="221">
        <v>0.23022319675969813</v>
      </c>
      <c r="F56" s="221">
        <v>0.31622132690464988</v>
      </c>
      <c r="G56" s="221">
        <v>0.13190079126792892</v>
      </c>
      <c r="H56" s="221">
        <v>1.4995100206751488E-2</v>
      </c>
      <c r="I56" s="221">
        <v>0.14689589147468041</v>
      </c>
      <c r="J56" s="220">
        <v>0.53688278162066949</v>
      </c>
      <c r="K56" s="221">
        <v>0.6837786730953499</v>
      </c>
      <c r="L56" s="226">
        <f t="shared" si="0"/>
        <v>0.99999999999999978</v>
      </c>
      <c r="M56" s="217"/>
      <c r="N56" s="186">
        <v>0</v>
      </c>
      <c r="O56" s="186">
        <v>0</v>
      </c>
      <c r="P56" s="186">
        <f t="shared" si="1"/>
        <v>0</v>
      </c>
      <c r="Q56" s="186">
        <v>0</v>
      </c>
      <c r="R56" s="186">
        <v>0</v>
      </c>
      <c r="S56" s="186">
        <f t="shared" si="2"/>
        <v>0</v>
      </c>
      <c r="T56" s="186">
        <v>0</v>
      </c>
      <c r="U56" s="186">
        <f t="shared" si="3"/>
        <v>0</v>
      </c>
      <c r="V56" s="186">
        <f t="shared" si="4"/>
        <v>0</v>
      </c>
      <c r="W56" s="217"/>
      <c r="X56" s="224">
        <v>0</v>
      </c>
      <c r="Y56" s="224">
        <v>0.32090586347350009</v>
      </c>
      <c r="Z56" s="224">
        <f t="shared" si="5"/>
        <v>0.32090586347350009</v>
      </c>
      <c r="AA56" s="224">
        <v>0</v>
      </c>
      <c r="AB56" s="224">
        <v>1.9066543930676798E-2</v>
      </c>
      <c r="AC56" s="224">
        <f t="shared" si="6"/>
        <v>1.9066543930676798E-2</v>
      </c>
      <c r="AD56" s="224">
        <v>0.66002759259582267</v>
      </c>
      <c r="AE56" s="224">
        <f t="shared" si="7"/>
        <v>0.67909413652649941</v>
      </c>
      <c r="AF56" s="224">
        <f t="shared" si="8"/>
        <v>0.99999999999999956</v>
      </c>
      <c r="AH56" s="224">
        <v>0</v>
      </c>
      <c r="AI56" s="224">
        <v>0.31009270160461766</v>
      </c>
      <c r="AJ56" s="224">
        <f t="shared" si="9"/>
        <v>0.31009270160461766</v>
      </c>
      <c r="AK56" s="224">
        <v>3.3695744140790254E-2</v>
      </c>
      <c r="AL56" s="224">
        <v>1.8424082544739581E-2</v>
      </c>
      <c r="AM56" s="224">
        <f t="shared" si="10"/>
        <v>5.2119826685529835E-2</v>
      </c>
      <c r="AN56" s="224">
        <v>0.63778747170985239</v>
      </c>
      <c r="AO56" s="224">
        <f t="shared" si="11"/>
        <v>0.68990729839538223</v>
      </c>
      <c r="AP56" s="224">
        <f t="shared" si="12"/>
        <v>0.99999999999999989</v>
      </c>
      <c r="AR56" s="221">
        <v>1.0188620095093787E-3</v>
      </c>
      <c r="AS56" s="221">
        <v>0.23095684478265657</v>
      </c>
      <c r="AT56" s="221">
        <f t="shared" si="13"/>
        <v>0.23197570679216595</v>
      </c>
      <c r="AU56" s="221">
        <v>0</v>
      </c>
      <c r="AV56" s="221">
        <v>2.0697137375444721E-2</v>
      </c>
      <c r="AW56" s="221">
        <f t="shared" si="14"/>
        <v>2.0697137375444721E-2</v>
      </c>
      <c r="AX56" s="221">
        <v>0.74732715583238918</v>
      </c>
      <c r="AY56" s="221">
        <f t="shared" si="15"/>
        <v>0.76802429320783394</v>
      </c>
      <c r="AZ56" s="221">
        <f t="shared" si="16"/>
        <v>0.99999999999999989</v>
      </c>
      <c r="BB56" s="152">
        <v>2.5817817745095589E-2</v>
      </c>
      <c r="BC56" s="152">
        <v>0.28681478120316739</v>
      </c>
      <c r="BD56" s="152">
        <f t="shared" si="17"/>
        <v>0.31263259894826301</v>
      </c>
      <c r="BE56" s="152">
        <v>6.1095963184863468E-2</v>
      </c>
      <c r="BF56" s="152">
        <v>1.743422967116658E-2</v>
      </c>
      <c r="BG56" s="152">
        <f t="shared" si="18"/>
        <v>7.8530192856030051E-2</v>
      </c>
      <c r="BH56" s="152">
        <v>0.60883720819570675</v>
      </c>
      <c r="BI56" s="152">
        <f t="shared" si="19"/>
        <v>0.68736740105173677</v>
      </c>
      <c r="BJ56" s="152">
        <f t="shared" si="20"/>
        <v>0.99999999999999978</v>
      </c>
      <c r="BL56" s="152">
        <v>1.9421041370793975E-2</v>
      </c>
      <c r="BM56" s="152">
        <v>0.27240648386106486</v>
      </c>
      <c r="BN56" s="152">
        <f t="shared" si="21"/>
        <v>0.29182752523185884</v>
      </c>
      <c r="BO56" s="152">
        <v>4.533654097236612E-2</v>
      </c>
      <c r="BP56" s="152">
        <v>1.8275881680097826E-2</v>
      </c>
      <c r="BQ56" s="152">
        <f t="shared" si="22"/>
        <v>6.3612422652463946E-2</v>
      </c>
      <c r="BR56" s="152">
        <v>0.6445600521156768</v>
      </c>
      <c r="BS56" s="152">
        <f t="shared" si="23"/>
        <v>0.70817247476814071</v>
      </c>
      <c r="BT56" s="152">
        <f t="shared" si="24"/>
        <v>0.99999999999999956</v>
      </c>
    </row>
    <row r="57" spans="1:72">
      <c r="A57" s="195" t="s">
        <v>49</v>
      </c>
      <c r="B57" s="392" t="s">
        <v>135</v>
      </c>
      <c r="C57" s="393"/>
      <c r="D57" s="224">
        <v>0</v>
      </c>
      <c r="E57" s="224">
        <v>0</v>
      </c>
      <c r="F57" s="224">
        <v>0</v>
      </c>
      <c r="G57" s="224">
        <v>0</v>
      </c>
      <c r="H57" s="224">
        <v>0</v>
      </c>
      <c r="I57" s="224">
        <v>0</v>
      </c>
      <c r="J57" s="224">
        <v>0</v>
      </c>
      <c r="K57" s="224">
        <v>0</v>
      </c>
      <c r="L57" s="225">
        <f t="shared" si="0"/>
        <v>0</v>
      </c>
      <c r="M57" s="217"/>
      <c r="N57" s="220">
        <v>0</v>
      </c>
      <c r="O57" s="220">
        <v>0.31157012502281339</v>
      </c>
      <c r="P57" s="220">
        <f t="shared" si="1"/>
        <v>0.31157012502281339</v>
      </c>
      <c r="Q57" s="220">
        <v>0</v>
      </c>
      <c r="R57" s="220">
        <v>3.361290955270263E-2</v>
      </c>
      <c r="S57" s="220">
        <f t="shared" si="2"/>
        <v>3.361290955270263E-2</v>
      </c>
      <c r="T57" s="220">
        <v>0.65481696542448431</v>
      </c>
      <c r="U57" s="220">
        <f t="shared" si="3"/>
        <v>0.68842987497718688</v>
      </c>
      <c r="V57" s="220">
        <f t="shared" si="4"/>
        <v>1.0000000000000002</v>
      </c>
      <c r="W57" s="217"/>
      <c r="X57" s="224">
        <v>0</v>
      </c>
      <c r="Y57" s="224">
        <v>0</v>
      </c>
      <c r="Z57" s="224">
        <f t="shared" si="5"/>
        <v>0</v>
      </c>
      <c r="AA57" s="224">
        <v>0</v>
      </c>
      <c r="AB57" s="224">
        <v>0</v>
      </c>
      <c r="AC57" s="224">
        <f t="shared" si="6"/>
        <v>0</v>
      </c>
      <c r="AD57" s="224">
        <v>0</v>
      </c>
      <c r="AE57" s="224">
        <f t="shared" si="7"/>
        <v>0</v>
      </c>
      <c r="AF57" s="224">
        <f t="shared" si="8"/>
        <v>0</v>
      </c>
      <c r="AH57" s="224">
        <v>0</v>
      </c>
      <c r="AI57" s="224">
        <v>0</v>
      </c>
      <c r="AJ57" s="224">
        <f t="shared" si="9"/>
        <v>0</v>
      </c>
      <c r="AK57" s="224">
        <v>0</v>
      </c>
      <c r="AL57" s="224">
        <v>0</v>
      </c>
      <c r="AM57" s="224">
        <f t="shared" si="10"/>
        <v>0</v>
      </c>
      <c r="AN57" s="224">
        <v>0</v>
      </c>
      <c r="AO57" s="224">
        <f t="shared" si="11"/>
        <v>0</v>
      </c>
      <c r="AP57" s="224">
        <f t="shared" si="12"/>
        <v>0</v>
      </c>
      <c r="AR57" s="221">
        <v>0</v>
      </c>
      <c r="AS57" s="221">
        <v>0.31157012502281339</v>
      </c>
      <c r="AT57" s="221">
        <f t="shared" si="13"/>
        <v>0.31157012502281339</v>
      </c>
      <c r="AU57" s="221">
        <v>0</v>
      </c>
      <c r="AV57" s="221">
        <v>3.361290955270263E-2</v>
      </c>
      <c r="AW57" s="221">
        <f t="shared" si="14"/>
        <v>3.361290955270263E-2</v>
      </c>
      <c r="AX57" s="221">
        <v>0.65481696542448431</v>
      </c>
      <c r="AY57" s="221">
        <f t="shared" si="15"/>
        <v>0.68842987497718688</v>
      </c>
      <c r="AZ57" s="221">
        <f t="shared" si="16"/>
        <v>1.0000000000000002</v>
      </c>
      <c r="BB57" s="152">
        <v>0</v>
      </c>
      <c r="BC57" s="152">
        <v>0.31157012502281339</v>
      </c>
      <c r="BD57" s="152">
        <f t="shared" si="17"/>
        <v>0.31157012502281339</v>
      </c>
      <c r="BE57" s="152">
        <v>0</v>
      </c>
      <c r="BF57" s="152">
        <v>3.361290955270263E-2</v>
      </c>
      <c r="BG57" s="152">
        <f t="shared" si="18"/>
        <v>3.361290955270263E-2</v>
      </c>
      <c r="BH57" s="152">
        <v>0.65481696542448431</v>
      </c>
      <c r="BI57" s="152">
        <f t="shared" si="19"/>
        <v>0.68842987497718688</v>
      </c>
      <c r="BJ57" s="152">
        <f t="shared" si="20"/>
        <v>1.0000000000000002</v>
      </c>
      <c r="BL57" s="152">
        <v>0</v>
      </c>
      <c r="BM57" s="152">
        <v>0.31157012502281339</v>
      </c>
      <c r="BN57" s="152">
        <f t="shared" si="21"/>
        <v>0.31157012502281339</v>
      </c>
      <c r="BO57" s="152">
        <v>0</v>
      </c>
      <c r="BP57" s="152">
        <v>3.361290955270263E-2</v>
      </c>
      <c r="BQ57" s="152">
        <f t="shared" si="22"/>
        <v>3.361290955270263E-2</v>
      </c>
      <c r="BR57" s="152">
        <v>0.65481696542448431</v>
      </c>
      <c r="BS57" s="152">
        <f t="shared" si="23"/>
        <v>0.68842987497718688</v>
      </c>
      <c r="BT57" s="152">
        <f t="shared" si="24"/>
        <v>1.0000000000000002</v>
      </c>
    </row>
    <row r="58" spans="1:72">
      <c r="A58" s="195" t="s">
        <v>50</v>
      </c>
      <c r="B58" s="386" t="s">
        <v>136</v>
      </c>
      <c r="C58" s="387"/>
      <c r="D58" s="221">
        <v>0</v>
      </c>
      <c r="E58" s="221">
        <v>0.15015145666490137</v>
      </c>
      <c r="F58" s="221">
        <v>0.15015145666490137</v>
      </c>
      <c r="G58" s="221">
        <v>0.18634355475206757</v>
      </c>
      <c r="H58" s="221">
        <v>7.2087175267551923E-3</v>
      </c>
      <c r="I58" s="221">
        <v>0.19355227227882277</v>
      </c>
      <c r="J58" s="220">
        <v>0.6562962710562763</v>
      </c>
      <c r="K58" s="221">
        <v>0.84984854333509907</v>
      </c>
      <c r="L58" s="226">
        <f t="shared" si="0"/>
        <v>1.0000000000000004</v>
      </c>
      <c r="M58" s="217"/>
      <c r="N58" s="220">
        <v>0</v>
      </c>
      <c r="O58" s="220">
        <v>0.18453913508808759</v>
      </c>
      <c r="P58" s="220">
        <f t="shared" si="1"/>
        <v>0.18453913508808759</v>
      </c>
      <c r="Q58" s="220">
        <v>0</v>
      </c>
      <c r="R58" s="220">
        <v>8.8596576219077284E-3</v>
      </c>
      <c r="S58" s="220">
        <f t="shared" si="2"/>
        <v>8.8596576219077284E-3</v>
      </c>
      <c r="T58" s="220">
        <v>0.80660120729000506</v>
      </c>
      <c r="U58" s="220">
        <f t="shared" si="3"/>
        <v>0.81546086491191283</v>
      </c>
      <c r="V58" s="220">
        <f t="shared" si="4"/>
        <v>1.0000000000000004</v>
      </c>
      <c r="W58" s="217"/>
      <c r="X58" s="224">
        <v>0</v>
      </c>
      <c r="Y58" s="224">
        <v>0</v>
      </c>
      <c r="Z58" s="224">
        <f t="shared" si="5"/>
        <v>0</v>
      </c>
      <c r="AA58" s="224">
        <v>0</v>
      </c>
      <c r="AB58" s="224">
        <v>0</v>
      </c>
      <c r="AC58" s="224">
        <f t="shared" si="6"/>
        <v>0</v>
      </c>
      <c r="AD58" s="224">
        <v>0</v>
      </c>
      <c r="AE58" s="224">
        <f t="shared" si="7"/>
        <v>0</v>
      </c>
      <c r="AF58" s="224">
        <f t="shared" si="8"/>
        <v>0</v>
      </c>
      <c r="AH58" s="224">
        <v>0</v>
      </c>
      <c r="AI58" s="224">
        <v>0</v>
      </c>
      <c r="AJ58" s="224">
        <f t="shared" si="9"/>
        <v>0</v>
      </c>
      <c r="AK58" s="224">
        <v>0</v>
      </c>
      <c r="AL58" s="224">
        <v>0</v>
      </c>
      <c r="AM58" s="224">
        <f t="shared" si="10"/>
        <v>0</v>
      </c>
      <c r="AN58" s="224">
        <v>0</v>
      </c>
      <c r="AO58" s="224">
        <f t="shared" si="11"/>
        <v>0</v>
      </c>
      <c r="AP58" s="224">
        <f t="shared" si="12"/>
        <v>0</v>
      </c>
      <c r="AR58" s="221">
        <v>0</v>
      </c>
      <c r="AS58" s="221">
        <v>0.18453913508808759</v>
      </c>
      <c r="AT58" s="221">
        <f t="shared" si="13"/>
        <v>0.18453913508808759</v>
      </c>
      <c r="AU58" s="221">
        <v>0</v>
      </c>
      <c r="AV58" s="221">
        <v>8.8596576219077284E-3</v>
      </c>
      <c r="AW58" s="221">
        <f t="shared" si="14"/>
        <v>8.8596576219077284E-3</v>
      </c>
      <c r="AX58" s="221">
        <v>0.80660120729000506</v>
      </c>
      <c r="AY58" s="221">
        <f t="shared" si="15"/>
        <v>0.81546086491191283</v>
      </c>
      <c r="AZ58" s="221">
        <f t="shared" si="16"/>
        <v>1.0000000000000004</v>
      </c>
      <c r="BB58" s="152">
        <v>0</v>
      </c>
      <c r="BC58" s="152">
        <v>0.15015611742122539</v>
      </c>
      <c r="BD58" s="152">
        <f t="shared" si="17"/>
        <v>0.15015611742122539</v>
      </c>
      <c r="BE58" s="152">
        <v>0.18631829855737517</v>
      </c>
      <c r="BF58" s="152">
        <v>7.2089412879929992E-3</v>
      </c>
      <c r="BG58" s="152">
        <f t="shared" si="18"/>
        <v>0.19352723984536815</v>
      </c>
      <c r="BH58" s="152">
        <v>0.65631664273340684</v>
      </c>
      <c r="BI58" s="152">
        <f t="shared" si="19"/>
        <v>0.84984388257877497</v>
      </c>
      <c r="BJ58" s="152">
        <f t="shared" si="20"/>
        <v>1.0000000000000004</v>
      </c>
      <c r="BL58" s="152">
        <v>0</v>
      </c>
      <c r="BM58" s="152">
        <v>0.15573930004395295</v>
      </c>
      <c r="BN58" s="152">
        <f t="shared" si="21"/>
        <v>0.15573930004395295</v>
      </c>
      <c r="BO58" s="152">
        <v>0.15606356359255358</v>
      </c>
      <c r="BP58" s="152">
        <v>7.4769878812228803E-3</v>
      </c>
      <c r="BQ58" s="152">
        <f t="shared" si="22"/>
        <v>0.16354055147377647</v>
      </c>
      <c r="BR58" s="152">
        <v>0.68072014848227114</v>
      </c>
      <c r="BS58" s="152">
        <f t="shared" si="23"/>
        <v>0.84426069995604758</v>
      </c>
      <c r="BT58" s="152">
        <f t="shared" si="24"/>
        <v>1.0000000000000004</v>
      </c>
    </row>
    <row r="59" spans="1:72">
      <c r="A59" s="198" t="s">
        <v>51</v>
      </c>
      <c r="B59" s="392" t="s">
        <v>137</v>
      </c>
      <c r="C59" s="393"/>
      <c r="D59" s="224">
        <v>0</v>
      </c>
      <c r="E59" s="224">
        <v>0</v>
      </c>
      <c r="F59" s="224">
        <v>0</v>
      </c>
      <c r="G59" s="224">
        <v>0</v>
      </c>
      <c r="H59" s="224">
        <v>0</v>
      </c>
      <c r="I59" s="224">
        <v>0</v>
      </c>
      <c r="J59" s="224">
        <v>0</v>
      </c>
      <c r="K59" s="224">
        <v>0</v>
      </c>
      <c r="L59" s="225">
        <f t="shared" si="0"/>
        <v>0</v>
      </c>
      <c r="M59" s="217"/>
      <c r="N59" s="186">
        <v>0</v>
      </c>
      <c r="O59" s="186">
        <v>0</v>
      </c>
      <c r="P59" s="186">
        <f t="shared" si="1"/>
        <v>0</v>
      </c>
      <c r="Q59" s="186">
        <v>0</v>
      </c>
      <c r="R59" s="186">
        <v>0</v>
      </c>
      <c r="S59" s="186">
        <f t="shared" si="2"/>
        <v>0</v>
      </c>
      <c r="T59" s="186">
        <v>0</v>
      </c>
      <c r="U59" s="186">
        <f t="shared" si="3"/>
        <v>0</v>
      </c>
      <c r="V59" s="186">
        <f t="shared" si="4"/>
        <v>0</v>
      </c>
      <c r="W59" s="217"/>
      <c r="X59" s="224">
        <v>0</v>
      </c>
      <c r="Y59" s="224">
        <v>0</v>
      </c>
      <c r="Z59" s="224">
        <f t="shared" si="5"/>
        <v>0</v>
      </c>
      <c r="AA59" s="224">
        <v>0</v>
      </c>
      <c r="AB59" s="224">
        <v>0</v>
      </c>
      <c r="AC59" s="224">
        <f t="shared" si="6"/>
        <v>0</v>
      </c>
      <c r="AD59" s="224">
        <v>0</v>
      </c>
      <c r="AE59" s="224">
        <f t="shared" si="7"/>
        <v>0</v>
      </c>
      <c r="AF59" s="224">
        <f t="shared" si="8"/>
        <v>0</v>
      </c>
      <c r="AH59" s="224">
        <v>0.14027917644567947</v>
      </c>
      <c r="AI59" s="224">
        <v>0.11208355107078988</v>
      </c>
      <c r="AJ59" s="224">
        <f t="shared" si="9"/>
        <v>0.25236272751646938</v>
      </c>
      <c r="AK59" s="224">
        <v>3.881575830059001E-2</v>
      </c>
      <c r="AL59" s="224">
        <v>1.1711702389661214E-2</v>
      </c>
      <c r="AM59" s="224">
        <f t="shared" si="10"/>
        <v>5.0527460690251227E-2</v>
      </c>
      <c r="AN59" s="224">
        <v>0.69710981179327913</v>
      </c>
      <c r="AO59" s="224">
        <f t="shared" si="11"/>
        <v>0.7476372724835304</v>
      </c>
      <c r="AP59" s="224">
        <f t="shared" si="12"/>
        <v>0.99999999999999978</v>
      </c>
      <c r="AR59" s="221">
        <v>0</v>
      </c>
      <c r="AS59" s="221">
        <v>0.13653655680166424</v>
      </c>
      <c r="AT59" s="221">
        <f t="shared" si="13"/>
        <v>0.13653655680166424</v>
      </c>
      <c r="AU59" s="221">
        <v>0</v>
      </c>
      <c r="AV59" s="221">
        <v>1.4266817060071721E-2</v>
      </c>
      <c r="AW59" s="221">
        <f t="shared" si="14"/>
        <v>1.4266817060071721E-2</v>
      </c>
      <c r="AX59" s="221">
        <v>0.84919662613826385</v>
      </c>
      <c r="AY59" s="221">
        <f t="shared" si="15"/>
        <v>0.86346344319833557</v>
      </c>
      <c r="AZ59" s="221">
        <f t="shared" si="16"/>
        <v>0.99999999999999978</v>
      </c>
      <c r="BB59" s="152">
        <v>0.14057495313306723</v>
      </c>
      <c r="BC59" s="152">
        <v>0.11203199224919562</v>
      </c>
      <c r="BD59" s="152">
        <f t="shared" si="17"/>
        <v>0.25260694538226286</v>
      </c>
      <c r="BE59" s="152">
        <v>3.8897600785693549E-2</v>
      </c>
      <c r="BF59" s="152">
        <v>1.1706314966008907E-2</v>
      </c>
      <c r="BG59" s="152">
        <f t="shared" si="18"/>
        <v>5.0603915751702457E-2</v>
      </c>
      <c r="BH59" s="152">
        <v>0.69678913886603477</v>
      </c>
      <c r="BI59" s="152">
        <f t="shared" si="19"/>
        <v>0.7473930546177372</v>
      </c>
      <c r="BJ59" s="152">
        <f t="shared" si="20"/>
        <v>1</v>
      </c>
      <c r="BL59" s="152">
        <v>9.8081661888714256E-2</v>
      </c>
      <c r="BM59" s="152">
        <v>0.11943928334292579</v>
      </c>
      <c r="BN59" s="152">
        <f t="shared" si="21"/>
        <v>0.21752094523164006</v>
      </c>
      <c r="BO59" s="152">
        <v>2.7139552555519583E-2</v>
      </c>
      <c r="BP59" s="152">
        <v>1.2480308901555826E-2</v>
      </c>
      <c r="BQ59" s="152">
        <f t="shared" si="22"/>
        <v>3.9619861457075412E-2</v>
      </c>
      <c r="BR59" s="152">
        <v>0.74285919331128447</v>
      </c>
      <c r="BS59" s="152">
        <f t="shared" si="23"/>
        <v>0.78247905476835988</v>
      </c>
      <c r="BT59" s="152">
        <f t="shared" si="24"/>
        <v>1</v>
      </c>
    </row>
    <row r="60" spans="1:72">
      <c r="A60" s="196" t="s">
        <v>52</v>
      </c>
      <c r="B60" s="386" t="s">
        <v>138</v>
      </c>
      <c r="C60" s="387"/>
      <c r="D60" s="224">
        <v>0</v>
      </c>
      <c r="E60" s="224">
        <v>0</v>
      </c>
      <c r="F60" s="224">
        <v>0</v>
      </c>
      <c r="G60" s="224">
        <v>0</v>
      </c>
      <c r="H60" s="224">
        <v>0</v>
      </c>
      <c r="I60" s="224">
        <v>0</v>
      </c>
      <c r="J60" s="224">
        <v>0</v>
      </c>
      <c r="K60" s="224">
        <v>0</v>
      </c>
      <c r="L60" s="225">
        <f t="shared" si="0"/>
        <v>0</v>
      </c>
      <c r="M60" s="217"/>
      <c r="N60" s="220">
        <v>0</v>
      </c>
      <c r="O60" s="220">
        <v>0.11184363744243392</v>
      </c>
      <c r="P60" s="220">
        <f t="shared" si="1"/>
        <v>0.11184363744243392</v>
      </c>
      <c r="Q60" s="220">
        <v>0</v>
      </c>
      <c r="R60" s="220">
        <v>-7.6693074225964262E-4</v>
      </c>
      <c r="S60" s="220">
        <f t="shared" si="2"/>
        <v>-7.6693074225964262E-4</v>
      </c>
      <c r="T60" s="220">
        <v>0.88892329329982578</v>
      </c>
      <c r="U60" s="220">
        <f t="shared" si="3"/>
        <v>0.88815636255756614</v>
      </c>
      <c r="V60" s="220">
        <f t="shared" si="4"/>
        <v>1</v>
      </c>
      <c r="W60" s="217"/>
      <c r="X60" s="224">
        <v>0</v>
      </c>
      <c r="Y60" s="224">
        <v>0</v>
      </c>
      <c r="Z60" s="224">
        <f t="shared" si="5"/>
        <v>0</v>
      </c>
      <c r="AA60" s="224">
        <v>0</v>
      </c>
      <c r="AB60" s="224">
        <v>0</v>
      </c>
      <c r="AC60" s="224">
        <f t="shared" si="6"/>
        <v>0</v>
      </c>
      <c r="AD60" s="224">
        <v>0</v>
      </c>
      <c r="AE60" s="224">
        <f t="shared" si="7"/>
        <v>0</v>
      </c>
      <c r="AF60" s="224">
        <f t="shared" si="8"/>
        <v>0</v>
      </c>
      <c r="AH60" s="224">
        <v>0</v>
      </c>
      <c r="AI60" s="224">
        <v>0</v>
      </c>
      <c r="AJ60" s="224">
        <f t="shared" si="9"/>
        <v>0</v>
      </c>
      <c r="AK60" s="224">
        <v>0</v>
      </c>
      <c r="AL60" s="224">
        <v>0</v>
      </c>
      <c r="AM60" s="224">
        <f t="shared" si="10"/>
        <v>0</v>
      </c>
      <c r="AN60" s="224">
        <v>0</v>
      </c>
      <c r="AO60" s="224">
        <f t="shared" si="11"/>
        <v>0</v>
      </c>
      <c r="AP60" s="224">
        <f t="shared" si="12"/>
        <v>0</v>
      </c>
      <c r="AR60" s="221">
        <v>0</v>
      </c>
      <c r="AS60" s="221">
        <v>0.11184363744243392</v>
      </c>
      <c r="AT60" s="221">
        <f t="shared" si="13"/>
        <v>0.11184363744243392</v>
      </c>
      <c r="AU60" s="221">
        <v>0</v>
      </c>
      <c r="AV60" s="221">
        <v>-7.6693074225964262E-4</v>
      </c>
      <c r="AW60" s="221">
        <f t="shared" si="14"/>
        <v>-7.6693074225964262E-4</v>
      </c>
      <c r="AX60" s="221">
        <v>0.88892329329982578</v>
      </c>
      <c r="AY60" s="221">
        <f t="shared" si="15"/>
        <v>0.88815636255756614</v>
      </c>
      <c r="AZ60" s="221">
        <f t="shared" si="16"/>
        <v>1</v>
      </c>
      <c r="BB60" s="152">
        <v>0</v>
      </c>
      <c r="BC60" s="152">
        <v>0.11184363744243392</v>
      </c>
      <c r="BD60" s="152">
        <f t="shared" si="17"/>
        <v>0.11184363744243392</v>
      </c>
      <c r="BE60" s="152">
        <v>0</v>
      </c>
      <c r="BF60" s="152">
        <v>-7.6693074225964262E-4</v>
      </c>
      <c r="BG60" s="152">
        <f t="shared" si="18"/>
        <v>-7.6693074225964262E-4</v>
      </c>
      <c r="BH60" s="152">
        <v>0.88892329329982578</v>
      </c>
      <c r="BI60" s="152">
        <f t="shared" si="19"/>
        <v>0.88815636255756614</v>
      </c>
      <c r="BJ60" s="152">
        <f t="shared" si="20"/>
        <v>1</v>
      </c>
      <c r="BL60" s="152">
        <v>0</v>
      </c>
      <c r="BM60" s="152">
        <v>0.11184363744243392</v>
      </c>
      <c r="BN60" s="152">
        <f t="shared" si="21"/>
        <v>0.11184363744243392</v>
      </c>
      <c r="BO60" s="152">
        <v>0</v>
      </c>
      <c r="BP60" s="152">
        <v>-7.6693074225964262E-4</v>
      </c>
      <c r="BQ60" s="152">
        <f t="shared" si="22"/>
        <v>-7.6693074225964262E-4</v>
      </c>
      <c r="BR60" s="152">
        <v>0.88892329329982578</v>
      </c>
      <c r="BS60" s="152">
        <f t="shared" si="23"/>
        <v>0.88815636255756614</v>
      </c>
      <c r="BT60" s="152">
        <f t="shared" si="24"/>
        <v>1</v>
      </c>
    </row>
    <row r="61" spans="1:72">
      <c r="A61" s="195" t="s">
        <v>53</v>
      </c>
      <c r="B61" s="386" t="s">
        <v>139</v>
      </c>
      <c r="C61" s="387"/>
      <c r="D61" s="221">
        <v>3.4941239352792738E-2</v>
      </c>
      <c r="E61" s="221">
        <v>5.0358334154872425E-2</v>
      </c>
      <c r="F61" s="221">
        <v>8.5299573507665163E-2</v>
      </c>
      <c r="G61" s="221">
        <v>8.2182412330422103E-2</v>
      </c>
      <c r="H61" s="221">
        <v>5.2410882774888229E-2</v>
      </c>
      <c r="I61" s="221">
        <v>0.13459329510531032</v>
      </c>
      <c r="J61" s="220">
        <v>0.78010713138702437</v>
      </c>
      <c r="K61" s="221">
        <v>0.91470042649233463</v>
      </c>
      <c r="L61" s="226">
        <f t="shared" si="0"/>
        <v>0.99999999999999978</v>
      </c>
      <c r="M61" s="217"/>
      <c r="N61" s="186">
        <v>0</v>
      </c>
      <c r="O61" s="186">
        <v>0</v>
      </c>
      <c r="P61" s="186">
        <f t="shared" si="1"/>
        <v>0</v>
      </c>
      <c r="Q61" s="186">
        <v>0</v>
      </c>
      <c r="R61" s="186">
        <v>0</v>
      </c>
      <c r="S61" s="186">
        <f t="shared" si="2"/>
        <v>0</v>
      </c>
      <c r="T61" s="186">
        <v>0</v>
      </c>
      <c r="U61" s="186">
        <f t="shared" si="3"/>
        <v>0</v>
      </c>
      <c r="V61" s="186">
        <f t="shared" si="4"/>
        <v>0</v>
      </c>
      <c r="W61" s="186"/>
      <c r="X61" s="224">
        <v>0</v>
      </c>
      <c r="Y61" s="224">
        <v>0</v>
      </c>
      <c r="Z61" s="224">
        <f t="shared" si="5"/>
        <v>0</v>
      </c>
      <c r="AA61" s="224">
        <v>0</v>
      </c>
      <c r="AB61" s="224">
        <v>0</v>
      </c>
      <c r="AC61" s="224">
        <f t="shared" si="6"/>
        <v>0</v>
      </c>
      <c r="AD61" s="224">
        <v>0</v>
      </c>
      <c r="AE61" s="224">
        <f t="shared" si="7"/>
        <v>0</v>
      </c>
      <c r="AF61" s="224">
        <f t="shared" si="8"/>
        <v>0</v>
      </c>
      <c r="AH61" s="224">
        <v>0</v>
      </c>
      <c r="AI61" s="224">
        <v>0</v>
      </c>
      <c r="AJ61" s="224">
        <f t="shared" si="9"/>
        <v>0</v>
      </c>
      <c r="AK61" s="224">
        <v>0</v>
      </c>
      <c r="AL61" s="224">
        <v>0</v>
      </c>
      <c r="AM61" s="224">
        <f t="shared" si="10"/>
        <v>0</v>
      </c>
      <c r="AN61" s="224">
        <v>0</v>
      </c>
      <c r="AO61" s="224">
        <f t="shared" si="11"/>
        <v>0</v>
      </c>
      <c r="AP61" s="224">
        <f t="shared" si="12"/>
        <v>0</v>
      </c>
      <c r="AR61" s="221">
        <v>0</v>
      </c>
      <c r="AS61" s="221">
        <v>5.4624355292016827E-2</v>
      </c>
      <c r="AT61" s="221">
        <f t="shared" si="13"/>
        <v>5.4624355292016827E-2</v>
      </c>
      <c r="AU61" s="221">
        <v>4.2332274513724913E-2</v>
      </c>
      <c r="AV61" s="221">
        <v>5.6850782098135336E-2</v>
      </c>
      <c r="AW61" s="221">
        <f t="shared" si="14"/>
        <v>9.9183056611860249E-2</v>
      </c>
      <c r="AX61" s="221">
        <v>0.84619258809612286</v>
      </c>
      <c r="AY61" s="221">
        <f t="shared" si="15"/>
        <v>0.94537564470798308</v>
      </c>
      <c r="AZ61" s="221">
        <f t="shared" si="16"/>
        <v>0.99999999999999989</v>
      </c>
      <c r="BB61" s="152">
        <v>3.4839297566256373E-2</v>
      </c>
      <c r="BC61" s="152">
        <v>5.0377824970455128E-2</v>
      </c>
      <c r="BD61" s="152">
        <f t="shared" si="17"/>
        <v>8.5217122536711501E-2</v>
      </c>
      <c r="BE61" s="152">
        <v>8.1942643447291116E-2</v>
      </c>
      <c r="BF61" s="152">
        <v>5.2431168014021666E-2</v>
      </c>
      <c r="BG61" s="152">
        <f t="shared" si="18"/>
        <v>0.13437381146131278</v>
      </c>
      <c r="BH61" s="152">
        <v>0.78040906600197546</v>
      </c>
      <c r="BI61" s="152">
        <f t="shared" si="19"/>
        <v>0.91478287746328824</v>
      </c>
      <c r="BJ61" s="152">
        <f t="shared" si="20"/>
        <v>0.99999999999999978</v>
      </c>
      <c r="BL61" s="152">
        <v>3.17134175017433E-2</v>
      </c>
      <c r="BM61" s="152">
        <v>5.0758835651002761E-2</v>
      </c>
      <c r="BN61" s="152">
        <f t="shared" si="21"/>
        <v>8.2472253152746061E-2</v>
      </c>
      <c r="BO61" s="152">
        <v>7.8388689399797179E-2</v>
      </c>
      <c r="BP61" s="152">
        <v>5.2827708258040618E-2</v>
      </c>
      <c r="BQ61" s="152">
        <f t="shared" si="22"/>
        <v>0.1312163976578378</v>
      </c>
      <c r="BR61" s="152">
        <v>0.78631134918941625</v>
      </c>
      <c r="BS61" s="152">
        <f t="shared" si="23"/>
        <v>0.91752774684725402</v>
      </c>
      <c r="BT61" s="152">
        <f t="shared" si="24"/>
        <v>1</v>
      </c>
    </row>
    <row r="62" spans="1:72">
      <c r="A62" s="195" t="s">
        <v>54</v>
      </c>
      <c r="B62" s="386" t="s">
        <v>140</v>
      </c>
      <c r="C62" s="387"/>
      <c r="D62" s="221">
        <v>2.9623744863901996E-2</v>
      </c>
      <c r="E62" s="221">
        <v>7.796867877362193E-2</v>
      </c>
      <c r="F62" s="221">
        <v>0.10759242363752393</v>
      </c>
      <c r="G62" s="221">
        <v>0.10713754159242896</v>
      </c>
      <c r="H62" s="221">
        <v>6.9279756596000219E-2</v>
      </c>
      <c r="I62" s="221">
        <v>0.17641729818842916</v>
      </c>
      <c r="J62" s="220">
        <v>0.71599027817404715</v>
      </c>
      <c r="K62" s="221">
        <v>0.89240757636247636</v>
      </c>
      <c r="L62" s="226">
        <f t="shared" si="0"/>
        <v>1.0000000000000002</v>
      </c>
      <c r="M62" s="217"/>
      <c r="N62" s="186">
        <v>0</v>
      </c>
      <c r="O62" s="186">
        <v>0</v>
      </c>
      <c r="P62" s="186">
        <f t="shared" si="1"/>
        <v>0</v>
      </c>
      <c r="Q62" s="186">
        <v>0</v>
      </c>
      <c r="R62" s="186">
        <v>0</v>
      </c>
      <c r="S62" s="186">
        <f t="shared" si="2"/>
        <v>0</v>
      </c>
      <c r="T62" s="186">
        <v>0</v>
      </c>
      <c r="U62" s="186">
        <f t="shared" si="3"/>
        <v>0</v>
      </c>
      <c r="V62" s="186">
        <f t="shared" si="4"/>
        <v>0</v>
      </c>
      <c r="W62" s="186"/>
      <c r="X62" s="224">
        <v>0</v>
      </c>
      <c r="Y62" s="224">
        <v>0</v>
      </c>
      <c r="Z62" s="224">
        <f t="shared" si="5"/>
        <v>0</v>
      </c>
      <c r="AA62" s="224">
        <v>0</v>
      </c>
      <c r="AB62" s="224">
        <v>0</v>
      </c>
      <c r="AC62" s="224">
        <f t="shared" si="6"/>
        <v>0</v>
      </c>
      <c r="AD62" s="224">
        <v>0</v>
      </c>
      <c r="AE62" s="224">
        <f t="shared" si="7"/>
        <v>0</v>
      </c>
      <c r="AF62" s="224">
        <f t="shared" si="8"/>
        <v>0</v>
      </c>
      <c r="AH62" s="224">
        <v>0</v>
      </c>
      <c r="AI62" s="224">
        <v>0</v>
      </c>
      <c r="AJ62" s="224">
        <f t="shared" si="9"/>
        <v>0</v>
      </c>
      <c r="AK62" s="224">
        <v>0</v>
      </c>
      <c r="AL62" s="224">
        <v>0</v>
      </c>
      <c r="AM62" s="224">
        <f t="shared" si="10"/>
        <v>0</v>
      </c>
      <c r="AN62" s="224">
        <v>0</v>
      </c>
      <c r="AO62" s="224">
        <f t="shared" si="11"/>
        <v>0</v>
      </c>
      <c r="AP62" s="224">
        <f t="shared" si="12"/>
        <v>0</v>
      </c>
      <c r="AR62" s="221">
        <v>0</v>
      </c>
      <c r="AS62" s="221">
        <v>7.522768341251744E-2</v>
      </c>
      <c r="AT62" s="221">
        <f t="shared" si="13"/>
        <v>7.522768341251744E-2</v>
      </c>
      <c r="AU62" s="221">
        <v>0.1671085149404628</v>
      </c>
      <c r="AV62" s="221">
        <v>6.6844221013828364E-2</v>
      </c>
      <c r="AW62" s="221">
        <f t="shared" si="14"/>
        <v>0.23395273595429117</v>
      </c>
      <c r="AX62" s="221">
        <v>0.69081958063319193</v>
      </c>
      <c r="AY62" s="221">
        <f t="shared" si="15"/>
        <v>0.92477231658748305</v>
      </c>
      <c r="AZ62" s="221">
        <f t="shared" si="16"/>
        <v>1.0000000000000004</v>
      </c>
      <c r="BB62" s="152">
        <v>2.9623744863901996E-2</v>
      </c>
      <c r="BC62" s="152">
        <v>7.796867877362193E-2</v>
      </c>
      <c r="BD62" s="152">
        <f t="shared" si="17"/>
        <v>0.10759242363752393</v>
      </c>
      <c r="BE62" s="152">
        <v>0.10713754159242896</v>
      </c>
      <c r="BF62" s="152">
        <v>6.9279756596000219E-2</v>
      </c>
      <c r="BG62" s="152">
        <f t="shared" si="18"/>
        <v>0.17641729818842916</v>
      </c>
      <c r="BH62" s="152">
        <v>0.71599027817404715</v>
      </c>
      <c r="BI62" s="152">
        <f t="shared" si="19"/>
        <v>0.89240757636247636</v>
      </c>
      <c r="BJ62" s="152">
        <f t="shared" si="20"/>
        <v>1.0000000000000002</v>
      </c>
      <c r="BL62" s="152">
        <v>2.838343658003576E-2</v>
      </c>
      <c r="BM62" s="152">
        <v>7.7853916805881662E-2</v>
      </c>
      <c r="BN62" s="152">
        <f t="shared" si="21"/>
        <v>0.10623735338591742</v>
      </c>
      <c r="BO62" s="152">
        <v>0.10964844949339883</v>
      </c>
      <c r="BP62" s="152">
        <v>6.917778383826495E-2</v>
      </c>
      <c r="BQ62" s="152">
        <f t="shared" si="22"/>
        <v>0.17882623333166378</v>
      </c>
      <c r="BR62" s="152">
        <v>0.71493641328241897</v>
      </c>
      <c r="BS62" s="152">
        <f t="shared" si="23"/>
        <v>0.89376264661408278</v>
      </c>
      <c r="BT62" s="152">
        <f t="shared" si="24"/>
        <v>1.0000000000000002</v>
      </c>
    </row>
    <row r="63" spans="1:72">
      <c r="A63" s="198" t="s">
        <v>55</v>
      </c>
      <c r="B63" s="392" t="s">
        <v>141</v>
      </c>
      <c r="C63" s="393"/>
      <c r="D63" s="221">
        <v>0</v>
      </c>
      <c r="E63" s="221">
        <v>8.5975931259480096E-2</v>
      </c>
      <c r="F63" s="221">
        <v>8.5975931259480096E-2</v>
      </c>
      <c r="G63" s="221">
        <v>1.8407731247123792E-4</v>
      </c>
      <c r="H63" s="221">
        <v>8.4669729853894413E-2</v>
      </c>
      <c r="I63" s="221">
        <v>8.4853807166365647E-2</v>
      </c>
      <c r="J63" s="220">
        <v>0.82917026157415374</v>
      </c>
      <c r="K63" s="221">
        <v>0.91402406874051945</v>
      </c>
      <c r="L63" s="226">
        <f t="shared" si="0"/>
        <v>0.99999999999999956</v>
      </c>
      <c r="M63" s="217"/>
      <c r="N63" s="220">
        <v>0</v>
      </c>
      <c r="O63" s="220">
        <v>8.5991760391627703E-2</v>
      </c>
      <c r="P63" s="220">
        <f t="shared" si="1"/>
        <v>8.5991760391627703E-2</v>
      </c>
      <c r="Q63" s="220">
        <v>0</v>
      </c>
      <c r="R63" s="220">
        <v>8.4685318499729656E-2</v>
      </c>
      <c r="S63" s="220">
        <f t="shared" si="2"/>
        <v>8.4685318499729656E-2</v>
      </c>
      <c r="T63" s="220">
        <v>0.82932292110864247</v>
      </c>
      <c r="U63" s="220">
        <f t="shared" si="3"/>
        <v>0.91400823960837219</v>
      </c>
      <c r="V63" s="220">
        <f t="shared" si="4"/>
        <v>0.99999999999999989</v>
      </c>
      <c r="W63" s="217"/>
      <c r="X63" s="224">
        <v>0</v>
      </c>
      <c r="Y63" s="224">
        <v>0</v>
      </c>
      <c r="Z63" s="224">
        <f t="shared" si="5"/>
        <v>0</v>
      </c>
      <c r="AA63" s="224">
        <v>0</v>
      </c>
      <c r="AB63" s="224">
        <v>0</v>
      </c>
      <c r="AC63" s="224">
        <f t="shared" si="6"/>
        <v>0</v>
      </c>
      <c r="AD63" s="224">
        <v>0</v>
      </c>
      <c r="AE63" s="224">
        <f t="shared" si="7"/>
        <v>0</v>
      </c>
      <c r="AF63" s="224">
        <f t="shared" si="8"/>
        <v>0</v>
      </c>
      <c r="AH63" s="224">
        <v>0</v>
      </c>
      <c r="AI63" s="224">
        <v>0</v>
      </c>
      <c r="AJ63" s="224">
        <f t="shared" si="9"/>
        <v>0</v>
      </c>
      <c r="AK63" s="224">
        <v>0</v>
      </c>
      <c r="AL63" s="224">
        <v>0</v>
      </c>
      <c r="AM63" s="224">
        <f t="shared" si="10"/>
        <v>0</v>
      </c>
      <c r="AN63" s="224">
        <v>0</v>
      </c>
      <c r="AO63" s="224">
        <f t="shared" si="11"/>
        <v>0</v>
      </c>
      <c r="AP63" s="224">
        <f t="shared" si="12"/>
        <v>0</v>
      </c>
      <c r="AR63" s="221">
        <v>0</v>
      </c>
      <c r="AS63" s="221">
        <v>8.598530120778683E-2</v>
      </c>
      <c r="AT63" s="221">
        <f t="shared" si="13"/>
        <v>8.598530120778683E-2</v>
      </c>
      <c r="AU63" s="221">
        <v>7.5113985472955217E-5</v>
      </c>
      <c r="AV63" s="221">
        <v>8.4678957447946096E-2</v>
      </c>
      <c r="AW63" s="221">
        <f t="shared" si="14"/>
        <v>8.4754071433419051E-2</v>
      </c>
      <c r="AX63" s="221">
        <v>0.82926062735879358</v>
      </c>
      <c r="AY63" s="221">
        <f t="shared" si="15"/>
        <v>0.91401469879221264</v>
      </c>
      <c r="AZ63" s="221">
        <f t="shared" si="16"/>
        <v>0.99999999999999944</v>
      </c>
      <c r="BB63" s="152">
        <v>0</v>
      </c>
      <c r="BC63" s="152">
        <v>8.5990690569591036E-2</v>
      </c>
      <c r="BD63" s="152">
        <f t="shared" si="17"/>
        <v>8.5990690569591036E-2</v>
      </c>
      <c r="BE63" s="152">
        <v>1.2440983086483494E-5</v>
      </c>
      <c r="BF63" s="152">
        <v>8.4684264931114472E-2</v>
      </c>
      <c r="BG63" s="152">
        <f t="shared" si="18"/>
        <v>8.4696705914200962E-2</v>
      </c>
      <c r="BH63" s="152">
        <v>0.82931260351620772</v>
      </c>
      <c r="BI63" s="152">
        <f t="shared" si="19"/>
        <v>0.9140093094304087</v>
      </c>
      <c r="BJ63" s="152">
        <f t="shared" si="20"/>
        <v>0.99999999999999978</v>
      </c>
      <c r="BL63" s="152">
        <v>0</v>
      </c>
      <c r="BM63" s="152">
        <v>8.5988249210149262E-2</v>
      </c>
      <c r="BN63" s="152">
        <f t="shared" si="21"/>
        <v>8.5988249210149262E-2</v>
      </c>
      <c r="BO63" s="152">
        <v>4.0831603661233796E-5</v>
      </c>
      <c r="BP63" s="152">
        <v>8.4681860662368741E-2</v>
      </c>
      <c r="BQ63" s="152">
        <f t="shared" si="22"/>
        <v>8.4722692266029978E-2</v>
      </c>
      <c r="BR63" s="152">
        <v>0.82928905852382062</v>
      </c>
      <c r="BS63" s="152">
        <f t="shared" si="23"/>
        <v>0.91401175078985064</v>
      </c>
      <c r="BT63" s="152">
        <f t="shared" si="24"/>
        <v>0.99999999999999989</v>
      </c>
    </row>
    <row r="64" spans="1:72">
      <c r="A64" s="198" t="s">
        <v>56</v>
      </c>
      <c r="B64" s="394" t="s">
        <v>142</v>
      </c>
      <c r="C64" s="395"/>
      <c r="D64" s="221">
        <v>0</v>
      </c>
      <c r="E64" s="221">
        <v>1.5170912849615012E-2</v>
      </c>
      <c r="F64" s="221">
        <v>1.5170912849615012E-2</v>
      </c>
      <c r="G64" s="221">
        <v>3.2971341238818711E-4</v>
      </c>
      <c r="H64" s="221">
        <v>9.6797879557402964E-3</v>
      </c>
      <c r="I64" s="221">
        <v>1.0009501368128483E-2</v>
      </c>
      <c r="J64" s="220">
        <v>0.97481958578225714</v>
      </c>
      <c r="K64" s="221">
        <v>0.98482908715038564</v>
      </c>
      <c r="L64" s="226">
        <f t="shared" si="0"/>
        <v>1.0000000000000007</v>
      </c>
      <c r="M64" s="217"/>
      <c r="N64" s="220">
        <v>0.17382680091395286</v>
      </c>
      <c r="O64" s="220">
        <v>1.2537935527529147E-2</v>
      </c>
      <c r="P64" s="220">
        <f t="shared" si="1"/>
        <v>0.18636473644148202</v>
      </c>
      <c r="Q64" s="220">
        <v>0</v>
      </c>
      <c r="R64" s="220">
        <v>7.9998190294992572E-3</v>
      </c>
      <c r="S64" s="220">
        <f t="shared" si="2"/>
        <v>7.9998190294992572E-3</v>
      </c>
      <c r="T64" s="220">
        <v>0.80563544452901925</v>
      </c>
      <c r="U64" s="220">
        <f t="shared" si="3"/>
        <v>0.81363526355851856</v>
      </c>
      <c r="V64" s="220">
        <f t="shared" si="4"/>
        <v>1.0000000000000007</v>
      </c>
      <c r="W64" s="217"/>
      <c r="X64" s="224">
        <v>0</v>
      </c>
      <c r="Y64" s="224">
        <v>0</v>
      </c>
      <c r="Z64" s="224">
        <f t="shared" si="5"/>
        <v>0</v>
      </c>
      <c r="AA64" s="224">
        <v>0</v>
      </c>
      <c r="AB64" s="224">
        <v>0</v>
      </c>
      <c r="AC64" s="224">
        <f t="shared" si="6"/>
        <v>0</v>
      </c>
      <c r="AD64" s="224">
        <v>0</v>
      </c>
      <c r="AE64" s="224">
        <f t="shared" si="7"/>
        <v>0</v>
      </c>
      <c r="AF64" s="224">
        <f t="shared" si="8"/>
        <v>0</v>
      </c>
      <c r="AH64" s="224">
        <v>0</v>
      </c>
      <c r="AI64" s="224">
        <v>1.5175916552847777E-2</v>
      </c>
      <c r="AJ64" s="224">
        <f t="shared" si="9"/>
        <v>1.5175916552847777E-2</v>
      </c>
      <c r="AK64" s="224">
        <v>0</v>
      </c>
      <c r="AL64" s="224">
        <v>9.6829805643042447E-3</v>
      </c>
      <c r="AM64" s="224">
        <f t="shared" si="10"/>
        <v>9.6829805643042447E-3</v>
      </c>
      <c r="AN64" s="224">
        <v>0.97514110288284817</v>
      </c>
      <c r="AO64" s="224">
        <f t="shared" si="11"/>
        <v>0.98482408344715244</v>
      </c>
      <c r="AP64" s="224">
        <f t="shared" si="12"/>
        <v>1.0000000000000002</v>
      </c>
      <c r="AR64" s="221">
        <v>0</v>
      </c>
      <c r="AS64" s="221">
        <v>1.5175916552847777E-2</v>
      </c>
      <c r="AT64" s="221">
        <f t="shared" si="13"/>
        <v>1.5175916552847777E-2</v>
      </c>
      <c r="AU64" s="221">
        <v>0</v>
      </c>
      <c r="AV64" s="221">
        <v>9.6829805643042447E-3</v>
      </c>
      <c r="AW64" s="221">
        <f t="shared" si="14"/>
        <v>9.6829805643042447E-3</v>
      </c>
      <c r="AX64" s="221">
        <v>0.97514110288284817</v>
      </c>
      <c r="AY64" s="221">
        <f t="shared" si="15"/>
        <v>0.98482408344715244</v>
      </c>
      <c r="AZ64" s="221">
        <f t="shared" si="16"/>
        <v>1.0000000000000002</v>
      </c>
      <c r="BB64" s="152">
        <v>3.6387045475975456E-4</v>
      </c>
      <c r="BC64" s="152">
        <v>1.516582559835771E-2</v>
      </c>
      <c r="BD64" s="152">
        <f t="shared" si="17"/>
        <v>1.5529696053117464E-2</v>
      </c>
      <c r="BE64" s="152">
        <v>3.0106167338781945E-4</v>
      </c>
      <c r="BF64" s="152">
        <v>9.6765420394308074E-3</v>
      </c>
      <c r="BG64" s="152">
        <f t="shared" si="18"/>
        <v>9.9776037128186269E-3</v>
      </c>
      <c r="BH64" s="152">
        <v>0.97449270023406465</v>
      </c>
      <c r="BI64" s="152">
        <f t="shared" si="19"/>
        <v>0.98447030394688329</v>
      </c>
      <c r="BJ64" s="152">
        <f t="shared" si="20"/>
        <v>1.0000000000000007</v>
      </c>
      <c r="BL64" s="152">
        <v>3.6376730515368891E-4</v>
      </c>
      <c r="BM64" s="152">
        <v>1.5165828458930655E-2</v>
      </c>
      <c r="BN64" s="152">
        <f t="shared" si="21"/>
        <v>1.5529595764084345E-2</v>
      </c>
      <c r="BO64" s="152">
        <v>3.0097632874770039E-4</v>
      </c>
      <c r="BP64" s="152">
        <v>9.6765438646169346E-3</v>
      </c>
      <c r="BQ64" s="152">
        <f t="shared" si="22"/>
        <v>9.9775201933646352E-3</v>
      </c>
      <c r="BR64" s="152">
        <v>0.97449288404255163</v>
      </c>
      <c r="BS64" s="152">
        <f t="shared" si="23"/>
        <v>0.98447040423591625</v>
      </c>
      <c r="BT64" s="152">
        <f t="shared" si="24"/>
        <v>1.0000000000000007</v>
      </c>
    </row>
    <row r="65" spans="1:72">
      <c r="A65" s="196" t="s">
        <v>57</v>
      </c>
      <c r="B65" s="386" t="s">
        <v>143</v>
      </c>
      <c r="C65" s="387"/>
      <c r="D65" s="221">
        <v>0</v>
      </c>
      <c r="E65" s="221">
        <v>6.3134499178068376E-2</v>
      </c>
      <c r="F65" s="221">
        <v>6.3134499178068376E-2</v>
      </c>
      <c r="G65" s="221">
        <v>0.11749861342207431</v>
      </c>
      <c r="H65" s="221">
        <v>1.8393091709629841E-2</v>
      </c>
      <c r="I65" s="221">
        <v>0.13589170513170415</v>
      </c>
      <c r="J65" s="220">
        <v>0.80097379569022742</v>
      </c>
      <c r="K65" s="221">
        <v>0.93686550082193154</v>
      </c>
      <c r="L65" s="226">
        <f t="shared" si="0"/>
        <v>0.99999999999999989</v>
      </c>
      <c r="M65" s="217"/>
      <c r="N65" s="220">
        <v>0</v>
      </c>
      <c r="O65" s="220">
        <v>7.1540396579868173E-2</v>
      </c>
      <c r="P65" s="220">
        <f t="shared" si="1"/>
        <v>7.1540396579868173E-2</v>
      </c>
      <c r="Q65" s="220">
        <v>0</v>
      </c>
      <c r="R65" s="220">
        <v>2.0841997519066478E-2</v>
      </c>
      <c r="S65" s="220">
        <f t="shared" si="2"/>
        <v>2.0841997519066478E-2</v>
      </c>
      <c r="T65" s="220">
        <v>0.90761760590106533</v>
      </c>
      <c r="U65" s="220">
        <f t="shared" si="3"/>
        <v>0.92845960342013178</v>
      </c>
      <c r="V65" s="220">
        <f t="shared" si="4"/>
        <v>1</v>
      </c>
      <c r="W65" s="217"/>
      <c r="X65" s="224">
        <v>0</v>
      </c>
      <c r="Y65" s="224">
        <v>0</v>
      </c>
      <c r="Z65" s="224">
        <f t="shared" si="5"/>
        <v>0</v>
      </c>
      <c r="AA65" s="224">
        <v>0</v>
      </c>
      <c r="AB65" s="224">
        <v>0</v>
      </c>
      <c r="AC65" s="224">
        <f t="shared" si="6"/>
        <v>0</v>
      </c>
      <c r="AD65" s="224">
        <v>0</v>
      </c>
      <c r="AE65" s="224">
        <f t="shared" si="7"/>
        <v>0</v>
      </c>
      <c r="AF65" s="224">
        <f t="shared" si="8"/>
        <v>0</v>
      </c>
      <c r="AH65" s="224">
        <v>0</v>
      </c>
      <c r="AI65" s="224">
        <v>9.7053542230641863E-3</v>
      </c>
      <c r="AJ65" s="224">
        <f t="shared" si="9"/>
        <v>9.7053542230641863E-3</v>
      </c>
      <c r="AK65" s="224">
        <v>0.86433742770451283</v>
      </c>
      <c r="AL65" s="224">
        <v>2.8274789952127182E-3</v>
      </c>
      <c r="AM65" s="224">
        <f t="shared" si="10"/>
        <v>0.86716490669972557</v>
      </c>
      <c r="AN65" s="224">
        <v>0.12312973907721025</v>
      </c>
      <c r="AO65" s="224">
        <f t="shared" si="11"/>
        <v>0.99029464577693582</v>
      </c>
      <c r="AP65" s="224">
        <f t="shared" si="12"/>
        <v>1</v>
      </c>
      <c r="AR65" s="221">
        <v>0</v>
      </c>
      <c r="AS65" s="221">
        <v>7.1540396579868173E-2</v>
      </c>
      <c r="AT65" s="221">
        <f t="shared" si="13"/>
        <v>7.1540396579868173E-2</v>
      </c>
      <c r="AU65" s="221">
        <v>0</v>
      </c>
      <c r="AV65" s="221">
        <v>2.0841997519066478E-2</v>
      </c>
      <c r="AW65" s="221">
        <f t="shared" si="14"/>
        <v>2.0841997519066478E-2</v>
      </c>
      <c r="AX65" s="221">
        <v>0.90761760590106533</v>
      </c>
      <c r="AY65" s="221">
        <f t="shared" si="15"/>
        <v>0.92845960342013178</v>
      </c>
      <c r="AZ65" s="221">
        <f t="shared" si="16"/>
        <v>1</v>
      </c>
      <c r="BB65" s="152">
        <v>0</v>
      </c>
      <c r="BC65" s="152">
        <v>2.8125068043445573E-2</v>
      </c>
      <c r="BD65" s="152">
        <f t="shared" si="17"/>
        <v>2.8125068043445573E-2</v>
      </c>
      <c r="BE65" s="152">
        <v>0.6068645214728916</v>
      </c>
      <c r="BF65" s="152">
        <v>8.1937286681190002E-3</v>
      </c>
      <c r="BG65" s="152">
        <f t="shared" si="18"/>
        <v>0.61505825014101057</v>
      </c>
      <c r="BH65" s="152">
        <v>0.35681668181554377</v>
      </c>
      <c r="BI65" s="152">
        <f t="shared" si="19"/>
        <v>0.97187493195655428</v>
      </c>
      <c r="BJ65" s="152">
        <f t="shared" si="20"/>
        <v>0.99999999999999989</v>
      </c>
      <c r="BL65" s="152">
        <v>0</v>
      </c>
      <c r="BM65" s="152">
        <v>3.6394093735593672E-2</v>
      </c>
      <c r="BN65" s="152">
        <f t="shared" si="21"/>
        <v>3.6394093735593672E-2</v>
      </c>
      <c r="BO65" s="152">
        <v>0.49127911675799751</v>
      </c>
      <c r="BP65" s="152">
        <v>1.0602759386427116E-2</v>
      </c>
      <c r="BQ65" s="152">
        <f t="shared" si="22"/>
        <v>0.50188187614442459</v>
      </c>
      <c r="BR65" s="152">
        <v>0.46172403011998181</v>
      </c>
      <c r="BS65" s="152">
        <f t="shared" si="23"/>
        <v>0.96360590626440645</v>
      </c>
      <c r="BT65" s="152">
        <f t="shared" si="24"/>
        <v>1.0000000000000002</v>
      </c>
    </row>
    <row r="66" spans="1:72">
      <c r="A66" s="195" t="s">
        <v>58</v>
      </c>
      <c r="B66" s="392" t="s">
        <v>144</v>
      </c>
      <c r="C66" s="393"/>
      <c r="D66" s="224">
        <v>0</v>
      </c>
      <c r="E66" s="224">
        <v>0</v>
      </c>
      <c r="F66" s="224">
        <v>0</v>
      </c>
      <c r="G66" s="224">
        <v>0</v>
      </c>
      <c r="H66" s="224">
        <v>0</v>
      </c>
      <c r="I66" s="224">
        <v>0</v>
      </c>
      <c r="J66" s="224">
        <v>0</v>
      </c>
      <c r="K66" s="224">
        <v>0</v>
      </c>
      <c r="L66" s="226">
        <f t="shared" si="0"/>
        <v>0</v>
      </c>
      <c r="M66" s="217"/>
      <c r="N66" s="220">
        <v>0</v>
      </c>
      <c r="O66" s="220">
        <v>0.12169460496555103</v>
      </c>
      <c r="P66" s="220">
        <f t="shared" si="1"/>
        <v>0.12169460496555103</v>
      </c>
      <c r="Q66" s="220">
        <v>0</v>
      </c>
      <c r="R66" s="220">
        <v>3.3254362527572745E-2</v>
      </c>
      <c r="S66" s="220">
        <f t="shared" si="2"/>
        <v>3.3254362527572745E-2</v>
      </c>
      <c r="T66" s="220">
        <v>0.84505103250687652</v>
      </c>
      <c r="U66" s="220">
        <f t="shared" si="3"/>
        <v>0.87830539503444927</v>
      </c>
      <c r="V66" s="220">
        <f t="shared" si="4"/>
        <v>1.0000000000000002</v>
      </c>
      <c r="W66" s="217"/>
      <c r="X66" s="224">
        <v>0</v>
      </c>
      <c r="Y66" s="224">
        <v>0</v>
      </c>
      <c r="Z66" s="224">
        <f t="shared" si="5"/>
        <v>0</v>
      </c>
      <c r="AA66" s="224">
        <v>0</v>
      </c>
      <c r="AB66" s="224">
        <v>0</v>
      </c>
      <c r="AC66" s="224">
        <f t="shared" si="6"/>
        <v>0</v>
      </c>
      <c r="AD66" s="224">
        <v>0</v>
      </c>
      <c r="AE66" s="224">
        <f t="shared" si="7"/>
        <v>0</v>
      </c>
      <c r="AF66" s="224">
        <f t="shared" si="8"/>
        <v>0</v>
      </c>
      <c r="AH66" s="224">
        <v>0</v>
      </c>
      <c r="AI66" s="224">
        <v>0.12169460496555103</v>
      </c>
      <c r="AJ66" s="224">
        <f t="shared" si="9"/>
        <v>0.12169460496555103</v>
      </c>
      <c r="AK66" s="224">
        <v>0</v>
      </c>
      <c r="AL66" s="224">
        <v>3.3254362527572745E-2</v>
      </c>
      <c r="AM66" s="224">
        <f t="shared" si="10"/>
        <v>3.3254362527572745E-2</v>
      </c>
      <c r="AN66" s="224">
        <v>0.84505103250687652</v>
      </c>
      <c r="AO66" s="224">
        <f t="shared" si="11"/>
        <v>0.87830539503444927</v>
      </c>
      <c r="AP66" s="224">
        <f t="shared" si="12"/>
        <v>1.0000000000000002</v>
      </c>
      <c r="AR66" s="221">
        <v>0</v>
      </c>
      <c r="AS66" s="221">
        <v>0.12169460496555103</v>
      </c>
      <c r="AT66" s="221">
        <f t="shared" si="13"/>
        <v>0.12169460496555103</v>
      </c>
      <c r="AU66" s="221">
        <v>0</v>
      </c>
      <c r="AV66" s="221">
        <v>3.3254362527572745E-2</v>
      </c>
      <c r="AW66" s="221">
        <f t="shared" si="14"/>
        <v>3.3254362527572745E-2</v>
      </c>
      <c r="AX66" s="221">
        <v>0.84505103250687652</v>
      </c>
      <c r="AY66" s="221">
        <f t="shared" si="15"/>
        <v>0.87830539503444927</v>
      </c>
      <c r="AZ66" s="221">
        <f t="shared" si="16"/>
        <v>1.0000000000000002</v>
      </c>
      <c r="BB66" s="152">
        <v>0</v>
      </c>
      <c r="BC66" s="152">
        <v>0.12169460496555103</v>
      </c>
      <c r="BD66" s="152">
        <f t="shared" si="17"/>
        <v>0.12169460496555103</v>
      </c>
      <c r="BE66" s="152">
        <v>0</v>
      </c>
      <c r="BF66" s="152">
        <v>3.3254362527572745E-2</v>
      </c>
      <c r="BG66" s="152">
        <f t="shared" si="18"/>
        <v>3.3254362527572745E-2</v>
      </c>
      <c r="BH66" s="152">
        <v>0.84505103250687652</v>
      </c>
      <c r="BI66" s="152">
        <f t="shared" si="19"/>
        <v>0.87830539503444927</v>
      </c>
      <c r="BJ66" s="152">
        <f t="shared" si="20"/>
        <v>1.0000000000000002</v>
      </c>
      <c r="BL66" s="152">
        <v>0</v>
      </c>
      <c r="BM66" s="152">
        <v>0.12169460496555103</v>
      </c>
      <c r="BN66" s="152">
        <f t="shared" si="21"/>
        <v>0.12169460496555103</v>
      </c>
      <c r="BO66" s="152">
        <v>0</v>
      </c>
      <c r="BP66" s="152">
        <v>3.3254362527572745E-2</v>
      </c>
      <c r="BQ66" s="152">
        <f t="shared" si="22"/>
        <v>3.3254362527572745E-2</v>
      </c>
      <c r="BR66" s="152">
        <v>0.84505103250687652</v>
      </c>
      <c r="BS66" s="152">
        <f t="shared" si="23"/>
        <v>0.87830539503444927</v>
      </c>
      <c r="BT66" s="152">
        <f t="shared" si="24"/>
        <v>1.0000000000000002</v>
      </c>
    </row>
    <row r="67" spans="1:72">
      <c r="A67" s="198" t="s">
        <v>59</v>
      </c>
      <c r="B67" s="386" t="s">
        <v>145</v>
      </c>
      <c r="C67" s="387"/>
      <c r="D67" s="221">
        <v>2.0788652167736703E-4</v>
      </c>
      <c r="E67" s="221">
        <v>0.11506064140111853</v>
      </c>
      <c r="F67" s="221">
        <v>0.1152685279227959</v>
      </c>
      <c r="G67" s="221">
        <v>0.17566757559273644</v>
      </c>
      <c r="H67" s="221">
        <v>2.0036841625952637E-2</v>
      </c>
      <c r="I67" s="221">
        <v>0.19570441721868909</v>
      </c>
      <c r="J67" s="220">
        <v>0.68902705485851501</v>
      </c>
      <c r="K67" s="221">
        <v>0.88473147207720415</v>
      </c>
      <c r="L67" s="226">
        <f t="shared" si="0"/>
        <v>1</v>
      </c>
      <c r="M67" s="217"/>
      <c r="N67" s="220">
        <v>0</v>
      </c>
      <c r="O67" s="220">
        <v>0.13961559947762717</v>
      </c>
      <c r="P67" s="220">
        <f t="shared" si="1"/>
        <v>0.13961559947762717</v>
      </c>
      <c r="Q67" s="220">
        <v>0</v>
      </c>
      <c r="R67" s="220">
        <v>2.4312880766006708E-2</v>
      </c>
      <c r="S67" s="220">
        <f t="shared" si="2"/>
        <v>2.4312880766006708E-2</v>
      </c>
      <c r="T67" s="220">
        <v>0.83607151975636584</v>
      </c>
      <c r="U67" s="220">
        <f t="shared" si="3"/>
        <v>0.86038440052237253</v>
      </c>
      <c r="V67" s="220">
        <f t="shared" si="4"/>
        <v>0.99999999999999967</v>
      </c>
      <c r="W67" s="217"/>
      <c r="X67" s="224">
        <v>0</v>
      </c>
      <c r="Y67" s="224">
        <v>0</v>
      </c>
      <c r="Z67" s="224">
        <f t="shared" si="5"/>
        <v>0</v>
      </c>
      <c r="AA67" s="224">
        <v>0</v>
      </c>
      <c r="AB67" s="224">
        <v>0</v>
      </c>
      <c r="AC67" s="224">
        <f t="shared" si="6"/>
        <v>0</v>
      </c>
      <c r="AD67" s="224">
        <v>0</v>
      </c>
      <c r="AE67" s="224">
        <f t="shared" si="7"/>
        <v>0</v>
      </c>
      <c r="AF67" s="224">
        <f t="shared" si="8"/>
        <v>0</v>
      </c>
      <c r="AH67" s="224">
        <v>0</v>
      </c>
      <c r="AI67" s="224">
        <v>0.13961559947762717</v>
      </c>
      <c r="AJ67" s="224">
        <f t="shared" si="9"/>
        <v>0.13961559947762717</v>
      </c>
      <c r="AK67" s="224">
        <v>0</v>
      </c>
      <c r="AL67" s="224">
        <v>2.4312880766006708E-2</v>
      </c>
      <c r="AM67" s="224">
        <f t="shared" si="10"/>
        <v>2.4312880766006708E-2</v>
      </c>
      <c r="AN67" s="224">
        <v>0.83607151975636584</v>
      </c>
      <c r="AO67" s="224">
        <f t="shared" si="11"/>
        <v>0.86038440052237253</v>
      </c>
      <c r="AP67" s="224">
        <f t="shared" si="12"/>
        <v>0.99999999999999967</v>
      </c>
      <c r="AR67" s="221">
        <v>0</v>
      </c>
      <c r="AS67" s="221">
        <v>0.13961559947762717</v>
      </c>
      <c r="AT67" s="221">
        <f t="shared" si="13"/>
        <v>0.13961559947762717</v>
      </c>
      <c r="AU67" s="221">
        <v>0</v>
      </c>
      <c r="AV67" s="221">
        <v>2.4312880766006708E-2</v>
      </c>
      <c r="AW67" s="221">
        <f t="shared" si="14"/>
        <v>2.4312880766006708E-2</v>
      </c>
      <c r="AX67" s="221">
        <v>0.83607151975636584</v>
      </c>
      <c r="AY67" s="221">
        <f t="shared" si="15"/>
        <v>0.86038440052237253</v>
      </c>
      <c r="AZ67" s="221">
        <f t="shared" si="16"/>
        <v>0.99999999999999967</v>
      </c>
      <c r="BB67" s="152">
        <v>1.6959021351407879E-4</v>
      </c>
      <c r="BC67" s="152">
        <v>0.11958409118442878</v>
      </c>
      <c r="BD67" s="152">
        <f t="shared" si="17"/>
        <v>0.11975368139794286</v>
      </c>
      <c r="BE67" s="152">
        <v>0.14330655692295516</v>
      </c>
      <c r="BF67" s="152">
        <v>2.0824562307911697E-2</v>
      </c>
      <c r="BG67" s="152">
        <f t="shared" si="18"/>
        <v>0.16413111923086685</v>
      </c>
      <c r="BH67" s="152">
        <v>0.71611519937119017</v>
      </c>
      <c r="BI67" s="152">
        <f t="shared" si="19"/>
        <v>0.88024631860205704</v>
      </c>
      <c r="BJ67" s="152">
        <f t="shared" si="20"/>
        <v>0.99999999999999989</v>
      </c>
      <c r="BL67" s="152">
        <v>8.5491884682846469E-5</v>
      </c>
      <c r="BM67" s="152">
        <v>0.12951754392630588</v>
      </c>
      <c r="BN67" s="152">
        <f t="shared" si="21"/>
        <v>0.12960303581098873</v>
      </c>
      <c r="BO67" s="152">
        <v>7.2242067421749989E-2</v>
      </c>
      <c r="BP67" s="152">
        <v>2.2554389440493119E-2</v>
      </c>
      <c r="BQ67" s="152">
        <f t="shared" si="22"/>
        <v>9.4796456862243111E-2</v>
      </c>
      <c r="BR67" s="152">
        <v>0.77560050732676789</v>
      </c>
      <c r="BS67" s="152">
        <f t="shared" si="23"/>
        <v>0.87039696418901102</v>
      </c>
      <c r="BT67" s="152">
        <f t="shared" si="24"/>
        <v>0.99999999999999978</v>
      </c>
    </row>
    <row r="68" spans="1:72">
      <c r="A68" s="193" t="s">
        <v>60</v>
      </c>
      <c r="B68" s="392" t="s">
        <v>146</v>
      </c>
      <c r="C68" s="393"/>
      <c r="D68" s="224">
        <v>0</v>
      </c>
      <c r="E68" s="224">
        <v>0</v>
      </c>
      <c r="F68" s="224">
        <v>0</v>
      </c>
      <c r="G68" s="224">
        <v>0</v>
      </c>
      <c r="H68" s="224">
        <v>0</v>
      </c>
      <c r="I68" s="224">
        <v>0</v>
      </c>
      <c r="J68" s="224">
        <v>0</v>
      </c>
      <c r="K68" s="224">
        <v>0</v>
      </c>
      <c r="L68" s="226">
        <f t="shared" si="0"/>
        <v>0</v>
      </c>
      <c r="M68" s="217"/>
      <c r="N68" s="220">
        <v>0</v>
      </c>
      <c r="O68" s="220">
        <v>8.2572140983142361E-2</v>
      </c>
      <c r="P68" s="220">
        <f t="shared" si="1"/>
        <v>8.2572140983142361E-2</v>
      </c>
      <c r="Q68" s="220">
        <v>0</v>
      </c>
      <c r="R68" s="220">
        <v>2.5716439017996348E-2</v>
      </c>
      <c r="S68" s="220">
        <f t="shared" si="2"/>
        <v>2.5716439017996348E-2</v>
      </c>
      <c r="T68" s="220">
        <v>0.89171141999886094</v>
      </c>
      <c r="U68" s="220">
        <f t="shared" si="3"/>
        <v>0.91742785901685731</v>
      </c>
      <c r="V68" s="220">
        <f t="shared" si="4"/>
        <v>0.99999999999999967</v>
      </c>
      <c r="W68" s="217"/>
      <c r="X68" s="224">
        <v>0</v>
      </c>
      <c r="Y68" s="224">
        <v>8.2572140983142361E-2</v>
      </c>
      <c r="Z68" s="224">
        <f t="shared" si="5"/>
        <v>8.2572140983142361E-2</v>
      </c>
      <c r="AA68" s="224">
        <v>0</v>
      </c>
      <c r="AB68" s="224">
        <v>2.5716439017996348E-2</v>
      </c>
      <c r="AC68" s="224">
        <f t="shared" si="6"/>
        <v>2.5716439017996348E-2</v>
      </c>
      <c r="AD68" s="224">
        <v>0.89171141999886094</v>
      </c>
      <c r="AE68" s="224">
        <f t="shared" si="7"/>
        <v>0.91742785901685731</v>
      </c>
      <c r="AF68" s="224">
        <f t="shared" si="8"/>
        <v>0.99999999999999967</v>
      </c>
      <c r="AH68" s="224">
        <v>6.3041447661815839E-2</v>
      </c>
      <c r="AI68" s="224">
        <v>7.7297972414879887E-2</v>
      </c>
      <c r="AJ68" s="224">
        <f t="shared" si="9"/>
        <v>0.14033942007669573</v>
      </c>
      <c r="AK68" s="224">
        <v>8.3201505170696203E-4</v>
      </c>
      <c r="AL68" s="224">
        <v>2.4073841009255768E-2</v>
      </c>
      <c r="AM68" s="224">
        <f t="shared" si="10"/>
        <v>2.4905856060962732E-2</v>
      </c>
      <c r="AN68" s="224">
        <v>0.83475472386234106</v>
      </c>
      <c r="AO68" s="224">
        <f t="shared" si="11"/>
        <v>0.8596605799233038</v>
      </c>
      <c r="AP68" s="224">
        <f t="shared" si="12"/>
        <v>0.99999999999999956</v>
      </c>
      <c r="AR68" s="221">
        <v>0</v>
      </c>
      <c r="AS68" s="221">
        <v>8.2572140983142361E-2</v>
      </c>
      <c r="AT68" s="221">
        <f t="shared" si="13"/>
        <v>8.2572140983142361E-2</v>
      </c>
      <c r="AU68" s="221">
        <v>0</v>
      </c>
      <c r="AV68" s="221">
        <v>2.5716439017996348E-2</v>
      </c>
      <c r="AW68" s="221">
        <f t="shared" si="14"/>
        <v>2.5716439017996348E-2</v>
      </c>
      <c r="AX68" s="221">
        <v>0.89171141999886094</v>
      </c>
      <c r="AY68" s="221">
        <f t="shared" si="15"/>
        <v>0.91742785901685731</v>
      </c>
      <c r="AZ68" s="221">
        <f t="shared" si="16"/>
        <v>0.99999999999999967</v>
      </c>
      <c r="BB68" s="152">
        <v>5.6796938591118659E-2</v>
      </c>
      <c r="BC68" s="152">
        <v>7.7820400034905035E-2</v>
      </c>
      <c r="BD68" s="152">
        <f t="shared" si="17"/>
        <v>0.13461733862602371</v>
      </c>
      <c r="BE68" s="152">
        <v>7.4960061279350366E-4</v>
      </c>
      <c r="BF68" s="152">
        <v>2.4236546951862208E-2</v>
      </c>
      <c r="BG68" s="152">
        <f t="shared" si="18"/>
        <v>2.4986147564655711E-2</v>
      </c>
      <c r="BH68" s="152">
        <v>0.84039651380932034</v>
      </c>
      <c r="BI68" s="152">
        <f t="shared" si="19"/>
        <v>0.86538266137397601</v>
      </c>
      <c r="BJ68" s="152">
        <f t="shared" si="20"/>
        <v>0.99999999999999978</v>
      </c>
      <c r="BL68" s="152">
        <v>5.3990844951326993E-2</v>
      </c>
      <c r="BM68" s="152">
        <v>7.8055163217279636E-2</v>
      </c>
      <c r="BN68" s="152">
        <f t="shared" si="21"/>
        <v>0.13204600816860662</v>
      </c>
      <c r="BO68" s="152">
        <v>7.1256605487328678E-4</v>
      </c>
      <c r="BP68" s="152">
        <v>2.4309662084778999E-2</v>
      </c>
      <c r="BQ68" s="152">
        <f t="shared" si="22"/>
        <v>2.5022228139652287E-2</v>
      </c>
      <c r="BR68" s="152">
        <v>0.84293176369174072</v>
      </c>
      <c r="BS68" s="152">
        <f t="shared" si="23"/>
        <v>0.86795399183139299</v>
      </c>
      <c r="BT68" s="152">
        <f t="shared" si="24"/>
        <v>0.99999999999999956</v>
      </c>
    </row>
    <row r="69" spans="1:72">
      <c r="A69" s="196" t="s">
        <v>61</v>
      </c>
      <c r="B69" s="386" t="s">
        <v>147</v>
      </c>
      <c r="C69" s="387"/>
      <c r="D69" s="224">
        <v>0</v>
      </c>
      <c r="E69" s="224">
        <v>0</v>
      </c>
      <c r="F69" s="224">
        <v>0</v>
      </c>
      <c r="G69" s="224">
        <v>0</v>
      </c>
      <c r="H69" s="224">
        <v>0</v>
      </c>
      <c r="I69" s="224">
        <v>0</v>
      </c>
      <c r="J69" s="224">
        <v>0</v>
      </c>
      <c r="K69" s="224">
        <v>0</v>
      </c>
      <c r="L69" s="226">
        <f t="shared" si="0"/>
        <v>0</v>
      </c>
      <c r="M69" s="217"/>
      <c r="N69" s="186">
        <v>0</v>
      </c>
      <c r="O69" s="186">
        <v>0</v>
      </c>
      <c r="P69" s="186">
        <f t="shared" si="1"/>
        <v>0</v>
      </c>
      <c r="Q69" s="186">
        <v>0</v>
      </c>
      <c r="R69" s="186">
        <v>0</v>
      </c>
      <c r="S69" s="186">
        <f t="shared" si="2"/>
        <v>0</v>
      </c>
      <c r="T69" s="186">
        <v>0</v>
      </c>
      <c r="U69" s="186">
        <f t="shared" si="3"/>
        <v>0</v>
      </c>
      <c r="V69" s="186">
        <f t="shared" si="4"/>
        <v>0</v>
      </c>
      <c r="W69" s="217"/>
      <c r="X69" s="224">
        <v>0</v>
      </c>
      <c r="Y69" s="224">
        <v>0</v>
      </c>
      <c r="Z69" s="224">
        <f t="shared" si="5"/>
        <v>0</v>
      </c>
      <c r="AA69" s="224">
        <v>0</v>
      </c>
      <c r="AB69" s="224">
        <v>0</v>
      </c>
      <c r="AC69" s="224">
        <f t="shared" si="6"/>
        <v>0</v>
      </c>
      <c r="AD69" s="224">
        <v>0</v>
      </c>
      <c r="AE69" s="224">
        <f t="shared" si="7"/>
        <v>0</v>
      </c>
      <c r="AF69" s="224">
        <f t="shared" si="8"/>
        <v>0</v>
      </c>
      <c r="AH69" s="224">
        <v>0</v>
      </c>
      <c r="AI69" s="224">
        <v>0</v>
      </c>
      <c r="AJ69" s="224">
        <f t="shared" si="9"/>
        <v>0</v>
      </c>
      <c r="AK69" s="224">
        <v>0</v>
      </c>
      <c r="AL69" s="224">
        <v>0</v>
      </c>
      <c r="AM69" s="224">
        <f t="shared" si="10"/>
        <v>0</v>
      </c>
      <c r="AN69" s="224">
        <v>0</v>
      </c>
      <c r="AO69" s="224">
        <f t="shared" si="11"/>
        <v>0</v>
      </c>
      <c r="AP69" s="224">
        <f t="shared" si="12"/>
        <v>0</v>
      </c>
      <c r="AR69" s="221">
        <v>0</v>
      </c>
      <c r="AS69" s="221">
        <v>0.17991745529858694</v>
      </c>
      <c r="AT69" s="221">
        <f t="shared" si="13"/>
        <v>0.17991745529858694</v>
      </c>
      <c r="AU69" s="221">
        <v>0</v>
      </c>
      <c r="AV69" s="221">
        <v>1.9045523709576313E-2</v>
      </c>
      <c r="AW69" s="221">
        <f t="shared" si="14"/>
        <v>1.9045523709576313E-2</v>
      </c>
      <c r="AX69" s="221">
        <v>0.80103702099183749</v>
      </c>
      <c r="AY69" s="221">
        <f t="shared" si="15"/>
        <v>0.82008254470141384</v>
      </c>
      <c r="AZ69" s="221">
        <f t="shared" si="16"/>
        <v>1.0000000000000009</v>
      </c>
      <c r="BB69" s="152">
        <v>0</v>
      </c>
      <c r="BC69" s="152">
        <v>0.17991745529858694</v>
      </c>
      <c r="BD69" s="152">
        <f t="shared" si="17"/>
        <v>0.17991745529858694</v>
      </c>
      <c r="BE69" s="152">
        <v>0</v>
      </c>
      <c r="BF69" s="152">
        <v>1.9045523709576313E-2</v>
      </c>
      <c r="BG69" s="152">
        <f t="shared" si="18"/>
        <v>1.9045523709576313E-2</v>
      </c>
      <c r="BH69" s="152">
        <v>0.80103702099183749</v>
      </c>
      <c r="BI69" s="152">
        <f t="shared" si="19"/>
        <v>0.82008254470141384</v>
      </c>
      <c r="BJ69" s="152">
        <f t="shared" si="20"/>
        <v>1.0000000000000009</v>
      </c>
      <c r="BL69" s="152">
        <v>0</v>
      </c>
      <c r="BM69" s="152">
        <v>0.17991745529858694</v>
      </c>
      <c r="BN69" s="152">
        <f t="shared" si="21"/>
        <v>0.17991745529858694</v>
      </c>
      <c r="BO69" s="152">
        <v>0</v>
      </c>
      <c r="BP69" s="152">
        <v>1.9045523709576313E-2</v>
      </c>
      <c r="BQ69" s="152">
        <f t="shared" si="22"/>
        <v>1.9045523709576313E-2</v>
      </c>
      <c r="BR69" s="152">
        <v>0.80103702099183749</v>
      </c>
      <c r="BS69" s="152">
        <f t="shared" si="23"/>
        <v>0.82008254470141384</v>
      </c>
      <c r="BT69" s="152">
        <f t="shared" si="24"/>
        <v>1.0000000000000009</v>
      </c>
    </row>
    <row r="70" spans="1:72">
      <c r="A70" s="195" t="s">
        <v>62</v>
      </c>
      <c r="B70" s="392" t="s">
        <v>148</v>
      </c>
      <c r="C70" s="393"/>
      <c r="D70" s="221">
        <v>4.6079088471849871E-3</v>
      </c>
      <c r="E70" s="221">
        <v>0.11485101344895422</v>
      </c>
      <c r="F70" s="221">
        <v>0.11945892229613921</v>
      </c>
      <c r="G70" s="221">
        <v>0.17593833780160859</v>
      </c>
      <c r="H70" s="221">
        <v>1.5422821575310995E-2</v>
      </c>
      <c r="I70" s="221">
        <v>0.19136115937691958</v>
      </c>
      <c r="J70" s="220">
        <v>0.68917991832694081</v>
      </c>
      <c r="K70" s="221">
        <v>0.88054107770386036</v>
      </c>
      <c r="L70" s="226">
        <f t="shared" si="0"/>
        <v>0.99999999999999956</v>
      </c>
      <c r="M70" s="217"/>
      <c r="N70" s="220">
        <v>0</v>
      </c>
      <c r="O70" s="220">
        <v>0.14015557678424681</v>
      </c>
      <c r="P70" s="220">
        <f t="shared" si="1"/>
        <v>0.14015557678424681</v>
      </c>
      <c r="Q70" s="220">
        <v>0</v>
      </c>
      <c r="R70" s="220">
        <v>1.8820856591648297E-2</v>
      </c>
      <c r="S70" s="220">
        <f t="shared" si="2"/>
        <v>1.8820856591648297E-2</v>
      </c>
      <c r="T70" s="220">
        <v>0.84102356662410471</v>
      </c>
      <c r="U70" s="220">
        <f t="shared" si="3"/>
        <v>0.85984442321575305</v>
      </c>
      <c r="V70" s="220">
        <f t="shared" si="4"/>
        <v>0.99999999999999989</v>
      </c>
      <c r="W70" s="217"/>
      <c r="X70" s="224">
        <v>0</v>
      </c>
      <c r="Y70" s="224">
        <v>0</v>
      </c>
      <c r="Z70" s="224">
        <f t="shared" si="5"/>
        <v>0</v>
      </c>
      <c r="AA70" s="224">
        <v>0</v>
      </c>
      <c r="AB70" s="224">
        <v>0</v>
      </c>
      <c r="AC70" s="224">
        <f t="shared" si="6"/>
        <v>0</v>
      </c>
      <c r="AD70" s="224">
        <v>0</v>
      </c>
      <c r="AE70" s="224">
        <f t="shared" si="7"/>
        <v>0</v>
      </c>
      <c r="AF70" s="224">
        <f t="shared" si="8"/>
        <v>0</v>
      </c>
      <c r="AH70" s="224">
        <v>0</v>
      </c>
      <c r="AI70" s="224">
        <v>0</v>
      </c>
      <c r="AJ70" s="224">
        <f t="shared" si="9"/>
        <v>0</v>
      </c>
      <c r="AK70" s="224">
        <v>0</v>
      </c>
      <c r="AL70" s="224">
        <v>0</v>
      </c>
      <c r="AM70" s="224">
        <f t="shared" si="10"/>
        <v>0</v>
      </c>
      <c r="AN70" s="224">
        <v>0</v>
      </c>
      <c r="AO70" s="224">
        <f t="shared" si="11"/>
        <v>0</v>
      </c>
      <c r="AP70" s="224">
        <f t="shared" si="12"/>
        <v>0</v>
      </c>
      <c r="AR70" s="221">
        <v>3.2094142818935546E-5</v>
      </c>
      <c r="AS70" s="221">
        <v>0.14015107861114859</v>
      </c>
      <c r="AT70" s="221">
        <f t="shared" si="13"/>
        <v>0.14018317275396752</v>
      </c>
      <c r="AU70" s="221">
        <v>0</v>
      </c>
      <c r="AV70" s="221">
        <v>1.8820252552388877E-2</v>
      </c>
      <c r="AW70" s="221">
        <f t="shared" si="14"/>
        <v>1.8820252552388877E-2</v>
      </c>
      <c r="AX70" s="221">
        <v>0.84099657469364342</v>
      </c>
      <c r="AY70" s="221">
        <f t="shared" si="15"/>
        <v>0.85981682724603226</v>
      </c>
      <c r="AZ70" s="221">
        <f t="shared" si="16"/>
        <v>0.99999999999999978</v>
      </c>
      <c r="BB70" s="152">
        <v>4.1431261770244823E-3</v>
      </c>
      <c r="BC70" s="152">
        <v>0.11740339087313177</v>
      </c>
      <c r="BD70" s="152">
        <f t="shared" si="17"/>
        <v>0.12154651705015626</v>
      </c>
      <c r="BE70" s="152">
        <v>0.15819209039548021</v>
      </c>
      <c r="BF70" s="152">
        <v>1.5765568760763023E-2</v>
      </c>
      <c r="BG70" s="152">
        <f t="shared" si="18"/>
        <v>0.17395765915624323</v>
      </c>
      <c r="BH70" s="152">
        <v>0.70449582379360043</v>
      </c>
      <c r="BI70" s="152">
        <f t="shared" si="19"/>
        <v>0.8784534829498436</v>
      </c>
      <c r="BJ70" s="152">
        <f t="shared" si="20"/>
        <v>0.99999999999999989</v>
      </c>
      <c r="BL70" s="152">
        <v>3.5488958990536278E-4</v>
      </c>
      <c r="BM70" s="152">
        <v>0.138364945598202</v>
      </c>
      <c r="BN70" s="152">
        <f t="shared" si="21"/>
        <v>0.13871983518810738</v>
      </c>
      <c r="BO70" s="152">
        <v>1.2421135646687696E-2</v>
      </c>
      <c r="BP70" s="152">
        <v>1.8580400852859114E-2</v>
      </c>
      <c r="BQ70" s="152">
        <f t="shared" si="22"/>
        <v>3.100153649954681E-2</v>
      </c>
      <c r="BR70" s="152">
        <v>0.83027862831234578</v>
      </c>
      <c r="BS70" s="152">
        <f t="shared" si="23"/>
        <v>0.86128016481189262</v>
      </c>
      <c r="BT70" s="152">
        <f t="shared" si="24"/>
        <v>1</v>
      </c>
    </row>
    <row r="71" spans="1:72">
      <c r="A71" s="195" t="s">
        <v>63</v>
      </c>
      <c r="B71" s="394" t="s">
        <v>149</v>
      </c>
      <c r="C71" s="395"/>
      <c r="D71" s="221">
        <v>0</v>
      </c>
      <c r="E71" s="221">
        <v>0.18802669939916294</v>
      </c>
      <c r="F71" s="221">
        <v>0.18802669939916294</v>
      </c>
      <c r="G71" s="221">
        <v>0.17569337442218796</v>
      </c>
      <c r="H71" s="227">
        <v>1.2329958220405326E-2</v>
      </c>
      <c r="I71" s="221">
        <v>0.1880233326425933</v>
      </c>
      <c r="J71" s="220">
        <v>0.62394996795824387</v>
      </c>
      <c r="K71" s="221">
        <v>0.81197330060083717</v>
      </c>
      <c r="L71" s="226">
        <f t="shared" si="0"/>
        <v>1</v>
      </c>
      <c r="M71" s="217"/>
      <c r="N71" s="220">
        <v>0</v>
      </c>
      <c r="O71" s="220">
        <v>0.22810286071322369</v>
      </c>
      <c r="P71" s="220">
        <f t="shared" si="1"/>
        <v>0.22810286071322369</v>
      </c>
      <c r="Q71" s="220">
        <v>0</v>
      </c>
      <c r="R71" s="220">
        <v>1.4957975391453913E-2</v>
      </c>
      <c r="S71" s="220">
        <f t="shared" si="2"/>
        <v>1.4957975391453913E-2</v>
      </c>
      <c r="T71" s="220">
        <v>0.75693916389532245</v>
      </c>
      <c r="U71" s="220">
        <f t="shared" si="3"/>
        <v>0.77189713928677639</v>
      </c>
      <c r="V71" s="220">
        <f t="shared" si="4"/>
        <v>1</v>
      </c>
      <c r="W71" s="217"/>
      <c r="X71" s="224">
        <v>0</v>
      </c>
      <c r="Y71" s="224">
        <v>0</v>
      </c>
      <c r="Z71" s="224">
        <f t="shared" si="5"/>
        <v>0</v>
      </c>
      <c r="AA71" s="224">
        <v>0</v>
      </c>
      <c r="AB71" s="224">
        <v>0</v>
      </c>
      <c r="AC71" s="224">
        <f t="shared" si="6"/>
        <v>0</v>
      </c>
      <c r="AD71" s="224">
        <v>0</v>
      </c>
      <c r="AE71" s="224">
        <f t="shared" si="7"/>
        <v>0</v>
      </c>
      <c r="AF71" s="224">
        <f t="shared" si="8"/>
        <v>0</v>
      </c>
      <c r="AH71" s="224">
        <v>0</v>
      </c>
      <c r="AI71" s="224">
        <v>0</v>
      </c>
      <c r="AJ71" s="224">
        <f t="shared" si="9"/>
        <v>0</v>
      </c>
      <c r="AK71" s="224">
        <v>0</v>
      </c>
      <c r="AL71" s="224">
        <v>0</v>
      </c>
      <c r="AM71" s="224">
        <f t="shared" si="10"/>
        <v>0</v>
      </c>
      <c r="AN71" s="224">
        <v>0</v>
      </c>
      <c r="AO71" s="224">
        <f t="shared" si="11"/>
        <v>0</v>
      </c>
      <c r="AP71" s="224">
        <f t="shared" si="12"/>
        <v>0</v>
      </c>
      <c r="AR71" s="221">
        <v>0</v>
      </c>
      <c r="AS71" s="221">
        <v>0.22810286071322369</v>
      </c>
      <c r="AT71" s="221">
        <f t="shared" si="13"/>
        <v>0.22810286071322369</v>
      </c>
      <c r="AU71" s="221">
        <v>0</v>
      </c>
      <c r="AV71" s="221">
        <v>1.4957975391453913E-2</v>
      </c>
      <c r="AW71" s="221">
        <f t="shared" si="14"/>
        <v>1.4957975391453913E-2</v>
      </c>
      <c r="AX71" s="221">
        <v>0.75693916389532245</v>
      </c>
      <c r="AY71" s="221">
        <f t="shared" si="15"/>
        <v>0.77189713928677639</v>
      </c>
      <c r="AZ71" s="221">
        <f t="shared" si="16"/>
        <v>1</v>
      </c>
      <c r="BB71" s="152">
        <v>0</v>
      </c>
      <c r="BC71" s="152">
        <v>0.18824548507054523</v>
      </c>
      <c r="BD71" s="152">
        <f t="shared" si="17"/>
        <v>0.18824548507054523</v>
      </c>
      <c r="BE71" s="152">
        <v>0.17473422086007087</v>
      </c>
      <c r="BF71" s="152">
        <v>1.2344305215784099E-2</v>
      </c>
      <c r="BG71" s="152">
        <f t="shared" si="18"/>
        <v>0.18707852607585496</v>
      </c>
      <c r="BH71" s="152">
        <v>0.62467598885359976</v>
      </c>
      <c r="BI71" s="152">
        <f t="shared" si="19"/>
        <v>0.81175451492945472</v>
      </c>
      <c r="BJ71" s="152">
        <f t="shared" si="20"/>
        <v>1</v>
      </c>
      <c r="BL71" s="152">
        <v>0</v>
      </c>
      <c r="BM71" s="152">
        <v>0.18828019307509539</v>
      </c>
      <c r="BN71" s="152">
        <f t="shared" si="21"/>
        <v>0.18828019307509539</v>
      </c>
      <c r="BO71" s="152">
        <v>0.17458206141568025</v>
      </c>
      <c r="BP71" s="152">
        <v>1.234658121300887E-2</v>
      </c>
      <c r="BQ71" s="152">
        <f t="shared" si="22"/>
        <v>0.18692864262868913</v>
      </c>
      <c r="BR71" s="152">
        <v>0.62479116429621551</v>
      </c>
      <c r="BS71" s="152">
        <f t="shared" si="23"/>
        <v>0.81171980692490464</v>
      </c>
      <c r="BT71" s="152">
        <f t="shared" si="24"/>
        <v>1</v>
      </c>
    </row>
    <row r="72" spans="1:72">
      <c r="A72" s="193" t="s">
        <v>64</v>
      </c>
      <c r="B72" s="394" t="s">
        <v>150</v>
      </c>
      <c r="C72" s="395"/>
      <c r="D72" s="221">
        <v>1.0858133167551639E-4</v>
      </c>
      <c r="E72" s="221">
        <v>9.7096821559112562E-2</v>
      </c>
      <c r="F72" s="221">
        <v>9.7205402890788078E-2</v>
      </c>
      <c r="G72" s="221">
        <v>0.17335754767997888</v>
      </c>
      <c r="H72" s="221">
        <v>2.5768990740077581E-2</v>
      </c>
      <c r="I72" s="221">
        <v>0.19912653842005645</v>
      </c>
      <c r="J72" s="220">
        <v>0.70366805868915561</v>
      </c>
      <c r="K72" s="221">
        <v>0.90279459710921206</v>
      </c>
      <c r="L72" s="226">
        <f t="shared" si="0"/>
        <v>1.0000000000000002</v>
      </c>
      <c r="M72" s="217"/>
      <c r="N72" s="186">
        <v>0</v>
      </c>
      <c r="O72" s="186">
        <v>0</v>
      </c>
      <c r="P72" s="186">
        <f t="shared" si="1"/>
        <v>0</v>
      </c>
      <c r="Q72" s="186">
        <v>0</v>
      </c>
      <c r="R72" s="186">
        <v>0</v>
      </c>
      <c r="S72" s="186">
        <f t="shared" si="2"/>
        <v>0</v>
      </c>
      <c r="T72" s="186">
        <v>0</v>
      </c>
      <c r="U72" s="186">
        <f t="shared" si="3"/>
        <v>0</v>
      </c>
      <c r="V72" s="186">
        <f t="shared" si="4"/>
        <v>0</v>
      </c>
      <c r="W72" s="217"/>
      <c r="X72" s="224">
        <v>0</v>
      </c>
      <c r="Y72" s="224">
        <v>0</v>
      </c>
      <c r="Z72" s="224">
        <f t="shared" si="5"/>
        <v>0</v>
      </c>
      <c r="AA72" s="224">
        <v>0</v>
      </c>
      <c r="AB72" s="224">
        <v>0</v>
      </c>
      <c r="AC72" s="224">
        <f t="shared" si="6"/>
        <v>0</v>
      </c>
      <c r="AD72" s="224">
        <v>0</v>
      </c>
      <c r="AE72" s="224">
        <f t="shared" si="7"/>
        <v>0</v>
      </c>
      <c r="AF72" s="224">
        <f t="shared" si="8"/>
        <v>0</v>
      </c>
      <c r="AH72" s="224">
        <v>0</v>
      </c>
      <c r="AI72" s="224">
        <v>0</v>
      </c>
      <c r="AJ72" s="224">
        <f t="shared" si="9"/>
        <v>0</v>
      </c>
      <c r="AK72" s="224">
        <v>0</v>
      </c>
      <c r="AL72" s="224">
        <v>0</v>
      </c>
      <c r="AM72" s="224">
        <f t="shared" si="10"/>
        <v>0</v>
      </c>
      <c r="AN72" s="224">
        <v>0</v>
      </c>
      <c r="AO72" s="224">
        <f t="shared" si="11"/>
        <v>0</v>
      </c>
      <c r="AP72" s="224">
        <f t="shared" si="12"/>
        <v>0</v>
      </c>
      <c r="AR72" s="221">
        <v>0</v>
      </c>
      <c r="AS72" s="221">
        <v>0.11747470365976284</v>
      </c>
      <c r="AT72" s="221">
        <f t="shared" si="13"/>
        <v>0.11747470365976284</v>
      </c>
      <c r="AU72" s="221">
        <v>0</v>
      </c>
      <c r="AV72" s="221">
        <v>3.117717451707545E-2</v>
      </c>
      <c r="AW72" s="221">
        <f t="shared" si="14"/>
        <v>3.117717451707545E-2</v>
      </c>
      <c r="AX72" s="221">
        <v>0.85134812182316177</v>
      </c>
      <c r="AY72" s="221">
        <f t="shared" si="15"/>
        <v>0.88252529634023724</v>
      </c>
      <c r="AZ72" s="221">
        <f t="shared" si="16"/>
        <v>1</v>
      </c>
      <c r="BB72" s="152">
        <v>1.0858133167551639E-4</v>
      </c>
      <c r="BC72" s="152">
        <v>9.7096821559112562E-2</v>
      </c>
      <c r="BD72" s="152">
        <f t="shared" si="17"/>
        <v>9.7205402890788078E-2</v>
      </c>
      <c r="BE72" s="152">
        <v>0.17335754767997888</v>
      </c>
      <c r="BF72" s="152">
        <v>2.5768990740077581E-2</v>
      </c>
      <c r="BG72" s="152">
        <f t="shared" si="18"/>
        <v>0.19912653842005645</v>
      </c>
      <c r="BH72" s="152">
        <v>0.70366805868915561</v>
      </c>
      <c r="BI72" s="152">
        <f t="shared" si="19"/>
        <v>0.90279459710921206</v>
      </c>
      <c r="BJ72" s="152">
        <f t="shared" si="20"/>
        <v>1.0000000000000002</v>
      </c>
      <c r="BL72" s="152">
        <v>7.4036652498083756E-5</v>
      </c>
      <c r="BM72" s="152">
        <v>0.10357995626210355</v>
      </c>
      <c r="BN72" s="152">
        <f t="shared" si="21"/>
        <v>0.10365399291460163</v>
      </c>
      <c r="BO72" s="152">
        <v>0.11820459665993079</v>
      </c>
      <c r="BP72" s="152">
        <v>2.7489580924652684E-2</v>
      </c>
      <c r="BQ72" s="152">
        <f t="shared" si="22"/>
        <v>0.14569417758458347</v>
      </c>
      <c r="BR72" s="152">
        <v>0.7506518295008151</v>
      </c>
      <c r="BS72" s="152">
        <f t="shared" si="23"/>
        <v>0.89634600708539858</v>
      </c>
      <c r="BT72" s="152">
        <f t="shared" si="24"/>
        <v>1.0000000000000002</v>
      </c>
    </row>
    <row r="73" spans="1:72">
      <c r="A73" s="195" t="s">
        <v>65</v>
      </c>
      <c r="B73" s="394" t="s">
        <v>151</v>
      </c>
      <c r="C73" s="395"/>
      <c r="D73" s="221">
        <v>0</v>
      </c>
      <c r="E73" s="221">
        <v>1.2096177948575482E-2</v>
      </c>
      <c r="F73" s="221">
        <v>1.2096177948575482E-2</v>
      </c>
      <c r="G73" s="221">
        <v>0.1796875</v>
      </c>
      <c r="H73" s="221">
        <v>2.7038004911494732E-3</v>
      </c>
      <c r="I73" s="221">
        <v>0.18239130049114946</v>
      </c>
      <c r="J73" s="220">
        <v>0.80551252156027542</v>
      </c>
      <c r="K73" s="221">
        <v>0.98790382205142491</v>
      </c>
      <c r="L73" s="226">
        <f t="shared" si="0"/>
        <v>1.0000000000000004</v>
      </c>
      <c r="M73" s="217"/>
      <c r="N73" s="186">
        <v>0</v>
      </c>
      <c r="O73" s="186">
        <v>0</v>
      </c>
      <c r="P73" s="186">
        <f t="shared" si="1"/>
        <v>0</v>
      </c>
      <c r="Q73" s="186">
        <v>0</v>
      </c>
      <c r="R73" s="186">
        <v>0</v>
      </c>
      <c r="S73" s="186">
        <f t="shared" si="2"/>
        <v>0</v>
      </c>
      <c r="T73" s="186">
        <v>0</v>
      </c>
      <c r="U73" s="186">
        <f t="shared" si="3"/>
        <v>0</v>
      </c>
      <c r="V73" s="186">
        <f t="shared" si="4"/>
        <v>0</v>
      </c>
      <c r="W73" s="217"/>
      <c r="X73" s="224">
        <v>0</v>
      </c>
      <c r="Y73" s="224">
        <v>0</v>
      </c>
      <c r="Z73" s="224">
        <f t="shared" si="5"/>
        <v>0</v>
      </c>
      <c r="AA73" s="224">
        <v>0</v>
      </c>
      <c r="AB73" s="224">
        <v>0</v>
      </c>
      <c r="AC73" s="224">
        <f t="shared" si="6"/>
        <v>0</v>
      </c>
      <c r="AD73" s="224">
        <v>0</v>
      </c>
      <c r="AE73" s="224">
        <f t="shared" si="7"/>
        <v>0</v>
      </c>
      <c r="AF73" s="224">
        <f t="shared" si="8"/>
        <v>0</v>
      </c>
      <c r="AH73" s="224">
        <v>0</v>
      </c>
      <c r="AI73" s="224">
        <v>0</v>
      </c>
      <c r="AJ73" s="224">
        <f t="shared" si="9"/>
        <v>0</v>
      </c>
      <c r="AK73" s="224">
        <v>0</v>
      </c>
      <c r="AL73" s="224">
        <v>0</v>
      </c>
      <c r="AM73" s="224">
        <f t="shared" si="10"/>
        <v>0</v>
      </c>
      <c r="AN73" s="224">
        <v>0</v>
      </c>
      <c r="AO73" s="224">
        <f t="shared" si="11"/>
        <v>0</v>
      </c>
      <c r="AP73" s="224">
        <f t="shared" si="12"/>
        <v>0</v>
      </c>
      <c r="AR73" s="224">
        <v>0</v>
      </c>
      <c r="AS73" s="224">
        <v>0</v>
      </c>
      <c r="AT73" s="224">
        <f t="shared" si="13"/>
        <v>0</v>
      </c>
      <c r="AU73" s="224">
        <v>0</v>
      </c>
      <c r="AV73" s="224">
        <v>0</v>
      </c>
      <c r="AW73" s="224">
        <f t="shared" si="14"/>
        <v>0</v>
      </c>
      <c r="AX73" s="224">
        <v>0</v>
      </c>
      <c r="AY73" s="224">
        <f t="shared" si="15"/>
        <v>0</v>
      </c>
      <c r="AZ73" s="224">
        <f t="shared" si="16"/>
        <v>0</v>
      </c>
      <c r="BB73" s="152">
        <v>0</v>
      </c>
      <c r="BC73" s="152">
        <v>1.2096177948575482E-2</v>
      </c>
      <c r="BD73" s="152">
        <f t="shared" si="17"/>
        <v>1.2096177948575482E-2</v>
      </c>
      <c r="BE73" s="152">
        <v>0.1796875</v>
      </c>
      <c r="BF73" s="152">
        <v>2.7038004911494732E-3</v>
      </c>
      <c r="BG73" s="152">
        <f t="shared" si="18"/>
        <v>0.18239130049114946</v>
      </c>
      <c r="BH73" s="152">
        <v>0.80551252156027542</v>
      </c>
      <c r="BI73" s="152">
        <f t="shared" si="19"/>
        <v>0.98790382205142491</v>
      </c>
      <c r="BJ73" s="152">
        <f t="shared" si="20"/>
        <v>1.0000000000000004</v>
      </c>
      <c r="BL73" s="152">
        <v>0</v>
      </c>
      <c r="BM73" s="152">
        <v>1.2096177948575482E-2</v>
      </c>
      <c r="BN73" s="152">
        <f t="shared" si="21"/>
        <v>1.2096177948575482E-2</v>
      </c>
      <c r="BO73" s="152">
        <v>0.1796875</v>
      </c>
      <c r="BP73" s="152">
        <v>2.7038004911494732E-3</v>
      </c>
      <c r="BQ73" s="152">
        <f t="shared" si="22"/>
        <v>0.18239130049114946</v>
      </c>
      <c r="BR73" s="152">
        <v>0.80551252156027542</v>
      </c>
      <c r="BS73" s="152">
        <f t="shared" si="23"/>
        <v>0.98790382205142491</v>
      </c>
      <c r="BT73" s="152">
        <f t="shared" si="24"/>
        <v>1.0000000000000004</v>
      </c>
    </row>
    <row r="74" spans="1:72">
      <c r="A74" s="195" t="s">
        <v>66</v>
      </c>
      <c r="B74" s="386" t="s">
        <v>152</v>
      </c>
      <c r="C74" s="387"/>
      <c r="D74" s="221">
        <v>0</v>
      </c>
      <c r="E74" s="221">
        <v>0.17399838068374093</v>
      </c>
      <c r="F74" s="221">
        <v>0.17399838068374093</v>
      </c>
      <c r="G74" s="221">
        <v>5.8326316310862353E-2</v>
      </c>
      <c r="H74" s="221">
        <v>2.4253608780042634E-2</v>
      </c>
      <c r="I74" s="221">
        <v>8.257992509090499E-2</v>
      </c>
      <c r="J74" s="220">
        <v>0.74342169422535442</v>
      </c>
      <c r="K74" s="221">
        <v>0.82600161931625937</v>
      </c>
      <c r="L74" s="226">
        <f t="shared" si="0"/>
        <v>1.0000000000000002</v>
      </c>
      <c r="M74" s="217"/>
      <c r="N74" s="220">
        <v>0</v>
      </c>
      <c r="O74" s="220">
        <v>0.18477566454026625</v>
      </c>
      <c r="P74" s="220">
        <f t="shared" si="1"/>
        <v>0.18477566454026625</v>
      </c>
      <c r="Q74" s="220">
        <v>0</v>
      </c>
      <c r="R74" s="220">
        <v>2.5755852797144905E-2</v>
      </c>
      <c r="S74" s="220">
        <f t="shared" si="2"/>
        <v>2.5755852797144905E-2</v>
      </c>
      <c r="T74" s="220">
        <v>0.78946848266258907</v>
      </c>
      <c r="U74" s="220">
        <f t="shared" si="3"/>
        <v>0.81522433545973394</v>
      </c>
      <c r="V74" s="220">
        <f t="shared" si="4"/>
        <v>1.0000000000000002</v>
      </c>
      <c r="W74" s="217"/>
      <c r="X74" s="224">
        <v>0</v>
      </c>
      <c r="Y74" s="224">
        <v>0</v>
      </c>
      <c r="Z74" s="224">
        <f t="shared" si="5"/>
        <v>0</v>
      </c>
      <c r="AA74" s="224">
        <v>0</v>
      </c>
      <c r="AB74" s="224">
        <v>0</v>
      </c>
      <c r="AC74" s="224">
        <f t="shared" si="6"/>
        <v>0</v>
      </c>
      <c r="AD74" s="224">
        <v>0</v>
      </c>
      <c r="AE74" s="224">
        <f t="shared" si="7"/>
        <v>0</v>
      </c>
      <c r="AF74" s="224">
        <f t="shared" si="8"/>
        <v>0</v>
      </c>
      <c r="AH74" s="224">
        <v>0</v>
      </c>
      <c r="AI74" s="224">
        <v>0</v>
      </c>
      <c r="AJ74" s="224">
        <f t="shared" si="9"/>
        <v>0</v>
      </c>
      <c r="AK74" s="224">
        <v>0</v>
      </c>
      <c r="AL74" s="224">
        <v>0</v>
      </c>
      <c r="AM74" s="224">
        <f t="shared" si="10"/>
        <v>0</v>
      </c>
      <c r="AN74" s="224">
        <v>0</v>
      </c>
      <c r="AO74" s="224">
        <f t="shared" si="11"/>
        <v>0</v>
      </c>
      <c r="AP74" s="224">
        <f t="shared" si="12"/>
        <v>0</v>
      </c>
      <c r="AR74" s="221">
        <v>0</v>
      </c>
      <c r="AS74" s="221">
        <v>0.18477566454026625</v>
      </c>
      <c r="AT74" s="221">
        <f t="shared" si="13"/>
        <v>0.18477566454026625</v>
      </c>
      <c r="AU74" s="221">
        <v>0</v>
      </c>
      <c r="AV74" s="221">
        <v>2.5755852797144905E-2</v>
      </c>
      <c r="AW74" s="221">
        <f t="shared" si="14"/>
        <v>2.5755852797144905E-2</v>
      </c>
      <c r="AX74" s="221">
        <v>0.78946848266258907</v>
      </c>
      <c r="AY74" s="221">
        <f t="shared" si="15"/>
        <v>0.81522433545973394</v>
      </c>
      <c r="AZ74" s="221">
        <f t="shared" si="16"/>
        <v>1.0000000000000002</v>
      </c>
      <c r="BB74" s="152">
        <v>0</v>
      </c>
      <c r="BC74" s="152">
        <v>0.17418401908798534</v>
      </c>
      <c r="BD74" s="152">
        <f t="shared" si="17"/>
        <v>0.17418401908798534</v>
      </c>
      <c r="BE74" s="152">
        <v>5.7321647191115155E-2</v>
      </c>
      <c r="BF74" s="152">
        <v>2.4279484890000685E-2</v>
      </c>
      <c r="BG74" s="152">
        <f t="shared" si="18"/>
        <v>8.1601132081115843E-2</v>
      </c>
      <c r="BH74" s="152">
        <v>0.74421484883089928</v>
      </c>
      <c r="BI74" s="152">
        <f t="shared" si="19"/>
        <v>0.82581598091201514</v>
      </c>
      <c r="BJ74" s="152">
        <f t="shared" si="20"/>
        <v>1.0000000000000004</v>
      </c>
      <c r="BL74" s="152">
        <v>0</v>
      </c>
      <c r="BM74" s="152">
        <v>0.17426516485162666</v>
      </c>
      <c r="BN74" s="152">
        <f t="shared" si="21"/>
        <v>0.17426516485162666</v>
      </c>
      <c r="BO74" s="152">
        <v>5.6882488907781817E-2</v>
      </c>
      <c r="BP74" s="152">
        <v>2.4290795786100862E-2</v>
      </c>
      <c r="BQ74" s="152">
        <f t="shared" si="22"/>
        <v>8.1173284693882686E-2</v>
      </c>
      <c r="BR74" s="152">
        <v>0.74456155045449102</v>
      </c>
      <c r="BS74" s="152">
        <f t="shared" si="23"/>
        <v>0.82573483514837376</v>
      </c>
      <c r="BT74" s="152">
        <f t="shared" si="24"/>
        <v>1.0000000000000004</v>
      </c>
    </row>
    <row r="75" spans="1:72">
      <c r="A75" s="196" t="s">
        <v>67</v>
      </c>
      <c r="B75" s="392" t="s">
        <v>153</v>
      </c>
      <c r="C75" s="393"/>
      <c r="D75" s="221">
        <v>0</v>
      </c>
      <c r="E75" s="221">
        <v>5.0797387210950735E-2</v>
      </c>
      <c r="F75" s="221">
        <v>5.0797387210950735E-2</v>
      </c>
      <c r="G75" s="221">
        <v>0.17580594754429404</v>
      </c>
      <c r="H75" s="221">
        <v>9.417440369123415E-3</v>
      </c>
      <c r="I75" s="221">
        <v>0.18522338791341747</v>
      </c>
      <c r="J75" s="220">
        <v>0.76397922487563141</v>
      </c>
      <c r="K75" s="221">
        <v>0.94920261278904894</v>
      </c>
      <c r="L75" s="226">
        <f t="shared" ref="L75:L93" si="25">F75+K75</f>
        <v>0.99999999999999967</v>
      </c>
      <c r="M75" s="217"/>
      <c r="N75" s="186">
        <v>0</v>
      </c>
      <c r="O75" s="186">
        <v>0</v>
      </c>
      <c r="P75" s="186">
        <f t="shared" si="1"/>
        <v>0</v>
      </c>
      <c r="Q75" s="186">
        <v>0</v>
      </c>
      <c r="R75" s="186">
        <v>0</v>
      </c>
      <c r="S75" s="186">
        <f t="shared" si="2"/>
        <v>0</v>
      </c>
      <c r="T75" s="186">
        <v>0</v>
      </c>
      <c r="U75" s="186">
        <f t="shared" si="3"/>
        <v>0</v>
      </c>
      <c r="V75" s="186">
        <f t="shared" si="4"/>
        <v>0</v>
      </c>
      <c r="W75" s="217"/>
      <c r="X75" s="224">
        <v>0</v>
      </c>
      <c r="Y75" s="224">
        <v>0</v>
      </c>
      <c r="Z75" s="224">
        <f t="shared" si="5"/>
        <v>0</v>
      </c>
      <c r="AA75" s="224">
        <v>0</v>
      </c>
      <c r="AB75" s="224">
        <v>0</v>
      </c>
      <c r="AC75" s="224">
        <f t="shared" si="6"/>
        <v>0</v>
      </c>
      <c r="AD75" s="224">
        <v>0</v>
      </c>
      <c r="AE75" s="224">
        <f t="shared" si="7"/>
        <v>0</v>
      </c>
      <c r="AF75" s="224">
        <f t="shared" si="8"/>
        <v>0</v>
      </c>
      <c r="AH75" s="224">
        <v>0</v>
      </c>
      <c r="AI75" s="224">
        <v>0</v>
      </c>
      <c r="AJ75" s="224">
        <f t="shared" si="9"/>
        <v>0</v>
      </c>
      <c r="AK75" s="224">
        <v>0</v>
      </c>
      <c r="AL75" s="224">
        <v>0</v>
      </c>
      <c r="AM75" s="224">
        <f t="shared" si="10"/>
        <v>0</v>
      </c>
      <c r="AN75" s="224">
        <v>0</v>
      </c>
      <c r="AO75" s="224">
        <f t="shared" si="11"/>
        <v>0</v>
      </c>
      <c r="AP75" s="224">
        <f t="shared" si="12"/>
        <v>0</v>
      </c>
      <c r="AR75" s="221">
        <v>0</v>
      </c>
      <c r="AS75" s="221">
        <v>6.1632800017906809E-2</v>
      </c>
      <c r="AT75" s="221">
        <f t="shared" si="13"/>
        <v>6.1632800017906809E-2</v>
      </c>
      <c r="AU75" s="221">
        <v>0</v>
      </c>
      <c r="AV75" s="221">
        <v>1.1426241600584142E-2</v>
      </c>
      <c r="AW75" s="221">
        <f t="shared" si="14"/>
        <v>1.1426241600584142E-2</v>
      </c>
      <c r="AX75" s="221">
        <v>0.92694095838150881</v>
      </c>
      <c r="AY75" s="221">
        <f t="shared" si="15"/>
        <v>0.93836719998209295</v>
      </c>
      <c r="AZ75" s="221">
        <f t="shared" si="16"/>
        <v>0.99999999999999978</v>
      </c>
      <c r="BB75" s="152">
        <v>0</v>
      </c>
      <c r="BC75" s="152">
        <v>5.0797387210950735E-2</v>
      </c>
      <c r="BD75" s="152">
        <f t="shared" si="17"/>
        <v>5.0797387210950735E-2</v>
      </c>
      <c r="BE75" s="152">
        <v>0.17580594754429404</v>
      </c>
      <c r="BF75" s="152">
        <v>9.417440369123415E-3</v>
      </c>
      <c r="BG75" s="152">
        <f t="shared" si="18"/>
        <v>0.18522338791341747</v>
      </c>
      <c r="BH75" s="152">
        <v>0.76397922487563141</v>
      </c>
      <c r="BI75" s="152">
        <f t="shared" si="19"/>
        <v>0.94920261278904894</v>
      </c>
      <c r="BJ75" s="152">
        <f t="shared" si="20"/>
        <v>0.99999999999999967</v>
      </c>
      <c r="BL75" s="152">
        <v>0</v>
      </c>
      <c r="BM75" s="152">
        <v>5.1227631919216844E-2</v>
      </c>
      <c r="BN75" s="152">
        <f t="shared" si="21"/>
        <v>5.1227631919216844E-2</v>
      </c>
      <c r="BO75" s="152">
        <v>0.16882517256504373</v>
      </c>
      <c r="BP75" s="152">
        <v>9.4972043905956413E-3</v>
      </c>
      <c r="BQ75" s="152">
        <f t="shared" si="22"/>
        <v>0.17832237695563938</v>
      </c>
      <c r="BR75" s="152">
        <v>0.77044999112514345</v>
      </c>
      <c r="BS75" s="152">
        <f t="shared" si="23"/>
        <v>0.9487723680807828</v>
      </c>
      <c r="BT75" s="152">
        <f t="shared" si="24"/>
        <v>0.99999999999999967</v>
      </c>
    </row>
    <row r="76" spans="1:72">
      <c r="A76" s="193" t="s">
        <v>68</v>
      </c>
      <c r="B76" s="394" t="s">
        <v>154</v>
      </c>
      <c r="C76" s="395"/>
      <c r="D76" s="221">
        <v>0</v>
      </c>
      <c r="E76" s="221">
        <v>7.9045411658620959E-2</v>
      </c>
      <c r="F76" s="221">
        <v>7.9045411658620959E-2</v>
      </c>
      <c r="G76" s="221">
        <v>0.17616744628557837</v>
      </c>
      <c r="H76" s="221">
        <v>1.3934310774177068E-2</v>
      </c>
      <c r="I76" s="221">
        <v>0.19010175705975543</v>
      </c>
      <c r="J76" s="220">
        <v>0.73085283128162293</v>
      </c>
      <c r="K76" s="221">
        <v>0.92095458834137833</v>
      </c>
      <c r="L76" s="226">
        <f t="shared" si="25"/>
        <v>0.99999999999999933</v>
      </c>
      <c r="M76" s="217"/>
      <c r="N76" s="220">
        <v>0</v>
      </c>
      <c r="O76" s="220">
        <v>9.5948395462437344E-2</v>
      </c>
      <c r="P76" s="220">
        <f t="shared" ref="P76:P92" si="26">N76+O76</f>
        <v>9.5948395462437344E-2</v>
      </c>
      <c r="Q76" s="220">
        <v>0</v>
      </c>
      <c r="R76" s="220">
        <v>1.6914008449109365E-2</v>
      </c>
      <c r="S76" s="220">
        <f t="shared" ref="S76:S92" si="27">Q76+R76</f>
        <v>1.6914008449109365E-2</v>
      </c>
      <c r="T76" s="220">
        <v>0.88713759608845244</v>
      </c>
      <c r="U76" s="220">
        <f t="shared" ref="U76:U92" si="28">T76+S76</f>
        <v>0.90405160453756184</v>
      </c>
      <c r="V76" s="220">
        <f t="shared" ref="V76:V92" si="29">U76+P76</f>
        <v>0.99999999999999922</v>
      </c>
      <c r="W76" s="217"/>
      <c r="X76" s="224">
        <v>0</v>
      </c>
      <c r="Y76" s="224">
        <v>0</v>
      </c>
      <c r="Z76" s="224">
        <f t="shared" ref="Z76:Z92" si="30">X76+Y76</f>
        <v>0</v>
      </c>
      <c r="AA76" s="224">
        <v>0</v>
      </c>
      <c r="AB76" s="224">
        <v>0</v>
      </c>
      <c r="AC76" s="224">
        <f t="shared" ref="AC76:AC92" si="31">AA76+AB76</f>
        <v>0</v>
      </c>
      <c r="AD76" s="224">
        <v>0</v>
      </c>
      <c r="AE76" s="224">
        <f t="shared" ref="AE76:AE92" si="32">AD76+AC76</f>
        <v>0</v>
      </c>
      <c r="AF76" s="224">
        <f t="shared" ref="AF76:AF93" si="33">Z76+AE76</f>
        <v>0</v>
      </c>
      <c r="AH76" s="224">
        <v>0</v>
      </c>
      <c r="AI76" s="224">
        <v>0</v>
      </c>
      <c r="AJ76" s="224">
        <f t="shared" ref="AJ76:AJ92" si="34">AH76+AI76</f>
        <v>0</v>
      </c>
      <c r="AK76" s="224">
        <v>0</v>
      </c>
      <c r="AL76" s="224">
        <v>0</v>
      </c>
      <c r="AM76" s="224">
        <f t="shared" ref="AM76:AM92" si="35">AK76+AL76</f>
        <v>0</v>
      </c>
      <c r="AN76" s="224">
        <v>0</v>
      </c>
      <c r="AO76" s="224">
        <f t="shared" ref="AO76:AO92" si="36">AM76+AN76</f>
        <v>0</v>
      </c>
      <c r="AP76" s="224">
        <f t="shared" ref="AP76:AP93" si="37">AO76+AJ76</f>
        <v>0</v>
      </c>
      <c r="AR76" s="221">
        <v>0</v>
      </c>
      <c r="AS76" s="221">
        <v>9.5948395462437344E-2</v>
      </c>
      <c r="AT76" s="221">
        <f t="shared" ref="AT76:AT92" si="38">AR76+AS76</f>
        <v>9.5948395462437344E-2</v>
      </c>
      <c r="AU76" s="221">
        <v>0</v>
      </c>
      <c r="AV76" s="221">
        <v>1.6914008449109365E-2</v>
      </c>
      <c r="AW76" s="221">
        <f t="shared" ref="AW76:AW92" si="39">AU76+AV76</f>
        <v>1.6914008449109365E-2</v>
      </c>
      <c r="AX76" s="221">
        <v>0.88713759608845244</v>
      </c>
      <c r="AY76" s="221">
        <f t="shared" ref="AY76:AY92" si="40">AX76+AW76</f>
        <v>0.90405160453756184</v>
      </c>
      <c r="AZ76" s="221">
        <f t="shared" ref="AZ76:AZ93" si="41">AY76+AT76</f>
        <v>0.99999999999999922</v>
      </c>
      <c r="BB76" s="152">
        <v>0</v>
      </c>
      <c r="BC76" s="152">
        <v>7.9066826476964544E-2</v>
      </c>
      <c r="BD76" s="152">
        <f t="shared" ref="BD76:BD92" si="42">BB76+BC76</f>
        <v>7.9066826476964544E-2</v>
      </c>
      <c r="BE76" s="152">
        <v>0.17594425528545413</v>
      </c>
      <c r="BF76" s="152">
        <v>1.3938085828638938E-2</v>
      </c>
      <c r="BG76" s="152">
        <f t="shared" ref="BG76:BG92" si="43">BE76+BF76</f>
        <v>0.18988234111409308</v>
      </c>
      <c r="BH76" s="152">
        <v>0.73105083240894164</v>
      </c>
      <c r="BI76" s="152">
        <f t="shared" ref="BI76:BI92" si="44">BH76+BG76</f>
        <v>0.92093317352303472</v>
      </c>
      <c r="BJ76" s="152">
        <f t="shared" ref="BJ76:BJ93" si="45">BI76+BD76</f>
        <v>0.99999999999999922</v>
      </c>
      <c r="BL76" s="152">
        <v>0</v>
      </c>
      <c r="BM76" s="152">
        <v>7.9431347594907942E-2</v>
      </c>
      <c r="BN76" s="152">
        <f t="shared" ref="BN76:BN92" si="46">BL76+BM76</f>
        <v>7.9431347594907942E-2</v>
      </c>
      <c r="BO76" s="152">
        <v>0.17214511809106406</v>
      </c>
      <c r="BP76" s="152">
        <v>1.4002344467244172E-2</v>
      </c>
      <c r="BQ76" s="152">
        <f t="shared" ref="BQ76:BQ92" si="47">BO76+BP76</f>
        <v>0.18614746255830822</v>
      </c>
      <c r="BR76" s="152">
        <v>0.73442118984678317</v>
      </c>
      <c r="BS76" s="152">
        <f t="shared" ref="BS76:BS92" si="48">BR76+BQ76</f>
        <v>0.92056865240509134</v>
      </c>
      <c r="BT76" s="152">
        <f t="shared" ref="BT76:BT93" si="49">BS76+BN76</f>
        <v>0.99999999999999933</v>
      </c>
    </row>
    <row r="77" spans="1:72">
      <c r="A77" s="196" t="s">
        <v>69</v>
      </c>
      <c r="B77" s="394" t="s">
        <v>155</v>
      </c>
      <c r="C77" s="395"/>
      <c r="D77" s="221">
        <v>0</v>
      </c>
      <c r="E77" s="221">
        <v>9.790314852433217E-2</v>
      </c>
      <c r="F77" s="221">
        <v>9.790314852433217E-2</v>
      </c>
      <c r="G77" s="221">
        <v>0.17596139280226794</v>
      </c>
      <c r="H77" s="221">
        <v>1.508710785299695E-2</v>
      </c>
      <c r="I77" s="221">
        <v>0.19104850065526488</v>
      </c>
      <c r="J77" s="220">
        <v>0.71104835082040263</v>
      </c>
      <c r="K77" s="221">
        <v>0.90209685147566754</v>
      </c>
      <c r="L77" s="226">
        <f t="shared" si="25"/>
        <v>0.99999999999999967</v>
      </c>
      <c r="M77" s="217"/>
      <c r="N77" s="220">
        <v>0</v>
      </c>
      <c r="O77" s="220">
        <v>0.11880893403437322</v>
      </c>
      <c r="P77" s="220">
        <f t="shared" si="26"/>
        <v>0.11880893403437322</v>
      </c>
      <c r="Q77" s="220">
        <v>0</v>
      </c>
      <c r="R77" s="220">
        <v>1.8308739082387109E-2</v>
      </c>
      <c r="S77" s="220">
        <f t="shared" si="27"/>
        <v>1.8308739082387109E-2</v>
      </c>
      <c r="T77" s="220">
        <v>0.86288232688323896</v>
      </c>
      <c r="U77" s="220">
        <f t="shared" si="28"/>
        <v>0.88119106596562602</v>
      </c>
      <c r="V77" s="220">
        <f t="shared" si="29"/>
        <v>0.99999999999999922</v>
      </c>
      <c r="W77" s="217"/>
      <c r="X77" s="224">
        <v>0</v>
      </c>
      <c r="Y77" s="224">
        <v>0</v>
      </c>
      <c r="Z77" s="224">
        <f t="shared" si="30"/>
        <v>0</v>
      </c>
      <c r="AA77" s="224">
        <v>0</v>
      </c>
      <c r="AB77" s="224">
        <v>0</v>
      </c>
      <c r="AC77" s="224">
        <f t="shared" si="31"/>
        <v>0</v>
      </c>
      <c r="AD77" s="224">
        <v>0</v>
      </c>
      <c r="AE77" s="224">
        <f t="shared" si="32"/>
        <v>0</v>
      </c>
      <c r="AF77" s="224">
        <f t="shared" si="33"/>
        <v>0</v>
      </c>
      <c r="AH77" s="224">
        <v>0</v>
      </c>
      <c r="AI77" s="224">
        <v>0</v>
      </c>
      <c r="AJ77" s="224">
        <f t="shared" si="34"/>
        <v>0</v>
      </c>
      <c r="AK77" s="224">
        <v>0</v>
      </c>
      <c r="AL77" s="224">
        <v>0</v>
      </c>
      <c r="AM77" s="224">
        <f t="shared" si="35"/>
        <v>0</v>
      </c>
      <c r="AN77" s="224">
        <v>0</v>
      </c>
      <c r="AO77" s="224">
        <f t="shared" si="36"/>
        <v>0</v>
      </c>
      <c r="AP77" s="224">
        <f t="shared" si="37"/>
        <v>0</v>
      </c>
      <c r="AR77" s="221">
        <v>0</v>
      </c>
      <c r="AS77" s="221">
        <v>0.11880893403437322</v>
      </c>
      <c r="AT77" s="221">
        <f t="shared" si="38"/>
        <v>0.11880893403437322</v>
      </c>
      <c r="AU77" s="221">
        <v>0</v>
      </c>
      <c r="AV77" s="221">
        <v>1.8308739082387109E-2</v>
      </c>
      <c r="AW77" s="221">
        <f t="shared" si="39"/>
        <v>1.8308739082387109E-2</v>
      </c>
      <c r="AX77" s="221">
        <v>0.86288232688323896</v>
      </c>
      <c r="AY77" s="221">
        <f t="shared" si="40"/>
        <v>0.88119106596562602</v>
      </c>
      <c r="AZ77" s="221">
        <f t="shared" si="41"/>
        <v>0.99999999999999922</v>
      </c>
      <c r="BB77" s="152">
        <v>0</v>
      </c>
      <c r="BC77" s="152">
        <v>0.10175894298911141</v>
      </c>
      <c r="BD77" s="152">
        <f t="shared" si="42"/>
        <v>0.10175894298911141</v>
      </c>
      <c r="BE77" s="152">
        <v>0.14350765103514004</v>
      </c>
      <c r="BF77" s="152">
        <v>1.5681294943258466E-2</v>
      </c>
      <c r="BG77" s="152">
        <f t="shared" si="43"/>
        <v>0.1591889459783985</v>
      </c>
      <c r="BH77" s="152">
        <v>0.73905211103248969</v>
      </c>
      <c r="BI77" s="152">
        <f t="shared" si="44"/>
        <v>0.89824105701088819</v>
      </c>
      <c r="BJ77" s="152">
        <f t="shared" si="45"/>
        <v>0.99999999999999956</v>
      </c>
      <c r="BL77" s="152">
        <v>0</v>
      </c>
      <c r="BM77" s="152">
        <v>0.11784642138802542</v>
      </c>
      <c r="BN77" s="152">
        <f t="shared" si="46"/>
        <v>0.11784642138802542</v>
      </c>
      <c r="BO77" s="152">
        <v>8.1013490624315017E-3</v>
      </c>
      <c r="BP77" s="152">
        <v>1.8160413596187707E-2</v>
      </c>
      <c r="BQ77" s="152">
        <f t="shared" si="47"/>
        <v>2.6261762658619209E-2</v>
      </c>
      <c r="BR77" s="152">
        <v>0.85589181595335484</v>
      </c>
      <c r="BS77" s="152">
        <f t="shared" si="48"/>
        <v>0.88215357861197408</v>
      </c>
      <c r="BT77" s="152">
        <f t="shared" si="49"/>
        <v>0.99999999999999956</v>
      </c>
    </row>
    <row r="78" spans="1:72">
      <c r="A78" s="195" t="s">
        <v>70</v>
      </c>
      <c r="B78" s="394" t="s">
        <v>156</v>
      </c>
      <c r="C78" s="395"/>
      <c r="D78" s="221">
        <v>0</v>
      </c>
      <c r="E78" s="221">
        <v>5.0186158731087963E-2</v>
      </c>
      <c r="F78" s="221">
        <v>5.0186158731087963E-2</v>
      </c>
      <c r="G78" s="221">
        <v>0</v>
      </c>
      <c r="H78" s="221">
        <v>3.9556132840368713E-2</v>
      </c>
      <c r="I78" s="221">
        <v>3.9556132840368713E-2</v>
      </c>
      <c r="J78" s="220">
        <v>0.91025770842854337</v>
      </c>
      <c r="K78" s="221">
        <v>0.94981384126891211</v>
      </c>
      <c r="L78" s="226">
        <f t="shared" si="25"/>
        <v>1</v>
      </c>
      <c r="M78" s="217"/>
      <c r="N78" s="220">
        <v>0</v>
      </c>
      <c r="O78" s="220">
        <v>5.0186158731087963E-2</v>
      </c>
      <c r="P78" s="220">
        <f t="shared" si="26"/>
        <v>5.0186158731087963E-2</v>
      </c>
      <c r="Q78" s="220">
        <v>0</v>
      </c>
      <c r="R78" s="220">
        <v>3.9556132840368713E-2</v>
      </c>
      <c r="S78" s="220">
        <f t="shared" si="27"/>
        <v>3.9556132840368713E-2</v>
      </c>
      <c r="T78" s="220">
        <v>0.91025770842854337</v>
      </c>
      <c r="U78" s="220">
        <f t="shared" si="28"/>
        <v>0.94981384126891211</v>
      </c>
      <c r="V78" s="220">
        <f t="shared" si="29"/>
        <v>1</v>
      </c>
      <c r="W78" s="217"/>
      <c r="X78" s="224">
        <v>0</v>
      </c>
      <c r="Y78" s="224">
        <v>5.0186158731087963E-2</v>
      </c>
      <c r="Z78" s="224">
        <f t="shared" si="30"/>
        <v>5.0186158731087963E-2</v>
      </c>
      <c r="AA78" s="224">
        <v>0</v>
      </c>
      <c r="AB78" s="224">
        <v>3.9556132840368713E-2</v>
      </c>
      <c r="AC78" s="224">
        <f t="shared" si="31"/>
        <v>3.9556132840368713E-2</v>
      </c>
      <c r="AD78" s="224">
        <v>0.91025770842854337</v>
      </c>
      <c r="AE78" s="224">
        <f t="shared" si="32"/>
        <v>0.94981384126891211</v>
      </c>
      <c r="AF78" s="224">
        <f t="shared" si="33"/>
        <v>1</v>
      </c>
      <c r="AH78" s="224">
        <v>0</v>
      </c>
      <c r="AI78" s="224">
        <v>0</v>
      </c>
      <c r="AJ78" s="224">
        <f t="shared" si="34"/>
        <v>0</v>
      </c>
      <c r="AK78" s="224">
        <v>0</v>
      </c>
      <c r="AL78" s="224">
        <v>0</v>
      </c>
      <c r="AM78" s="224">
        <f t="shared" si="35"/>
        <v>0</v>
      </c>
      <c r="AN78" s="224">
        <v>0</v>
      </c>
      <c r="AO78" s="224">
        <f t="shared" si="36"/>
        <v>0</v>
      </c>
      <c r="AP78" s="224">
        <f t="shared" si="37"/>
        <v>0</v>
      </c>
      <c r="AR78" s="221">
        <v>0</v>
      </c>
      <c r="AS78" s="221">
        <v>5.0186158731087963E-2</v>
      </c>
      <c r="AT78" s="221">
        <f t="shared" si="38"/>
        <v>5.0186158731087963E-2</v>
      </c>
      <c r="AU78" s="221">
        <v>0</v>
      </c>
      <c r="AV78" s="221">
        <v>3.9556132840368713E-2</v>
      </c>
      <c r="AW78" s="221">
        <f t="shared" si="39"/>
        <v>3.9556132840368713E-2</v>
      </c>
      <c r="AX78" s="221">
        <v>0.91025770842854337</v>
      </c>
      <c r="AY78" s="221">
        <f t="shared" si="40"/>
        <v>0.94981384126891211</v>
      </c>
      <c r="AZ78" s="221">
        <f t="shared" si="41"/>
        <v>1</v>
      </c>
      <c r="BB78" s="152">
        <v>0</v>
      </c>
      <c r="BC78" s="152">
        <v>5.0186158731087963E-2</v>
      </c>
      <c r="BD78" s="152">
        <f t="shared" si="42"/>
        <v>5.0186158731087963E-2</v>
      </c>
      <c r="BE78" s="152">
        <v>0</v>
      </c>
      <c r="BF78" s="152">
        <v>3.9556132840368713E-2</v>
      </c>
      <c r="BG78" s="152">
        <f t="shared" si="43"/>
        <v>3.9556132840368713E-2</v>
      </c>
      <c r="BH78" s="152">
        <v>0.91025770842854337</v>
      </c>
      <c r="BI78" s="152">
        <f t="shared" si="44"/>
        <v>0.94981384126891211</v>
      </c>
      <c r="BJ78" s="152">
        <f t="shared" si="45"/>
        <v>1</v>
      </c>
      <c r="BL78" s="152">
        <v>0</v>
      </c>
      <c r="BM78" s="152">
        <v>5.0186158731087963E-2</v>
      </c>
      <c r="BN78" s="152">
        <f t="shared" si="46"/>
        <v>5.0186158731087963E-2</v>
      </c>
      <c r="BO78" s="152">
        <v>0</v>
      </c>
      <c r="BP78" s="152">
        <v>3.9556132840368713E-2</v>
      </c>
      <c r="BQ78" s="152">
        <f t="shared" si="47"/>
        <v>3.9556132840368713E-2</v>
      </c>
      <c r="BR78" s="152">
        <v>0.91025770842854337</v>
      </c>
      <c r="BS78" s="152">
        <f t="shared" si="48"/>
        <v>0.94981384126891211</v>
      </c>
      <c r="BT78" s="152">
        <f t="shared" si="49"/>
        <v>1</v>
      </c>
    </row>
    <row r="79" spans="1:72">
      <c r="A79" s="196" t="s">
        <v>71</v>
      </c>
      <c r="B79" s="386" t="s">
        <v>157</v>
      </c>
      <c r="C79" s="387"/>
      <c r="D79" s="221">
        <v>1.8904736917425939E-3</v>
      </c>
      <c r="E79" s="221">
        <v>2.5260216674996248E-2</v>
      </c>
      <c r="F79" s="221">
        <v>2.7150690366738842E-2</v>
      </c>
      <c r="G79" s="221">
        <v>5.3336831560368263E-3</v>
      </c>
      <c r="H79" s="221">
        <v>1.9725730607057648E-2</v>
      </c>
      <c r="I79" s="221">
        <v>2.5059413763094472E-2</v>
      </c>
      <c r="J79" s="220">
        <v>0.9477898958701666</v>
      </c>
      <c r="K79" s="221">
        <v>0.97284930963326111</v>
      </c>
      <c r="L79" s="226">
        <f t="shared" si="25"/>
        <v>1</v>
      </c>
      <c r="M79" s="217"/>
      <c r="N79" s="220">
        <v>2.5694445116872721E-3</v>
      </c>
      <c r="O79" s="220">
        <v>2.5378651307527325E-2</v>
      </c>
      <c r="P79" s="220">
        <f t="shared" si="26"/>
        <v>2.7948095819214598E-2</v>
      </c>
      <c r="Q79" s="220">
        <v>0</v>
      </c>
      <c r="R79" s="220">
        <v>1.9818216340094397E-2</v>
      </c>
      <c r="S79" s="220">
        <f t="shared" si="27"/>
        <v>1.9818216340094397E-2</v>
      </c>
      <c r="T79" s="220">
        <v>0.95223368784069118</v>
      </c>
      <c r="U79" s="220">
        <f t="shared" si="28"/>
        <v>0.97205190418078558</v>
      </c>
      <c r="V79" s="220">
        <f t="shared" si="29"/>
        <v>1.0000000000000002</v>
      </c>
      <c r="W79" s="217"/>
      <c r="X79" s="224">
        <v>2.2834211927336735E-3</v>
      </c>
      <c r="Y79" s="224">
        <v>2.5385928892956797E-2</v>
      </c>
      <c r="Z79" s="224">
        <f t="shared" si="30"/>
        <v>2.7669350085690471E-2</v>
      </c>
      <c r="AA79" s="224">
        <v>0</v>
      </c>
      <c r="AB79" s="224">
        <v>1.9823899414451941E-2</v>
      </c>
      <c r="AC79" s="224">
        <f t="shared" si="31"/>
        <v>1.9823899414451941E-2</v>
      </c>
      <c r="AD79" s="224">
        <v>0.95250675049985767</v>
      </c>
      <c r="AE79" s="224">
        <f t="shared" si="32"/>
        <v>0.97233064991430962</v>
      </c>
      <c r="AF79" s="224">
        <f t="shared" si="33"/>
        <v>1</v>
      </c>
      <c r="AH79" s="224">
        <v>0</v>
      </c>
      <c r="AI79" s="224">
        <v>0</v>
      </c>
      <c r="AJ79" s="224">
        <f t="shared" si="34"/>
        <v>0</v>
      </c>
      <c r="AK79" s="224">
        <v>0</v>
      </c>
      <c r="AL79" s="224">
        <v>0</v>
      </c>
      <c r="AM79" s="224">
        <f t="shared" si="35"/>
        <v>0</v>
      </c>
      <c r="AN79" s="224">
        <v>0</v>
      </c>
      <c r="AO79" s="224">
        <f t="shared" si="36"/>
        <v>0</v>
      </c>
      <c r="AP79" s="224">
        <f t="shared" si="37"/>
        <v>0</v>
      </c>
      <c r="AR79" s="221">
        <v>0</v>
      </c>
      <c r="AS79" s="221">
        <v>2.5444028326465973E-2</v>
      </c>
      <c r="AT79" s="221">
        <f t="shared" si="38"/>
        <v>2.5444028326465973E-2</v>
      </c>
      <c r="AU79" s="221">
        <v>0</v>
      </c>
      <c r="AV79" s="221">
        <v>1.9869269325113043E-2</v>
      </c>
      <c r="AW79" s="221">
        <f t="shared" si="39"/>
        <v>1.9869269325113043E-2</v>
      </c>
      <c r="AX79" s="221">
        <v>0.95468670234842101</v>
      </c>
      <c r="AY79" s="221">
        <f t="shared" si="40"/>
        <v>0.97455597167353403</v>
      </c>
      <c r="AZ79" s="221">
        <f t="shared" si="41"/>
        <v>1</v>
      </c>
      <c r="BB79" s="152">
        <v>2.4123252411289019E-3</v>
      </c>
      <c r="BC79" s="152">
        <v>2.5353169602909505E-2</v>
      </c>
      <c r="BD79" s="152">
        <f t="shared" si="42"/>
        <v>2.7765494844038407E-2</v>
      </c>
      <c r="BE79" s="152">
        <v>1.158600022382399E-3</v>
      </c>
      <c r="BF79" s="152">
        <v>1.9798317649312495E-2</v>
      </c>
      <c r="BG79" s="152">
        <f t="shared" si="43"/>
        <v>2.0956917671694893E-2</v>
      </c>
      <c r="BH79" s="152">
        <v>0.95127758748426672</v>
      </c>
      <c r="BI79" s="152">
        <f t="shared" si="44"/>
        <v>0.97223450515596166</v>
      </c>
      <c r="BJ79" s="152">
        <f t="shared" si="45"/>
        <v>1</v>
      </c>
      <c r="BL79" s="152">
        <v>2.4034148312581855E-3</v>
      </c>
      <c r="BM79" s="152">
        <v>2.5353505207932163E-2</v>
      </c>
      <c r="BN79" s="152">
        <f t="shared" si="46"/>
        <v>2.775692003919035E-2</v>
      </c>
      <c r="BO79" s="152">
        <v>1.1543204994973269E-3</v>
      </c>
      <c r="BP79" s="152">
        <v>1.9798579723638791E-2</v>
      </c>
      <c r="BQ79" s="152">
        <f t="shared" si="47"/>
        <v>2.0952900223136117E-2</v>
      </c>
      <c r="BR79" s="152">
        <v>0.95129017973767349</v>
      </c>
      <c r="BS79" s="152">
        <f t="shared" si="48"/>
        <v>0.97224307996080961</v>
      </c>
      <c r="BT79" s="152">
        <f t="shared" si="49"/>
        <v>1</v>
      </c>
    </row>
    <row r="80" spans="1:72">
      <c r="A80" s="195" t="s">
        <v>72</v>
      </c>
      <c r="B80" s="386" t="s">
        <v>158</v>
      </c>
      <c r="C80" s="387"/>
      <c r="D80" s="221">
        <v>2.4877426179252073E-3</v>
      </c>
      <c r="E80" s="221">
        <v>0.16330066202549945</v>
      </c>
      <c r="F80" s="221">
        <v>0.16578840464342465</v>
      </c>
      <c r="G80" s="221">
        <v>0</v>
      </c>
      <c r="H80" s="221">
        <v>5.8124006716514687E-2</v>
      </c>
      <c r="I80" s="221">
        <v>5.8124006716514687E-2</v>
      </c>
      <c r="J80" s="220">
        <v>0.77608758864006067</v>
      </c>
      <c r="K80" s="221">
        <v>0.83421159535657541</v>
      </c>
      <c r="L80" s="226">
        <f t="shared" si="25"/>
        <v>1</v>
      </c>
      <c r="M80" s="217"/>
      <c r="N80" s="220">
        <v>2.4878526231023302E-3</v>
      </c>
      <c r="O80" s="220">
        <v>0.1633006440167801</v>
      </c>
      <c r="P80" s="220">
        <f t="shared" si="26"/>
        <v>0.16578849663988243</v>
      </c>
      <c r="Q80" s="220">
        <v>0</v>
      </c>
      <c r="R80" s="220">
        <v>5.8124000306626913E-2</v>
      </c>
      <c r="S80" s="220">
        <f t="shared" si="27"/>
        <v>5.8124000306626913E-2</v>
      </c>
      <c r="T80" s="220">
        <v>0.77608750305349072</v>
      </c>
      <c r="U80" s="220">
        <f t="shared" si="28"/>
        <v>0.83421150336011762</v>
      </c>
      <c r="V80" s="220">
        <f t="shared" si="29"/>
        <v>1</v>
      </c>
      <c r="W80" s="217"/>
      <c r="X80" s="224">
        <v>2.4876502770941416E-3</v>
      </c>
      <c r="Y80" s="224">
        <v>0.1633006771424253</v>
      </c>
      <c r="Z80" s="224">
        <f t="shared" si="30"/>
        <v>0.16578832741951943</v>
      </c>
      <c r="AA80" s="224">
        <v>0</v>
      </c>
      <c r="AB80" s="224">
        <v>5.8124012097119364E-2</v>
      </c>
      <c r="AC80" s="224">
        <f t="shared" si="31"/>
        <v>5.8124012097119364E-2</v>
      </c>
      <c r="AD80" s="224">
        <v>0.77608766048336131</v>
      </c>
      <c r="AE80" s="224">
        <f t="shared" si="32"/>
        <v>0.83421167258048068</v>
      </c>
      <c r="AF80" s="224">
        <f t="shared" si="33"/>
        <v>1</v>
      </c>
      <c r="AH80" s="224">
        <v>0</v>
      </c>
      <c r="AI80" s="224">
        <v>0</v>
      </c>
      <c r="AJ80" s="224">
        <f t="shared" si="34"/>
        <v>0</v>
      </c>
      <c r="AK80" s="224">
        <v>0</v>
      </c>
      <c r="AL80" s="224">
        <v>0</v>
      </c>
      <c r="AM80" s="224">
        <f t="shared" si="35"/>
        <v>0</v>
      </c>
      <c r="AN80" s="224">
        <v>0</v>
      </c>
      <c r="AO80" s="224">
        <f t="shared" si="36"/>
        <v>0</v>
      </c>
      <c r="AP80" s="224">
        <f t="shared" si="37"/>
        <v>0</v>
      </c>
      <c r="AR80" s="221">
        <v>0</v>
      </c>
      <c r="AS80" s="221">
        <v>0.16370792520793129</v>
      </c>
      <c r="AT80" s="221">
        <f t="shared" si="38"/>
        <v>0.16370792520793129</v>
      </c>
      <c r="AU80" s="221">
        <v>0</v>
      </c>
      <c r="AV80" s="221">
        <v>5.8268964903808312E-2</v>
      </c>
      <c r="AW80" s="221">
        <f t="shared" si="39"/>
        <v>5.8268964903808312E-2</v>
      </c>
      <c r="AX80" s="221">
        <v>0.7780231098882604</v>
      </c>
      <c r="AY80" s="221">
        <f t="shared" si="40"/>
        <v>0.83629207479206868</v>
      </c>
      <c r="AZ80" s="221">
        <f t="shared" si="41"/>
        <v>1</v>
      </c>
      <c r="BB80" s="152">
        <v>2.4878109538362652E-3</v>
      </c>
      <c r="BC80" s="152">
        <v>0.16330065083836923</v>
      </c>
      <c r="BD80" s="152">
        <f t="shared" si="42"/>
        <v>0.16578846179220549</v>
      </c>
      <c r="BE80" s="152">
        <v>0</v>
      </c>
      <c r="BF80" s="152">
        <v>5.8124002734651917E-2</v>
      </c>
      <c r="BG80" s="152">
        <f t="shared" si="43"/>
        <v>5.8124002734651917E-2</v>
      </c>
      <c r="BH80" s="152">
        <v>0.7760875354731428</v>
      </c>
      <c r="BI80" s="152">
        <f t="shared" si="44"/>
        <v>0.8342115382077947</v>
      </c>
      <c r="BJ80" s="152">
        <f t="shared" si="45"/>
        <v>1.0000000000000002</v>
      </c>
      <c r="BL80" s="152">
        <v>2.4808502788623977E-3</v>
      </c>
      <c r="BM80" s="152">
        <v>0.16330179035602727</v>
      </c>
      <c r="BN80" s="152">
        <f t="shared" si="46"/>
        <v>0.16578264063488965</v>
      </c>
      <c r="BO80" s="152">
        <v>0</v>
      </c>
      <c r="BP80" s="152">
        <v>5.812440832597765E-2</v>
      </c>
      <c r="BQ80" s="152">
        <f t="shared" si="47"/>
        <v>5.812440832597765E-2</v>
      </c>
      <c r="BR80" s="152">
        <v>0.77609295103913289</v>
      </c>
      <c r="BS80" s="152">
        <f t="shared" si="48"/>
        <v>0.83421735936511054</v>
      </c>
      <c r="BT80" s="152">
        <f t="shared" si="49"/>
        <v>1.0000000000000002</v>
      </c>
    </row>
    <row r="81" spans="1:72">
      <c r="A81" s="196" t="s">
        <v>73</v>
      </c>
      <c r="B81" s="392" t="s">
        <v>159</v>
      </c>
      <c r="C81" s="393"/>
      <c r="D81" s="221">
        <v>2.3018568647101219E-4</v>
      </c>
      <c r="E81" s="221">
        <v>0.13612293510927606</v>
      </c>
      <c r="F81" s="221">
        <v>0.13635312079574707</v>
      </c>
      <c r="G81" s="221">
        <v>0</v>
      </c>
      <c r="H81" s="221">
        <v>7.1330456538365533E-2</v>
      </c>
      <c r="I81" s="221">
        <v>7.1330456538365533E-2</v>
      </c>
      <c r="J81" s="220">
        <v>0.79231642266588753</v>
      </c>
      <c r="K81" s="221">
        <v>0.86364687920425309</v>
      </c>
      <c r="L81" s="226">
        <f t="shared" si="25"/>
        <v>1.0000000000000002</v>
      </c>
      <c r="M81" s="217"/>
      <c r="N81" s="186">
        <v>0</v>
      </c>
      <c r="O81" s="186">
        <v>0</v>
      </c>
      <c r="P81" s="186">
        <f t="shared" si="26"/>
        <v>0</v>
      </c>
      <c r="Q81" s="186">
        <v>0</v>
      </c>
      <c r="R81" s="186">
        <v>0</v>
      </c>
      <c r="S81" s="186">
        <f t="shared" si="27"/>
        <v>0</v>
      </c>
      <c r="T81" s="186">
        <v>0</v>
      </c>
      <c r="U81" s="186">
        <f t="shared" si="28"/>
        <v>0</v>
      </c>
      <c r="V81" s="186">
        <f t="shared" si="29"/>
        <v>0</v>
      </c>
      <c r="W81" s="217"/>
      <c r="X81" s="224">
        <v>2.2941704934972796E-4</v>
      </c>
      <c r="Y81" s="224">
        <v>0.1361230397625067</v>
      </c>
      <c r="Z81" s="224">
        <f t="shared" si="30"/>
        <v>0.13635245681185643</v>
      </c>
      <c r="AA81" s="224">
        <v>0</v>
      </c>
      <c r="AB81" s="224">
        <v>7.1330511378225644E-2</v>
      </c>
      <c r="AC81" s="224">
        <f t="shared" si="31"/>
        <v>7.1330511378225644E-2</v>
      </c>
      <c r="AD81" s="224">
        <v>0.79231703180991786</v>
      </c>
      <c r="AE81" s="224">
        <f t="shared" si="32"/>
        <v>0.86364754318814352</v>
      </c>
      <c r="AF81" s="224">
        <f t="shared" si="33"/>
        <v>1</v>
      </c>
      <c r="AH81" s="224">
        <v>0</v>
      </c>
      <c r="AI81" s="224">
        <v>0</v>
      </c>
      <c r="AJ81" s="224">
        <f t="shared" si="34"/>
        <v>0</v>
      </c>
      <c r="AK81" s="224">
        <v>0</v>
      </c>
      <c r="AL81" s="224">
        <v>0</v>
      </c>
      <c r="AM81" s="224">
        <f t="shared" si="35"/>
        <v>0</v>
      </c>
      <c r="AN81" s="224">
        <v>0</v>
      </c>
      <c r="AO81" s="224">
        <f t="shared" si="36"/>
        <v>0</v>
      </c>
      <c r="AP81" s="224">
        <f t="shared" si="37"/>
        <v>0</v>
      </c>
      <c r="AR81" s="221">
        <v>0</v>
      </c>
      <c r="AS81" s="221">
        <v>0.13615427587473419</v>
      </c>
      <c r="AT81" s="221">
        <f t="shared" si="38"/>
        <v>0.13615427587473419</v>
      </c>
      <c r="AU81" s="221">
        <v>0</v>
      </c>
      <c r="AV81" s="221">
        <v>7.1346879568816648E-2</v>
      </c>
      <c r="AW81" s="221">
        <f t="shared" si="39"/>
        <v>7.1346879568816648E-2</v>
      </c>
      <c r="AX81" s="221">
        <v>0.79249884455644914</v>
      </c>
      <c r="AY81" s="221">
        <f t="shared" si="40"/>
        <v>0.86384572412526583</v>
      </c>
      <c r="AZ81" s="221">
        <f t="shared" si="41"/>
        <v>1</v>
      </c>
      <c r="BB81" s="152">
        <v>2.2979331886996797E-4</v>
      </c>
      <c r="BC81" s="152">
        <v>0.13612298853180266</v>
      </c>
      <c r="BD81" s="152">
        <f t="shared" si="42"/>
        <v>0.13635278185067262</v>
      </c>
      <c r="BE81" s="152">
        <v>0</v>
      </c>
      <c r="BF81" s="152">
        <v>7.1330484532569502E-2</v>
      </c>
      <c r="BG81" s="152">
        <f t="shared" si="43"/>
        <v>7.1330484532569502E-2</v>
      </c>
      <c r="BH81" s="152">
        <v>0.79231673361675758</v>
      </c>
      <c r="BI81" s="152">
        <f t="shared" si="44"/>
        <v>0.8636472181493271</v>
      </c>
      <c r="BJ81" s="152">
        <f t="shared" si="45"/>
        <v>0.99999999999999978</v>
      </c>
      <c r="BL81" s="152">
        <v>2.2976471502779316E-4</v>
      </c>
      <c r="BM81" s="152">
        <v>0.13612299242633802</v>
      </c>
      <c r="BN81" s="152">
        <f t="shared" si="46"/>
        <v>0.1363527571413658</v>
      </c>
      <c r="BO81" s="152">
        <v>0</v>
      </c>
      <c r="BP81" s="152">
        <v>7.1330486573364354E-2</v>
      </c>
      <c r="BQ81" s="152">
        <f t="shared" si="47"/>
        <v>7.1330486573364354E-2</v>
      </c>
      <c r="BR81" s="152">
        <v>0.79231675628526954</v>
      </c>
      <c r="BS81" s="152">
        <f t="shared" si="48"/>
        <v>0.86364724285863392</v>
      </c>
      <c r="BT81" s="152">
        <f t="shared" si="49"/>
        <v>0.99999999999999978</v>
      </c>
    </row>
    <row r="82" spans="1:72">
      <c r="A82" s="193" t="s">
        <v>74</v>
      </c>
      <c r="B82" s="394" t="s">
        <v>160</v>
      </c>
      <c r="C82" s="395"/>
      <c r="D82" s="221">
        <v>1.0553347169944068E-4</v>
      </c>
      <c r="E82" s="221">
        <v>7.4310799361534507E-2</v>
      </c>
      <c r="F82" s="221">
        <v>7.4416332833233942E-2</v>
      </c>
      <c r="G82" s="221">
        <v>0</v>
      </c>
      <c r="H82" s="221">
        <v>4.4936776869626667E-2</v>
      </c>
      <c r="I82" s="221">
        <v>4.4936776869626667E-2</v>
      </c>
      <c r="J82" s="220">
        <v>0.88064689029713972</v>
      </c>
      <c r="K82" s="221">
        <v>0.92558366716676643</v>
      </c>
      <c r="L82" s="226">
        <f t="shared" si="25"/>
        <v>1.0000000000000004</v>
      </c>
      <c r="M82" s="217"/>
      <c r="N82" s="220">
        <v>1.063100434786382E-4</v>
      </c>
      <c r="O82" s="220">
        <v>7.4310741647774167E-2</v>
      </c>
      <c r="P82" s="220">
        <f t="shared" si="26"/>
        <v>7.4417051691252803E-2</v>
      </c>
      <c r="Q82" s="220">
        <v>0</v>
      </c>
      <c r="R82" s="220">
        <v>4.493674196931078E-2</v>
      </c>
      <c r="S82" s="220">
        <f t="shared" si="27"/>
        <v>4.493674196931078E-2</v>
      </c>
      <c r="T82" s="220">
        <v>0.88064620633943669</v>
      </c>
      <c r="U82" s="220">
        <f t="shared" si="28"/>
        <v>0.92558294830874743</v>
      </c>
      <c r="V82" s="220">
        <f t="shared" si="29"/>
        <v>1.0000000000000002</v>
      </c>
      <c r="W82" s="217"/>
      <c r="X82" s="224">
        <v>1.0549142822207383E-4</v>
      </c>
      <c r="Y82" s="224">
        <v>7.4310802486148658E-2</v>
      </c>
      <c r="Z82" s="224">
        <f t="shared" si="30"/>
        <v>7.4416293914370726E-2</v>
      </c>
      <c r="AA82" s="224">
        <v>0</v>
      </c>
      <c r="AB82" s="224">
        <v>4.4936778759124482E-2</v>
      </c>
      <c r="AC82" s="224">
        <f t="shared" si="31"/>
        <v>4.4936778759124482E-2</v>
      </c>
      <c r="AD82" s="224">
        <v>0.88064692732650507</v>
      </c>
      <c r="AE82" s="224">
        <f t="shared" si="32"/>
        <v>0.92558370608562957</v>
      </c>
      <c r="AF82" s="224">
        <f t="shared" si="33"/>
        <v>1.0000000000000002</v>
      </c>
      <c r="AH82" s="224">
        <v>0</v>
      </c>
      <c r="AI82" s="224">
        <v>0</v>
      </c>
      <c r="AJ82" s="224">
        <f t="shared" si="34"/>
        <v>0</v>
      </c>
      <c r="AK82" s="224">
        <v>0</v>
      </c>
      <c r="AL82" s="224">
        <v>0</v>
      </c>
      <c r="AM82" s="224">
        <f t="shared" si="35"/>
        <v>0</v>
      </c>
      <c r="AN82" s="224">
        <v>0</v>
      </c>
      <c r="AO82" s="224">
        <f t="shared" si="36"/>
        <v>0</v>
      </c>
      <c r="AP82" s="224">
        <f t="shared" si="37"/>
        <v>0</v>
      </c>
      <c r="AR82" s="221">
        <v>0</v>
      </c>
      <c r="AS82" s="221">
        <v>7.4318642465886001E-2</v>
      </c>
      <c r="AT82" s="221">
        <f t="shared" si="38"/>
        <v>7.4318642465886001E-2</v>
      </c>
      <c r="AU82" s="221">
        <v>0</v>
      </c>
      <c r="AV82" s="221">
        <v>4.4941519704224532E-2</v>
      </c>
      <c r="AW82" s="221">
        <f t="shared" si="39"/>
        <v>4.4941519704224532E-2</v>
      </c>
      <c r="AX82" s="221">
        <v>0.88073983782988952</v>
      </c>
      <c r="AY82" s="221">
        <f t="shared" si="40"/>
        <v>0.92568135753411407</v>
      </c>
      <c r="AZ82" s="221">
        <f t="shared" si="41"/>
        <v>1</v>
      </c>
      <c r="BB82" s="152">
        <v>1.0571797074069439E-4</v>
      </c>
      <c r="BC82" s="152">
        <v>7.4310785649816261E-2</v>
      </c>
      <c r="BD82" s="152">
        <f t="shared" si="42"/>
        <v>7.4416503620556962E-2</v>
      </c>
      <c r="BE82" s="152">
        <v>0</v>
      </c>
      <c r="BF82" s="152">
        <v>4.4936768577959356E-2</v>
      </c>
      <c r="BG82" s="152">
        <f t="shared" si="43"/>
        <v>4.4936768577959356E-2</v>
      </c>
      <c r="BH82" s="152">
        <v>0.8806467278014839</v>
      </c>
      <c r="BI82" s="152">
        <f t="shared" si="44"/>
        <v>0.92558349637944326</v>
      </c>
      <c r="BJ82" s="152">
        <f t="shared" si="45"/>
        <v>1.0000000000000002</v>
      </c>
      <c r="BL82" s="152">
        <v>1.0570268861930577E-4</v>
      </c>
      <c r="BM82" s="152">
        <v>7.4310786785562702E-2</v>
      </c>
      <c r="BN82" s="152">
        <f t="shared" si="46"/>
        <v>7.4416489474182002E-2</v>
      </c>
      <c r="BO82" s="152">
        <v>0</v>
      </c>
      <c r="BP82" s="152">
        <v>4.4936769264761152E-2</v>
      </c>
      <c r="BQ82" s="152">
        <f t="shared" si="47"/>
        <v>4.4936769264761152E-2</v>
      </c>
      <c r="BR82" s="152">
        <v>0.88064674126105702</v>
      </c>
      <c r="BS82" s="152">
        <f t="shared" si="48"/>
        <v>0.92558351052581822</v>
      </c>
      <c r="BT82" s="152">
        <f t="shared" si="49"/>
        <v>1.0000000000000002</v>
      </c>
    </row>
    <row r="83" spans="1:72">
      <c r="A83" s="198" t="s">
        <v>75</v>
      </c>
      <c r="B83" s="394" t="s">
        <v>161</v>
      </c>
      <c r="C83" s="395"/>
      <c r="D83" s="221">
        <v>0</v>
      </c>
      <c r="E83" s="221">
        <v>0.10801828167828212</v>
      </c>
      <c r="F83" s="221">
        <v>0.10801828167828212</v>
      </c>
      <c r="G83" s="221">
        <v>0.12635558070481448</v>
      </c>
      <c r="H83" s="221">
        <v>5.3849749930983883E-2</v>
      </c>
      <c r="I83" s="221">
        <v>0.18020533063579836</v>
      </c>
      <c r="J83" s="220">
        <v>0.711776387685919</v>
      </c>
      <c r="K83" s="221">
        <v>0.89198171832171735</v>
      </c>
      <c r="L83" s="226">
        <f t="shared" si="25"/>
        <v>0.99999999999999944</v>
      </c>
      <c r="N83" s="220">
        <v>0</v>
      </c>
      <c r="O83" s="220">
        <v>0.12364101377242942</v>
      </c>
      <c r="P83" s="220">
        <f t="shared" si="26"/>
        <v>0.12364101377242942</v>
      </c>
      <c r="Q83" s="220">
        <v>0</v>
      </c>
      <c r="R83" s="220">
        <v>6.1638063200160187E-2</v>
      </c>
      <c r="S83" s="220">
        <f t="shared" si="27"/>
        <v>6.1638063200160187E-2</v>
      </c>
      <c r="T83" s="220">
        <v>0.81472092302740973</v>
      </c>
      <c r="U83" s="220">
        <f t="shared" si="28"/>
        <v>0.87635898622756991</v>
      </c>
      <c r="V83" s="220">
        <f t="shared" si="29"/>
        <v>0.99999999999999933</v>
      </c>
      <c r="X83" s="224">
        <v>0</v>
      </c>
      <c r="Y83" s="224">
        <v>0.12364101377242942</v>
      </c>
      <c r="Z83" s="224">
        <f t="shared" si="30"/>
        <v>0.12364101377242942</v>
      </c>
      <c r="AA83" s="224">
        <v>0</v>
      </c>
      <c r="AB83" s="224">
        <v>6.1638063200160187E-2</v>
      </c>
      <c r="AC83" s="224">
        <f t="shared" si="31"/>
        <v>6.1638063200160187E-2</v>
      </c>
      <c r="AD83" s="224">
        <v>0.81472092302740973</v>
      </c>
      <c r="AE83" s="224">
        <f t="shared" si="32"/>
        <v>0.87635898622756991</v>
      </c>
      <c r="AF83" s="224">
        <f t="shared" si="33"/>
        <v>0.99999999999999933</v>
      </c>
      <c r="AH83" s="224">
        <v>0</v>
      </c>
      <c r="AI83" s="224">
        <v>0.12364101377242942</v>
      </c>
      <c r="AJ83" s="224">
        <f t="shared" si="34"/>
        <v>0.12364101377242942</v>
      </c>
      <c r="AK83" s="224">
        <v>0</v>
      </c>
      <c r="AL83" s="224">
        <v>6.1638063200160187E-2</v>
      </c>
      <c r="AM83" s="224">
        <f t="shared" si="35"/>
        <v>6.1638063200160187E-2</v>
      </c>
      <c r="AN83" s="224">
        <v>0.81472092302740973</v>
      </c>
      <c r="AO83" s="224">
        <f t="shared" si="36"/>
        <v>0.87635898622756991</v>
      </c>
      <c r="AP83" s="224">
        <f t="shared" si="37"/>
        <v>0.99999999999999933</v>
      </c>
      <c r="AR83" s="221">
        <v>0</v>
      </c>
      <c r="AS83" s="221">
        <v>0.12364101377242942</v>
      </c>
      <c r="AT83" s="221">
        <f t="shared" si="38"/>
        <v>0.12364101377242942</v>
      </c>
      <c r="AU83" s="221">
        <v>0</v>
      </c>
      <c r="AV83" s="221">
        <v>6.1638063200160187E-2</v>
      </c>
      <c r="AW83" s="221">
        <f t="shared" si="39"/>
        <v>6.1638063200160187E-2</v>
      </c>
      <c r="AX83" s="221">
        <v>0.81472092302740973</v>
      </c>
      <c r="AY83" s="221">
        <f t="shared" si="40"/>
        <v>0.87635898622756991</v>
      </c>
      <c r="AZ83" s="221">
        <f t="shared" si="41"/>
        <v>0.99999999999999933</v>
      </c>
      <c r="BB83" s="152">
        <v>1.6137413930699132E-2</v>
      </c>
      <c r="BC83" s="152">
        <v>0.11041776450316078</v>
      </c>
      <c r="BD83" s="152">
        <f t="shared" si="42"/>
        <v>0.12655517843385991</v>
      </c>
      <c r="BE83" s="152">
        <v>8.9638895590900936E-2</v>
      </c>
      <c r="BF83" s="152">
        <v>5.4980951474609296E-2</v>
      </c>
      <c r="BG83" s="152">
        <f t="shared" si="43"/>
        <v>0.14461984706551023</v>
      </c>
      <c r="BH83" s="152">
        <v>0.72882497450062911</v>
      </c>
      <c r="BI83" s="152">
        <f t="shared" si="44"/>
        <v>0.87344482156613934</v>
      </c>
      <c r="BJ83" s="152">
        <f t="shared" si="45"/>
        <v>0.99999999999999922</v>
      </c>
      <c r="BL83" s="152">
        <v>1.4558798906066862E-2</v>
      </c>
      <c r="BM83" s="152">
        <v>0.11171130633461951</v>
      </c>
      <c r="BN83" s="152">
        <f t="shared" si="46"/>
        <v>0.12627010524068638</v>
      </c>
      <c r="BO83" s="152">
        <v>8.087012334654238E-2</v>
      </c>
      <c r="BP83" s="152">
        <v>5.5632172087511741E-2</v>
      </c>
      <c r="BQ83" s="152">
        <f t="shared" si="47"/>
        <v>0.13650229543405412</v>
      </c>
      <c r="BR83" s="152">
        <v>0.73722759932525872</v>
      </c>
      <c r="BS83" s="152">
        <f t="shared" si="48"/>
        <v>0.87372989475931284</v>
      </c>
      <c r="BT83" s="152">
        <f t="shared" si="49"/>
        <v>0.99999999999999922</v>
      </c>
    </row>
    <row r="84" spans="1:72">
      <c r="A84" s="198" t="s">
        <v>76</v>
      </c>
      <c r="B84" s="394" t="s">
        <v>162</v>
      </c>
      <c r="C84" s="395"/>
      <c r="D84" s="221">
        <v>0</v>
      </c>
      <c r="E84" s="221">
        <v>8.6481785877696393E-2</v>
      </c>
      <c r="F84" s="221">
        <v>8.6481785877696393E-2</v>
      </c>
      <c r="G84" s="221">
        <v>0</v>
      </c>
      <c r="H84" s="221">
        <v>5.3061852222962537E-2</v>
      </c>
      <c r="I84" s="221">
        <v>5.3061852222962537E-2</v>
      </c>
      <c r="J84" s="220">
        <v>0.86045636189934072</v>
      </c>
      <c r="K84" s="221">
        <v>0.91351821412230327</v>
      </c>
      <c r="L84" s="226">
        <f t="shared" si="25"/>
        <v>0.99999999999999967</v>
      </c>
      <c r="N84" s="220">
        <v>0</v>
      </c>
      <c r="O84" s="220">
        <v>8.6481785877696393E-2</v>
      </c>
      <c r="P84" s="220">
        <f t="shared" si="26"/>
        <v>8.6481785877696393E-2</v>
      </c>
      <c r="Q84" s="220">
        <v>0</v>
      </c>
      <c r="R84" s="220">
        <v>5.3061852222962537E-2</v>
      </c>
      <c r="S84" s="220">
        <f t="shared" si="27"/>
        <v>5.3061852222962537E-2</v>
      </c>
      <c r="T84" s="220">
        <v>0.86045636189934072</v>
      </c>
      <c r="U84" s="220">
        <f t="shared" si="28"/>
        <v>0.91351821412230327</v>
      </c>
      <c r="V84" s="220">
        <f t="shared" si="29"/>
        <v>0.99999999999999967</v>
      </c>
      <c r="X84" s="224">
        <v>0</v>
      </c>
      <c r="Y84" s="224">
        <v>8.6481785877696393E-2</v>
      </c>
      <c r="Z84" s="224">
        <f t="shared" si="30"/>
        <v>8.6481785877696393E-2</v>
      </c>
      <c r="AA84" s="224">
        <v>0</v>
      </c>
      <c r="AB84" s="224">
        <v>5.3061852222962537E-2</v>
      </c>
      <c r="AC84" s="224">
        <f t="shared" si="31"/>
        <v>5.3061852222962537E-2</v>
      </c>
      <c r="AD84" s="224">
        <v>0.86045636189934072</v>
      </c>
      <c r="AE84" s="224">
        <f t="shared" si="32"/>
        <v>0.91351821412230327</v>
      </c>
      <c r="AF84" s="224">
        <f t="shared" si="33"/>
        <v>0.99999999999999967</v>
      </c>
      <c r="AH84" s="224">
        <v>0</v>
      </c>
      <c r="AI84" s="224">
        <v>0</v>
      </c>
      <c r="AJ84" s="224">
        <f t="shared" si="34"/>
        <v>0</v>
      </c>
      <c r="AK84" s="224">
        <v>0</v>
      </c>
      <c r="AL84" s="224">
        <v>0</v>
      </c>
      <c r="AM84" s="224">
        <f t="shared" si="35"/>
        <v>0</v>
      </c>
      <c r="AN84" s="224">
        <v>0</v>
      </c>
      <c r="AO84" s="224">
        <f t="shared" si="36"/>
        <v>0</v>
      </c>
      <c r="AP84" s="224">
        <f t="shared" si="37"/>
        <v>0</v>
      </c>
      <c r="AR84" s="221">
        <v>0</v>
      </c>
      <c r="AS84" s="221">
        <v>8.6481785877696393E-2</v>
      </c>
      <c r="AT84" s="221">
        <f t="shared" si="38"/>
        <v>8.6481785877696393E-2</v>
      </c>
      <c r="AU84" s="221">
        <v>0</v>
      </c>
      <c r="AV84" s="221">
        <v>5.3061852222962537E-2</v>
      </c>
      <c r="AW84" s="221">
        <f t="shared" si="39"/>
        <v>5.3061852222962537E-2</v>
      </c>
      <c r="AX84" s="221">
        <v>0.86045636189934072</v>
      </c>
      <c r="AY84" s="221">
        <f t="shared" si="40"/>
        <v>0.91351821412230327</v>
      </c>
      <c r="AZ84" s="221">
        <f t="shared" si="41"/>
        <v>0.99999999999999967</v>
      </c>
      <c r="BB84" s="152">
        <v>0</v>
      </c>
      <c r="BC84" s="152">
        <v>8.6481785877696393E-2</v>
      </c>
      <c r="BD84" s="152">
        <f t="shared" si="42"/>
        <v>8.6481785877696393E-2</v>
      </c>
      <c r="BE84" s="152">
        <v>0</v>
      </c>
      <c r="BF84" s="152">
        <v>5.3061852222962537E-2</v>
      </c>
      <c r="BG84" s="152">
        <f t="shared" si="43"/>
        <v>5.3061852222962537E-2</v>
      </c>
      <c r="BH84" s="152">
        <v>0.86045636189934072</v>
      </c>
      <c r="BI84" s="152">
        <f t="shared" si="44"/>
        <v>0.91351821412230327</v>
      </c>
      <c r="BJ84" s="152">
        <f t="shared" si="45"/>
        <v>0.99999999999999967</v>
      </c>
      <c r="BL84" s="152">
        <v>0</v>
      </c>
      <c r="BM84" s="152">
        <v>8.6481785877696393E-2</v>
      </c>
      <c r="BN84" s="152">
        <f t="shared" si="46"/>
        <v>8.6481785877696393E-2</v>
      </c>
      <c r="BO84" s="152">
        <v>0</v>
      </c>
      <c r="BP84" s="152">
        <v>5.3061852222962537E-2</v>
      </c>
      <c r="BQ84" s="152">
        <f t="shared" si="47"/>
        <v>5.3061852222962537E-2</v>
      </c>
      <c r="BR84" s="152">
        <v>0.86045636189934072</v>
      </c>
      <c r="BS84" s="152">
        <f t="shared" si="48"/>
        <v>0.91351821412230327</v>
      </c>
      <c r="BT84" s="152">
        <f t="shared" si="49"/>
        <v>0.99999999999999967</v>
      </c>
    </row>
    <row r="85" spans="1:72">
      <c r="A85" s="198" t="s">
        <v>77</v>
      </c>
      <c r="B85" s="386" t="s">
        <v>163</v>
      </c>
      <c r="C85" s="387"/>
      <c r="D85" s="221">
        <v>0</v>
      </c>
      <c r="E85" s="221">
        <v>3.5916555866163727E-2</v>
      </c>
      <c r="F85" s="221">
        <v>3.5916555866163727E-2</v>
      </c>
      <c r="G85" s="221">
        <v>0.63865161036028251</v>
      </c>
      <c r="H85" s="221">
        <v>2.399615731628298E-2</v>
      </c>
      <c r="I85" s="221">
        <v>0.66264776767656552</v>
      </c>
      <c r="J85" s="220">
        <v>0.30143567645727082</v>
      </c>
      <c r="K85" s="221">
        <v>0.9640834441338364</v>
      </c>
      <c r="L85" s="226">
        <f t="shared" si="25"/>
        <v>1.0000000000000002</v>
      </c>
      <c r="N85" s="186">
        <v>0</v>
      </c>
      <c r="O85" s="186">
        <v>0</v>
      </c>
      <c r="P85" s="186">
        <f t="shared" si="26"/>
        <v>0</v>
      </c>
      <c r="Q85" s="186">
        <v>0</v>
      </c>
      <c r="R85" s="186">
        <v>0</v>
      </c>
      <c r="S85" s="186">
        <f t="shared" si="27"/>
        <v>0</v>
      </c>
      <c r="T85" s="186">
        <v>0</v>
      </c>
      <c r="U85" s="186">
        <f t="shared" si="28"/>
        <v>0</v>
      </c>
      <c r="V85" s="186">
        <f t="shared" si="29"/>
        <v>0</v>
      </c>
      <c r="X85" s="224">
        <v>0</v>
      </c>
      <c r="Y85" s="224">
        <v>0</v>
      </c>
      <c r="Z85" s="224">
        <f t="shared" si="30"/>
        <v>0</v>
      </c>
      <c r="AA85" s="224">
        <v>0</v>
      </c>
      <c r="AB85" s="224">
        <v>0</v>
      </c>
      <c r="AC85" s="224">
        <f t="shared" si="31"/>
        <v>0</v>
      </c>
      <c r="AD85" s="224">
        <v>0</v>
      </c>
      <c r="AE85" s="224">
        <f t="shared" si="32"/>
        <v>0</v>
      </c>
      <c r="AF85" s="224">
        <f t="shared" si="33"/>
        <v>0</v>
      </c>
      <c r="AH85" s="224">
        <v>0</v>
      </c>
      <c r="AI85" s="224">
        <v>0</v>
      </c>
      <c r="AJ85" s="224">
        <f t="shared" si="34"/>
        <v>0</v>
      </c>
      <c r="AK85" s="224">
        <v>0</v>
      </c>
      <c r="AL85" s="224">
        <v>0</v>
      </c>
      <c r="AM85" s="224">
        <f t="shared" si="35"/>
        <v>0</v>
      </c>
      <c r="AN85" s="224">
        <v>0</v>
      </c>
      <c r="AO85" s="224">
        <f t="shared" si="36"/>
        <v>0</v>
      </c>
      <c r="AP85" s="224">
        <f t="shared" si="37"/>
        <v>0</v>
      </c>
      <c r="AR85" s="224">
        <v>0</v>
      </c>
      <c r="AS85" s="224">
        <v>0</v>
      </c>
      <c r="AT85" s="224">
        <f t="shared" si="38"/>
        <v>0</v>
      </c>
      <c r="AU85" s="224">
        <v>0</v>
      </c>
      <c r="AV85" s="224">
        <v>0</v>
      </c>
      <c r="AW85" s="224">
        <f t="shared" si="39"/>
        <v>0</v>
      </c>
      <c r="AX85" s="224">
        <v>0</v>
      </c>
      <c r="AY85" s="224">
        <f t="shared" si="40"/>
        <v>0</v>
      </c>
      <c r="AZ85" s="224">
        <f t="shared" si="41"/>
        <v>0</v>
      </c>
      <c r="BB85" s="152">
        <v>0</v>
      </c>
      <c r="BC85" s="152">
        <v>3.5916555866163727E-2</v>
      </c>
      <c r="BD85" s="152">
        <f t="shared" si="42"/>
        <v>3.5916555866163727E-2</v>
      </c>
      <c r="BE85" s="152">
        <v>0.63865161036028251</v>
      </c>
      <c r="BF85" s="152">
        <v>2.399615731628298E-2</v>
      </c>
      <c r="BG85" s="152">
        <f t="shared" si="43"/>
        <v>0.66264776767656552</v>
      </c>
      <c r="BH85" s="152">
        <v>0.30143567645727082</v>
      </c>
      <c r="BI85" s="152">
        <f t="shared" si="44"/>
        <v>0.9640834441338364</v>
      </c>
      <c r="BJ85" s="152">
        <f t="shared" si="45"/>
        <v>1.0000000000000002</v>
      </c>
      <c r="BL85" s="152">
        <v>0</v>
      </c>
      <c r="BM85" s="152">
        <v>3.5916555866163727E-2</v>
      </c>
      <c r="BN85" s="152">
        <f t="shared" si="46"/>
        <v>3.5916555866163727E-2</v>
      </c>
      <c r="BO85" s="152">
        <v>0.63865161036028251</v>
      </c>
      <c r="BP85" s="152">
        <v>2.399615731628298E-2</v>
      </c>
      <c r="BQ85" s="152">
        <f t="shared" si="47"/>
        <v>0.66264776767656552</v>
      </c>
      <c r="BR85" s="152">
        <v>0.30143567645727082</v>
      </c>
      <c r="BS85" s="152">
        <f t="shared" si="48"/>
        <v>0.9640834441338364</v>
      </c>
      <c r="BT85" s="152">
        <f t="shared" si="49"/>
        <v>1.0000000000000002</v>
      </c>
    </row>
    <row r="86" spans="1:72">
      <c r="A86" s="198" t="s">
        <v>78</v>
      </c>
      <c r="B86" s="386" t="s">
        <v>164</v>
      </c>
      <c r="C86" s="387"/>
      <c r="D86" s="221">
        <v>0</v>
      </c>
      <c r="E86" s="221">
        <v>0.11269596035700659</v>
      </c>
      <c r="F86" s="221">
        <v>0.11269596035700659</v>
      </c>
      <c r="G86" s="221">
        <v>0.19109918866143302</v>
      </c>
      <c r="H86" s="221">
        <v>5.6961611273276834E-2</v>
      </c>
      <c r="I86" s="221">
        <v>0.24806079993470986</v>
      </c>
      <c r="J86" s="220">
        <v>0.63924323970828389</v>
      </c>
      <c r="K86" s="221">
        <v>0.88730403964299376</v>
      </c>
      <c r="L86" s="226">
        <f t="shared" si="25"/>
        <v>1.0000000000000004</v>
      </c>
      <c r="N86" s="220">
        <v>0</v>
      </c>
      <c r="O86" s="220">
        <v>0.13931987553643024</v>
      </c>
      <c r="P86" s="220">
        <f t="shared" si="26"/>
        <v>0.13931987553643024</v>
      </c>
      <c r="Q86" s="220">
        <v>0</v>
      </c>
      <c r="R86" s="220">
        <v>7.0418536456919728E-2</v>
      </c>
      <c r="S86" s="220">
        <f t="shared" si="27"/>
        <v>7.0418536456919728E-2</v>
      </c>
      <c r="T86" s="220">
        <v>0.79026158800665058</v>
      </c>
      <c r="U86" s="220">
        <f t="shared" si="28"/>
        <v>0.86068012446357034</v>
      </c>
      <c r="V86" s="220">
        <f t="shared" si="29"/>
        <v>1.0000000000000007</v>
      </c>
      <c r="X86" s="224">
        <v>0</v>
      </c>
      <c r="Y86" s="224">
        <v>0.13931987553643024</v>
      </c>
      <c r="Z86" s="224">
        <f t="shared" si="30"/>
        <v>0.13931987553643024</v>
      </c>
      <c r="AA86" s="224">
        <v>0</v>
      </c>
      <c r="AB86" s="224">
        <v>7.0418536456919728E-2</v>
      </c>
      <c r="AC86" s="224">
        <f t="shared" si="31"/>
        <v>7.0418536456919728E-2</v>
      </c>
      <c r="AD86" s="224">
        <v>0.79026158800665058</v>
      </c>
      <c r="AE86" s="224">
        <f t="shared" si="32"/>
        <v>0.86068012446357034</v>
      </c>
      <c r="AF86" s="224">
        <f t="shared" si="33"/>
        <v>1.0000000000000007</v>
      </c>
      <c r="AH86" s="224">
        <v>0</v>
      </c>
      <c r="AI86" s="224">
        <v>0</v>
      </c>
      <c r="AJ86" s="224">
        <f t="shared" si="34"/>
        <v>0</v>
      </c>
      <c r="AK86" s="224">
        <v>0</v>
      </c>
      <c r="AL86" s="224">
        <v>0</v>
      </c>
      <c r="AM86" s="224">
        <f t="shared" si="35"/>
        <v>0</v>
      </c>
      <c r="AN86" s="224">
        <v>0</v>
      </c>
      <c r="AO86" s="224">
        <f t="shared" si="36"/>
        <v>0</v>
      </c>
      <c r="AP86" s="224">
        <f t="shared" si="37"/>
        <v>0</v>
      </c>
      <c r="AR86" s="221">
        <v>0</v>
      </c>
      <c r="AS86" s="221">
        <v>0.13931987553643024</v>
      </c>
      <c r="AT86" s="221">
        <f t="shared" si="38"/>
        <v>0.13931987553643024</v>
      </c>
      <c r="AU86" s="221">
        <v>0</v>
      </c>
      <c r="AV86" s="221">
        <v>7.0418536456919728E-2</v>
      </c>
      <c r="AW86" s="221">
        <f t="shared" si="39"/>
        <v>7.0418536456919728E-2</v>
      </c>
      <c r="AX86" s="221">
        <v>0.79026158800665058</v>
      </c>
      <c r="AY86" s="221">
        <f t="shared" si="40"/>
        <v>0.86068012446357034</v>
      </c>
      <c r="AZ86" s="221">
        <f t="shared" si="41"/>
        <v>1.0000000000000007</v>
      </c>
      <c r="BB86" s="152">
        <v>0</v>
      </c>
      <c r="BC86" s="152">
        <v>0.11880951353108975</v>
      </c>
      <c r="BD86" s="152">
        <f t="shared" si="42"/>
        <v>0.11880951353108975</v>
      </c>
      <c r="BE86" s="152">
        <v>0.14721777439413017</v>
      </c>
      <c r="BF86" s="152">
        <v>6.0051676243640092E-2</v>
      </c>
      <c r="BG86" s="152">
        <f t="shared" si="43"/>
        <v>0.20726945063777025</v>
      </c>
      <c r="BH86" s="152">
        <v>0.67392103583114049</v>
      </c>
      <c r="BI86" s="152">
        <f t="shared" si="44"/>
        <v>0.88119048646891074</v>
      </c>
      <c r="BJ86" s="152">
        <f t="shared" si="45"/>
        <v>1.0000000000000004</v>
      </c>
      <c r="BL86" s="152">
        <v>0</v>
      </c>
      <c r="BM86" s="152">
        <v>0.11954852801376735</v>
      </c>
      <c r="BN86" s="152">
        <f t="shared" si="46"/>
        <v>0.11954852801376735</v>
      </c>
      <c r="BO86" s="152">
        <v>0.14191333035962264</v>
      </c>
      <c r="BP86" s="152">
        <v>6.0425207429267762E-2</v>
      </c>
      <c r="BQ86" s="152">
        <f t="shared" si="47"/>
        <v>0.20233853778889041</v>
      </c>
      <c r="BR86" s="152">
        <v>0.67811293419734286</v>
      </c>
      <c r="BS86" s="152">
        <f t="shared" si="48"/>
        <v>0.8804514719862333</v>
      </c>
      <c r="BT86" s="152">
        <f t="shared" si="49"/>
        <v>1.0000000000000007</v>
      </c>
    </row>
    <row r="87" spans="1:72">
      <c r="A87" s="198" t="s">
        <v>79</v>
      </c>
      <c r="B87" s="386" t="s">
        <v>165</v>
      </c>
      <c r="C87" s="387"/>
      <c r="D87" s="221">
        <v>0</v>
      </c>
      <c r="E87" s="221">
        <v>0.11370438557423465</v>
      </c>
      <c r="F87" s="221">
        <v>0.11370438557423465</v>
      </c>
      <c r="G87" s="221">
        <v>0</v>
      </c>
      <c r="H87" s="221">
        <v>0.10007486329296614</v>
      </c>
      <c r="I87" s="221">
        <v>0.10007486329296614</v>
      </c>
      <c r="J87" s="220">
        <v>0.78622075113279943</v>
      </c>
      <c r="K87" s="221">
        <v>0.88629561442576554</v>
      </c>
      <c r="L87" s="226">
        <f t="shared" si="25"/>
        <v>1.0000000000000002</v>
      </c>
      <c r="N87" s="220">
        <v>0</v>
      </c>
      <c r="O87" s="220">
        <v>0.11370438557423465</v>
      </c>
      <c r="P87" s="220">
        <f t="shared" si="26"/>
        <v>0.11370438557423465</v>
      </c>
      <c r="Q87" s="220">
        <v>0</v>
      </c>
      <c r="R87" s="220">
        <v>0.10007486329296614</v>
      </c>
      <c r="S87" s="220">
        <f t="shared" si="27"/>
        <v>0.10007486329296614</v>
      </c>
      <c r="T87" s="220">
        <v>0.78622075113279943</v>
      </c>
      <c r="U87" s="220">
        <f t="shared" si="28"/>
        <v>0.88629561442576554</v>
      </c>
      <c r="V87" s="220">
        <f t="shared" si="29"/>
        <v>1.0000000000000002</v>
      </c>
      <c r="X87" s="224">
        <v>0</v>
      </c>
      <c r="Y87" s="224">
        <v>0.11370438557423465</v>
      </c>
      <c r="Z87" s="224">
        <f t="shared" si="30"/>
        <v>0.11370438557423465</v>
      </c>
      <c r="AA87" s="224">
        <v>0</v>
      </c>
      <c r="AB87" s="224">
        <v>0.10007486329296614</v>
      </c>
      <c r="AC87" s="224">
        <f t="shared" si="31"/>
        <v>0.10007486329296614</v>
      </c>
      <c r="AD87" s="224">
        <v>0.78622075113279943</v>
      </c>
      <c r="AE87" s="224">
        <f t="shared" si="32"/>
        <v>0.88629561442576554</v>
      </c>
      <c r="AF87" s="224">
        <f t="shared" si="33"/>
        <v>1.0000000000000002</v>
      </c>
      <c r="AH87" s="224">
        <v>0</v>
      </c>
      <c r="AI87" s="224">
        <v>0</v>
      </c>
      <c r="AJ87" s="224">
        <f t="shared" si="34"/>
        <v>0</v>
      </c>
      <c r="AK87" s="224">
        <v>0</v>
      </c>
      <c r="AL87" s="224">
        <v>0</v>
      </c>
      <c r="AM87" s="224">
        <f t="shared" si="35"/>
        <v>0</v>
      </c>
      <c r="AN87" s="224">
        <v>0</v>
      </c>
      <c r="AO87" s="224">
        <f t="shared" si="36"/>
        <v>0</v>
      </c>
      <c r="AP87" s="224">
        <f t="shared" si="37"/>
        <v>0</v>
      </c>
      <c r="AR87" s="224">
        <v>0</v>
      </c>
      <c r="AS87" s="224">
        <v>0</v>
      </c>
      <c r="AT87" s="224">
        <f t="shared" si="38"/>
        <v>0</v>
      </c>
      <c r="AU87" s="224">
        <v>0</v>
      </c>
      <c r="AV87" s="224">
        <v>0</v>
      </c>
      <c r="AW87" s="224">
        <f t="shared" si="39"/>
        <v>0</v>
      </c>
      <c r="AX87" s="224">
        <v>0</v>
      </c>
      <c r="AY87" s="224">
        <f t="shared" si="40"/>
        <v>0</v>
      </c>
      <c r="AZ87" s="224">
        <f t="shared" si="41"/>
        <v>0</v>
      </c>
      <c r="BB87" s="152">
        <v>0</v>
      </c>
      <c r="BC87" s="152">
        <v>0.11370438557423465</v>
      </c>
      <c r="BD87" s="152">
        <f t="shared" si="42"/>
        <v>0.11370438557423465</v>
      </c>
      <c r="BE87" s="152">
        <v>0</v>
      </c>
      <c r="BF87" s="152">
        <v>0.10007486329296614</v>
      </c>
      <c r="BG87" s="152">
        <f t="shared" si="43"/>
        <v>0.10007486329296614</v>
      </c>
      <c r="BH87" s="152">
        <v>0.78622075113279943</v>
      </c>
      <c r="BI87" s="152">
        <f t="shared" si="44"/>
        <v>0.88629561442576554</v>
      </c>
      <c r="BJ87" s="152">
        <f t="shared" si="45"/>
        <v>1.0000000000000002</v>
      </c>
      <c r="BL87" s="152">
        <v>0</v>
      </c>
      <c r="BM87" s="152">
        <v>0.11370438557423465</v>
      </c>
      <c r="BN87" s="152">
        <f t="shared" si="46"/>
        <v>0.11370438557423465</v>
      </c>
      <c r="BO87" s="152">
        <v>0</v>
      </c>
      <c r="BP87" s="152">
        <v>0.10007486329296614</v>
      </c>
      <c r="BQ87" s="152">
        <f t="shared" si="47"/>
        <v>0.10007486329296614</v>
      </c>
      <c r="BR87" s="152">
        <v>0.78622075113279943</v>
      </c>
      <c r="BS87" s="152">
        <f t="shared" si="48"/>
        <v>0.88629561442576554</v>
      </c>
      <c r="BT87" s="152">
        <f t="shared" si="49"/>
        <v>1.0000000000000002</v>
      </c>
    </row>
    <row r="88" spans="1:72">
      <c r="A88" s="198" t="s">
        <v>80</v>
      </c>
      <c r="B88" s="392" t="s">
        <v>166</v>
      </c>
      <c r="C88" s="393"/>
      <c r="D88" s="221">
        <v>2.6507301556701529E-4</v>
      </c>
      <c r="E88" s="221">
        <v>9.403198783980829E-2</v>
      </c>
      <c r="F88" s="221">
        <v>9.42970608553753E-2</v>
      </c>
      <c r="G88" s="221">
        <v>0.17579562067248222</v>
      </c>
      <c r="H88" s="221">
        <v>1.1139210672025609E-2</v>
      </c>
      <c r="I88" s="221">
        <v>0.18693483134450783</v>
      </c>
      <c r="J88" s="220">
        <v>0.71876810780011702</v>
      </c>
      <c r="K88" s="221">
        <v>0.90570293914462485</v>
      </c>
      <c r="L88" s="226">
        <f t="shared" si="25"/>
        <v>1.0000000000000002</v>
      </c>
      <c r="N88" s="186">
        <v>0</v>
      </c>
      <c r="O88" s="186">
        <v>0</v>
      </c>
      <c r="P88" s="186">
        <f t="shared" si="26"/>
        <v>0</v>
      </c>
      <c r="Q88" s="186">
        <v>0</v>
      </c>
      <c r="R88" s="186">
        <v>0</v>
      </c>
      <c r="S88" s="186">
        <f t="shared" si="27"/>
        <v>0</v>
      </c>
      <c r="T88" s="186">
        <v>0</v>
      </c>
      <c r="U88" s="186">
        <f t="shared" si="28"/>
        <v>0</v>
      </c>
      <c r="V88" s="186">
        <f t="shared" si="29"/>
        <v>0</v>
      </c>
      <c r="X88" s="224">
        <v>0</v>
      </c>
      <c r="Y88" s="224">
        <v>0</v>
      </c>
      <c r="Z88" s="224">
        <f t="shared" si="30"/>
        <v>0</v>
      </c>
      <c r="AA88" s="224">
        <v>0</v>
      </c>
      <c r="AB88" s="224">
        <v>0</v>
      </c>
      <c r="AC88" s="224">
        <f t="shared" si="31"/>
        <v>0</v>
      </c>
      <c r="AD88" s="224">
        <v>0</v>
      </c>
      <c r="AE88" s="224">
        <f t="shared" si="32"/>
        <v>0</v>
      </c>
      <c r="AF88" s="224">
        <f t="shared" si="33"/>
        <v>0</v>
      </c>
      <c r="AH88" s="224">
        <v>0</v>
      </c>
      <c r="AI88" s="224">
        <v>0</v>
      </c>
      <c r="AJ88" s="224">
        <f t="shared" si="34"/>
        <v>0</v>
      </c>
      <c r="AK88" s="224">
        <v>0</v>
      </c>
      <c r="AL88" s="224">
        <v>0</v>
      </c>
      <c r="AM88" s="224">
        <f t="shared" si="35"/>
        <v>0</v>
      </c>
      <c r="AN88" s="224">
        <v>0</v>
      </c>
      <c r="AO88" s="224">
        <f t="shared" si="36"/>
        <v>0</v>
      </c>
      <c r="AP88" s="224">
        <f t="shared" si="37"/>
        <v>0</v>
      </c>
      <c r="AR88" s="221">
        <v>0</v>
      </c>
      <c r="AS88" s="221">
        <v>0.11412489623866411</v>
      </c>
      <c r="AT88" s="221">
        <f t="shared" si="38"/>
        <v>0.11412489623866411</v>
      </c>
      <c r="AU88" s="221">
        <v>0</v>
      </c>
      <c r="AV88" s="221">
        <v>1.3519455361203754E-2</v>
      </c>
      <c r="AW88" s="221">
        <f t="shared" si="39"/>
        <v>1.3519455361203754E-2</v>
      </c>
      <c r="AX88" s="221">
        <v>0.87235564840013236</v>
      </c>
      <c r="AY88" s="221">
        <f t="shared" si="40"/>
        <v>0.88587510376133616</v>
      </c>
      <c r="AZ88" s="221">
        <f t="shared" si="41"/>
        <v>1.0000000000000002</v>
      </c>
      <c r="BB88" s="152">
        <v>2.6507301556701529E-4</v>
      </c>
      <c r="BC88" s="152">
        <v>9.403198783980829E-2</v>
      </c>
      <c r="BD88" s="152">
        <f t="shared" si="42"/>
        <v>9.42970608553753E-2</v>
      </c>
      <c r="BE88" s="152">
        <v>0.17579562067248222</v>
      </c>
      <c r="BF88" s="152">
        <v>1.1139210672025609E-2</v>
      </c>
      <c r="BG88" s="152">
        <f t="shared" si="43"/>
        <v>0.18693483134450783</v>
      </c>
      <c r="BH88" s="152">
        <v>0.71876810780011702</v>
      </c>
      <c r="BI88" s="152">
        <f t="shared" si="44"/>
        <v>0.90570293914462485</v>
      </c>
      <c r="BJ88" s="152">
        <f t="shared" si="45"/>
        <v>1.0000000000000002</v>
      </c>
      <c r="BL88" s="152">
        <v>2.6482147621923206E-4</v>
      </c>
      <c r="BM88" s="152">
        <v>9.405105487710326E-2</v>
      </c>
      <c r="BN88" s="152">
        <f t="shared" si="46"/>
        <v>9.4315876353322489E-2</v>
      </c>
      <c r="BO88" s="152">
        <v>0.17562880053927282</v>
      </c>
      <c r="BP88" s="152">
        <v>1.1141469390044871E-2</v>
      </c>
      <c r="BQ88" s="152">
        <f t="shared" si="47"/>
        <v>0.18677026992931769</v>
      </c>
      <c r="BR88" s="152">
        <v>0.71891385371736016</v>
      </c>
      <c r="BS88" s="152">
        <f t="shared" si="48"/>
        <v>0.90568412364667783</v>
      </c>
      <c r="BT88" s="152">
        <f t="shared" si="49"/>
        <v>1.0000000000000002</v>
      </c>
    </row>
    <row r="89" spans="1:72">
      <c r="A89" s="196" t="s">
        <v>81</v>
      </c>
      <c r="B89" s="394" t="s">
        <v>167</v>
      </c>
      <c r="C89" s="395"/>
      <c r="D89" s="221">
        <v>5.8023190525448439E-4</v>
      </c>
      <c r="E89" s="221">
        <v>8.0559039631670215E-2</v>
      </c>
      <c r="F89" s="221">
        <v>8.1139271536924698E-2</v>
      </c>
      <c r="G89" s="221">
        <v>0.10083951327189335</v>
      </c>
      <c r="H89" s="221">
        <v>1.3679155948747919E-2</v>
      </c>
      <c r="I89" s="221">
        <v>0.11451866922064127</v>
      </c>
      <c r="J89" s="220">
        <v>0.80434205924243374</v>
      </c>
      <c r="K89" s="221">
        <v>0.91886072846307498</v>
      </c>
      <c r="L89" s="226">
        <f t="shared" si="25"/>
        <v>0.99999999999999967</v>
      </c>
      <c r="N89" s="220">
        <v>0</v>
      </c>
      <c r="O89" s="220">
        <v>8.9651468746719629E-2</v>
      </c>
      <c r="P89" s="220">
        <f t="shared" si="26"/>
        <v>8.9651468746719629E-2</v>
      </c>
      <c r="Q89" s="220">
        <v>0</v>
      </c>
      <c r="R89" s="220">
        <v>1.5223076486857209E-2</v>
      </c>
      <c r="S89" s="220">
        <f t="shared" si="27"/>
        <v>1.5223076486857209E-2</v>
      </c>
      <c r="T89" s="220">
        <v>0.89512545476642313</v>
      </c>
      <c r="U89" s="220">
        <f t="shared" si="28"/>
        <v>0.9103485312532803</v>
      </c>
      <c r="V89" s="220">
        <f t="shared" si="29"/>
        <v>0.99999999999999989</v>
      </c>
      <c r="X89" s="224">
        <v>0</v>
      </c>
      <c r="Y89" s="224">
        <v>0</v>
      </c>
      <c r="Z89" s="224">
        <f t="shared" si="30"/>
        <v>0</v>
      </c>
      <c r="AA89" s="224">
        <v>0</v>
      </c>
      <c r="AB89" s="224">
        <v>0</v>
      </c>
      <c r="AC89" s="224">
        <f t="shared" si="31"/>
        <v>0</v>
      </c>
      <c r="AD89" s="224">
        <v>0</v>
      </c>
      <c r="AE89" s="224">
        <f t="shared" si="32"/>
        <v>0</v>
      </c>
      <c r="AF89" s="224">
        <f t="shared" si="33"/>
        <v>0</v>
      </c>
      <c r="AH89" s="224">
        <v>0</v>
      </c>
      <c r="AI89" s="224">
        <v>0</v>
      </c>
      <c r="AJ89" s="224">
        <f t="shared" si="34"/>
        <v>0</v>
      </c>
      <c r="AK89" s="224">
        <v>0</v>
      </c>
      <c r="AL89" s="224">
        <v>0</v>
      </c>
      <c r="AM89" s="224">
        <f t="shared" si="35"/>
        <v>0</v>
      </c>
      <c r="AN89" s="224">
        <v>0</v>
      </c>
      <c r="AO89" s="224">
        <f t="shared" si="36"/>
        <v>0</v>
      </c>
      <c r="AP89" s="224">
        <f t="shared" si="37"/>
        <v>0</v>
      </c>
      <c r="AR89" s="221">
        <v>0</v>
      </c>
      <c r="AS89" s="221">
        <v>8.9651468746719629E-2</v>
      </c>
      <c r="AT89" s="221">
        <f t="shared" si="38"/>
        <v>8.9651468746719629E-2</v>
      </c>
      <c r="AU89" s="221">
        <v>0</v>
      </c>
      <c r="AV89" s="221">
        <v>1.5223076486857209E-2</v>
      </c>
      <c r="AW89" s="221">
        <f t="shared" si="39"/>
        <v>1.5223076486857209E-2</v>
      </c>
      <c r="AX89" s="221">
        <v>0.89512545476642313</v>
      </c>
      <c r="AY89" s="221">
        <f t="shared" si="40"/>
        <v>0.9103485312532803</v>
      </c>
      <c r="AZ89" s="221">
        <f t="shared" si="41"/>
        <v>0.99999999999999989</v>
      </c>
      <c r="BB89" s="152">
        <v>5.7832215970620826E-4</v>
      </c>
      <c r="BC89" s="152">
        <v>8.0588965986750444E-2</v>
      </c>
      <c r="BD89" s="152">
        <f t="shared" si="42"/>
        <v>8.1167288146456656E-2</v>
      </c>
      <c r="BE89" s="152">
        <v>0.10050761526728971</v>
      </c>
      <c r="BF89" s="152">
        <v>1.3684237529660392E-2</v>
      </c>
      <c r="BG89" s="152">
        <f t="shared" si="43"/>
        <v>0.1141918527969501</v>
      </c>
      <c r="BH89" s="152">
        <v>0.80464085905659311</v>
      </c>
      <c r="BI89" s="152">
        <f t="shared" si="44"/>
        <v>0.9188327118535432</v>
      </c>
      <c r="BJ89" s="152">
        <f t="shared" si="45"/>
        <v>0.99999999999999989</v>
      </c>
      <c r="BL89" s="152">
        <v>5.7795341197442688E-4</v>
      </c>
      <c r="BM89" s="152">
        <v>8.0594744387734965E-2</v>
      </c>
      <c r="BN89" s="152">
        <f t="shared" si="46"/>
        <v>8.1172697799709398E-2</v>
      </c>
      <c r="BO89" s="152">
        <v>0.10044352995681952</v>
      </c>
      <c r="BP89" s="152">
        <v>1.3685218718718285E-2</v>
      </c>
      <c r="BQ89" s="152">
        <f t="shared" si="47"/>
        <v>0.11412874867553779</v>
      </c>
      <c r="BR89" s="152">
        <v>0.80469855352475261</v>
      </c>
      <c r="BS89" s="152">
        <f t="shared" si="48"/>
        <v>0.91882730220029041</v>
      </c>
      <c r="BT89" s="152">
        <f t="shared" si="49"/>
        <v>0.99999999999999978</v>
      </c>
    </row>
    <row r="90" spans="1:72">
      <c r="A90" s="195" t="s">
        <v>82</v>
      </c>
      <c r="B90" s="386" t="s">
        <v>168</v>
      </c>
      <c r="C90" s="387"/>
      <c r="D90" s="221">
        <v>4.1410202416593679E-4</v>
      </c>
      <c r="E90" s="221">
        <v>0</v>
      </c>
      <c r="F90" s="221">
        <v>4.1410202416593679E-4</v>
      </c>
      <c r="G90" s="221">
        <v>0</v>
      </c>
      <c r="H90" s="221">
        <v>0</v>
      </c>
      <c r="I90" s="221">
        <v>0</v>
      </c>
      <c r="J90" s="220">
        <v>0.99958589797583408</v>
      </c>
      <c r="K90" s="221">
        <v>0.99958589797583408</v>
      </c>
      <c r="L90" s="226">
        <f t="shared" si="25"/>
        <v>1</v>
      </c>
      <c r="N90" s="186">
        <v>0</v>
      </c>
      <c r="O90" s="186">
        <v>0</v>
      </c>
      <c r="P90" s="186">
        <f t="shared" si="26"/>
        <v>0</v>
      </c>
      <c r="Q90" s="186">
        <v>0</v>
      </c>
      <c r="R90" s="186">
        <v>0</v>
      </c>
      <c r="S90" s="186">
        <f t="shared" si="27"/>
        <v>0</v>
      </c>
      <c r="T90" s="186">
        <v>0</v>
      </c>
      <c r="U90" s="186">
        <f t="shared" si="28"/>
        <v>0</v>
      </c>
      <c r="V90" s="186">
        <f t="shared" si="29"/>
        <v>0</v>
      </c>
      <c r="X90" s="224">
        <v>0</v>
      </c>
      <c r="Y90" s="224">
        <v>0</v>
      </c>
      <c r="Z90" s="224">
        <f t="shared" si="30"/>
        <v>0</v>
      </c>
      <c r="AA90" s="224">
        <v>0</v>
      </c>
      <c r="AB90" s="224">
        <v>0</v>
      </c>
      <c r="AC90" s="224">
        <f t="shared" si="31"/>
        <v>0</v>
      </c>
      <c r="AD90" s="224">
        <v>0</v>
      </c>
      <c r="AE90" s="224">
        <f t="shared" si="32"/>
        <v>0</v>
      </c>
      <c r="AF90" s="224">
        <f t="shared" si="33"/>
        <v>0</v>
      </c>
      <c r="AH90" s="224">
        <v>0</v>
      </c>
      <c r="AI90" s="224">
        <v>0</v>
      </c>
      <c r="AJ90" s="224">
        <f t="shared" si="34"/>
        <v>0</v>
      </c>
      <c r="AK90" s="224">
        <v>0</v>
      </c>
      <c r="AL90" s="224">
        <v>0</v>
      </c>
      <c r="AM90" s="224">
        <f t="shared" si="35"/>
        <v>0</v>
      </c>
      <c r="AN90" s="224">
        <v>0</v>
      </c>
      <c r="AO90" s="224">
        <f t="shared" si="36"/>
        <v>0</v>
      </c>
      <c r="AP90" s="224">
        <f t="shared" si="37"/>
        <v>0</v>
      </c>
      <c r="AR90" s="221">
        <v>0</v>
      </c>
      <c r="AS90" s="221">
        <v>0</v>
      </c>
      <c r="AT90" s="221">
        <f t="shared" si="38"/>
        <v>0</v>
      </c>
      <c r="AU90" s="221">
        <v>0</v>
      </c>
      <c r="AV90" s="221">
        <v>0</v>
      </c>
      <c r="AW90" s="221">
        <f t="shared" si="39"/>
        <v>0</v>
      </c>
      <c r="AX90" s="221">
        <v>1</v>
      </c>
      <c r="AY90" s="221">
        <f t="shared" si="40"/>
        <v>1</v>
      </c>
      <c r="AZ90" s="221">
        <f t="shared" si="41"/>
        <v>1</v>
      </c>
      <c r="BB90" s="152">
        <v>4.1410202416593679E-4</v>
      </c>
      <c r="BC90" s="152">
        <v>0</v>
      </c>
      <c r="BD90" s="152">
        <f t="shared" si="42"/>
        <v>4.1410202416593679E-4</v>
      </c>
      <c r="BE90" s="152">
        <v>0</v>
      </c>
      <c r="BF90" s="152">
        <v>0</v>
      </c>
      <c r="BG90" s="152">
        <f t="shared" si="43"/>
        <v>0</v>
      </c>
      <c r="BH90" s="152">
        <v>0.99958589797583408</v>
      </c>
      <c r="BI90" s="152">
        <f t="shared" si="44"/>
        <v>0.99958589797583408</v>
      </c>
      <c r="BJ90" s="152">
        <f t="shared" si="45"/>
        <v>1</v>
      </c>
      <c r="BL90" s="152">
        <v>4.139685313453448E-4</v>
      </c>
      <c r="BM90" s="152">
        <v>0</v>
      </c>
      <c r="BN90" s="152">
        <f t="shared" si="46"/>
        <v>4.139685313453448E-4</v>
      </c>
      <c r="BO90" s="152">
        <v>0</v>
      </c>
      <c r="BP90" s="152">
        <v>0</v>
      </c>
      <c r="BQ90" s="152">
        <f t="shared" si="47"/>
        <v>0</v>
      </c>
      <c r="BR90" s="152">
        <v>0.99958603146865466</v>
      </c>
      <c r="BS90" s="152">
        <f t="shared" si="48"/>
        <v>0.99958603146865466</v>
      </c>
      <c r="BT90" s="152">
        <f t="shared" si="49"/>
        <v>1</v>
      </c>
    </row>
    <row r="91" spans="1:72" ht="15" customHeight="1">
      <c r="A91" s="184" t="s">
        <v>83</v>
      </c>
      <c r="B91" s="392" t="s">
        <v>169</v>
      </c>
      <c r="C91" s="393"/>
      <c r="D91" s="224">
        <v>0</v>
      </c>
      <c r="E91" s="224">
        <v>0</v>
      </c>
      <c r="F91" s="224">
        <v>0</v>
      </c>
      <c r="G91" s="224">
        <v>0</v>
      </c>
      <c r="H91" s="228">
        <v>0</v>
      </c>
      <c r="I91" s="224">
        <v>0</v>
      </c>
      <c r="J91" s="224">
        <v>0</v>
      </c>
      <c r="K91" s="224">
        <v>0</v>
      </c>
      <c r="L91" s="224">
        <f t="shared" si="25"/>
        <v>0</v>
      </c>
      <c r="N91" s="186">
        <v>0</v>
      </c>
      <c r="O91" s="186">
        <v>0</v>
      </c>
      <c r="P91" s="186">
        <f t="shared" si="26"/>
        <v>0</v>
      </c>
      <c r="Q91" s="186">
        <v>0</v>
      </c>
      <c r="R91" s="186">
        <v>0</v>
      </c>
      <c r="S91" s="186">
        <f t="shared" si="27"/>
        <v>0</v>
      </c>
      <c r="T91" s="186">
        <v>0</v>
      </c>
      <c r="U91" s="186">
        <f t="shared" si="28"/>
        <v>0</v>
      </c>
      <c r="V91" s="186">
        <f t="shared" si="29"/>
        <v>0</v>
      </c>
      <c r="X91" s="224">
        <v>0</v>
      </c>
      <c r="Y91" s="224">
        <v>0</v>
      </c>
      <c r="Z91" s="224">
        <f t="shared" si="30"/>
        <v>0</v>
      </c>
      <c r="AA91" s="224">
        <v>0</v>
      </c>
      <c r="AB91" s="224">
        <v>0</v>
      </c>
      <c r="AC91" s="224">
        <f t="shared" si="31"/>
        <v>0</v>
      </c>
      <c r="AD91" s="224">
        <v>0</v>
      </c>
      <c r="AE91" s="224">
        <f t="shared" si="32"/>
        <v>0</v>
      </c>
      <c r="AF91" s="224">
        <f t="shared" si="33"/>
        <v>0</v>
      </c>
      <c r="AH91" s="224">
        <v>0</v>
      </c>
      <c r="AI91" s="224">
        <v>0</v>
      </c>
      <c r="AJ91" s="224">
        <f t="shared" si="34"/>
        <v>0</v>
      </c>
      <c r="AK91" s="224">
        <v>0</v>
      </c>
      <c r="AL91" s="224">
        <v>0</v>
      </c>
      <c r="AM91" s="224">
        <f t="shared" si="35"/>
        <v>0</v>
      </c>
      <c r="AN91" s="224">
        <v>0</v>
      </c>
      <c r="AO91" s="224">
        <f t="shared" si="36"/>
        <v>0</v>
      </c>
      <c r="AP91" s="224">
        <f t="shared" si="37"/>
        <v>0</v>
      </c>
      <c r="AR91" s="224">
        <v>0</v>
      </c>
      <c r="AS91" s="224">
        <v>0</v>
      </c>
      <c r="AT91" s="224">
        <f t="shared" si="38"/>
        <v>0</v>
      </c>
      <c r="AU91" s="224">
        <v>0</v>
      </c>
      <c r="AV91" s="224">
        <v>0</v>
      </c>
      <c r="AW91" s="224">
        <f t="shared" si="39"/>
        <v>0</v>
      </c>
      <c r="AX91" s="224">
        <v>0</v>
      </c>
      <c r="AY91" s="224">
        <f t="shared" si="40"/>
        <v>0</v>
      </c>
      <c r="AZ91" s="224">
        <f t="shared" si="41"/>
        <v>0</v>
      </c>
      <c r="BB91" s="224">
        <v>0</v>
      </c>
      <c r="BC91" s="224">
        <v>0</v>
      </c>
      <c r="BD91" s="224">
        <f t="shared" si="42"/>
        <v>0</v>
      </c>
      <c r="BE91" s="224">
        <v>0</v>
      </c>
      <c r="BF91" s="224">
        <v>0</v>
      </c>
      <c r="BG91" s="224">
        <f t="shared" si="43"/>
        <v>0</v>
      </c>
      <c r="BH91" s="224">
        <v>0</v>
      </c>
      <c r="BI91" s="224">
        <f t="shared" si="44"/>
        <v>0</v>
      </c>
      <c r="BJ91" s="224">
        <f t="shared" si="45"/>
        <v>0</v>
      </c>
      <c r="BL91" s="224">
        <v>0</v>
      </c>
      <c r="BM91" s="224">
        <v>0</v>
      </c>
      <c r="BN91" s="224">
        <f t="shared" si="46"/>
        <v>0</v>
      </c>
      <c r="BO91" s="224">
        <v>0</v>
      </c>
      <c r="BP91" s="224">
        <v>0</v>
      </c>
      <c r="BQ91" s="224">
        <f t="shared" si="47"/>
        <v>0</v>
      </c>
      <c r="BR91" s="224">
        <v>0</v>
      </c>
      <c r="BS91" s="224">
        <f t="shared" si="48"/>
        <v>0</v>
      </c>
      <c r="BT91" s="224">
        <f t="shared" si="49"/>
        <v>0</v>
      </c>
    </row>
    <row r="92" spans="1:72" ht="15" customHeight="1" thickBot="1">
      <c r="A92" s="185" t="s">
        <v>84</v>
      </c>
      <c r="B92" s="396" t="s">
        <v>170</v>
      </c>
      <c r="C92" s="395"/>
      <c r="D92" s="224">
        <v>0</v>
      </c>
      <c r="E92" s="224">
        <v>0</v>
      </c>
      <c r="F92" s="224">
        <v>0</v>
      </c>
      <c r="G92" s="224">
        <v>0</v>
      </c>
      <c r="H92" s="224">
        <v>0</v>
      </c>
      <c r="I92" s="224">
        <v>0</v>
      </c>
      <c r="J92" s="224">
        <v>0</v>
      </c>
      <c r="K92" s="224">
        <v>0</v>
      </c>
      <c r="L92" s="224">
        <f t="shared" si="25"/>
        <v>0</v>
      </c>
      <c r="N92" s="186">
        <v>0</v>
      </c>
      <c r="O92" s="186">
        <v>0</v>
      </c>
      <c r="P92" s="186">
        <f t="shared" si="26"/>
        <v>0</v>
      </c>
      <c r="Q92" s="186">
        <v>0</v>
      </c>
      <c r="R92" s="186">
        <v>0</v>
      </c>
      <c r="S92" s="186">
        <f t="shared" si="27"/>
        <v>0</v>
      </c>
      <c r="T92" s="186">
        <v>0</v>
      </c>
      <c r="U92" s="186">
        <f t="shared" si="28"/>
        <v>0</v>
      </c>
      <c r="V92" s="186">
        <f t="shared" si="29"/>
        <v>0</v>
      </c>
      <c r="X92" s="224">
        <v>0</v>
      </c>
      <c r="Y92" s="224">
        <v>0</v>
      </c>
      <c r="Z92" s="224">
        <f t="shared" si="30"/>
        <v>0</v>
      </c>
      <c r="AA92" s="224">
        <v>0</v>
      </c>
      <c r="AB92" s="224">
        <v>0</v>
      </c>
      <c r="AC92" s="224">
        <f t="shared" si="31"/>
        <v>0</v>
      </c>
      <c r="AD92" s="224">
        <v>0</v>
      </c>
      <c r="AE92" s="224">
        <f t="shared" si="32"/>
        <v>0</v>
      </c>
      <c r="AF92" s="224">
        <f t="shared" si="33"/>
        <v>0</v>
      </c>
      <c r="AH92" s="224">
        <v>0</v>
      </c>
      <c r="AI92" s="224">
        <v>0</v>
      </c>
      <c r="AJ92" s="224">
        <f t="shared" si="34"/>
        <v>0</v>
      </c>
      <c r="AK92" s="224">
        <v>0</v>
      </c>
      <c r="AL92" s="224">
        <v>0</v>
      </c>
      <c r="AM92" s="224">
        <f t="shared" si="35"/>
        <v>0</v>
      </c>
      <c r="AN92" s="224">
        <v>0</v>
      </c>
      <c r="AO92" s="224">
        <f t="shared" si="36"/>
        <v>0</v>
      </c>
      <c r="AP92" s="224">
        <f t="shared" si="37"/>
        <v>0</v>
      </c>
      <c r="AR92" s="224">
        <v>0</v>
      </c>
      <c r="AS92" s="224">
        <v>0</v>
      </c>
      <c r="AT92" s="224">
        <f t="shared" si="38"/>
        <v>0</v>
      </c>
      <c r="AU92" s="224">
        <v>0</v>
      </c>
      <c r="AV92" s="224">
        <v>0</v>
      </c>
      <c r="AW92" s="224">
        <f t="shared" si="39"/>
        <v>0</v>
      </c>
      <c r="AX92" s="224">
        <v>0</v>
      </c>
      <c r="AY92" s="224">
        <f t="shared" si="40"/>
        <v>0</v>
      </c>
      <c r="AZ92" s="224">
        <f t="shared" si="41"/>
        <v>0</v>
      </c>
      <c r="BB92" s="224">
        <v>0</v>
      </c>
      <c r="BC92" s="224">
        <v>0</v>
      </c>
      <c r="BD92" s="224">
        <f t="shared" si="42"/>
        <v>0</v>
      </c>
      <c r="BE92" s="224">
        <v>0</v>
      </c>
      <c r="BF92" s="224">
        <v>0</v>
      </c>
      <c r="BG92" s="224">
        <f t="shared" si="43"/>
        <v>0</v>
      </c>
      <c r="BH92" s="224">
        <v>0</v>
      </c>
      <c r="BI92" s="224">
        <f t="shared" si="44"/>
        <v>0</v>
      </c>
      <c r="BJ92" s="224">
        <f t="shared" si="45"/>
        <v>0</v>
      </c>
      <c r="BL92" s="224">
        <v>0</v>
      </c>
      <c r="BM92" s="224">
        <v>0</v>
      </c>
      <c r="BN92" s="224">
        <f t="shared" si="46"/>
        <v>0</v>
      </c>
      <c r="BO92" s="224">
        <v>0</v>
      </c>
      <c r="BP92" s="224">
        <v>0</v>
      </c>
      <c r="BQ92" s="224">
        <f t="shared" si="47"/>
        <v>0</v>
      </c>
      <c r="BR92" s="224">
        <v>0</v>
      </c>
      <c r="BS92" s="224">
        <f t="shared" si="48"/>
        <v>0</v>
      </c>
      <c r="BT92" s="224">
        <f t="shared" si="49"/>
        <v>0</v>
      </c>
    </row>
    <row r="93" spans="1:72">
      <c r="A93" s="399" t="s">
        <v>264</v>
      </c>
      <c r="B93" s="400"/>
      <c r="C93" s="400"/>
      <c r="D93" s="222">
        <v>0.11951084937099889</v>
      </c>
      <c r="E93" s="222">
        <v>0.109832419510314</v>
      </c>
      <c r="F93" s="222">
        <v>0.2293432688813129</v>
      </c>
      <c r="G93" s="222">
        <v>0.13033469494905731</v>
      </c>
      <c r="H93" s="222">
        <v>1.8024819486536319E-2</v>
      </c>
      <c r="I93" s="222">
        <v>0.14835951443559361</v>
      </c>
      <c r="J93" s="222">
        <v>0.62229721668309324</v>
      </c>
      <c r="K93" s="222">
        <v>0.77065673111868682</v>
      </c>
      <c r="L93" s="229">
        <f t="shared" si="25"/>
        <v>0.99999999999999978</v>
      </c>
      <c r="N93" s="222">
        <v>1.8991277692723307E-2</v>
      </c>
      <c r="O93" s="222">
        <v>8.0197575247551361E-2</v>
      </c>
      <c r="P93" s="222">
        <f>O93+N93</f>
        <v>9.9188852940274672E-2</v>
      </c>
      <c r="Q93" s="222">
        <v>2.0700230590790882E-3</v>
      </c>
      <c r="R93" s="222">
        <v>3.9675566508274862E-2</v>
      </c>
      <c r="S93" s="222">
        <f>R93+Q93</f>
        <v>4.1745589567353948E-2</v>
      </c>
      <c r="T93" s="222">
        <v>0.85882933505044146</v>
      </c>
      <c r="U93" s="222">
        <f>T93+S93</f>
        <v>0.90057492461779542</v>
      </c>
      <c r="V93" s="222">
        <f>U93+P93</f>
        <v>0.99976377755807011</v>
      </c>
      <c r="X93" s="222">
        <v>3.676952594023276E-4</v>
      </c>
      <c r="Y93" s="222">
        <v>0.10386916230162235</v>
      </c>
      <c r="Z93" s="222">
        <f>X93+Y93</f>
        <v>0.10423685756102469</v>
      </c>
      <c r="AA93" s="222">
        <v>0</v>
      </c>
      <c r="AB93" s="222">
        <v>6.2687780371390486E-2</v>
      </c>
      <c r="AC93" s="222">
        <f>AA93+AB93</f>
        <v>6.2687780371390486E-2</v>
      </c>
      <c r="AD93" s="222">
        <v>0.83307536206758492</v>
      </c>
      <c r="AE93" s="222">
        <f>AD93+AC93</f>
        <v>0.89576314243897537</v>
      </c>
      <c r="AF93" s="222">
        <f t="shared" si="33"/>
        <v>1</v>
      </c>
      <c r="AH93" s="222">
        <v>0.22678550668725625</v>
      </c>
      <c r="AI93" s="222">
        <v>0.13233514315423234</v>
      </c>
      <c r="AJ93" s="222">
        <f>AI93+AH93</f>
        <v>0.35912064984148862</v>
      </c>
      <c r="AK93" s="222">
        <v>4.7454578162831974E-2</v>
      </c>
      <c r="AL93" s="222">
        <v>2.657008283744627E-2</v>
      </c>
      <c r="AM93" s="222">
        <f>AK93+AL93</f>
        <v>7.4024661000278241E-2</v>
      </c>
      <c r="AN93" s="222">
        <v>0.56685468915823334</v>
      </c>
      <c r="AO93" s="222">
        <f>AN93+AM93</f>
        <v>0.64087935015851161</v>
      </c>
      <c r="AP93" s="222">
        <f t="shared" si="37"/>
        <v>1.0000000000000002</v>
      </c>
      <c r="AR93" s="222">
        <v>4.1339970194164681E-2</v>
      </c>
      <c r="AS93" s="222">
        <v>0.39433473015071946</v>
      </c>
      <c r="AT93" s="222">
        <f>AS93+AR93</f>
        <v>0.43567470034488415</v>
      </c>
      <c r="AU93" s="222">
        <v>8.6857063184276532E-4</v>
      </c>
      <c r="AV93" s="222">
        <v>1.8114517140833206E-2</v>
      </c>
      <c r="AW93" s="222">
        <f>AV93+AU93</f>
        <v>1.8983087772675971E-2</v>
      </c>
      <c r="AX93" s="222">
        <v>0.54534221188244036</v>
      </c>
      <c r="AY93" s="222">
        <f>AX93+AW93</f>
        <v>0.56432529965511635</v>
      </c>
      <c r="AZ93" s="222">
        <f t="shared" si="41"/>
        <v>1.0000000000000004</v>
      </c>
      <c r="BB93" s="154">
        <v>0.1176418656675704</v>
      </c>
      <c r="BC93" s="154">
        <v>0.10722856753999363</v>
      </c>
      <c r="BD93" s="154">
        <f>BC93+BB93</f>
        <v>0.22487043320756403</v>
      </c>
      <c r="BE93" s="154">
        <v>9.2870637574911596E-2</v>
      </c>
      <c r="BF93" s="154">
        <v>2.3924689561159826E-2</v>
      </c>
      <c r="BG93" s="154">
        <f>BF93+BE93</f>
        <v>0.11679532713607142</v>
      </c>
      <c r="BH93" s="154">
        <v>0.65833423965636451</v>
      </c>
      <c r="BI93" s="154">
        <f>BH93+BG93</f>
        <v>0.77512956679243594</v>
      </c>
      <c r="BJ93" s="154">
        <f t="shared" si="45"/>
        <v>1</v>
      </c>
      <c r="BL93" s="154">
        <v>9.8508439096067935E-2</v>
      </c>
      <c r="BM93" s="154">
        <v>0.17922317064199414</v>
      </c>
      <c r="BN93" s="154">
        <f>BM93+BL93</f>
        <v>0.2777316097380621</v>
      </c>
      <c r="BO93" s="154">
        <v>6.9800243564906911E-2</v>
      </c>
      <c r="BP93" s="154">
        <v>2.2467733522487952E-2</v>
      </c>
      <c r="BQ93" s="154">
        <f>BP93+BO93</f>
        <v>9.226797708739487E-2</v>
      </c>
      <c r="BR93" s="154">
        <v>0.63000041317454303</v>
      </c>
      <c r="BS93" s="154">
        <f>BR93+BQ93</f>
        <v>0.7222683902619379</v>
      </c>
      <c r="BT93" s="154">
        <f t="shared" si="49"/>
        <v>1</v>
      </c>
    </row>
    <row r="94" spans="1:72">
      <c r="C94" s="155"/>
      <c r="X94" s="222"/>
      <c r="Y94" s="222"/>
      <c r="Z94" s="222"/>
      <c r="AA94" s="222"/>
      <c r="AB94" s="222"/>
      <c r="AC94" s="222"/>
      <c r="AD94" s="222"/>
      <c r="AE94" s="222"/>
      <c r="AF94" s="222"/>
      <c r="AH94" s="224"/>
      <c r="AI94" s="224"/>
      <c r="AJ94" s="224"/>
      <c r="AK94" s="224"/>
      <c r="AL94" s="224"/>
      <c r="AM94" s="224"/>
      <c r="AN94" s="224"/>
      <c r="AO94" s="224"/>
      <c r="AP94" s="224"/>
    </row>
    <row r="95" spans="1:72">
      <c r="A95" s="397"/>
      <c r="B95" s="397"/>
      <c r="C95" s="398"/>
      <c r="D95" s="231"/>
      <c r="E95" s="231"/>
      <c r="F95" s="232"/>
      <c r="G95" s="232"/>
      <c r="H95" s="232"/>
      <c r="I95" s="232"/>
      <c r="J95" s="232"/>
      <c r="K95" s="233"/>
      <c r="X95" s="231"/>
      <c r="Y95" s="231"/>
      <c r="Z95" s="231"/>
      <c r="AA95" s="234"/>
      <c r="AB95" s="234"/>
      <c r="AC95" s="234"/>
      <c r="AD95" s="234"/>
      <c r="AE95" s="234"/>
      <c r="AF95" s="235"/>
      <c r="AH95" s="234"/>
      <c r="AI95" s="234"/>
      <c r="AJ95" s="234"/>
      <c r="AK95" s="234"/>
      <c r="AL95" s="234"/>
      <c r="AM95" s="234"/>
      <c r="AN95" s="234"/>
      <c r="AO95" s="234"/>
      <c r="BB95" s="236"/>
      <c r="BC95" s="236"/>
      <c r="BD95" s="236"/>
      <c r="BE95" s="236"/>
      <c r="BF95" s="237"/>
      <c r="BG95" s="237"/>
      <c r="BH95" s="237"/>
      <c r="BI95" s="236"/>
      <c r="BJ95" s="236"/>
      <c r="BL95" s="235"/>
      <c r="BM95" s="235"/>
      <c r="BN95" s="235"/>
      <c r="BO95" s="235"/>
      <c r="BP95" s="235"/>
      <c r="BQ95" s="235"/>
      <c r="BR95" s="235"/>
      <c r="BS95" s="235"/>
      <c r="BT95" s="235"/>
    </row>
    <row r="96" spans="1:72">
      <c r="C96" s="155"/>
      <c r="D96" s="154"/>
      <c r="Y96" s="235"/>
      <c r="Z96" s="235"/>
      <c r="AA96" s="235"/>
      <c r="AB96" s="235"/>
      <c r="AC96" s="235"/>
      <c r="AD96" s="235"/>
      <c r="AE96" s="235"/>
      <c r="AF96" s="235"/>
      <c r="AR96" s="235"/>
      <c r="AS96" s="235"/>
      <c r="AT96" s="235"/>
      <c r="AU96" s="235"/>
      <c r="AV96" s="235"/>
      <c r="AW96" s="235"/>
      <c r="AX96" s="235"/>
      <c r="AY96" s="235"/>
      <c r="AZ96" s="235"/>
      <c r="BB96" s="236"/>
      <c r="BC96" s="236"/>
      <c r="BD96" s="236"/>
      <c r="BE96" s="236"/>
      <c r="BF96" s="237"/>
      <c r="BG96" s="237"/>
      <c r="BH96" s="237"/>
      <c r="BI96" s="236"/>
      <c r="BJ96" s="236"/>
      <c r="BL96" s="235"/>
      <c r="BM96" s="235"/>
      <c r="BN96" s="235"/>
      <c r="BO96" s="235"/>
      <c r="BP96" s="235"/>
      <c r="BQ96" s="235"/>
      <c r="BR96" s="235"/>
      <c r="BS96" s="235"/>
      <c r="BT96" s="235"/>
    </row>
    <row r="97" spans="3:72">
      <c r="X97" s="235"/>
      <c r="Y97" s="235"/>
      <c r="Z97" s="235"/>
      <c r="AA97" s="235"/>
      <c r="AB97" s="235"/>
      <c r="AC97" s="235"/>
      <c r="AD97" s="235"/>
      <c r="AE97" s="235"/>
      <c r="AF97" s="235"/>
      <c r="AH97" s="235"/>
      <c r="AI97" s="235"/>
      <c r="AJ97" s="235"/>
      <c r="AK97" s="235"/>
      <c r="AL97" s="235"/>
      <c r="AM97" s="235"/>
      <c r="AN97" s="235"/>
      <c r="AO97" s="235"/>
      <c r="AP97" s="235"/>
      <c r="AR97" s="235"/>
      <c r="AS97" s="235"/>
      <c r="AT97" s="235"/>
      <c r="AU97" s="235"/>
      <c r="AV97" s="235"/>
      <c r="AW97" s="235"/>
      <c r="AX97" s="235"/>
      <c r="AY97" s="235"/>
      <c r="AZ97" s="235"/>
      <c r="BB97" s="236"/>
      <c r="BC97" s="236"/>
      <c r="BD97" s="236"/>
      <c r="BE97" s="236"/>
      <c r="BF97" s="237"/>
      <c r="BG97" s="237"/>
      <c r="BH97" s="237"/>
      <c r="BI97" s="236"/>
      <c r="BJ97" s="236"/>
      <c r="BL97" s="235"/>
      <c r="BM97" s="235"/>
      <c r="BN97" s="235"/>
      <c r="BO97" s="235"/>
      <c r="BP97" s="235"/>
      <c r="BQ97" s="235"/>
      <c r="BR97" s="235"/>
      <c r="BS97" s="235"/>
      <c r="BT97" s="235"/>
    </row>
    <row r="98" spans="3:72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35"/>
      <c r="Y98" s="235"/>
      <c r="Z98" s="235"/>
      <c r="AA98" s="235"/>
      <c r="AB98" s="235"/>
      <c r="AC98" s="235"/>
      <c r="AD98" s="235"/>
      <c r="AE98" s="235"/>
      <c r="AF98" s="235"/>
      <c r="AH98" s="235"/>
      <c r="AI98" s="235"/>
      <c r="AJ98" s="235"/>
      <c r="AK98" s="235"/>
      <c r="AL98" s="235"/>
      <c r="AM98" s="235"/>
      <c r="AN98" s="235"/>
      <c r="AO98" s="235"/>
      <c r="AP98" s="235"/>
      <c r="AR98" s="235"/>
      <c r="AS98" s="235"/>
      <c r="AT98" s="235"/>
      <c r="AU98" s="235"/>
      <c r="AV98" s="235"/>
      <c r="AW98" s="235"/>
      <c r="AX98" s="235"/>
      <c r="AY98" s="235"/>
      <c r="AZ98" s="235"/>
      <c r="BB98" s="236"/>
      <c r="BC98" s="236"/>
      <c r="BD98" s="236"/>
      <c r="BE98" s="236"/>
      <c r="BF98" s="237"/>
      <c r="BG98" s="237"/>
      <c r="BH98" s="237"/>
      <c r="BI98" s="236"/>
      <c r="BJ98" s="236"/>
      <c r="BL98" s="235"/>
      <c r="BM98" s="235"/>
      <c r="BN98" s="235"/>
      <c r="BO98" s="235"/>
      <c r="BP98" s="235"/>
      <c r="BQ98" s="235"/>
      <c r="BR98" s="235"/>
      <c r="BS98" s="235"/>
      <c r="BT98" s="235"/>
    </row>
    <row r="99" spans="3:72">
      <c r="D99" s="1"/>
      <c r="E99" s="1"/>
      <c r="F99" s="1"/>
      <c r="G99" s="1"/>
      <c r="H99" s="1"/>
      <c r="I99" s="1"/>
      <c r="J99" s="1"/>
      <c r="K99" s="1"/>
      <c r="L99" s="1"/>
      <c r="X99" s="235"/>
      <c r="Y99" s="235"/>
      <c r="Z99" s="235"/>
      <c r="AA99" s="235"/>
      <c r="AB99" s="235"/>
      <c r="AC99" s="235"/>
      <c r="AD99" s="235"/>
      <c r="AE99" s="235"/>
      <c r="AF99" s="235"/>
      <c r="AH99" s="235"/>
      <c r="AI99" s="235"/>
      <c r="AJ99" s="235"/>
      <c r="AK99" s="235"/>
      <c r="AL99" s="235"/>
      <c r="AM99" s="235"/>
      <c r="AN99" s="235"/>
      <c r="AO99" s="235"/>
      <c r="AP99" s="235"/>
      <c r="AR99" s="235"/>
      <c r="AS99" s="235"/>
      <c r="AT99" s="235"/>
      <c r="AU99" s="235"/>
      <c r="AV99" s="235"/>
      <c r="AW99" s="235"/>
      <c r="AX99" s="235"/>
      <c r="AY99" s="235"/>
      <c r="AZ99" s="235"/>
      <c r="BB99" s="236"/>
      <c r="BC99" s="236"/>
      <c r="BD99" s="236"/>
      <c r="BE99" s="236"/>
      <c r="BF99" s="237"/>
      <c r="BG99" s="237"/>
      <c r="BH99" s="237"/>
      <c r="BI99" s="236"/>
      <c r="BJ99" s="236"/>
      <c r="BL99" s="235"/>
      <c r="BM99" s="235"/>
      <c r="BN99" s="235"/>
      <c r="BO99" s="235"/>
      <c r="BP99" s="235"/>
      <c r="BQ99" s="235"/>
      <c r="BR99" s="235"/>
      <c r="BS99" s="235"/>
      <c r="BT99" s="235"/>
    </row>
    <row r="100" spans="3:72">
      <c r="C100" s="155"/>
      <c r="D100" s="1"/>
      <c r="E100" s="1"/>
      <c r="F100" s="1"/>
      <c r="G100" s="1"/>
      <c r="H100" s="1"/>
      <c r="I100" s="1"/>
      <c r="J100" s="1"/>
      <c r="K100" s="1"/>
      <c r="L100" s="1"/>
      <c r="X100" s="235"/>
      <c r="Y100" s="235"/>
      <c r="Z100" s="235"/>
      <c r="AA100" s="235"/>
      <c r="AB100" s="235"/>
      <c r="AC100" s="235"/>
      <c r="AD100" s="235"/>
      <c r="AE100" s="235"/>
      <c r="AF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B100" s="236"/>
      <c r="BC100" s="236"/>
      <c r="BD100" s="236"/>
      <c r="BE100" s="236"/>
      <c r="BF100" s="237"/>
      <c r="BG100" s="237"/>
      <c r="BH100" s="237"/>
      <c r="BI100" s="236"/>
      <c r="BJ100" s="236"/>
      <c r="BL100" s="235"/>
      <c r="BM100" s="235"/>
      <c r="BN100" s="235"/>
      <c r="BO100" s="235"/>
      <c r="BP100" s="235"/>
      <c r="BQ100" s="235"/>
      <c r="BR100" s="235"/>
      <c r="BS100" s="235"/>
      <c r="BT100" s="235"/>
    </row>
    <row r="101" spans="3:72">
      <c r="C101" s="155"/>
      <c r="D101" s="1"/>
      <c r="E101" s="1"/>
      <c r="F101" s="1"/>
      <c r="G101" s="1"/>
      <c r="H101" s="1"/>
      <c r="I101" s="1"/>
      <c r="J101" s="1"/>
      <c r="K101" s="1"/>
      <c r="L101" s="1"/>
      <c r="X101" s="235"/>
      <c r="Y101" s="235"/>
      <c r="Z101" s="235"/>
      <c r="AA101" s="235"/>
      <c r="AB101" s="235"/>
      <c r="AC101" s="235"/>
      <c r="AD101" s="235"/>
      <c r="AE101" s="235"/>
      <c r="AF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B101" s="236"/>
      <c r="BC101" s="236"/>
      <c r="BD101" s="236"/>
      <c r="BE101" s="236"/>
      <c r="BF101" s="237"/>
      <c r="BG101" s="237"/>
      <c r="BH101" s="237"/>
      <c r="BI101" s="236"/>
      <c r="BJ101" s="236"/>
      <c r="BL101" s="235"/>
      <c r="BM101" s="235"/>
      <c r="BN101" s="235"/>
      <c r="BO101" s="235"/>
      <c r="BP101" s="235"/>
      <c r="BQ101" s="235"/>
      <c r="BR101" s="235"/>
      <c r="BS101" s="235"/>
      <c r="BT101" s="235"/>
    </row>
    <row r="102" spans="3:72">
      <c r="C102" s="155"/>
      <c r="D102" s="1"/>
      <c r="E102" s="1"/>
      <c r="F102" s="1"/>
      <c r="G102" s="1"/>
      <c r="H102" s="1"/>
      <c r="I102" s="1"/>
      <c r="J102" s="1"/>
      <c r="K102" s="1"/>
      <c r="L102" s="1"/>
      <c r="X102" s="235"/>
      <c r="Y102" s="235"/>
      <c r="Z102" s="235"/>
      <c r="AA102" s="235"/>
      <c r="AB102" s="235"/>
      <c r="AC102" s="235"/>
      <c r="AD102" s="235"/>
      <c r="AE102" s="235"/>
      <c r="AF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B102" s="236"/>
      <c r="BC102" s="236"/>
      <c r="BD102" s="236"/>
      <c r="BE102" s="236"/>
      <c r="BF102" s="237"/>
      <c r="BG102" s="237"/>
      <c r="BH102" s="237"/>
      <c r="BI102" s="236"/>
      <c r="BJ102" s="236"/>
      <c r="BL102" s="235"/>
      <c r="BM102" s="235"/>
      <c r="BN102" s="235"/>
      <c r="BO102" s="235"/>
      <c r="BP102" s="235"/>
      <c r="BQ102" s="235"/>
      <c r="BR102" s="235"/>
      <c r="BS102" s="235"/>
      <c r="BT102" s="235"/>
    </row>
    <row r="103" spans="3:72">
      <c r="C103" s="155"/>
      <c r="D103" s="1"/>
      <c r="E103" s="1"/>
      <c r="F103" s="1"/>
      <c r="G103" s="1"/>
      <c r="H103" s="1"/>
      <c r="I103" s="1"/>
      <c r="J103" s="1"/>
      <c r="K103" s="1"/>
      <c r="L103" s="1"/>
      <c r="X103" s="235"/>
      <c r="Y103" s="235"/>
      <c r="Z103" s="235"/>
      <c r="AA103" s="235"/>
      <c r="AB103" s="235"/>
      <c r="AC103" s="235"/>
      <c r="AD103" s="235"/>
      <c r="AE103" s="235"/>
      <c r="AF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B103" s="236"/>
      <c r="BC103" s="236"/>
      <c r="BD103" s="236"/>
      <c r="BE103" s="236"/>
      <c r="BF103" s="237"/>
      <c r="BG103" s="237"/>
      <c r="BH103" s="237"/>
      <c r="BI103" s="236"/>
      <c r="BJ103" s="236"/>
      <c r="BL103" s="235"/>
      <c r="BM103" s="235"/>
      <c r="BN103" s="235"/>
      <c r="BO103" s="235"/>
      <c r="BP103" s="235"/>
      <c r="BQ103" s="235"/>
      <c r="BR103" s="235"/>
      <c r="BS103" s="235"/>
      <c r="BT103" s="235"/>
    </row>
    <row r="104" spans="3:72">
      <c r="C104" s="155"/>
      <c r="D104" s="1"/>
      <c r="E104" s="1"/>
      <c r="F104" s="1"/>
      <c r="G104" s="1"/>
      <c r="H104" s="1"/>
      <c r="I104" s="1"/>
      <c r="J104" s="1"/>
      <c r="K104" s="1"/>
      <c r="L104" s="1"/>
      <c r="X104" s="235"/>
      <c r="Y104" s="235"/>
      <c r="Z104" s="235"/>
      <c r="AA104" s="235"/>
      <c r="AB104" s="235"/>
      <c r="AC104" s="235"/>
      <c r="AD104" s="235"/>
      <c r="AE104" s="235"/>
      <c r="AF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B104" s="236"/>
      <c r="BC104" s="236"/>
      <c r="BD104" s="236"/>
      <c r="BE104" s="236"/>
      <c r="BF104" s="237"/>
      <c r="BG104" s="237"/>
      <c r="BH104" s="237"/>
      <c r="BI104" s="236"/>
      <c r="BJ104" s="236"/>
      <c r="BL104" s="235"/>
      <c r="BM104" s="235"/>
      <c r="BN104" s="235"/>
      <c r="BO104" s="235"/>
      <c r="BP104" s="235"/>
      <c r="BQ104" s="235"/>
      <c r="BR104" s="235"/>
      <c r="BS104" s="235"/>
      <c r="BT104" s="235"/>
    </row>
    <row r="105" spans="3:72">
      <c r="C105" s="155"/>
      <c r="D105" s="1"/>
      <c r="E105" s="1"/>
      <c r="F105" s="1"/>
      <c r="G105" s="1"/>
      <c r="H105" s="1"/>
      <c r="I105" s="1"/>
      <c r="J105" s="1"/>
      <c r="K105" s="1"/>
      <c r="L105" s="1"/>
      <c r="X105" s="235"/>
      <c r="Y105" s="235"/>
      <c r="Z105" s="235"/>
      <c r="AA105" s="235"/>
      <c r="AB105" s="235"/>
      <c r="AC105" s="235"/>
      <c r="AD105" s="235"/>
      <c r="AE105" s="235"/>
      <c r="AF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B105" s="236"/>
      <c r="BC105" s="236"/>
      <c r="BD105" s="236"/>
      <c r="BE105" s="236"/>
      <c r="BF105" s="237"/>
      <c r="BG105" s="237"/>
      <c r="BH105" s="237"/>
      <c r="BI105" s="236"/>
      <c r="BJ105" s="236"/>
      <c r="BL105" s="235"/>
      <c r="BM105" s="235"/>
      <c r="BN105" s="235"/>
      <c r="BO105" s="235"/>
      <c r="BP105" s="235"/>
      <c r="BQ105" s="235"/>
      <c r="BR105" s="235"/>
      <c r="BS105" s="235"/>
      <c r="BT105" s="235"/>
    </row>
    <row r="106" spans="3:72">
      <c r="C106" s="155"/>
      <c r="D106" s="1"/>
      <c r="E106" s="1"/>
      <c r="F106" s="1"/>
      <c r="G106" s="1"/>
      <c r="H106" s="1"/>
      <c r="I106" s="1"/>
      <c r="J106" s="1"/>
      <c r="K106" s="1"/>
      <c r="L106" s="1"/>
      <c r="X106" s="235"/>
      <c r="Y106" s="235"/>
      <c r="Z106" s="235"/>
      <c r="AA106" s="235"/>
      <c r="AB106" s="235"/>
      <c r="AC106" s="235"/>
      <c r="AD106" s="235"/>
      <c r="AE106" s="235"/>
      <c r="AF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B106" s="236"/>
      <c r="BC106" s="236"/>
      <c r="BD106" s="236"/>
      <c r="BE106" s="236"/>
      <c r="BF106" s="237"/>
      <c r="BG106" s="237"/>
      <c r="BH106" s="237"/>
      <c r="BI106" s="236"/>
      <c r="BJ106" s="236"/>
      <c r="BL106" s="235"/>
      <c r="BM106" s="235"/>
      <c r="BN106" s="235"/>
      <c r="BO106" s="235"/>
      <c r="BP106" s="235"/>
      <c r="BQ106" s="235"/>
      <c r="BR106" s="235"/>
      <c r="BS106" s="235"/>
      <c r="BT106" s="235"/>
    </row>
    <row r="107" spans="3:72">
      <c r="C107" s="155"/>
      <c r="D107" s="1"/>
      <c r="E107" s="1"/>
      <c r="F107" s="1"/>
      <c r="G107" s="1"/>
      <c r="H107" s="1"/>
      <c r="I107" s="1"/>
      <c r="J107" s="1"/>
      <c r="K107" s="1"/>
      <c r="L107" s="1"/>
      <c r="X107" s="235"/>
      <c r="Y107" s="235"/>
      <c r="Z107" s="235"/>
      <c r="AA107" s="235"/>
      <c r="AB107" s="235"/>
      <c r="AC107" s="235"/>
      <c r="AD107" s="235"/>
      <c r="AE107" s="235"/>
      <c r="AF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B107" s="236"/>
      <c r="BC107" s="236"/>
      <c r="BD107" s="236"/>
      <c r="BE107" s="236"/>
      <c r="BF107" s="237"/>
      <c r="BG107" s="237"/>
      <c r="BH107" s="237"/>
      <c r="BI107" s="236"/>
      <c r="BJ107" s="236"/>
      <c r="BL107" s="235"/>
      <c r="BM107" s="235"/>
      <c r="BN107" s="235"/>
      <c r="BO107" s="235"/>
      <c r="BP107" s="235"/>
      <c r="BQ107" s="235"/>
      <c r="BR107" s="235"/>
      <c r="BS107" s="235"/>
      <c r="BT107" s="235"/>
    </row>
    <row r="108" spans="3:72">
      <c r="C108" s="155"/>
      <c r="D108" s="1"/>
      <c r="E108" s="1"/>
      <c r="F108" s="1"/>
      <c r="G108" s="1"/>
      <c r="H108" s="1"/>
      <c r="I108" s="1"/>
      <c r="J108" s="1"/>
      <c r="K108" s="1"/>
      <c r="L108" s="1"/>
      <c r="X108" s="235"/>
      <c r="Y108" s="235"/>
      <c r="Z108" s="235"/>
      <c r="AA108" s="235"/>
      <c r="AB108" s="235"/>
      <c r="AC108" s="235"/>
      <c r="AD108" s="235"/>
      <c r="AE108" s="235"/>
      <c r="AF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B108" s="236"/>
      <c r="BC108" s="236"/>
      <c r="BD108" s="236"/>
      <c r="BE108" s="236"/>
      <c r="BF108" s="237"/>
      <c r="BG108" s="237"/>
      <c r="BH108" s="237"/>
      <c r="BI108" s="236"/>
      <c r="BJ108" s="236"/>
      <c r="BL108" s="235"/>
      <c r="BM108" s="235"/>
      <c r="BN108" s="235"/>
      <c r="BO108" s="235"/>
      <c r="BP108" s="235"/>
      <c r="BQ108" s="235"/>
      <c r="BR108" s="235"/>
      <c r="BS108" s="235"/>
      <c r="BT108" s="235"/>
    </row>
    <row r="109" spans="3:72">
      <c r="C109" s="155"/>
      <c r="D109" s="1"/>
      <c r="E109" s="1"/>
      <c r="F109" s="1"/>
      <c r="G109" s="1"/>
      <c r="H109" s="1"/>
      <c r="I109" s="1"/>
      <c r="J109" s="1"/>
      <c r="K109" s="1"/>
      <c r="L109" s="1"/>
      <c r="X109" s="235"/>
      <c r="Y109" s="235"/>
      <c r="Z109" s="235"/>
      <c r="AA109" s="235"/>
      <c r="AB109" s="235"/>
      <c r="AC109" s="235"/>
      <c r="AD109" s="235"/>
      <c r="AE109" s="235"/>
      <c r="AF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B109" s="236"/>
      <c r="BC109" s="236"/>
      <c r="BD109" s="236"/>
      <c r="BE109" s="236"/>
      <c r="BF109" s="237"/>
      <c r="BG109" s="237"/>
      <c r="BH109" s="237"/>
      <c r="BI109" s="236"/>
      <c r="BJ109" s="236"/>
      <c r="BL109" s="235"/>
      <c r="BM109" s="235"/>
      <c r="BN109" s="235"/>
      <c r="BO109" s="235"/>
      <c r="BP109" s="235"/>
      <c r="BQ109" s="235"/>
      <c r="BR109" s="235"/>
      <c r="BS109" s="235"/>
      <c r="BT109" s="235"/>
    </row>
    <row r="110" spans="3:72">
      <c r="C110" s="155"/>
      <c r="D110" s="1"/>
      <c r="E110" s="1"/>
      <c r="F110" s="1"/>
      <c r="G110" s="1"/>
      <c r="H110" s="1"/>
      <c r="I110" s="1"/>
      <c r="J110" s="1"/>
      <c r="K110" s="1"/>
      <c r="L110" s="1"/>
      <c r="X110" s="235"/>
      <c r="Y110" s="235"/>
      <c r="Z110" s="235"/>
      <c r="AA110" s="235"/>
      <c r="AB110" s="235"/>
      <c r="AC110" s="235"/>
      <c r="AD110" s="235"/>
      <c r="AE110" s="235"/>
      <c r="AF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B110" s="236"/>
      <c r="BC110" s="236"/>
      <c r="BD110" s="236"/>
      <c r="BE110" s="236"/>
      <c r="BF110" s="237"/>
      <c r="BG110" s="237"/>
      <c r="BH110" s="237"/>
      <c r="BI110" s="236"/>
      <c r="BJ110" s="236"/>
      <c r="BL110" s="235"/>
      <c r="BM110" s="235"/>
      <c r="BN110" s="235"/>
      <c r="BO110" s="235"/>
      <c r="BP110" s="235"/>
      <c r="BQ110" s="235"/>
      <c r="BR110" s="235"/>
      <c r="BS110" s="235"/>
      <c r="BT110" s="235"/>
    </row>
    <row r="111" spans="3:72">
      <c r="C111" s="155"/>
      <c r="D111" s="1"/>
      <c r="E111" s="1"/>
      <c r="F111" s="1"/>
      <c r="G111" s="1"/>
      <c r="H111" s="1"/>
      <c r="I111" s="1"/>
      <c r="J111" s="1"/>
      <c r="K111" s="1"/>
      <c r="L111" s="1"/>
      <c r="X111" s="235"/>
      <c r="Y111" s="235"/>
      <c r="Z111" s="235"/>
      <c r="AA111" s="235"/>
      <c r="AB111" s="235"/>
      <c r="AC111" s="235"/>
      <c r="AD111" s="235"/>
      <c r="AE111" s="235"/>
      <c r="AF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B111" s="236"/>
      <c r="BC111" s="236"/>
      <c r="BD111" s="236"/>
      <c r="BE111" s="236"/>
      <c r="BF111" s="237"/>
      <c r="BG111" s="237"/>
      <c r="BH111" s="237"/>
      <c r="BI111" s="236"/>
      <c r="BJ111" s="236"/>
      <c r="BL111" s="235"/>
      <c r="BM111" s="235"/>
      <c r="BN111" s="235"/>
      <c r="BO111" s="235"/>
      <c r="BP111" s="235"/>
      <c r="BQ111" s="235"/>
      <c r="BR111" s="235"/>
      <c r="BS111" s="235"/>
      <c r="BT111" s="235"/>
    </row>
    <row r="112" spans="3:72">
      <c r="C112" s="155"/>
      <c r="D112" s="1"/>
      <c r="E112" s="1"/>
      <c r="F112" s="1"/>
      <c r="G112" s="1"/>
      <c r="H112" s="1"/>
      <c r="I112" s="1"/>
      <c r="J112" s="1"/>
      <c r="K112" s="1"/>
      <c r="L112" s="1"/>
      <c r="X112" s="235"/>
      <c r="Y112" s="235"/>
      <c r="Z112" s="235"/>
      <c r="AA112" s="235"/>
      <c r="AB112" s="235"/>
      <c r="AC112" s="235"/>
      <c r="AD112" s="235"/>
      <c r="AE112" s="235"/>
      <c r="AF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B112" s="236"/>
      <c r="BC112" s="236"/>
      <c r="BD112" s="236"/>
      <c r="BE112" s="236"/>
      <c r="BF112" s="237"/>
      <c r="BG112" s="237"/>
      <c r="BH112" s="237"/>
      <c r="BI112" s="236"/>
      <c r="BJ112" s="236"/>
      <c r="BL112" s="235"/>
      <c r="BM112" s="235"/>
      <c r="BN112" s="235"/>
      <c r="BO112" s="235"/>
      <c r="BP112" s="235"/>
      <c r="BQ112" s="235"/>
      <c r="BR112" s="235"/>
      <c r="BS112" s="235"/>
      <c r="BT112" s="235"/>
    </row>
    <row r="113" spans="3:72">
      <c r="C113" s="155"/>
      <c r="D113" s="1"/>
      <c r="E113" s="1"/>
      <c r="F113" s="1"/>
      <c r="G113" s="1"/>
      <c r="H113" s="1"/>
      <c r="I113" s="1"/>
      <c r="J113" s="1"/>
      <c r="K113" s="1"/>
      <c r="L113" s="1"/>
      <c r="X113" s="235"/>
      <c r="Y113" s="235"/>
      <c r="Z113" s="235"/>
      <c r="AA113" s="235"/>
      <c r="AB113" s="235"/>
      <c r="AC113" s="235"/>
      <c r="AD113" s="235"/>
      <c r="AE113" s="235"/>
      <c r="AF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B113" s="236"/>
      <c r="BC113" s="236"/>
      <c r="BD113" s="236"/>
      <c r="BE113" s="236"/>
      <c r="BF113" s="237"/>
      <c r="BG113" s="237"/>
      <c r="BH113" s="237"/>
      <c r="BI113" s="236"/>
      <c r="BJ113" s="236"/>
      <c r="BL113" s="235"/>
      <c r="BM113" s="235"/>
      <c r="BN113" s="235"/>
      <c r="BO113" s="235"/>
      <c r="BP113" s="235"/>
      <c r="BQ113" s="235"/>
      <c r="BR113" s="235"/>
      <c r="BS113" s="235"/>
      <c r="BT113" s="235"/>
    </row>
    <row r="114" spans="3:72">
      <c r="C114" s="155"/>
      <c r="D114" s="1"/>
      <c r="E114" s="1"/>
      <c r="F114" s="1"/>
      <c r="G114" s="1"/>
      <c r="H114" s="1"/>
      <c r="I114" s="1"/>
      <c r="J114" s="1"/>
      <c r="K114" s="1"/>
      <c r="L114" s="1"/>
      <c r="X114" s="235"/>
      <c r="Y114" s="235"/>
      <c r="Z114" s="235"/>
      <c r="AA114" s="235"/>
      <c r="AB114" s="235"/>
      <c r="AC114" s="235"/>
      <c r="AD114" s="235"/>
      <c r="AE114" s="235"/>
      <c r="AF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B114" s="236"/>
      <c r="BC114" s="236"/>
      <c r="BD114" s="236"/>
      <c r="BE114" s="236"/>
      <c r="BF114" s="237"/>
      <c r="BG114" s="237"/>
      <c r="BH114" s="237"/>
      <c r="BI114" s="236"/>
      <c r="BJ114" s="236"/>
      <c r="BL114" s="235"/>
      <c r="BM114" s="235"/>
      <c r="BN114" s="235"/>
      <c r="BO114" s="235"/>
      <c r="BP114" s="235"/>
      <c r="BQ114" s="235"/>
      <c r="BR114" s="235"/>
      <c r="BS114" s="235"/>
      <c r="BT114" s="235"/>
    </row>
    <row r="115" spans="3:72">
      <c r="C115" s="155"/>
      <c r="D115" s="1"/>
      <c r="E115" s="1"/>
      <c r="F115" s="1"/>
      <c r="G115" s="1"/>
      <c r="H115" s="1"/>
      <c r="I115" s="1"/>
      <c r="J115" s="1"/>
      <c r="K115" s="1"/>
      <c r="L115" s="1"/>
      <c r="X115" s="235"/>
      <c r="Y115" s="235"/>
      <c r="Z115" s="235"/>
      <c r="AA115" s="235"/>
      <c r="AB115" s="235"/>
      <c r="AC115" s="235"/>
      <c r="AD115" s="235"/>
      <c r="AE115" s="235"/>
      <c r="AF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B115" s="236"/>
      <c r="BC115" s="236"/>
      <c r="BD115" s="236"/>
      <c r="BE115" s="236"/>
      <c r="BF115" s="237"/>
      <c r="BG115" s="237"/>
      <c r="BH115" s="237"/>
      <c r="BI115" s="236"/>
      <c r="BJ115" s="236"/>
      <c r="BL115" s="235"/>
      <c r="BM115" s="235"/>
      <c r="BN115" s="235"/>
      <c r="BO115" s="235"/>
      <c r="BP115" s="235"/>
      <c r="BQ115" s="235"/>
      <c r="BR115" s="235"/>
      <c r="BS115" s="235"/>
      <c r="BT115" s="235"/>
    </row>
    <row r="116" spans="3:72">
      <c r="C116" s="155"/>
      <c r="D116" s="1"/>
      <c r="E116" s="1"/>
      <c r="F116" s="1"/>
      <c r="G116" s="1"/>
      <c r="H116" s="1"/>
      <c r="I116" s="1"/>
      <c r="J116" s="1"/>
      <c r="K116" s="1"/>
      <c r="L116" s="1"/>
      <c r="X116" s="235"/>
      <c r="Y116" s="235"/>
      <c r="Z116" s="235"/>
      <c r="AA116" s="235"/>
      <c r="AB116" s="235"/>
      <c r="AC116" s="235"/>
      <c r="AD116" s="235"/>
      <c r="AE116" s="235"/>
      <c r="AF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B116" s="236"/>
      <c r="BC116" s="236"/>
      <c r="BD116" s="236"/>
      <c r="BE116" s="236"/>
      <c r="BF116" s="237"/>
      <c r="BG116" s="237"/>
      <c r="BH116" s="237"/>
      <c r="BI116" s="236"/>
      <c r="BJ116" s="236"/>
      <c r="BL116" s="235"/>
      <c r="BM116" s="235"/>
      <c r="BN116" s="235"/>
      <c r="BO116" s="235"/>
      <c r="BP116" s="235"/>
      <c r="BQ116" s="235"/>
      <c r="BR116" s="235"/>
      <c r="BS116" s="235"/>
      <c r="BT116" s="235"/>
    </row>
    <row r="117" spans="3:72">
      <c r="C117" s="155"/>
      <c r="D117" s="1"/>
      <c r="E117" s="1"/>
      <c r="F117" s="1"/>
      <c r="G117" s="1"/>
      <c r="H117" s="1"/>
      <c r="I117" s="1"/>
      <c r="J117" s="1"/>
      <c r="K117" s="1"/>
      <c r="L117" s="1"/>
      <c r="X117" s="235"/>
      <c r="Y117" s="235"/>
      <c r="Z117" s="235"/>
      <c r="AA117" s="235"/>
      <c r="AB117" s="235"/>
      <c r="AC117" s="235"/>
      <c r="AD117" s="235"/>
      <c r="AE117" s="235"/>
      <c r="AF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B117" s="236"/>
      <c r="BC117" s="236"/>
      <c r="BD117" s="236"/>
      <c r="BE117" s="236"/>
      <c r="BF117" s="237"/>
      <c r="BG117" s="237"/>
      <c r="BH117" s="237"/>
      <c r="BI117" s="236"/>
      <c r="BJ117" s="236"/>
      <c r="BL117" s="235"/>
      <c r="BM117" s="235"/>
      <c r="BN117" s="235"/>
      <c r="BO117" s="235"/>
      <c r="BP117" s="235"/>
      <c r="BQ117" s="235"/>
      <c r="BR117" s="235"/>
      <c r="BS117" s="235"/>
      <c r="BT117" s="235"/>
    </row>
    <row r="118" spans="3:72">
      <c r="C118" s="155"/>
      <c r="D118" s="1"/>
      <c r="E118" s="1"/>
      <c r="F118" s="1"/>
      <c r="G118" s="1"/>
      <c r="H118" s="1"/>
      <c r="I118" s="1"/>
      <c r="J118" s="1"/>
      <c r="K118" s="1"/>
      <c r="L118" s="1"/>
      <c r="X118" s="235"/>
      <c r="Y118" s="235"/>
      <c r="Z118" s="235"/>
      <c r="AA118" s="235"/>
      <c r="AB118" s="235"/>
      <c r="AC118" s="235"/>
      <c r="AD118" s="235"/>
      <c r="AE118" s="235"/>
      <c r="AF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B118" s="236"/>
      <c r="BC118" s="236"/>
      <c r="BD118" s="236"/>
      <c r="BE118" s="236"/>
      <c r="BF118" s="237"/>
      <c r="BG118" s="237"/>
      <c r="BH118" s="237"/>
      <c r="BI118" s="236"/>
      <c r="BJ118" s="236"/>
      <c r="BL118" s="235"/>
      <c r="BM118" s="235"/>
      <c r="BN118" s="235"/>
      <c r="BO118" s="235"/>
      <c r="BP118" s="235"/>
      <c r="BQ118" s="235"/>
      <c r="BR118" s="235"/>
      <c r="BS118" s="235"/>
      <c r="BT118" s="235"/>
    </row>
    <row r="119" spans="3:72">
      <c r="C119" s="155"/>
      <c r="D119" s="1"/>
      <c r="E119" s="1"/>
      <c r="F119" s="1"/>
      <c r="G119" s="1"/>
      <c r="H119" s="1"/>
      <c r="I119" s="1"/>
      <c r="J119" s="1"/>
      <c r="K119" s="1"/>
      <c r="L119" s="1"/>
      <c r="X119" s="235"/>
      <c r="Y119" s="235"/>
      <c r="Z119" s="235"/>
      <c r="AA119" s="235"/>
      <c r="AB119" s="235"/>
      <c r="AC119" s="235"/>
      <c r="AD119" s="235"/>
      <c r="AE119" s="235"/>
      <c r="AF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B119" s="236"/>
      <c r="BC119" s="236"/>
      <c r="BD119" s="236"/>
      <c r="BE119" s="236"/>
      <c r="BF119" s="237"/>
      <c r="BG119" s="237"/>
      <c r="BH119" s="237"/>
      <c r="BI119" s="236"/>
      <c r="BJ119" s="236"/>
      <c r="BL119" s="235"/>
      <c r="BM119" s="235"/>
      <c r="BN119" s="235"/>
      <c r="BO119" s="235"/>
      <c r="BP119" s="235"/>
      <c r="BQ119" s="235"/>
      <c r="BR119" s="235"/>
      <c r="BS119" s="235"/>
      <c r="BT119" s="235"/>
    </row>
    <row r="120" spans="3:72">
      <c r="C120" s="155"/>
      <c r="D120" s="1"/>
      <c r="E120" s="1"/>
      <c r="F120" s="1"/>
      <c r="G120" s="1"/>
      <c r="H120" s="1"/>
      <c r="I120" s="1"/>
      <c r="J120" s="1"/>
      <c r="K120" s="1"/>
      <c r="L120" s="1"/>
      <c r="X120" s="235"/>
      <c r="Y120" s="235"/>
      <c r="Z120" s="235"/>
      <c r="AA120" s="235"/>
      <c r="AB120" s="235"/>
      <c r="AC120" s="235"/>
      <c r="AD120" s="235"/>
      <c r="AE120" s="235"/>
      <c r="AF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B120" s="236"/>
      <c r="BC120" s="236"/>
      <c r="BD120" s="236"/>
      <c r="BE120" s="236"/>
      <c r="BF120" s="237"/>
      <c r="BG120" s="237"/>
      <c r="BH120" s="237"/>
      <c r="BI120" s="236"/>
      <c r="BJ120" s="236"/>
      <c r="BL120" s="235"/>
      <c r="BM120" s="235"/>
      <c r="BN120" s="235"/>
      <c r="BO120" s="235"/>
      <c r="BP120" s="235"/>
      <c r="BQ120" s="235"/>
      <c r="BR120" s="235"/>
      <c r="BS120" s="235"/>
      <c r="BT120" s="235"/>
    </row>
    <row r="121" spans="3:72">
      <c r="C121" s="155"/>
      <c r="D121" s="1"/>
      <c r="E121" s="1"/>
      <c r="F121" s="1"/>
      <c r="G121" s="1"/>
      <c r="H121" s="1"/>
      <c r="I121" s="1"/>
      <c r="J121" s="1"/>
      <c r="K121" s="1"/>
      <c r="L121" s="1"/>
      <c r="X121" s="235"/>
      <c r="Y121" s="235"/>
      <c r="Z121" s="235"/>
      <c r="AA121" s="235"/>
      <c r="AB121" s="235"/>
      <c r="AC121" s="235"/>
      <c r="AD121" s="235"/>
      <c r="AE121" s="235"/>
      <c r="AF121" s="235"/>
      <c r="AH121" s="235"/>
      <c r="AI121" s="235"/>
      <c r="AJ121" s="235"/>
      <c r="AK121" s="235"/>
      <c r="AL121" s="235"/>
      <c r="AM121" s="235"/>
      <c r="AN121" s="235"/>
      <c r="AO121" s="235"/>
      <c r="AP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B121" s="236"/>
      <c r="BC121" s="236"/>
      <c r="BD121" s="236"/>
      <c r="BE121" s="236"/>
      <c r="BF121" s="237"/>
      <c r="BG121" s="237"/>
      <c r="BH121" s="237"/>
      <c r="BI121" s="236"/>
      <c r="BJ121" s="236"/>
      <c r="BL121" s="235"/>
      <c r="BM121" s="235"/>
      <c r="BN121" s="235"/>
      <c r="BO121" s="235"/>
      <c r="BP121" s="235"/>
      <c r="BQ121" s="235"/>
      <c r="BR121" s="235"/>
      <c r="BS121" s="235"/>
      <c r="BT121" s="235"/>
    </row>
    <row r="122" spans="3:72">
      <c r="C122" s="155"/>
      <c r="D122" s="1"/>
      <c r="E122" s="1"/>
      <c r="F122" s="1"/>
      <c r="G122" s="1"/>
      <c r="H122" s="1"/>
      <c r="I122" s="1"/>
      <c r="J122" s="1"/>
      <c r="K122" s="1"/>
      <c r="L122" s="1"/>
      <c r="X122" s="235"/>
      <c r="Y122" s="235"/>
      <c r="Z122" s="235"/>
      <c r="AA122" s="235"/>
      <c r="AB122" s="235"/>
      <c r="AC122" s="235"/>
      <c r="AD122" s="235"/>
      <c r="AE122" s="235"/>
      <c r="AF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B122" s="236"/>
      <c r="BC122" s="236"/>
      <c r="BD122" s="236"/>
      <c r="BE122" s="236"/>
      <c r="BF122" s="237"/>
      <c r="BG122" s="237"/>
      <c r="BH122" s="237"/>
      <c r="BI122" s="236"/>
      <c r="BJ122" s="236"/>
      <c r="BL122" s="235"/>
      <c r="BM122" s="235"/>
      <c r="BN122" s="235"/>
      <c r="BO122" s="235"/>
      <c r="BP122" s="235"/>
      <c r="BQ122" s="235"/>
      <c r="BR122" s="235"/>
      <c r="BS122" s="235"/>
      <c r="BT122" s="235"/>
    </row>
    <row r="123" spans="3:72">
      <c r="C123" s="155"/>
      <c r="D123" s="1"/>
      <c r="E123" s="1"/>
      <c r="F123" s="1"/>
      <c r="G123" s="1"/>
      <c r="H123" s="1"/>
      <c r="I123" s="1"/>
      <c r="J123" s="1"/>
      <c r="K123" s="1"/>
      <c r="L123" s="1"/>
      <c r="X123" s="235"/>
      <c r="Y123" s="235"/>
      <c r="Z123" s="235"/>
      <c r="AA123" s="235"/>
      <c r="AB123" s="235"/>
      <c r="AC123" s="235"/>
      <c r="AD123" s="235"/>
      <c r="AE123" s="235"/>
      <c r="AF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B123" s="236"/>
      <c r="BC123" s="236"/>
      <c r="BD123" s="236"/>
      <c r="BE123" s="236"/>
      <c r="BF123" s="237"/>
      <c r="BG123" s="237"/>
      <c r="BH123" s="237"/>
      <c r="BI123" s="236"/>
      <c r="BJ123" s="236"/>
      <c r="BL123" s="235"/>
      <c r="BM123" s="235"/>
      <c r="BN123" s="235"/>
      <c r="BO123" s="235"/>
      <c r="BP123" s="235"/>
      <c r="BQ123" s="235"/>
      <c r="BR123" s="235"/>
      <c r="BS123" s="235"/>
      <c r="BT123" s="235"/>
    </row>
    <row r="124" spans="3:72">
      <c r="C124" s="155"/>
      <c r="D124" s="1"/>
      <c r="E124" s="1"/>
      <c r="F124" s="1"/>
      <c r="G124" s="1"/>
      <c r="H124" s="1"/>
      <c r="I124" s="1"/>
      <c r="J124" s="1"/>
      <c r="K124" s="1"/>
      <c r="L124" s="1"/>
      <c r="X124" s="235"/>
      <c r="Y124" s="235"/>
      <c r="Z124" s="235"/>
      <c r="AA124" s="235"/>
      <c r="AB124" s="235"/>
      <c r="AC124" s="235"/>
      <c r="AD124" s="235"/>
      <c r="AE124" s="235"/>
      <c r="AF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B124" s="236"/>
      <c r="BC124" s="236"/>
      <c r="BD124" s="236"/>
      <c r="BE124" s="236"/>
      <c r="BF124" s="237"/>
      <c r="BG124" s="237"/>
      <c r="BH124" s="237"/>
      <c r="BI124" s="236"/>
      <c r="BJ124" s="236"/>
      <c r="BL124" s="235"/>
      <c r="BM124" s="235"/>
      <c r="BN124" s="235"/>
      <c r="BO124" s="235"/>
      <c r="BP124" s="235"/>
      <c r="BQ124" s="235"/>
      <c r="BR124" s="235"/>
      <c r="BS124" s="235"/>
      <c r="BT124" s="235"/>
    </row>
    <row r="125" spans="3:72">
      <c r="C125" s="155"/>
      <c r="D125" s="1"/>
      <c r="E125" s="1"/>
      <c r="F125" s="1"/>
      <c r="G125" s="1"/>
      <c r="H125" s="1"/>
      <c r="I125" s="1"/>
      <c r="J125" s="1"/>
      <c r="K125" s="1"/>
      <c r="L125" s="1"/>
      <c r="X125" s="235"/>
      <c r="Y125" s="235"/>
      <c r="Z125" s="235"/>
      <c r="AA125" s="235"/>
      <c r="AB125" s="235"/>
      <c r="AC125" s="235"/>
      <c r="AD125" s="235"/>
      <c r="AE125" s="235"/>
      <c r="AF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B125" s="236"/>
      <c r="BC125" s="236"/>
      <c r="BD125" s="236"/>
      <c r="BE125" s="236"/>
      <c r="BF125" s="237"/>
      <c r="BG125" s="237"/>
      <c r="BH125" s="237"/>
      <c r="BI125" s="236"/>
      <c r="BJ125" s="236"/>
      <c r="BL125" s="235"/>
      <c r="BM125" s="235"/>
      <c r="BN125" s="235"/>
      <c r="BO125" s="235"/>
      <c r="BP125" s="235"/>
      <c r="BQ125" s="235"/>
      <c r="BR125" s="235"/>
      <c r="BS125" s="235"/>
      <c r="BT125" s="235"/>
    </row>
    <row r="126" spans="3:72">
      <c r="C126" s="155"/>
      <c r="D126" s="1"/>
      <c r="E126" s="1"/>
      <c r="F126" s="1"/>
      <c r="G126" s="1"/>
      <c r="H126" s="1"/>
      <c r="I126" s="1"/>
      <c r="J126" s="1"/>
      <c r="K126" s="1"/>
      <c r="L126" s="1"/>
      <c r="X126" s="235"/>
      <c r="Y126" s="235"/>
      <c r="Z126" s="235"/>
      <c r="AA126" s="235"/>
      <c r="AB126" s="235"/>
      <c r="AC126" s="235"/>
      <c r="AD126" s="235"/>
      <c r="AE126" s="235"/>
      <c r="AF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B126" s="236"/>
      <c r="BC126" s="236"/>
      <c r="BD126" s="236"/>
      <c r="BE126" s="236"/>
      <c r="BF126" s="237"/>
      <c r="BG126" s="237"/>
      <c r="BH126" s="237"/>
      <c r="BI126" s="236"/>
      <c r="BJ126" s="236"/>
      <c r="BL126" s="235"/>
      <c r="BM126" s="235"/>
      <c r="BN126" s="235"/>
      <c r="BO126" s="235"/>
      <c r="BP126" s="235"/>
      <c r="BQ126" s="235"/>
      <c r="BR126" s="235"/>
      <c r="BS126" s="235"/>
      <c r="BT126" s="235"/>
    </row>
    <row r="127" spans="3:72">
      <c r="C127" s="155"/>
      <c r="D127" s="1"/>
      <c r="E127" s="1"/>
      <c r="F127" s="1"/>
      <c r="G127" s="1"/>
      <c r="H127" s="1"/>
      <c r="I127" s="1"/>
      <c r="J127" s="1"/>
      <c r="K127" s="1"/>
      <c r="L127" s="1"/>
      <c r="X127" s="235"/>
      <c r="Y127" s="235"/>
      <c r="Z127" s="235"/>
      <c r="AA127" s="235"/>
      <c r="AB127" s="235"/>
      <c r="AC127" s="235"/>
      <c r="AD127" s="235"/>
      <c r="AE127" s="235"/>
      <c r="AF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B127" s="236"/>
      <c r="BC127" s="236"/>
      <c r="BD127" s="236"/>
      <c r="BE127" s="236"/>
      <c r="BF127" s="237"/>
      <c r="BG127" s="237"/>
      <c r="BH127" s="237"/>
      <c r="BI127" s="236"/>
      <c r="BJ127" s="236"/>
      <c r="BL127" s="235"/>
      <c r="BM127" s="235"/>
      <c r="BN127" s="235"/>
      <c r="BO127" s="235"/>
      <c r="BP127" s="235"/>
      <c r="BQ127" s="235"/>
      <c r="BR127" s="235"/>
      <c r="BS127" s="235"/>
      <c r="BT127" s="235"/>
    </row>
    <row r="128" spans="3:72">
      <c r="C128" s="155"/>
      <c r="D128" s="1"/>
      <c r="E128" s="1"/>
      <c r="F128" s="1"/>
      <c r="G128" s="1"/>
      <c r="H128" s="1"/>
      <c r="I128" s="1"/>
      <c r="J128" s="1"/>
      <c r="K128" s="1"/>
      <c r="L128" s="1"/>
      <c r="X128" s="235"/>
      <c r="Y128" s="235"/>
      <c r="Z128" s="235"/>
      <c r="AA128" s="235"/>
      <c r="AB128" s="235"/>
      <c r="AC128" s="235"/>
      <c r="AD128" s="235"/>
      <c r="AE128" s="235"/>
      <c r="AF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B128" s="236"/>
      <c r="BC128" s="236"/>
      <c r="BD128" s="236"/>
      <c r="BE128" s="236"/>
      <c r="BF128" s="237"/>
      <c r="BG128" s="237"/>
      <c r="BH128" s="237"/>
      <c r="BI128" s="236"/>
      <c r="BJ128" s="236"/>
      <c r="BL128" s="235"/>
      <c r="BM128" s="235"/>
      <c r="BN128" s="235"/>
      <c r="BO128" s="235"/>
      <c r="BP128" s="235"/>
      <c r="BQ128" s="235"/>
      <c r="BR128" s="235"/>
      <c r="BS128" s="235"/>
      <c r="BT128" s="235"/>
    </row>
    <row r="129" spans="3:72">
      <c r="C129" s="155"/>
      <c r="D129" s="1"/>
      <c r="E129" s="1"/>
      <c r="F129" s="1"/>
      <c r="G129" s="1"/>
      <c r="H129" s="1"/>
      <c r="I129" s="1"/>
      <c r="J129" s="1"/>
      <c r="K129" s="1"/>
      <c r="L129" s="1"/>
      <c r="X129" s="235"/>
      <c r="Y129" s="235"/>
      <c r="Z129" s="235"/>
      <c r="AA129" s="235"/>
      <c r="AB129" s="235"/>
      <c r="AC129" s="235"/>
      <c r="AD129" s="235"/>
      <c r="AE129" s="235"/>
      <c r="AF129" s="235"/>
      <c r="AH129" s="235"/>
      <c r="AI129" s="235"/>
      <c r="AJ129" s="235"/>
      <c r="AK129" s="235"/>
      <c r="AL129" s="235"/>
      <c r="AM129" s="235"/>
      <c r="AN129" s="235"/>
      <c r="AO129" s="235"/>
      <c r="AP129" s="235"/>
      <c r="AR129" s="235"/>
      <c r="AS129" s="235"/>
      <c r="AT129" s="235"/>
      <c r="AU129" s="235"/>
      <c r="AV129" s="235"/>
      <c r="AW129" s="235"/>
      <c r="AX129" s="235"/>
      <c r="AY129" s="235"/>
      <c r="AZ129" s="235"/>
      <c r="BB129" s="236"/>
      <c r="BC129" s="236"/>
      <c r="BD129" s="236"/>
      <c r="BE129" s="236"/>
      <c r="BF129" s="237"/>
      <c r="BG129" s="237"/>
      <c r="BH129" s="237"/>
      <c r="BI129" s="236"/>
      <c r="BJ129" s="236"/>
      <c r="BL129" s="235"/>
      <c r="BM129" s="235"/>
      <c r="BN129" s="235"/>
      <c r="BO129" s="235"/>
      <c r="BP129" s="235"/>
      <c r="BQ129" s="235"/>
      <c r="BR129" s="235"/>
      <c r="BS129" s="235"/>
      <c r="BT129" s="235"/>
    </row>
    <row r="130" spans="3:72">
      <c r="C130" s="155"/>
      <c r="D130" s="1"/>
      <c r="E130" s="1"/>
      <c r="F130" s="1"/>
      <c r="G130" s="1"/>
      <c r="H130" s="1"/>
      <c r="I130" s="1"/>
      <c r="J130" s="1"/>
      <c r="K130" s="1"/>
      <c r="L130" s="1"/>
      <c r="X130" s="235"/>
      <c r="Y130" s="235"/>
      <c r="Z130" s="235"/>
      <c r="AA130" s="235"/>
      <c r="AB130" s="235"/>
      <c r="AC130" s="235"/>
      <c r="AD130" s="235"/>
      <c r="AE130" s="235"/>
      <c r="AF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B130" s="236"/>
      <c r="BC130" s="236"/>
      <c r="BD130" s="236"/>
      <c r="BE130" s="236"/>
      <c r="BF130" s="237"/>
      <c r="BG130" s="237"/>
      <c r="BH130" s="237"/>
      <c r="BI130" s="236"/>
      <c r="BJ130" s="236"/>
      <c r="BL130" s="235"/>
      <c r="BM130" s="235"/>
      <c r="BN130" s="235"/>
      <c r="BO130" s="235"/>
      <c r="BP130" s="235"/>
      <c r="BQ130" s="235"/>
      <c r="BR130" s="235"/>
      <c r="BS130" s="235"/>
      <c r="BT130" s="235"/>
    </row>
    <row r="131" spans="3:72">
      <c r="C131" s="155"/>
      <c r="D131" s="1"/>
      <c r="E131" s="1"/>
      <c r="F131" s="1"/>
      <c r="G131" s="1"/>
      <c r="H131" s="1"/>
      <c r="I131" s="1"/>
      <c r="J131" s="1"/>
      <c r="K131" s="1"/>
      <c r="L131" s="1"/>
      <c r="X131" s="235"/>
      <c r="Y131" s="235"/>
      <c r="Z131" s="235"/>
      <c r="AA131" s="235"/>
      <c r="AB131" s="235"/>
      <c r="AC131" s="235"/>
      <c r="AD131" s="235"/>
      <c r="AE131" s="235"/>
      <c r="AF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B131" s="236"/>
      <c r="BC131" s="236"/>
      <c r="BD131" s="236"/>
      <c r="BE131" s="236"/>
      <c r="BF131" s="237"/>
      <c r="BG131" s="237"/>
      <c r="BH131" s="237"/>
      <c r="BI131" s="236"/>
      <c r="BJ131" s="236"/>
      <c r="BL131" s="235"/>
      <c r="BM131" s="235"/>
      <c r="BN131" s="235"/>
      <c r="BO131" s="235"/>
      <c r="BP131" s="235"/>
      <c r="BQ131" s="235"/>
      <c r="BR131" s="235"/>
      <c r="BS131" s="235"/>
      <c r="BT131" s="235"/>
    </row>
    <row r="132" spans="3:72">
      <c r="C132" s="155"/>
      <c r="D132" s="1"/>
      <c r="E132" s="1"/>
      <c r="F132" s="1"/>
      <c r="G132" s="1"/>
      <c r="H132" s="1"/>
      <c r="I132" s="1"/>
      <c r="J132" s="1"/>
      <c r="K132" s="1"/>
      <c r="L132" s="1"/>
      <c r="X132" s="235"/>
      <c r="Y132" s="235"/>
      <c r="Z132" s="235"/>
      <c r="AA132" s="235"/>
      <c r="AB132" s="235"/>
      <c r="AC132" s="235"/>
      <c r="AD132" s="235"/>
      <c r="AE132" s="235"/>
      <c r="AF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B132" s="236"/>
      <c r="BC132" s="236"/>
      <c r="BD132" s="236"/>
      <c r="BE132" s="236"/>
      <c r="BF132" s="237"/>
      <c r="BG132" s="237"/>
      <c r="BH132" s="237"/>
      <c r="BI132" s="236"/>
      <c r="BJ132" s="236"/>
      <c r="BL132" s="235"/>
      <c r="BM132" s="235"/>
      <c r="BN132" s="235"/>
      <c r="BO132" s="235"/>
      <c r="BP132" s="235"/>
      <c r="BQ132" s="235"/>
      <c r="BR132" s="235"/>
      <c r="BS132" s="235"/>
      <c r="BT132" s="235"/>
    </row>
    <row r="133" spans="3:72">
      <c r="D133" s="1"/>
      <c r="E133" s="1"/>
      <c r="F133" s="1"/>
      <c r="G133" s="1"/>
      <c r="H133" s="1"/>
      <c r="I133" s="1"/>
      <c r="J133" s="1"/>
      <c r="K133" s="1"/>
      <c r="L133" s="1"/>
      <c r="X133" s="235"/>
      <c r="Y133" s="235"/>
      <c r="Z133" s="235"/>
      <c r="AA133" s="235"/>
      <c r="AB133" s="235"/>
      <c r="AC133" s="235"/>
      <c r="AD133" s="235"/>
      <c r="AE133" s="235"/>
      <c r="AF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B133" s="236"/>
      <c r="BC133" s="236"/>
      <c r="BD133" s="236"/>
      <c r="BE133" s="236"/>
      <c r="BF133" s="237"/>
      <c r="BG133" s="237"/>
      <c r="BH133" s="237"/>
      <c r="BI133" s="236"/>
      <c r="BJ133" s="236"/>
      <c r="BL133" s="235"/>
      <c r="BM133" s="235"/>
      <c r="BN133" s="235"/>
      <c r="BO133" s="235"/>
      <c r="BP133" s="235"/>
      <c r="BQ133" s="235"/>
      <c r="BR133" s="235"/>
      <c r="BS133" s="235"/>
      <c r="BT133" s="235"/>
    </row>
    <row r="134" spans="3:72">
      <c r="D134" s="1"/>
      <c r="E134" s="1"/>
      <c r="F134" s="1"/>
      <c r="G134" s="1"/>
      <c r="H134" s="1"/>
      <c r="I134" s="1"/>
      <c r="J134" s="1"/>
      <c r="K134" s="1"/>
      <c r="L134" s="1"/>
      <c r="X134" s="235"/>
      <c r="Y134" s="235"/>
      <c r="Z134" s="235"/>
      <c r="AA134" s="235"/>
      <c r="AB134" s="235"/>
      <c r="AC134" s="235"/>
      <c r="AD134" s="235"/>
      <c r="AE134" s="235"/>
      <c r="AF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B134" s="236"/>
      <c r="BC134" s="236"/>
      <c r="BD134" s="236"/>
      <c r="BE134" s="236"/>
      <c r="BF134" s="237"/>
      <c r="BG134" s="237"/>
      <c r="BH134" s="237"/>
      <c r="BI134" s="236"/>
      <c r="BJ134" s="236"/>
      <c r="BL134" s="235"/>
      <c r="BM134" s="235"/>
      <c r="BN134" s="235"/>
      <c r="BO134" s="235"/>
      <c r="BP134" s="235"/>
      <c r="BQ134" s="235"/>
      <c r="BR134" s="235"/>
      <c r="BS134" s="235"/>
      <c r="BT134" s="235"/>
    </row>
    <row r="135" spans="3:72">
      <c r="D135" s="1"/>
      <c r="E135" s="1"/>
      <c r="F135" s="1"/>
      <c r="G135" s="1"/>
      <c r="H135" s="1"/>
      <c r="I135" s="1"/>
      <c r="J135" s="1"/>
      <c r="K135" s="1"/>
      <c r="L135" s="1"/>
      <c r="X135" s="235"/>
      <c r="Y135" s="235"/>
      <c r="Z135" s="235"/>
      <c r="AA135" s="235"/>
      <c r="AB135" s="235"/>
      <c r="AC135" s="235"/>
      <c r="AD135" s="235"/>
      <c r="AE135" s="235"/>
      <c r="AF135" s="235"/>
      <c r="AH135" s="235"/>
      <c r="AI135" s="235"/>
      <c r="AJ135" s="235"/>
      <c r="AK135" s="235"/>
      <c r="AL135" s="235"/>
      <c r="AM135" s="235"/>
      <c r="AN135" s="235"/>
      <c r="AO135" s="235"/>
      <c r="AP135" s="235"/>
      <c r="AR135" s="235"/>
      <c r="AS135" s="235"/>
      <c r="AT135" s="235"/>
      <c r="AU135" s="235"/>
      <c r="AV135" s="235"/>
      <c r="AW135" s="235"/>
      <c r="AX135" s="235"/>
      <c r="AY135" s="235"/>
      <c r="AZ135" s="235"/>
      <c r="BB135" s="236"/>
      <c r="BC135" s="236"/>
      <c r="BD135" s="236"/>
      <c r="BE135" s="236"/>
      <c r="BF135" s="237"/>
      <c r="BG135" s="237"/>
      <c r="BH135" s="237"/>
      <c r="BI135" s="236"/>
      <c r="BJ135" s="236"/>
      <c r="BL135" s="235"/>
      <c r="BM135" s="235"/>
      <c r="BN135" s="235"/>
      <c r="BO135" s="235"/>
      <c r="BP135" s="235"/>
      <c r="BQ135" s="235"/>
      <c r="BR135" s="235"/>
      <c r="BS135" s="235"/>
      <c r="BT135" s="235"/>
    </row>
    <row r="136" spans="3:72">
      <c r="D136" s="1"/>
      <c r="E136" s="1"/>
      <c r="F136" s="1"/>
      <c r="G136" s="1"/>
      <c r="H136" s="1"/>
      <c r="I136" s="1"/>
      <c r="J136" s="1"/>
      <c r="K136" s="1"/>
      <c r="L136" s="1"/>
      <c r="X136" s="235"/>
      <c r="Y136" s="235"/>
      <c r="Z136" s="235"/>
      <c r="AA136" s="235"/>
      <c r="AB136" s="235"/>
      <c r="AC136" s="235"/>
      <c r="AD136" s="235"/>
      <c r="AE136" s="235"/>
      <c r="AF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B136" s="236"/>
      <c r="BC136" s="236"/>
      <c r="BD136" s="236"/>
      <c r="BE136" s="236"/>
      <c r="BF136" s="237"/>
      <c r="BG136" s="237"/>
      <c r="BH136" s="237"/>
      <c r="BI136" s="236"/>
      <c r="BJ136" s="236"/>
      <c r="BL136" s="235"/>
      <c r="BM136" s="235"/>
      <c r="BN136" s="235"/>
      <c r="BO136" s="235"/>
      <c r="BP136" s="235"/>
      <c r="BQ136" s="235"/>
      <c r="BR136" s="235"/>
      <c r="BS136" s="235"/>
      <c r="BT136" s="235"/>
    </row>
    <row r="137" spans="3:72">
      <c r="D137" s="1"/>
      <c r="E137" s="1"/>
      <c r="F137" s="1"/>
      <c r="G137" s="1"/>
      <c r="H137" s="1"/>
      <c r="I137" s="1"/>
      <c r="J137" s="1"/>
      <c r="K137" s="1"/>
      <c r="L137" s="1"/>
      <c r="X137" s="235"/>
      <c r="Y137" s="235"/>
      <c r="Z137" s="235"/>
      <c r="AA137" s="235"/>
      <c r="AB137" s="235"/>
      <c r="AC137" s="235"/>
      <c r="AD137" s="235"/>
      <c r="AE137" s="235"/>
      <c r="AF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B137" s="236"/>
      <c r="BC137" s="236"/>
      <c r="BD137" s="236"/>
      <c r="BE137" s="236"/>
      <c r="BF137" s="237"/>
      <c r="BG137" s="237"/>
      <c r="BH137" s="237"/>
      <c r="BI137" s="236"/>
      <c r="BJ137" s="236"/>
      <c r="BL137" s="235"/>
      <c r="BM137" s="235"/>
      <c r="BN137" s="235"/>
      <c r="BO137" s="235"/>
      <c r="BP137" s="235"/>
      <c r="BQ137" s="235"/>
      <c r="BR137" s="235"/>
      <c r="BS137" s="235"/>
      <c r="BT137" s="235"/>
    </row>
    <row r="138" spans="3:72">
      <c r="D138" s="1"/>
      <c r="E138" s="1"/>
      <c r="F138" s="1"/>
      <c r="G138" s="1"/>
      <c r="H138" s="1"/>
      <c r="I138" s="1"/>
      <c r="J138" s="1"/>
      <c r="K138" s="1"/>
      <c r="L138" s="1"/>
      <c r="X138" s="235"/>
      <c r="Y138" s="235"/>
      <c r="Z138" s="235"/>
      <c r="AA138" s="235"/>
      <c r="AB138" s="235"/>
      <c r="AC138" s="235"/>
      <c r="AD138" s="235"/>
      <c r="AE138" s="235"/>
      <c r="AF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B138" s="236"/>
      <c r="BC138" s="236"/>
      <c r="BD138" s="236"/>
      <c r="BE138" s="236"/>
      <c r="BF138" s="237"/>
      <c r="BG138" s="237"/>
      <c r="BH138" s="237"/>
      <c r="BI138" s="236"/>
      <c r="BJ138" s="236"/>
      <c r="BL138" s="235"/>
      <c r="BM138" s="235"/>
      <c r="BN138" s="235"/>
      <c r="BO138" s="235"/>
      <c r="BP138" s="235"/>
      <c r="BQ138" s="235"/>
      <c r="BR138" s="235"/>
      <c r="BS138" s="235"/>
      <c r="BT138" s="235"/>
    </row>
    <row r="139" spans="3:72">
      <c r="D139" s="1"/>
      <c r="E139" s="1"/>
      <c r="F139" s="1"/>
      <c r="G139" s="1"/>
      <c r="H139" s="1"/>
      <c r="I139" s="1"/>
      <c r="J139" s="1"/>
      <c r="K139" s="1"/>
      <c r="L139" s="1"/>
      <c r="X139" s="235"/>
      <c r="Y139" s="235"/>
      <c r="Z139" s="235"/>
      <c r="AA139" s="235"/>
      <c r="AB139" s="235"/>
      <c r="AC139" s="235"/>
      <c r="AD139" s="235"/>
      <c r="AE139" s="235"/>
      <c r="AF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B139" s="236"/>
      <c r="BC139" s="236"/>
      <c r="BD139" s="236"/>
      <c r="BE139" s="236"/>
      <c r="BF139" s="237"/>
      <c r="BG139" s="237"/>
      <c r="BH139" s="237"/>
      <c r="BI139" s="236"/>
      <c r="BJ139" s="236"/>
      <c r="BL139" s="235"/>
      <c r="BM139" s="235"/>
      <c r="BN139" s="235"/>
      <c r="BO139" s="235"/>
      <c r="BP139" s="235"/>
      <c r="BQ139" s="235"/>
      <c r="BR139" s="235"/>
      <c r="BS139" s="235"/>
      <c r="BT139" s="235"/>
    </row>
    <row r="140" spans="3:72">
      <c r="D140" s="1"/>
      <c r="E140" s="1"/>
      <c r="F140" s="1"/>
      <c r="G140" s="1"/>
      <c r="H140" s="1"/>
      <c r="I140" s="1"/>
      <c r="J140" s="1"/>
      <c r="K140" s="1"/>
      <c r="L140" s="1"/>
      <c r="X140" s="235"/>
      <c r="Y140" s="235"/>
      <c r="Z140" s="235"/>
      <c r="AA140" s="235"/>
      <c r="AB140" s="235"/>
      <c r="AC140" s="235"/>
      <c r="AD140" s="235"/>
      <c r="AE140" s="235"/>
      <c r="AF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B140" s="236"/>
      <c r="BC140" s="236"/>
      <c r="BD140" s="236"/>
      <c r="BE140" s="236"/>
      <c r="BF140" s="237"/>
      <c r="BG140" s="237"/>
      <c r="BH140" s="237"/>
      <c r="BI140" s="236"/>
      <c r="BJ140" s="236"/>
      <c r="BL140" s="235"/>
      <c r="BM140" s="235"/>
      <c r="BN140" s="235"/>
      <c r="BO140" s="235"/>
      <c r="BP140" s="235"/>
      <c r="BQ140" s="235"/>
      <c r="BR140" s="235"/>
      <c r="BS140" s="235"/>
      <c r="BT140" s="235"/>
    </row>
    <row r="141" spans="3:72">
      <c r="D141" s="1"/>
      <c r="E141" s="1"/>
      <c r="F141" s="1"/>
      <c r="G141" s="1"/>
      <c r="H141" s="1"/>
      <c r="I141" s="1"/>
      <c r="J141" s="1"/>
      <c r="K141" s="1"/>
      <c r="L141" s="1"/>
      <c r="X141" s="235"/>
      <c r="Y141" s="235"/>
      <c r="Z141" s="235"/>
      <c r="AA141" s="235"/>
      <c r="AB141" s="235"/>
      <c r="AC141" s="235"/>
      <c r="AD141" s="235"/>
      <c r="AE141" s="235"/>
      <c r="AF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B141" s="236"/>
      <c r="BC141" s="236"/>
      <c r="BD141" s="236"/>
      <c r="BE141" s="236"/>
      <c r="BF141" s="237"/>
      <c r="BG141" s="237"/>
      <c r="BH141" s="237"/>
      <c r="BI141" s="236"/>
      <c r="BJ141" s="236"/>
      <c r="BL141" s="235"/>
      <c r="BM141" s="235"/>
      <c r="BN141" s="235"/>
      <c r="BO141" s="235"/>
      <c r="BP141" s="235"/>
      <c r="BQ141" s="235"/>
      <c r="BR141" s="235"/>
      <c r="BS141" s="235"/>
      <c r="BT141" s="235"/>
    </row>
    <row r="142" spans="3:72">
      <c r="D142" s="1"/>
      <c r="E142" s="1"/>
      <c r="F142" s="1"/>
      <c r="G142" s="1"/>
      <c r="H142" s="1"/>
      <c r="I142" s="1"/>
      <c r="J142" s="1"/>
      <c r="K142" s="1"/>
      <c r="L142" s="1"/>
      <c r="X142" s="235"/>
      <c r="Y142" s="235"/>
      <c r="Z142" s="235"/>
      <c r="AA142" s="235"/>
      <c r="AB142" s="235"/>
      <c r="AC142" s="235"/>
      <c r="AD142" s="235"/>
      <c r="AE142" s="235"/>
      <c r="AF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B142" s="236"/>
      <c r="BC142" s="236"/>
      <c r="BD142" s="236"/>
      <c r="BE142" s="236"/>
      <c r="BF142" s="237"/>
      <c r="BG142" s="237"/>
      <c r="BH142" s="237"/>
      <c r="BI142" s="236"/>
      <c r="BJ142" s="236"/>
      <c r="BL142" s="235"/>
      <c r="BM142" s="235"/>
      <c r="BN142" s="235"/>
      <c r="BO142" s="235"/>
      <c r="BP142" s="235"/>
      <c r="BQ142" s="235"/>
      <c r="BR142" s="235"/>
      <c r="BS142" s="235"/>
      <c r="BT142" s="235"/>
    </row>
    <row r="143" spans="3:72">
      <c r="D143" s="1"/>
      <c r="E143" s="1"/>
      <c r="F143" s="1"/>
      <c r="G143" s="1"/>
      <c r="H143" s="1"/>
      <c r="I143" s="1"/>
      <c r="J143" s="1"/>
      <c r="K143" s="1"/>
      <c r="L143" s="1"/>
      <c r="X143" s="235"/>
      <c r="Y143" s="235"/>
      <c r="Z143" s="235"/>
      <c r="AA143" s="235"/>
      <c r="AB143" s="235"/>
      <c r="AC143" s="235"/>
      <c r="AD143" s="235"/>
      <c r="AE143" s="235"/>
      <c r="AF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B143" s="236"/>
      <c r="BC143" s="236"/>
      <c r="BD143" s="236"/>
      <c r="BE143" s="236"/>
      <c r="BF143" s="237"/>
      <c r="BG143" s="237"/>
      <c r="BH143" s="237"/>
      <c r="BI143" s="236"/>
      <c r="BJ143" s="236"/>
      <c r="BL143" s="235"/>
      <c r="BM143" s="235"/>
      <c r="BN143" s="235"/>
      <c r="BO143" s="235"/>
      <c r="BP143" s="235"/>
      <c r="BQ143" s="235"/>
      <c r="BR143" s="235"/>
      <c r="BS143" s="235"/>
      <c r="BT143" s="235"/>
    </row>
    <row r="144" spans="3:72">
      <c r="D144" s="1"/>
      <c r="E144" s="1"/>
      <c r="F144" s="1"/>
      <c r="G144" s="1"/>
      <c r="H144" s="1"/>
      <c r="I144" s="1"/>
      <c r="J144" s="1"/>
      <c r="K144" s="1"/>
      <c r="L144" s="1"/>
      <c r="X144" s="235"/>
      <c r="Y144" s="235"/>
      <c r="Z144" s="235"/>
      <c r="AA144" s="235"/>
      <c r="AB144" s="235"/>
      <c r="AC144" s="235"/>
      <c r="AD144" s="235"/>
      <c r="AE144" s="235"/>
      <c r="AF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B144" s="236"/>
      <c r="BC144" s="236"/>
      <c r="BD144" s="236"/>
      <c r="BE144" s="236"/>
      <c r="BF144" s="237"/>
      <c r="BG144" s="237"/>
      <c r="BH144" s="237"/>
      <c r="BI144" s="236"/>
      <c r="BJ144" s="236"/>
      <c r="BL144" s="235"/>
      <c r="BM144" s="235"/>
      <c r="BN144" s="235"/>
      <c r="BO144" s="235"/>
      <c r="BP144" s="235"/>
      <c r="BQ144" s="235"/>
      <c r="BR144" s="235"/>
      <c r="BS144" s="235"/>
      <c r="BT144" s="235"/>
    </row>
    <row r="145" spans="4:72">
      <c r="D145" s="1"/>
      <c r="E145" s="1"/>
      <c r="F145" s="1"/>
      <c r="G145" s="1"/>
      <c r="H145" s="1"/>
      <c r="I145" s="1"/>
      <c r="J145" s="1"/>
      <c r="K145" s="1"/>
      <c r="L145" s="1"/>
      <c r="X145" s="235"/>
      <c r="Y145" s="235"/>
      <c r="Z145" s="235"/>
      <c r="AA145" s="235"/>
      <c r="AB145" s="235"/>
      <c r="AC145" s="235"/>
      <c r="AD145" s="235"/>
      <c r="AE145" s="235"/>
      <c r="AF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B145" s="236"/>
      <c r="BC145" s="236"/>
      <c r="BD145" s="236"/>
      <c r="BE145" s="236"/>
      <c r="BF145" s="237"/>
      <c r="BG145" s="237"/>
      <c r="BH145" s="237"/>
      <c r="BI145" s="236"/>
      <c r="BJ145" s="236"/>
      <c r="BL145" s="235"/>
      <c r="BM145" s="235"/>
      <c r="BN145" s="235"/>
      <c r="BO145" s="235"/>
      <c r="BP145" s="235"/>
      <c r="BQ145" s="235"/>
      <c r="BR145" s="235"/>
      <c r="BS145" s="235"/>
      <c r="BT145" s="235"/>
    </row>
    <row r="146" spans="4:72">
      <c r="D146" s="1"/>
      <c r="E146" s="1"/>
      <c r="F146" s="1"/>
      <c r="G146" s="1"/>
      <c r="H146" s="1"/>
      <c r="I146" s="1"/>
      <c r="J146" s="1"/>
      <c r="K146" s="1"/>
      <c r="L146" s="1"/>
      <c r="X146" s="235"/>
      <c r="Y146" s="235"/>
      <c r="Z146" s="235"/>
      <c r="AA146" s="235"/>
      <c r="AB146" s="235"/>
      <c r="AC146" s="235"/>
      <c r="AD146" s="235"/>
      <c r="AE146" s="235"/>
      <c r="AF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B146" s="236"/>
      <c r="BC146" s="236"/>
      <c r="BD146" s="236"/>
      <c r="BE146" s="236"/>
      <c r="BF146" s="237"/>
      <c r="BG146" s="237"/>
      <c r="BH146" s="237"/>
      <c r="BI146" s="236"/>
      <c r="BJ146" s="236"/>
      <c r="BL146" s="235"/>
      <c r="BM146" s="235"/>
      <c r="BN146" s="235"/>
      <c r="BO146" s="235"/>
      <c r="BP146" s="235"/>
      <c r="BQ146" s="235"/>
      <c r="BR146" s="235"/>
      <c r="BS146" s="235"/>
      <c r="BT146" s="235"/>
    </row>
    <row r="147" spans="4:72">
      <c r="D147" s="1"/>
      <c r="E147" s="1"/>
      <c r="F147" s="1"/>
      <c r="G147" s="1"/>
      <c r="H147" s="1"/>
      <c r="I147" s="1"/>
      <c r="J147" s="1"/>
      <c r="K147" s="1"/>
      <c r="L147" s="1"/>
      <c r="X147" s="235"/>
      <c r="Y147" s="235"/>
      <c r="Z147" s="235"/>
      <c r="AA147" s="235"/>
      <c r="AB147" s="235"/>
      <c r="AC147" s="235"/>
      <c r="AD147" s="235"/>
      <c r="AE147" s="235"/>
      <c r="AF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B147" s="236"/>
      <c r="BC147" s="236"/>
      <c r="BD147" s="236"/>
      <c r="BE147" s="236"/>
      <c r="BF147" s="237"/>
      <c r="BG147" s="237"/>
      <c r="BH147" s="237"/>
      <c r="BI147" s="236"/>
      <c r="BJ147" s="236"/>
      <c r="BL147" s="235"/>
      <c r="BM147" s="235"/>
      <c r="BN147" s="235"/>
      <c r="BO147" s="235"/>
      <c r="BP147" s="235"/>
      <c r="BQ147" s="235"/>
      <c r="BR147" s="235"/>
      <c r="BS147" s="235"/>
      <c r="BT147" s="235"/>
    </row>
    <row r="148" spans="4:72">
      <c r="D148" s="1"/>
      <c r="E148" s="1"/>
      <c r="F148" s="1"/>
      <c r="G148" s="1"/>
      <c r="H148" s="1"/>
      <c r="I148" s="1"/>
      <c r="J148" s="1"/>
      <c r="K148" s="1"/>
      <c r="L148" s="1"/>
      <c r="X148" s="235"/>
      <c r="Y148" s="235"/>
      <c r="Z148" s="235"/>
      <c r="AA148" s="235"/>
      <c r="AB148" s="235"/>
      <c r="AC148" s="235"/>
      <c r="AD148" s="235"/>
      <c r="AE148" s="235"/>
      <c r="AF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B148" s="236"/>
      <c r="BC148" s="236"/>
      <c r="BD148" s="236"/>
      <c r="BE148" s="236"/>
      <c r="BF148" s="237"/>
      <c r="BG148" s="237"/>
      <c r="BH148" s="237"/>
      <c r="BI148" s="236"/>
      <c r="BJ148" s="236"/>
      <c r="BL148" s="235"/>
      <c r="BM148" s="235"/>
      <c r="BN148" s="235"/>
      <c r="BO148" s="235"/>
      <c r="BP148" s="235"/>
      <c r="BQ148" s="235"/>
      <c r="BR148" s="235"/>
      <c r="BS148" s="235"/>
      <c r="BT148" s="235"/>
    </row>
    <row r="149" spans="4:72">
      <c r="D149" s="1"/>
      <c r="E149" s="1"/>
      <c r="F149" s="1"/>
      <c r="G149" s="1"/>
      <c r="H149" s="1"/>
      <c r="I149" s="1"/>
      <c r="J149" s="1"/>
      <c r="K149" s="1"/>
      <c r="L149" s="1"/>
      <c r="X149" s="235"/>
      <c r="Y149" s="235"/>
      <c r="Z149" s="235"/>
      <c r="AA149" s="235"/>
      <c r="AB149" s="235"/>
      <c r="AC149" s="235"/>
      <c r="AD149" s="235"/>
      <c r="AE149" s="235"/>
      <c r="AF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B149" s="236"/>
      <c r="BC149" s="236"/>
      <c r="BD149" s="236"/>
      <c r="BE149" s="236"/>
      <c r="BF149" s="237"/>
      <c r="BG149" s="237"/>
      <c r="BH149" s="237"/>
      <c r="BI149" s="236"/>
      <c r="BJ149" s="236"/>
      <c r="BL149" s="235"/>
      <c r="BM149" s="235"/>
      <c r="BN149" s="235"/>
      <c r="BO149" s="235"/>
      <c r="BP149" s="235"/>
      <c r="BQ149" s="235"/>
      <c r="BR149" s="235"/>
      <c r="BS149" s="235"/>
      <c r="BT149" s="235"/>
    </row>
    <row r="150" spans="4:72">
      <c r="D150" s="1"/>
      <c r="E150" s="1"/>
      <c r="F150" s="1"/>
      <c r="G150" s="1"/>
      <c r="H150" s="1"/>
      <c r="I150" s="1"/>
      <c r="J150" s="1"/>
      <c r="K150" s="1"/>
      <c r="L150" s="1"/>
      <c r="X150" s="235"/>
      <c r="Y150" s="235"/>
      <c r="Z150" s="235"/>
      <c r="AA150" s="235"/>
      <c r="AB150" s="235"/>
      <c r="AC150" s="235"/>
      <c r="AD150" s="235"/>
      <c r="AE150" s="235"/>
      <c r="AF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B150" s="236"/>
      <c r="BC150" s="236"/>
      <c r="BD150" s="236"/>
      <c r="BE150" s="236"/>
      <c r="BF150" s="237"/>
      <c r="BG150" s="237"/>
      <c r="BH150" s="237"/>
      <c r="BI150" s="236"/>
      <c r="BJ150" s="236"/>
      <c r="BL150" s="235"/>
      <c r="BM150" s="235"/>
      <c r="BN150" s="235"/>
      <c r="BO150" s="235"/>
      <c r="BP150" s="235"/>
      <c r="BQ150" s="235"/>
      <c r="BR150" s="235"/>
      <c r="BS150" s="235"/>
      <c r="BT150" s="235"/>
    </row>
    <row r="151" spans="4:72">
      <c r="D151" s="1"/>
      <c r="E151" s="1"/>
      <c r="F151" s="1"/>
      <c r="G151" s="1"/>
      <c r="H151" s="1"/>
      <c r="I151" s="1"/>
      <c r="J151" s="1"/>
      <c r="K151" s="1"/>
      <c r="L151" s="1"/>
      <c r="X151" s="235"/>
      <c r="Y151" s="235"/>
      <c r="Z151" s="235"/>
      <c r="AA151" s="235"/>
      <c r="AB151" s="235"/>
      <c r="AC151" s="235"/>
      <c r="AD151" s="235"/>
      <c r="AE151" s="235"/>
      <c r="AF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B151" s="236"/>
      <c r="BC151" s="236"/>
      <c r="BD151" s="236"/>
      <c r="BE151" s="236"/>
      <c r="BF151" s="237"/>
      <c r="BG151" s="237"/>
      <c r="BH151" s="237"/>
      <c r="BI151" s="236"/>
      <c r="BJ151" s="236"/>
      <c r="BL151" s="235"/>
      <c r="BM151" s="235"/>
      <c r="BN151" s="235"/>
      <c r="BO151" s="235"/>
      <c r="BP151" s="235"/>
      <c r="BQ151" s="235"/>
      <c r="BR151" s="235"/>
      <c r="BS151" s="235"/>
      <c r="BT151" s="235"/>
    </row>
    <row r="152" spans="4:72">
      <c r="D152" s="1"/>
      <c r="E152" s="1"/>
      <c r="F152" s="1"/>
      <c r="G152" s="1"/>
      <c r="H152" s="1"/>
      <c r="I152" s="1"/>
      <c r="J152" s="1"/>
      <c r="K152" s="1"/>
      <c r="L152" s="1"/>
      <c r="X152" s="235"/>
      <c r="Y152" s="235"/>
      <c r="Z152" s="235"/>
      <c r="AA152" s="235"/>
      <c r="AB152" s="235"/>
      <c r="AC152" s="235"/>
      <c r="AD152" s="235"/>
      <c r="AE152" s="235"/>
      <c r="AF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B152" s="236"/>
      <c r="BC152" s="236"/>
      <c r="BD152" s="236"/>
      <c r="BE152" s="236"/>
      <c r="BF152" s="237"/>
      <c r="BG152" s="237"/>
      <c r="BH152" s="237"/>
      <c r="BI152" s="236"/>
      <c r="BJ152" s="236"/>
      <c r="BL152" s="235"/>
      <c r="BM152" s="235"/>
      <c r="BN152" s="235"/>
      <c r="BO152" s="235"/>
      <c r="BP152" s="235"/>
      <c r="BQ152" s="235"/>
      <c r="BR152" s="235"/>
      <c r="BS152" s="235"/>
      <c r="BT152" s="235"/>
    </row>
    <row r="153" spans="4:72">
      <c r="D153" s="1"/>
      <c r="E153" s="1"/>
      <c r="F153" s="1"/>
      <c r="G153" s="1"/>
      <c r="H153" s="1"/>
      <c r="I153" s="1"/>
      <c r="J153" s="1"/>
      <c r="K153" s="1"/>
      <c r="L153" s="1"/>
      <c r="X153" s="235"/>
      <c r="Y153" s="235"/>
      <c r="Z153" s="235"/>
      <c r="AA153" s="235"/>
      <c r="AB153" s="235"/>
      <c r="AC153" s="235"/>
      <c r="AD153" s="235"/>
      <c r="AE153" s="235"/>
      <c r="AF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B153" s="236"/>
      <c r="BC153" s="236"/>
      <c r="BD153" s="236"/>
      <c r="BE153" s="236"/>
      <c r="BF153" s="237"/>
      <c r="BG153" s="237"/>
      <c r="BH153" s="237"/>
      <c r="BI153" s="236"/>
      <c r="BJ153" s="236"/>
      <c r="BL153" s="235"/>
      <c r="BM153" s="235"/>
      <c r="BN153" s="235"/>
      <c r="BO153" s="235"/>
      <c r="BP153" s="235"/>
      <c r="BQ153" s="235"/>
      <c r="BR153" s="235"/>
      <c r="BS153" s="235"/>
      <c r="BT153" s="235"/>
    </row>
    <row r="154" spans="4:72">
      <c r="D154" s="1"/>
      <c r="E154" s="1"/>
      <c r="F154" s="1"/>
      <c r="G154" s="1"/>
      <c r="H154" s="1"/>
      <c r="I154" s="1"/>
      <c r="J154" s="1"/>
      <c r="K154" s="1"/>
      <c r="L154" s="1"/>
      <c r="X154" s="235"/>
      <c r="Y154" s="235"/>
      <c r="Z154" s="235"/>
      <c r="AA154" s="235"/>
      <c r="AB154" s="235"/>
      <c r="AC154" s="235"/>
      <c r="AD154" s="235"/>
      <c r="AE154" s="235"/>
      <c r="AF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B154" s="236"/>
      <c r="BC154" s="236"/>
      <c r="BD154" s="236"/>
      <c r="BE154" s="236"/>
      <c r="BF154" s="237"/>
      <c r="BG154" s="237"/>
      <c r="BH154" s="237"/>
      <c r="BI154" s="236"/>
      <c r="BJ154" s="236"/>
      <c r="BL154" s="235"/>
      <c r="BM154" s="235"/>
      <c r="BN154" s="235"/>
      <c r="BO154" s="235"/>
      <c r="BP154" s="235"/>
      <c r="BQ154" s="235"/>
      <c r="BR154" s="235"/>
      <c r="BS154" s="235"/>
      <c r="BT154" s="235"/>
    </row>
    <row r="155" spans="4:72">
      <c r="D155" s="1"/>
      <c r="E155" s="1"/>
      <c r="F155" s="1"/>
      <c r="G155" s="1"/>
      <c r="H155" s="1"/>
      <c r="I155" s="1"/>
      <c r="J155" s="1"/>
      <c r="K155" s="1"/>
      <c r="L155" s="1"/>
      <c r="X155" s="235"/>
      <c r="Y155" s="235"/>
      <c r="Z155" s="235"/>
      <c r="AA155" s="235"/>
      <c r="AB155" s="235"/>
      <c r="AC155" s="235"/>
      <c r="AD155" s="235"/>
      <c r="AE155" s="235"/>
      <c r="AF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B155" s="236"/>
      <c r="BC155" s="236"/>
      <c r="BD155" s="236"/>
      <c r="BE155" s="236"/>
      <c r="BF155" s="237"/>
      <c r="BG155" s="237"/>
      <c r="BH155" s="237"/>
      <c r="BI155" s="236"/>
      <c r="BJ155" s="236"/>
      <c r="BL155" s="235"/>
      <c r="BM155" s="235"/>
      <c r="BN155" s="235"/>
      <c r="BO155" s="235"/>
      <c r="BP155" s="235"/>
      <c r="BQ155" s="235"/>
      <c r="BR155" s="235"/>
      <c r="BS155" s="235"/>
      <c r="BT155" s="235"/>
    </row>
    <row r="156" spans="4:72">
      <c r="D156" s="1"/>
      <c r="E156" s="1"/>
      <c r="F156" s="1"/>
      <c r="G156" s="1"/>
      <c r="H156" s="1"/>
      <c r="I156" s="1"/>
      <c r="J156" s="1"/>
      <c r="K156" s="1"/>
      <c r="L156" s="1"/>
      <c r="X156" s="235"/>
      <c r="Y156" s="235"/>
      <c r="Z156" s="235"/>
      <c r="AA156" s="235"/>
      <c r="AB156" s="235"/>
      <c r="AC156" s="235"/>
      <c r="AD156" s="235"/>
      <c r="AE156" s="235"/>
      <c r="AF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B156" s="236"/>
      <c r="BC156" s="236"/>
      <c r="BD156" s="236"/>
      <c r="BE156" s="236"/>
      <c r="BF156" s="237"/>
      <c r="BG156" s="237"/>
      <c r="BH156" s="237"/>
      <c r="BI156" s="236"/>
      <c r="BJ156" s="236"/>
      <c r="BL156" s="235"/>
      <c r="BM156" s="235"/>
      <c r="BN156" s="235"/>
      <c r="BO156" s="235"/>
      <c r="BP156" s="235"/>
      <c r="BQ156" s="235"/>
      <c r="BR156" s="235"/>
      <c r="BS156" s="235"/>
      <c r="BT156" s="235"/>
    </row>
    <row r="157" spans="4:72">
      <c r="D157" s="1"/>
      <c r="E157" s="1"/>
      <c r="F157" s="1"/>
      <c r="G157" s="1"/>
      <c r="H157" s="1"/>
      <c r="I157" s="1"/>
      <c r="J157" s="1"/>
      <c r="K157" s="1"/>
      <c r="L157" s="1"/>
      <c r="X157" s="235"/>
      <c r="Y157" s="235"/>
      <c r="Z157" s="235"/>
      <c r="AA157" s="235"/>
      <c r="AB157" s="235"/>
      <c r="AC157" s="235"/>
      <c r="AD157" s="235"/>
      <c r="AE157" s="235"/>
      <c r="AF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B157" s="236"/>
      <c r="BC157" s="236"/>
      <c r="BD157" s="236"/>
      <c r="BE157" s="236"/>
      <c r="BF157" s="237"/>
      <c r="BG157" s="237"/>
      <c r="BH157" s="237"/>
      <c r="BI157" s="236"/>
      <c r="BJ157" s="236"/>
      <c r="BL157" s="235"/>
      <c r="BM157" s="235"/>
      <c r="BN157" s="235"/>
      <c r="BO157" s="235"/>
      <c r="BP157" s="235"/>
      <c r="BQ157" s="235"/>
      <c r="BR157" s="235"/>
      <c r="BS157" s="235"/>
      <c r="BT157" s="235"/>
    </row>
    <row r="158" spans="4:72">
      <c r="D158" s="1"/>
      <c r="E158" s="1"/>
      <c r="F158" s="1"/>
      <c r="G158" s="1"/>
      <c r="H158" s="1"/>
      <c r="I158" s="1"/>
      <c r="J158" s="1"/>
      <c r="K158" s="1"/>
      <c r="L158" s="1"/>
      <c r="X158" s="235"/>
      <c r="Y158" s="235"/>
      <c r="Z158" s="235"/>
      <c r="AA158" s="235"/>
      <c r="AB158" s="235"/>
      <c r="AC158" s="235"/>
      <c r="AD158" s="235"/>
      <c r="AE158" s="235"/>
      <c r="AF158" s="235"/>
      <c r="AH158" s="235"/>
      <c r="AI158" s="235"/>
      <c r="AJ158" s="235"/>
      <c r="AK158" s="235"/>
      <c r="AL158" s="235"/>
      <c r="AM158" s="235"/>
      <c r="AN158" s="235"/>
      <c r="AO158" s="235"/>
      <c r="AP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B158" s="236"/>
      <c r="BC158" s="236"/>
      <c r="BD158" s="236"/>
      <c r="BE158" s="236"/>
      <c r="BF158" s="237"/>
      <c r="BG158" s="237"/>
      <c r="BH158" s="237"/>
      <c r="BI158" s="236"/>
      <c r="BJ158" s="236"/>
      <c r="BL158" s="235"/>
      <c r="BM158" s="235"/>
      <c r="BN158" s="235"/>
      <c r="BO158" s="235"/>
      <c r="BP158" s="235"/>
      <c r="BQ158" s="235"/>
      <c r="BR158" s="235"/>
      <c r="BS158" s="235"/>
      <c r="BT158" s="235"/>
    </row>
    <row r="159" spans="4:72">
      <c r="D159" s="1"/>
      <c r="E159" s="1"/>
      <c r="F159" s="1"/>
      <c r="G159" s="1"/>
      <c r="H159" s="1"/>
      <c r="I159" s="1"/>
      <c r="J159" s="1"/>
      <c r="K159" s="1"/>
      <c r="L159" s="1"/>
      <c r="X159" s="235"/>
      <c r="Y159" s="235"/>
      <c r="Z159" s="235"/>
      <c r="AA159" s="235"/>
      <c r="AB159" s="235"/>
      <c r="AC159" s="235"/>
      <c r="AD159" s="235"/>
      <c r="AE159" s="235"/>
      <c r="AF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B159" s="236"/>
      <c r="BC159" s="236"/>
      <c r="BD159" s="236"/>
      <c r="BE159" s="236"/>
      <c r="BF159" s="237"/>
      <c r="BG159" s="237"/>
      <c r="BH159" s="237"/>
      <c r="BI159" s="236"/>
      <c r="BJ159" s="236"/>
      <c r="BL159" s="235"/>
      <c r="BM159" s="235"/>
      <c r="BN159" s="235"/>
      <c r="BO159" s="235"/>
      <c r="BP159" s="235"/>
      <c r="BQ159" s="235"/>
      <c r="BR159" s="235"/>
      <c r="BS159" s="235"/>
      <c r="BT159" s="235"/>
    </row>
    <row r="160" spans="4:72">
      <c r="D160" s="1"/>
      <c r="E160" s="1"/>
      <c r="F160" s="1"/>
      <c r="G160" s="1"/>
      <c r="H160" s="1"/>
      <c r="I160" s="1"/>
      <c r="J160" s="1"/>
      <c r="K160" s="1"/>
      <c r="L160" s="1"/>
      <c r="X160" s="235"/>
      <c r="Y160" s="235"/>
      <c r="Z160" s="235"/>
      <c r="AA160" s="235"/>
      <c r="AB160" s="235"/>
      <c r="AC160" s="235"/>
      <c r="AD160" s="235"/>
      <c r="AE160" s="235"/>
      <c r="AF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B160" s="236"/>
      <c r="BC160" s="236"/>
      <c r="BD160" s="236"/>
      <c r="BE160" s="236"/>
      <c r="BF160" s="237"/>
      <c r="BG160" s="237"/>
      <c r="BH160" s="237"/>
      <c r="BI160" s="236"/>
      <c r="BJ160" s="236"/>
      <c r="BL160" s="235"/>
      <c r="BM160" s="235"/>
      <c r="BN160" s="235"/>
      <c r="BO160" s="235"/>
      <c r="BP160" s="235"/>
      <c r="BQ160" s="235"/>
      <c r="BR160" s="235"/>
      <c r="BS160" s="235"/>
      <c r="BT160" s="235"/>
    </row>
    <row r="161" spans="4:72">
      <c r="D161" s="1"/>
      <c r="E161" s="1"/>
      <c r="F161" s="1"/>
      <c r="G161" s="1"/>
      <c r="H161" s="1"/>
      <c r="I161" s="1"/>
      <c r="J161" s="1"/>
      <c r="K161" s="1"/>
      <c r="L161" s="1"/>
      <c r="X161" s="235"/>
      <c r="Y161" s="235"/>
      <c r="Z161" s="235"/>
      <c r="AA161" s="235"/>
      <c r="AB161" s="235"/>
      <c r="AC161" s="235"/>
      <c r="AD161" s="235"/>
      <c r="AE161" s="235"/>
      <c r="AF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B161" s="236"/>
      <c r="BC161" s="236"/>
      <c r="BD161" s="236"/>
      <c r="BE161" s="236"/>
      <c r="BF161" s="237"/>
      <c r="BG161" s="237"/>
      <c r="BH161" s="237"/>
      <c r="BI161" s="236"/>
      <c r="BJ161" s="236"/>
      <c r="BL161" s="235"/>
      <c r="BM161" s="235"/>
      <c r="BN161" s="235"/>
      <c r="BO161" s="235"/>
      <c r="BP161" s="235"/>
      <c r="BQ161" s="235"/>
      <c r="BR161" s="235"/>
      <c r="BS161" s="235"/>
      <c r="BT161" s="235"/>
    </row>
    <row r="162" spans="4:72">
      <c r="D162" s="1"/>
      <c r="E162" s="1"/>
      <c r="F162" s="1"/>
      <c r="G162" s="1"/>
      <c r="H162" s="1"/>
      <c r="I162" s="1"/>
      <c r="J162" s="1"/>
      <c r="K162" s="1"/>
      <c r="L162" s="1"/>
      <c r="X162" s="235"/>
      <c r="Y162" s="235"/>
      <c r="Z162" s="235"/>
      <c r="AA162" s="235"/>
      <c r="AB162" s="235"/>
      <c r="AC162" s="235"/>
      <c r="AD162" s="235"/>
      <c r="AE162" s="235"/>
      <c r="AF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B162" s="236"/>
      <c r="BC162" s="236"/>
      <c r="BD162" s="236"/>
      <c r="BE162" s="236"/>
      <c r="BF162" s="237"/>
      <c r="BG162" s="237"/>
      <c r="BH162" s="237"/>
      <c r="BI162" s="236"/>
      <c r="BJ162" s="236"/>
      <c r="BL162" s="235"/>
      <c r="BM162" s="235"/>
      <c r="BN162" s="235"/>
      <c r="BO162" s="235"/>
      <c r="BP162" s="235"/>
      <c r="BQ162" s="235"/>
      <c r="BR162" s="235"/>
      <c r="BS162" s="235"/>
      <c r="BT162" s="235"/>
    </row>
    <row r="163" spans="4:72">
      <c r="D163" s="1"/>
      <c r="E163" s="1"/>
      <c r="F163" s="1"/>
      <c r="G163" s="1"/>
      <c r="H163" s="1"/>
      <c r="I163" s="1"/>
      <c r="J163" s="1"/>
      <c r="K163" s="1"/>
      <c r="L163" s="1"/>
      <c r="X163" s="235"/>
      <c r="Y163" s="235"/>
      <c r="Z163" s="235"/>
      <c r="AA163" s="235"/>
      <c r="AB163" s="235"/>
      <c r="AC163" s="235"/>
      <c r="AD163" s="235"/>
      <c r="AE163" s="235"/>
      <c r="AF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R163" s="235"/>
      <c r="AS163" s="235"/>
      <c r="AT163" s="235"/>
      <c r="AU163" s="235"/>
      <c r="AV163" s="235"/>
      <c r="AW163" s="235"/>
      <c r="AX163" s="235"/>
      <c r="AY163" s="235"/>
      <c r="AZ163" s="235"/>
      <c r="BB163" s="236"/>
      <c r="BC163" s="236"/>
      <c r="BD163" s="236"/>
      <c r="BE163" s="236"/>
      <c r="BF163" s="237"/>
      <c r="BG163" s="237"/>
      <c r="BH163" s="237"/>
      <c r="BI163" s="236"/>
      <c r="BJ163" s="236"/>
      <c r="BL163" s="235"/>
      <c r="BM163" s="235"/>
      <c r="BN163" s="235"/>
      <c r="BO163" s="235"/>
      <c r="BP163" s="235"/>
      <c r="BQ163" s="235"/>
      <c r="BR163" s="235"/>
      <c r="BS163" s="235"/>
      <c r="BT163" s="235"/>
    </row>
    <row r="164" spans="4:72">
      <c r="D164" s="1"/>
      <c r="E164" s="1"/>
      <c r="F164" s="1"/>
      <c r="G164" s="1"/>
      <c r="H164" s="1"/>
      <c r="I164" s="1"/>
      <c r="J164" s="1"/>
      <c r="K164" s="1"/>
      <c r="L164" s="1"/>
      <c r="X164" s="235"/>
      <c r="Y164" s="235"/>
      <c r="Z164" s="235"/>
      <c r="AA164" s="235"/>
      <c r="AB164" s="235"/>
      <c r="AC164" s="235"/>
      <c r="AD164" s="235"/>
      <c r="AE164" s="235"/>
      <c r="AF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B164" s="236"/>
      <c r="BC164" s="236"/>
      <c r="BD164" s="236"/>
      <c r="BE164" s="236"/>
      <c r="BF164" s="237"/>
      <c r="BG164" s="237"/>
      <c r="BH164" s="237"/>
      <c r="BI164" s="236"/>
      <c r="BJ164" s="236"/>
      <c r="BL164" s="235"/>
      <c r="BM164" s="235"/>
      <c r="BN164" s="235"/>
      <c r="BO164" s="235"/>
      <c r="BP164" s="235"/>
      <c r="BQ164" s="235"/>
      <c r="BR164" s="235"/>
      <c r="BS164" s="235"/>
      <c r="BT164" s="235"/>
    </row>
    <row r="165" spans="4:72">
      <c r="D165" s="1"/>
      <c r="E165" s="1"/>
      <c r="F165" s="1"/>
      <c r="G165" s="1"/>
      <c r="H165" s="1"/>
      <c r="I165" s="1"/>
      <c r="J165" s="1"/>
      <c r="K165" s="1"/>
      <c r="L165" s="1"/>
      <c r="X165" s="235"/>
      <c r="Y165" s="235"/>
      <c r="Z165" s="235"/>
      <c r="AA165" s="235"/>
      <c r="AB165" s="235"/>
      <c r="AC165" s="235"/>
      <c r="AD165" s="235"/>
      <c r="AE165" s="235"/>
      <c r="AF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B165" s="236"/>
      <c r="BC165" s="236"/>
      <c r="BD165" s="236"/>
      <c r="BE165" s="236"/>
      <c r="BF165" s="237"/>
      <c r="BG165" s="237"/>
      <c r="BH165" s="237"/>
      <c r="BI165" s="236"/>
      <c r="BJ165" s="236"/>
      <c r="BL165" s="235"/>
      <c r="BM165" s="235"/>
      <c r="BN165" s="235"/>
      <c r="BO165" s="235"/>
      <c r="BP165" s="235"/>
      <c r="BQ165" s="235"/>
      <c r="BR165" s="235"/>
      <c r="BS165" s="235"/>
      <c r="BT165" s="235"/>
    </row>
    <row r="166" spans="4:72">
      <c r="D166" s="1"/>
      <c r="E166" s="1"/>
      <c r="F166" s="1"/>
      <c r="G166" s="1"/>
      <c r="H166" s="1"/>
      <c r="I166" s="1"/>
      <c r="J166" s="1"/>
      <c r="K166" s="1"/>
      <c r="L166" s="1"/>
      <c r="X166" s="235"/>
      <c r="Y166" s="235"/>
      <c r="Z166" s="235"/>
      <c r="AA166" s="235"/>
      <c r="AB166" s="235"/>
      <c r="AC166" s="235"/>
      <c r="AD166" s="235"/>
      <c r="AE166" s="235"/>
      <c r="AF166" s="235"/>
      <c r="AH166" s="235"/>
      <c r="AI166" s="235"/>
      <c r="AJ166" s="235"/>
      <c r="AK166" s="235"/>
      <c r="AL166" s="235"/>
      <c r="AM166" s="235"/>
      <c r="AN166" s="235"/>
      <c r="AO166" s="235"/>
      <c r="AP166" s="235"/>
      <c r="AR166" s="235"/>
      <c r="AS166" s="235"/>
      <c r="AT166" s="235"/>
      <c r="AU166" s="235"/>
      <c r="AV166" s="235"/>
      <c r="AW166" s="235"/>
      <c r="AX166" s="235"/>
      <c r="AY166" s="235"/>
      <c r="AZ166" s="235"/>
      <c r="BB166" s="236"/>
      <c r="BC166" s="236"/>
      <c r="BD166" s="236"/>
      <c r="BE166" s="236"/>
      <c r="BF166" s="237"/>
      <c r="BG166" s="237"/>
      <c r="BH166" s="237"/>
      <c r="BI166" s="236"/>
      <c r="BJ166" s="236"/>
      <c r="BL166" s="235"/>
      <c r="BM166" s="235"/>
      <c r="BN166" s="235"/>
      <c r="BO166" s="235"/>
      <c r="BP166" s="235"/>
      <c r="BQ166" s="235"/>
      <c r="BR166" s="235"/>
      <c r="BS166" s="235"/>
      <c r="BT166" s="235"/>
    </row>
    <row r="167" spans="4:72">
      <c r="D167" s="1"/>
      <c r="E167" s="1"/>
      <c r="F167" s="1"/>
      <c r="G167" s="1"/>
      <c r="H167" s="1"/>
      <c r="I167" s="1"/>
      <c r="J167" s="1"/>
      <c r="K167" s="1"/>
      <c r="L167" s="1"/>
      <c r="X167" s="235"/>
      <c r="Y167" s="235"/>
      <c r="Z167" s="235"/>
      <c r="AA167" s="235"/>
      <c r="AB167" s="235"/>
      <c r="AC167" s="235"/>
      <c r="AD167" s="235"/>
      <c r="AE167" s="235"/>
      <c r="AF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B167" s="236"/>
      <c r="BC167" s="236"/>
      <c r="BD167" s="236"/>
      <c r="BE167" s="236"/>
      <c r="BF167" s="237"/>
      <c r="BG167" s="237"/>
      <c r="BH167" s="237"/>
      <c r="BI167" s="236"/>
      <c r="BJ167" s="236"/>
      <c r="BL167" s="235"/>
      <c r="BM167" s="235"/>
      <c r="BN167" s="235"/>
      <c r="BO167" s="235"/>
      <c r="BP167" s="235"/>
      <c r="BQ167" s="235"/>
      <c r="BR167" s="235"/>
      <c r="BS167" s="235"/>
      <c r="BT167" s="235"/>
    </row>
    <row r="168" spans="4:72">
      <c r="D168" s="1"/>
      <c r="E168" s="1"/>
      <c r="F168" s="1"/>
      <c r="G168" s="1"/>
      <c r="H168" s="1"/>
      <c r="I168" s="1"/>
      <c r="J168" s="1"/>
      <c r="K168" s="1"/>
      <c r="L168" s="1"/>
      <c r="X168" s="235"/>
      <c r="Y168" s="235"/>
      <c r="Z168" s="235"/>
      <c r="AA168" s="235"/>
      <c r="AB168" s="235"/>
      <c r="AC168" s="235"/>
      <c r="AD168" s="235"/>
      <c r="AE168" s="235"/>
      <c r="AF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B168" s="236"/>
      <c r="BC168" s="236"/>
      <c r="BD168" s="236"/>
      <c r="BE168" s="236"/>
      <c r="BF168" s="237"/>
      <c r="BG168" s="237"/>
      <c r="BH168" s="237"/>
      <c r="BI168" s="236"/>
      <c r="BJ168" s="236"/>
      <c r="BL168" s="235"/>
      <c r="BM168" s="235"/>
      <c r="BN168" s="235"/>
      <c r="BO168" s="235"/>
      <c r="BP168" s="235"/>
      <c r="BQ168" s="235"/>
      <c r="BR168" s="235"/>
      <c r="BS168" s="235"/>
      <c r="BT168" s="235"/>
    </row>
    <row r="169" spans="4:72">
      <c r="D169" s="1"/>
      <c r="E169" s="1"/>
      <c r="F169" s="1"/>
      <c r="G169" s="1"/>
      <c r="H169" s="1"/>
      <c r="I169" s="1"/>
      <c r="J169" s="1"/>
      <c r="K169" s="1"/>
      <c r="L169" s="1"/>
      <c r="X169" s="235"/>
      <c r="Y169" s="235"/>
      <c r="Z169" s="235"/>
      <c r="AA169" s="235"/>
      <c r="AB169" s="235"/>
      <c r="AC169" s="235"/>
      <c r="AD169" s="235"/>
      <c r="AE169" s="235"/>
      <c r="AF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B169" s="236"/>
      <c r="BC169" s="236"/>
      <c r="BD169" s="236"/>
      <c r="BE169" s="236"/>
      <c r="BF169" s="237"/>
      <c r="BG169" s="237"/>
      <c r="BH169" s="237"/>
      <c r="BI169" s="236"/>
      <c r="BJ169" s="236"/>
      <c r="BL169" s="235"/>
      <c r="BM169" s="235"/>
      <c r="BN169" s="235"/>
      <c r="BO169" s="235"/>
      <c r="BP169" s="235"/>
      <c r="BQ169" s="235"/>
      <c r="BR169" s="235"/>
      <c r="BS169" s="235"/>
      <c r="BT169" s="235"/>
    </row>
    <row r="170" spans="4:72">
      <c r="D170" s="1"/>
      <c r="E170" s="1"/>
      <c r="F170" s="1"/>
      <c r="G170" s="1"/>
      <c r="H170" s="1"/>
      <c r="I170" s="1"/>
      <c r="J170" s="1"/>
      <c r="K170" s="1"/>
      <c r="L170" s="1"/>
      <c r="X170" s="235"/>
      <c r="Y170" s="235"/>
      <c r="Z170" s="235"/>
      <c r="AA170" s="235"/>
      <c r="AB170" s="235"/>
      <c r="AC170" s="235"/>
      <c r="AD170" s="235"/>
      <c r="AE170" s="235"/>
      <c r="AF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B170" s="236"/>
      <c r="BC170" s="236"/>
      <c r="BD170" s="236"/>
      <c r="BE170" s="236"/>
      <c r="BF170" s="237"/>
      <c r="BG170" s="237"/>
      <c r="BH170" s="237"/>
      <c r="BI170" s="236"/>
      <c r="BJ170" s="236"/>
      <c r="BL170" s="235"/>
      <c r="BM170" s="235"/>
      <c r="BN170" s="235"/>
      <c r="BO170" s="235"/>
      <c r="BP170" s="235"/>
      <c r="BQ170" s="235"/>
      <c r="BR170" s="235"/>
      <c r="BS170" s="235"/>
      <c r="BT170" s="235"/>
    </row>
    <row r="171" spans="4:72">
      <c r="D171" s="1"/>
      <c r="E171" s="1"/>
      <c r="F171" s="1"/>
      <c r="G171" s="1"/>
      <c r="H171" s="1"/>
      <c r="I171" s="1"/>
      <c r="J171" s="1"/>
      <c r="K171" s="1"/>
      <c r="L171" s="1"/>
      <c r="X171" s="235"/>
      <c r="Y171" s="235"/>
      <c r="Z171" s="235"/>
      <c r="AA171" s="235"/>
      <c r="AB171" s="235"/>
      <c r="AC171" s="235"/>
      <c r="AD171" s="235"/>
      <c r="AE171" s="235"/>
      <c r="AF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B171" s="236"/>
      <c r="BC171" s="236"/>
      <c r="BD171" s="236"/>
      <c r="BE171" s="236"/>
      <c r="BF171" s="237"/>
      <c r="BG171" s="237"/>
      <c r="BH171" s="237"/>
      <c r="BI171" s="236"/>
      <c r="BJ171" s="236"/>
      <c r="BL171" s="235"/>
      <c r="BM171" s="235"/>
      <c r="BN171" s="235"/>
      <c r="BO171" s="235"/>
      <c r="BP171" s="235"/>
      <c r="BQ171" s="235"/>
      <c r="BR171" s="235"/>
      <c r="BS171" s="235"/>
      <c r="BT171" s="235"/>
    </row>
    <row r="172" spans="4:72">
      <c r="D172" s="1"/>
      <c r="E172" s="1"/>
      <c r="F172" s="1"/>
      <c r="G172" s="1"/>
      <c r="H172" s="1"/>
      <c r="I172" s="1"/>
      <c r="J172" s="1"/>
      <c r="K172" s="1"/>
      <c r="L172" s="1"/>
      <c r="X172" s="235"/>
      <c r="Y172" s="235"/>
      <c r="Z172" s="235"/>
      <c r="AA172" s="235"/>
      <c r="AB172" s="235"/>
      <c r="AC172" s="235"/>
      <c r="AD172" s="235"/>
      <c r="AE172" s="235"/>
      <c r="AF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B172" s="236"/>
      <c r="BC172" s="236"/>
      <c r="BD172" s="236"/>
      <c r="BE172" s="236"/>
      <c r="BF172" s="237"/>
      <c r="BG172" s="237"/>
      <c r="BH172" s="237"/>
      <c r="BI172" s="236"/>
      <c r="BJ172" s="236"/>
      <c r="BL172" s="235"/>
      <c r="BM172" s="235"/>
      <c r="BN172" s="235"/>
      <c r="BO172" s="235"/>
      <c r="BP172" s="235"/>
      <c r="BQ172" s="235"/>
      <c r="BR172" s="235"/>
      <c r="BS172" s="235"/>
      <c r="BT172" s="235"/>
    </row>
    <row r="173" spans="4:72">
      <c r="D173" s="1"/>
      <c r="E173" s="1"/>
      <c r="F173" s="1"/>
      <c r="G173" s="1"/>
      <c r="H173" s="1"/>
      <c r="I173" s="1"/>
      <c r="J173" s="1"/>
      <c r="K173" s="1"/>
      <c r="L173" s="1"/>
      <c r="X173" s="235"/>
      <c r="Y173" s="235"/>
      <c r="Z173" s="235"/>
      <c r="AA173" s="235"/>
      <c r="AB173" s="235"/>
      <c r="AC173" s="235"/>
      <c r="AD173" s="235"/>
      <c r="AE173" s="235"/>
      <c r="AF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B173" s="236"/>
      <c r="BC173" s="236"/>
      <c r="BD173" s="236"/>
      <c r="BE173" s="236"/>
      <c r="BF173" s="237"/>
      <c r="BG173" s="237"/>
      <c r="BH173" s="237"/>
      <c r="BI173" s="236"/>
      <c r="BJ173" s="236"/>
      <c r="BL173" s="235"/>
      <c r="BM173" s="235"/>
      <c r="BN173" s="235"/>
      <c r="BO173" s="235"/>
      <c r="BP173" s="235"/>
      <c r="BQ173" s="235"/>
      <c r="BR173" s="235"/>
      <c r="BS173" s="235"/>
      <c r="BT173" s="235"/>
    </row>
    <row r="174" spans="4:72">
      <c r="D174" s="1"/>
      <c r="E174" s="1"/>
      <c r="F174" s="1"/>
      <c r="G174" s="1"/>
      <c r="H174" s="1"/>
      <c r="I174" s="1"/>
      <c r="J174" s="1"/>
      <c r="K174" s="1"/>
      <c r="L174" s="1"/>
      <c r="X174" s="235"/>
      <c r="Y174" s="235"/>
      <c r="Z174" s="235"/>
      <c r="AA174" s="235"/>
      <c r="AB174" s="235"/>
      <c r="AC174" s="235"/>
      <c r="AD174" s="235"/>
      <c r="AE174" s="235"/>
      <c r="AF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B174" s="236"/>
      <c r="BC174" s="236"/>
      <c r="BD174" s="236"/>
      <c r="BE174" s="236"/>
      <c r="BF174" s="237"/>
      <c r="BG174" s="237"/>
      <c r="BH174" s="237"/>
      <c r="BI174" s="236"/>
      <c r="BJ174" s="236"/>
      <c r="BL174" s="235"/>
      <c r="BM174" s="235"/>
      <c r="BN174" s="235"/>
      <c r="BO174" s="235"/>
      <c r="BP174" s="235"/>
      <c r="BQ174" s="235"/>
      <c r="BR174" s="235"/>
      <c r="BS174" s="235"/>
      <c r="BT174" s="235"/>
    </row>
    <row r="175" spans="4:72">
      <c r="D175" s="1"/>
      <c r="E175" s="1"/>
      <c r="F175" s="1"/>
      <c r="G175" s="1"/>
      <c r="H175" s="1"/>
      <c r="I175" s="1"/>
      <c r="J175" s="1"/>
      <c r="K175" s="1"/>
      <c r="L175" s="1"/>
      <c r="X175" s="235"/>
      <c r="Y175" s="235"/>
      <c r="Z175" s="235"/>
      <c r="AA175" s="235"/>
      <c r="AB175" s="235"/>
      <c r="AC175" s="235"/>
      <c r="AD175" s="235"/>
      <c r="AE175" s="235"/>
      <c r="AF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B175" s="236"/>
      <c r="BC175" s="236"/>
      <c r="BD175" s="236"/>
      <c r="BE175" s="236"/>
      <c r="BF175" s="237"/>
      <c r="BG175" s="237"/>
      <c r="BH175" s="237"/>
      <c r="BI175" s="236"/>
      <c r="BJ175" s="236"/>
      <c r="BL175" s="235"/>
      <c r="BM175" s="235"/>
      <c r="BN175" s="235"/>
      <c r="BO175" s="235"/>
      <c r="BP175" s="235"/>
      <c r="BQ175" s="235"/>
      <c r="BR175" s="235"/>
      <c r="BS175" s="235"/>
      <c r="BT175" s="235"/>
    </row>
    <row r="176" spans="4:72">
      <c r="D176" s="1"/>
      <c r="E176" s="1"/>
      <c r="F176" s="1"/>
      <c r="G176" s="1"/>
      <c r="H176" s="1"/>
      <c r="I176" s="1"/>
      <c r="J176" s="1"/>
      <c r="K176" s="1"/>
      <c r="L176" s="1"/>
      <c r="X176" s="235"/>
      <c r="Y176" s="235"/>
      <c r="Z176" s="235"/>
      <c r="AA176" s="235"/>
      <c r="AB176" s="235"/>
      <c r="AC176" s="235"/>
      <c r="AD176" s="235"/>
      <c r="AE176" s="235"/>
      <c r="AF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B176" s="236"/>
      <c r="BC176" s="236"/>
      <c r="BD176" s="236"/>
      <c r="BE176" s="236"/>
      <c r="BF176" s="237"/>
      <c r="BG176" s="237"/>
      <c r="BH176" s="237"/>
      <c r="BI176" s="236"/>
      <c r="BJ176" s="236"/>
      <c r="BL176" s="235"/>
      <c r="BM176" s="235"/>
      <c r="BN176" s="235"/>
      <c r="BO176" s="235"/>
      <c r="BP176" s="235"/>
      <c r="BQ176" s="235"/>
      <c r="BR176" s="235"/>
      <c r="BS176" s="235"/>
      <c r="BT176" s="235"/>
    </row>
    <row r="177" spans="4:72">
      <c r="D177" s="1"/>
      <c r="E177" s="1"/>
      <c r="F177" s="1"/>
      <c r="G177" s="1"/>
      <c r="H177" s="1"/>
      <c r="I177" s="1"/>
      <c r="J177" s="1"/>
      <c r="K177" s="1"/>
      <c r="L177" s="1"/>
      <c r="X177" s="235"/>
      <c r="Y177" s="235"/>
      <c r="Z177" s="235"/>
      <c r="AA177" s="235"/>
      <c r="AB177" s="235"/>
      <c r="AC177" s="235"/>
      <c r="AD177" s="235"/>
      <c r="AE177" s="235"/>
      <c r="AF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B177" s="236"/>
      <c r="BC177" s="236"/>
      <c r="BD177" s="236"/>
      <c r="BE177" s="236"/>
      <c r="BF177" s="237"/>
      <c r="BG177" s="237"/>
      <c r="BH177" s="237"/>
      <c r="BI177" s="236"/>
      <c r="BJ177" s="236"/>
      <c r="BL177" s="235"/>
      <c r="BM177" s="235"/>
      <c r="BN177" s="235"/>
      <c r="BO177" s="235"/>
      <c r="BP177" s="235"/>
      <c r="BQ177" s="235"/>
      <c r="BR177" s="235"/>
      <c r="BS177" s="235"/>
      <c r="BT177" s="235"/>
    </row>
    <row r="178" spans="4:72">
      <c r="D178" s="1"/>
      <c r="E178" s="1"/>
      <c r="F178" s="1"/>
      <c r="G178" s="1"/>
      <c r="H178" s="1"/>
      <c r="I178" s="1"/>
      <c r="J178" s="1"/>
      <c r="K178" s="1"/>
      <c r="L178" s="1"/>
      <c r="X178" s="235"/>
      <c r="Y178" s="235"/>
      <c r="Z178" s="235"/>
      <c r="AA178" s="235"/>
      <c r="AB178" s="235"/>
      <c r="AC178" s="235"/>
      <c r="AD178" s="235"/>
      <c r="AE178" s="235"/>
      <c r="AF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B178" s="236"/>
      <c r="BC178" s="236"/>
      <c r="BD178" s="236"/>
      <c r="BE178" s="236"/>
      <c r="BF178" s="237"/>
      <c r="BG178" s="237"/>
      <c r="BH178" s="237"/>
      <c r="BI178" s="236"/>
      <c r="BJ178" s="236"/>
      <c r="BL178" s="235"/>
      <c r="BM178" s="235"/>
      <c r="BN178" s="235"/>
      <c r="BO178" s="235"/>
      <c r="BP178" s="235"/>
      <c r="BQ178" s="235"/>
      <c r="BR178" s="235"/>
      <c r="BS178" s="235"/>
      <c r="BT178" s="235"/>
    </row>
    <row r="179" spans="4:72">
      <c r="D179" s="1"/>
      <c r="E179" s="1"/>
      <c r="F179" s="1"/>
      <c r="G179" s="1"/>
      <c r="H179" s="1"/>
      <c r="I179" s="1"/>
      <c r="J179" s="1"/>
      <c r="K179" s="1"/>
      <c r="L179" s="1"/>
      <c r="X179" s="235"/>
      <c r="Y179" s="235"/>
      <c r="Z179" s="235"/>
      <c r="AA179" s="235"/>
      <c r="AB179" s="235"/>
      <c r="AC179" s="235"/>
      <c r="AD179" s="235"/>
      <c r="AE179" s="235"/>
      <c r="AF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</row>
    <row r="180" spans="4:72">
      <c r="D180" s="1"/>
      <c r="E180" s="1"/>
      <c r="F180" s="1"/>
      <c r="G180" s="1"/>
      <c r="H180" s="1"/>
      <c r="I180" s="1"/>
      <c r="J180" s="1"/>
      <c r="K180" s="1"/>
      <c r="L180" s="1"/>
      <c r="X180" s="235"/>
      <c r="Y180" s="235"/>
      <c r="Z180" s="235"/>
      <c r="AA180" s="235"/>
      <c r="AB180" s="235"/>
      <c r="AC180" s="235"/>
      <c r="AD180" s="235"/>
      <c r="AE180" s="235"/>
      <c r="AF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</row>
    <row r="181" spans="4:72">
      <c r="D181" s="1"/>
      <c r="E181" s="1"/>
      <c r="F181" s="1"/>
      <c r="G181" s="1"/>
      <c r="H181" s="1"/>
      <c r="I181" s="1"/>
      <c r="J181" s="1"/>
      <c r="K181" s="1"/>
      <c r="L181" s="1"/>
      <c r="X181" s="235"/>
      <c r="Y181" s="235"/>
      <c r="Z181" s="235"/>
      <c r="AA181" s="235"/>
      <c r="AB181" s="235"/>
      <c r="AC181" s="235"/>
      <c r="AD181" s="235"/>
      <c r="AE181" s="235"/>
      <c r="AF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</row>
    <row r="182" spans="4:72">
      <c r="D182" s="1"/>
      <c r="E182" s="1"/>
      <c r="F182" s="1"/>
      <c r="G182" s="1"/>
      <c r="H182" s="1"/>
      <c r="I182" s="1"/>
      <c r="J182" s="1"/>
      <c r="K182" s="1"/>
      <c r="L182" s="1"/>
      <c r="X182" s="235"/>
      <c r="Y182" s="235"/>
      <c r="Z182" s="235"/>
      <c r="AA182" s="235"/>
      <c r="AB182" s="235"/>
      <c r="AC182" s="235"/>
      <c r="AD182" s="235"/>
      <c r="AE182" s="235"/>
      <c r="AF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</row>
    <row r="183" spans="4:72">
      <c r="D183" s="1"/>
      <c r="E183" s="1"/>
      <c r="F183" s="1"/>
      <c r="G183" s="1"/>
      <c r="H183" s="1"/>
      <c r="I183" s="1"/>
      <c r="J183" s="1"/>
      <c r="K183" s="1"/>
      <c r="L183" s="1"/>
      <c r="X183" s="235"/>
      <c r="Y183" s="235"/>
      <c r="Z183" s="235"/>
      <c r="AA183" s="235"/>
      <c r="AB183" s="235"/>
      <c r="AC183" s="235"/>
      <c r="AD183" s="235"/>
      <c r="AE183" s="235"/>
      <c r="AF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</row>
    <row r="184" spans="4:72">
      <c r="D184" s="1"/>
      <c r="E184" s="1"/>
      <c r="F184" s="1"/>
      <c r="G184" s="1"/>
      <c r="H184" s="1"/>
      <c r="I184" s="1"/>
      <c r="J184" s="1"/>
      <c r="K184" s="1"/>
      <c r="L184" s="1"/>
      <c r="X184" s="235"/>
      <c r="Y184" s="235"/>
      <c r="Z184" s="235"/>
      <c r="AA184" s="235"/>
      <c r="AB184" s="235"/>
      <c r="AC184" s="235"/>
      <c r="AD184" s="235"/>
      <c r="AE184" s="235"/>
      <c r="AF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</row>
    <row r="185" spans="4:72">
      <c r="D185" s="1"/>
      <c r="E185" s="1"/>
      <c r="F185" s="1"/>
      <c r="G185" s="1"/>
      <c r="H185" s="1"/>
      <c r="I185" s="1"/>
      <c r="J185" s="1"/>
      <c r="K185" s="1"/>
      <c r="L185" s="1"/>
      <c r="X185" s="235"/>
      <c r="Y185" s="235"/>
      <c r="Z185" s="235"/>
      <c r="AA185" s="235"/>
      <c r="AB185" s="235"/>
      <c r="AC185" s="235"/>
      <c r="AD185" s="235"/>
      <c r="AE185" s="235"/>
      <c r="AF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</row>
    <row r="186" spans="4:72">
      <c r="D186" s="1"/>
      <c r="E186" s="1"/>
      <c r="F186" s="1"/>
      <c r="G186" s="1"/>
      <c r="H186" s="1"/>
      <c r="I186" s="1"/>
      <c r="J186" s="1"/>
      <c r="K186" s="1"/>
      <c r="L186" s="1"/>
      <c r="X186" s="235"/>
      <c r="Y186" s="235"/>
      <c r="Z186" s="235"/>
      <c r="AA186" s="235"/>
      <c r="AB186" s="235"/>
      <c r="AC186" s="235"/>
      <c r="AD186" s="235"/>
      <c r="AE186" s="235"/>
      <c r="AF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</row>
    <row r="187" spans="4:72">
      <c r="D187" s="1"/>
      <c r="E187" s="1"/>
      <c r="F187" s="1"/>
      <c r="G187" s="1"/>
      <c r="H187" s="1"/>
      <c r="I187" s="1"/>
      <c r="J187" s="1"/>
      <c r="K187" s="1"/>
      <c r="L187" s="1"/>
      <c r="X187" s="235"/>
      <c r="Y187" s="235"/>
      <c r="Z187" s="235"/>
      <c r="AA187" s="235"/>
      <c r="AB187" s="235"/>
      <c r="AC187" s="235"/>
      <c r="AD187" s="235"/>
      <c r="AE187" s="235"/>
      <c r="AF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</row>
    <row r="188" spans="4:72">
      <c r="D188" s="1"/>
      <c r="E188" s="1"/>
      <c r="F188" s="1"/>
      <c r="G188" s="1"/>
      <c r="H188" s="1"/>
      <c r="I188" s="1"/>
      <c r="J188" s="1"/>
      <c r="K188" s="1"/>
      <c r="L188" s="1"/>
      <c r="X188" s="235"/>
      <c r="Y188" s="235"/>
      <c r="Z188" s="235"/>
      <c r="AA188" s="235"/>
      <c r="AB188" s="235"/>
      <c r="AC188" s="235"/>
      <c r="AD188" s="235"/>
      <c r="AE188" s="235"/>
      <c r="AF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</row>
    <row r="189" spans="4:72">
      <c r="D189" s="1"/>
      <c r="E189" s="1"/>
      <c r="F189" s="1"/>
      <c r="G189" s="1"/>
      <c r="H189" s="1"/>
      <c r="I189" s="1"/>
      <c r="J189" s="1"/>
      <c r="K189" s="1"/>
      <c r="L189" s="1"/>
      <c r="X189" s="235"/>
      <c r="Y189" s="235"/>
      <c r="Z189" s="235"/>
      <c r="AA189" s="235"/>
      <c r="AB189" s="235"/>
      <c r="AC189" s="235"/>
      <c r="AD189" s="235"/>
      <c r="AE189" s="235"/>
      <c r="AF189" s="235"/>
      <c r="AH189" s="235"/>
      <c r="AI189" s="235"/>
      <c r="AJ189" s="235"/>
      <c r="AK189" s="235"/>
      <c r="AL189" s="235"/>
      <c r="AM189" s="235"/>
      <c r="AN189" s="235"/>
      <c r="AO189" s="235"/>
      <c r="AP189" s="235"/>
    </row>
    <row r="190" spans="4:72">
      <c r="D190" s="1"/>
      <c r="E190" s="1"/>
      <c r="F190" s="1"/>
      <c r="G190" s="1"/>
      <c r="H190" s="1"/>
      <c r="I190" s="1"/>
      <c r="J190" s="1"/>
      <c r="K190" s="1"/>
      <c r="L190" s="1"/>
      <c r="X190" s="235"/>
      <c r="Y190" s="235"/>
      <c r="Z190" s="235"/>
      <c r="AA190" s="235"/>
      <c r="AB190" s="235"/>
      <c r="AC190" s="235"/>
      <c r="AD190" s="235"/>
      <c r="AE190" s="235"/>
      <c r="AF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</row>
    <row r="191" spans="4:72">
      <c r="D191" s="1"/>
      <c r="E191" s="1"/>
      <c r="F191" s="1"/>
      <c r="G191" s="1"/>
      <c r="H191" s="1"/>
      <c r="I191" s="1"/>
      <c r="J191" s="1"/>
      <c r="K191" s="1"/>
      <c r="L191" s="1"/>
      <c r="X191" s="235"/>
      <c r="Y191" s="235"/>
      <c r="Z191" s="235"/>
      <c r="AA191" s="235"/>
      <c r="AB191" s="235"/>
      <c r="AC191" s="235"/>
      <c r="AD191" s="235"/>
      <c r="AE191" s="235"/>
      <c r="AF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</row>
    <row r="192" spans="4:72">
      <c r="D192" s="1"/>
      <c r="E192" s="1"/>
      <c r="F192" s="1"/>
      <c r="G192" s="1"/>
      <c r="H192" s="1"/>
      <c r="I192" s="1"/>
      <c r="J192" s="1"/>
      <c r="K192" s="1"/>
      <c r="L192" s="1"/>
      <c r="X192" s="235"/>
      <c r="Y192" s="235"/>
      <c r="Z192" s="235"/>
      <c r="AA192" s="235"/>
      <c r="AB192" s="235"/>
      <c r="AC192" s="235"/>
      <c r="AD192" s="235"/>
      <c r="AE192" s="235"/>
      <c r="AF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</row>
    <row r="193" spans="4:42">
      <c r="D193" s="1"/>
      <c r="E193" s="1"/>
      <c r="F193" s="1"/>
      <c r="G193" s="1"/>
      <c r="H193" s="1"/>
      <c r="I193" s="1"/>
      <c r="J193" s="1"/>
      <c r="K193" s="1"/>
      <c r="L193" s="1"/>
      <c r="X193" s="235"/>
      <c r="Y193" s="235"/>
      <c r="Z193" s="235"/>
      <c r="AA193" s="235"/>
      <c r="AB193" s="235"/>
      <c r="AC193" s="235"/>
      <c r="AD193" s="235"/>
      <c r="AE193" s="235"/>
      <c r="AF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</row>
    <row r="194" spans="4:42">
      <c r="D194" s="1"/>
      <c r="E194" s="1"/>
      <c r="F194" s="1"/>
      <c r="G194" s="1"/>
      <c r="H194" s="1"/>
      <c r="I194" s="1"/>
      <c r="J194" s="1"/>
      <c r="K194" s="1"/>
      <c r="L194" s="1"/>
      <c r="X194" s="235"/>
      <c r="Y194" s="235"/>
      <c r="Z194" s="235"/>
      <c r="AA194" s="235"/>
      <c r="AB194" s="235"/>
      <c r="AC194" s="235"/>
      <c r="AD194" s="235"/>
      <c r="AE194" s="235"/>
      <c r="AF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</row>
    <row r="195" spans="4:42">
      <c r="D195" s="1"/>
      <c r="E195" s="1"/>
      <c r="F195" s="1"/>
      <c r="G195" s="1"/>
      <c r="H195" s="1"/>
      <c r="I195" s="1"/>
      <c r="J195" s="1"/>
      <c r="K195" s="1"/>
      <c r="L195" s="1"/>
      <c r="X195" s="235"/>
      <c r="Y195" s="235"/>
      <c r="Z195" s="235"/>
      <c r="AA195" s="235"/>
      <c r="AB195" s="235"/>
      <c r="AC195" s="235"/>
      <c r="AD195" s="235"/>
      <c r="AE195" s="235"/>
      <c r="AF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</row>
    <row r="196" spans="4:42">
      <c r="D196" s="1"/>
      <c r="E196" s="1"/>
      <c r="F196" s="1"/>
      <c r="G196" s="1"/>
      <c r="H196" s="1"/>
      <c r="I196" s="1"/>
      <c r="J196" s="1"/>
      <c r="K196" s="1"/>
      <c r="L196" s="1"/>
      <c r="X196" s="235"/>
      <c r="Y196" s="235"/>
      <c r="Z196" s="235"/>
      <c r="AA196" s="235"/>
      <c r="AB196" s="235"/>
      <c r="AC196" s="235"/>
      <c r="AD196" s="235"/>
      <c r="AE196" s="235"/>
      <c r="AF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</row>
    <row r="197" spans="4:42">
      <c r="D197" s="1"/>
      <c r="E197" s="1"/>
      <c r="F197" s="1"/>
      <c r="G197" s="1"/>
      <c r="H197" s="1"/>
      <c r="I197" s="1"/>
      <c r="J197" s="1"/>
      <c r="K197" s="1"/>
      <c r="L197" s="1"/>
      <c r="X197" s="235"/>
      <c r="Y197" s="235"/>
      <c r="Z197" s="235"/>
      <c r="AA197" s="235"/>
      <c r="AB197" s="235"/>
      <c r="AC197" s="235"/>
      <c r="AD197" s="235"/>
      <c r="AE197" s="235"/>
      <c r="AF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</row>
    <row r="198" spans="4:42">
      <c r="D198" s="1"/>
      <c r="E198" s="1"/>
      <c r="F198" s="1"/>
      <c r="G198" s="1"/>
      <c r="H198" s="1"/>
      <c r="I198" s="1"/>
      <c r="J198" s="1"/>
      <c r="K198" s="1"/>
      <c r="L198" s="1"/>
      <c r="X198" s="235"/>
      <c r="Y198" s="235"/>
      <c r="Z198" s="235"/>
      <c r="AA198" s="235"/>
      <c r="AB198" s="235"/>
      <c r="AC198" s="235"/>
      <c r="AD198" s="235"/>
      <c r="AE198" s="235"/>
      <c r="AF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</row>
    <row r="199" spans="4:42">
      <c r="D199" s="1"/>
      <c r="E199" s="1"/>
      <c r="F199" s="1"/>
      <c r="G199" s="1"/>
      <c r="H199" s="1"/>
      <c r="I199" s="1"/>
      <c r="J199" s="1"/>
      <c r="K199" s="1"/>
      <c r="L199" s="1"/>
      <c r="X199" s="235"/>
      <c r="Y199" s="235"/>
      <c r="Z199" s="235"/>
      <c r="AA199" s="235"/>
      <c r="AB199" s="235"/>
      <c r="AC199" s="235"/>
      <c r="AD199" s="235"/>
      <c r="AE199" s="235"/>
      <c r="AF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</row>
    <row r="200" spans="4:42">
      <c r="D200" s="1"/>
      <c r="E200" s="1"/>
      <c r="F200" s="1"/>
      <c r="G200" s="1"/>
      <c r="H200" s="1"/>
      <c r="I200" s="1"/>
      <c r="J200" s="1"/>
      <c r="K200" s="1"/>
      <c r="L200" s="1"/>
      <c r="X200" s="235"/>
      <c r="Y200" s="235"/>
      <c r="Z200" s="235"/>
      <c r="AA200" s="235"/>
      <c r="AB200" s="235"/>
      <c r="AC200" s="235"/>
      <c r="AD200" s="235"/>
      <c r="AE200" s="235"/>
      <c r="AF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</row>
    <row r="201" spans="4:42">
      <c r="D201" s="1"/>
      <c r="E201" s="1"/>
      <c r="F201" s="1"/>
      <c r="G201" s="1"/>
      <c r="H201" s="1"/>
      <c r="I201" s="1"/>
      <c r="J201" s="1"/>
      <c r="K201" s="1"/>
      <c r="L201" s="1"/>
      <c r="X201" s="235"/>
      <c r="Y201" s="235"/>
      <c r="Z201" s="235"/>
      <c r="AA201" s="235"/>
      <c r="AB201" s="235"/>
      <c r="AC201" s="235"/>
      <c r="AD201" s="235"/>
      <c r="AE201" s="235"/>
      <c r="AF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</row>
    <row r="202" spans="4:42">
      <c r="D202" s="1"/>
      <c r="E202" s="1"/>
      <c r="F202" s="1"/>
      <c r="G202" s="1"/>
      <c r="H202" s="1"/>
      <c r="I202" s="1"/>
      <c r="J202" s="1"/>
      <c r="K202" s="1"/>
      <c r="L202" s="1"/>
      <c r="X202" s="235"/>
      <c r="Y202" s="235"/>
      <c r="Z202" s="235"/>
      <c r="AA202" s="235"/>
      <c r="AB202" s="235"/>
      <c r="AC202" s="235"/>
      <c r="AD202" s="235"/>
      <c r="AE202" s="235"/>
      <c r="AF202" s="235"/>
      <c r="AH202" s="235"/>
      <c r="AI202" s="235"/>
      <c r="AJ202" s="235"/>
      <c r="AK202" s="235"/>
      <c r="AL202" s="235"/>
      <c r="AM202" s="235"/>
      <c r="AN202" s="235"/>
      <c r="AO202" s="235"/>
      <c r="AP202" s="235"/>
    </row>
    <row r="203" spans="4:42">
      <c r="D203" s="1"/>
      <c r="E203" s="1"/>
      <c r="F203" s="1"/>
      <c r="G203" s="1"/>
      <c r="H203" s="1"/>
      <c r="I203" s="1"/>
      <c r="J203" s="1"/>
      <c r="K203" s="1"/>
      <c r="L203" s="1"/>
      <c r="X203" s="235"/>
      <c r="Y203" s="235"/>
      <c r="Z203" s="235"/>
      <c r="AA203" s="235"/>
      <c r="AB203" s="235"/>
      <c r="AC203" s="235"/>
      <c r="AD203" s="235"/>
      <c r="AE203" s="235"/>
      <c r="AF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</row>
    <row r="204" spans="4:42">
      <c r="D204" s="1"/>
      <c r="E204" s="1"/>
      <c r="F204" s="1"/>
      <c r="G204" s="1"/>
      <c r="H204" s="1"/>
      <c r="I204" s="1"/>
      <c r="J204" s="1"/>
      <c r="K204" s="1"/>
      <c r="L204" s="1"/>
      <c r="X204" s="235"/>
      <c r="Y204" s="235"/>
      <c r="Z204" s="235"/>
      <c r="AA204" s="235"/>
      <c r="AB204" s="235"/>
      <c r="AC204" s="235"/>
      <c r="AD204" s="235"/>
      <c r="AE204" s="235"/>
      <c r="AF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</row>
    <row r="205" spans="4:42">
      <c r="D205" s="1"/>
      <c r="E205" s="1"/>
      <c r="F205" s="1"/>
      <c r="G205" s="1"/>
      <c r="H205" s="1"/>
      <c r="I205" s="1"/>
      <c r="J205" s="1"/>
      <c r="K205" s="1"/>
      <c r="L205" s="1"/>
      <c r="X205" s="235"/>
      <c r="Y205" s="235"/>
      <c r="Z205" s="235"/>
      <c r="AA205" s="235"/>
      <c r="AB205" s="235"/>
      <c r="AC205" s="235"/>
      <c r="AD205" s="235"/>
      <c r="AE205" s="235"/>
      <c r="AF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</row>
    <row r="206" spans="4:42">
      <c r="D206" s="1"/>
      <c r="E206" s="1"/>
      <c r="F206" s="1"/>
      <c r="G206" s="1"/>
      <c r="H206" s="1"/>
      <c r="I206" s="1"/>
      <c r="J206" s="1"/>
      <c r="K206" s="1"/>
      <c r="L206" s="1"/>
      <c r="X206" s="235"/>
      <c r="Y206" s="235"/>
      <c r="Z206" s="235"/>
      <c r="AA206" s="235"/>
      <c r="AB206" s="235"/>
      <c r="AC206" s="235"/>
      <c r="AD206" s="235"/>
      <c r="AE206" s="235"/>
      <c r="AF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</row>
    <row r="207" spans="4:42">
      <c r="D207" s="1"/>
      <c r="E207" s="1"/>
      <c r="F207" s="1"/>
      <c r="G207" s="1"/>
      <c r="H207" s="1"/>
      <c r="I207" s="1"/>
      <c r="J207" s="1"/>
      <c r="K207" s="1"/>
      <c r="L207" s="1"/>
      <c r="X207" s="235"/>
      <c r="Y207" s="235"/>
      <c r="Z207" s="235"/>
      <c r="AA207" s="235"/>
      <c r="AB207" s="235"/>
      <c r="AC207" s="235"/>
      <c r="AD207" s="235"/>
      <c r="AE207" s="235"/>
      <c r="AF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</row>
    <row r="208" spans="4:42">
      <c r="D208" s="1"/>
      <c r="E208" s="1"/>
      <c r="F208" s="1"/>
      <c r="G208" s="1"/>
      <c r="H208" s="1"/>
      <c r="I208" s="1"/>
      <c r="J208" s="1"/>
      <c r="K208" s="1"/>
      <c r="L208" s="1"/>
      <c r="X208" s="235"/>
      <c r="Y208" s="235"/>
      <c r="Z208" s="235"/>
      <c r="AA208" s="235"/>
      <c r="AB208" s="235"/>
      <c r="AC208" s="235"/>
      <c r="AD208" s="235"/>
      <c r="AE208" s="235"/>
      <c r="AF208" s="235"/>
      <c r="AH208" s="235"/>
      <c r="AI208" s="235"/>
      <c r="AJ208" s="235"/>
      <c r="AK208" s="235"/>
      <c r="AL208" s="235"/>
      <c r="AM208" s="235"/>
      <c r="AN208" s="235"/>
      <c r="AO208" s="235"/>
      <c r="AP208" s="235"/>
    </row>
    <row r="209" spans="4:42">
      <c r="D209" s="1"/>
      <c r="E209" s="1"/>
      <c r="F209" s="1"/>
      <c r="G209" s="1"/>
      <c r="H209" s="1"/>
      <c r="I209" s="1"/>
      <c r="J209" s="1"/>
      <c r="K209" s="1"/>
      <c r="L209" s="1"/>
      <c r="X209" s="235"/>
      <c r="Y209" s="235"/>
      <c r="Z209" s="235"/>
      <c r="AA209" s="235"/>
      <c r="AB209" s="235"/>
      <c r="AC209" s="235"/>
      <c r="AD209" s="235"/>
      <c r="AE209" s="235"/>
      <c r="AF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</row>
    <row r="210" spans="4:42">
      <c r="D210" s="1"/>
      <c r="E210" s="1"/>
      <c r="F210" s="1"/>
      <c r="G210" s="1"/>
      <c r="H210" s="1"/>
      <c r="I210" s="1"/>
      <c r="J210" s="1"/>
      <c r="K210" s="1"/>
      <c r="L210" s="1"/>
      <c r="X210" s="235"/>
      <c r="Y210" s="235"/>
      <c r="Z210" s="235"/>
      <c r="AA210" s="235"/>
      <c r="AB210" s="235"/>
      <c r="AC210" s="235"/>
      <c r="AD210" s="235"/>
      <c r="AE210" s="235"/>
      <c r="AF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</row>
    <row r="211" spans="4:42">
      <c r="D211" s="1"/>
      <c r="E211" s="1"/>
      <c r="F211" s="1"/>
      <c r="G211" s="1"/>
      <c r="H211" s="1"/>
      <c r="I211" s="1"/>
      <c r="J211" s="1"/>
      <c r="K211" s="1"/>
      <c r="L211" s="1"/>
      <c r="X211" s="235"/>
      <c r="Y211" s="235"/>
      <c r="Z211" s="235"/>
      <c r="AA211" s="235"/>
      <c r="AB211" s="235"/>
      <c r="AC211" s="235"/>
      <c r="AD211" s="235"/>
      <c r="AE211" s="235"/>
      <c r="AF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</row>
    <row r="212" spans="4:42">
      <c r="D212" s="1"/>
      <c r="E212" s="1"/>
      <c r="F212" s="1"/>
      <c r="G212" s="1"/>
      <c r="H212" s="1"/>
      <c r="I212" s="1"/>
      <c r="J212" s="1"/>
      <c r="K212" s="1"/>
      <c r="L212" s="1"/>
      <c r="X212" s="235"/>
      <c r="Y212" s="235"/>
      <c r="Z212" s="235"/>
      <c r="AA212" s="235"/>
      <c r="AB212" s="235"/>
      <c r="AC212" s="235"/>
      <c r="AD212" s="235"/>
      <c r="AE212" s="235"/>
      <c r="AF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</row>
    <row r="213" spans="4:42">
      <c r="D213" s="1"/>
      <c r="E213" s="1"/>
      <c r="F213" s="1"/>
      <c r="G213" s="1"/>
      <c r="H213" s="1"/>
      <c r="I213" s="1"/>
      <c r="J213" s="1"/>
      <c r="K213" s="1"/>
      <c r="L213" s="1"/>
      <c r="X213" s="235"/>
      <c r="Y213" s="235"/>
      <c r="Z213" s="235"/>
      <c r="AA213" s="235"/>
      <c r="AB213" s="235"/>
      <c r="AC213" s="235"/>
      <c r="AD213" s="235"/>
      <c r="AE213" s="235"/>
      <c r="AF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</row>
    <row r="214" spans="4:42">
      <c r="D214" s="1"/>
      <c r="E214" s="1"/>
      <c r="F214" s="1"/>
      <c r="G214" s="1"/>
      <c r="H214" s="1"/>
      <c r="I214" s="1"/>
      <c r="J214" s="1"/>
      <c r="K214" s="1"/>
      <c r="L214" s="1"/>
      <c r="X214" s="235"/>
      <c r="Y214" s="235"/>
      <c r="Z214" s="235"/>
      <c r="AA214" s="235"/>
      <c r="AB214" s="235"/>
      <c r="AC214" s="235"/>
      <c r="AD214" s="235"/>
      <c r="AE214" s="235"/>
      <c r="AF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</row>
    <row r="215" spans="4:42">
      <c r="D215" s="1"/>
      <c r="E215" s="1"/>
      <c r="F215" s="1"/>
      <c r="G215" s="1"/>
      <c r="H215" s="1"/>
      <c r="I215" s="1"/>
      <c r="J215" s="1"/>
      <c r="K215" s="1"/>
      <c r="L215" s="1"/>
      <c r="X215" s="235"/>
      <c r="Y215" s="235"/>
      <c r="Z215" s="235"/>
      <c r="AA215" s="235"/>
      <c r="AB215" s="235"/>
      <c r="AC215" s="235"/>
      <c r="AD215" s="235"/>
      <c r="AE215" s="235"/>
      <c r="AF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</row>
    <row r="216" spans="4:42">
      <c r="D216" s="1"/>
      <c r="E216" s="1"/>
      <c r="F216" s="1"/>
      <c r="G216" s="1"/>
      <c r="H216" s="1"/>
      <c r="I216" s="1"/>
      <c r="J216" s="1"/>
      <c r="K216" s="1"/>
      <c r="L216" s="1"/>
      <c r="X216" s="235"/>
      <c r="Y216" s="235"/>
      <c r="Z216" s="235"/>
      <c r="AA216" s="235"/>
      <c r="AB216" s="235"/>
      <c r="AC216" s="235"/>
      <c r="AD216" s="235"/>
      <c r="AE216" s="235"/>
      <c r="AF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</row>
    <row r="217" spans="4:42">
      <c r="D217" s="1"/>
      <c r="E217" s="1"/>
      <c r="F217" s="1"/>
      <c r="G217" s="1"/>
      <c r="H217" s="1"/>
      <c r="I217" s="1"/>
      <c r="J217" s="1"/>
      <c r="K217" s="1"/>
      <c r="L217" s="1"/>
      <c r="X217" s="235"/>
      <c r="Y217" s="235"/>
      <c r="Z217" s="235"/>
      <c r="AA217" s="235"/>
      <c r="AB217" s="235"/>
      <c r="AC217" s="235"/>
      <c r="AD217" s="235"/>
      <c r="AE217" s="235"/>
      <c r="AF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</row>
    <row r="218" spans="4:42">
      <c r="D218" s="1"/>
      <c r="E218" s="1"/>
      <c r="F218" s="1"/>
      <c r="G218" s="1"/>
      <c r="H218" s="1"/>
      <c r="I218" s="1"/>
      <c r="J218" s="1"/>
      <c r="K218" s="1"/>
      <c r="L218" s="1"/>
      <c r="X218" s="235"/>
      <c r="Y218" s="235"/>
      <c r="Z218" s="235"/>
      <c r="AA218" s="235"/>
      <c r="AB218" s="235"/>
      <c r="AC218" s="235"/>
      <c r="AD218" s="235"/>
      <c r="AE218" s="235"/>
      <c r="AF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</row>
    <row r="219" spans="4:42">
      <c r="D219" s="1"/>
      <c r="E219" s="1"/>
      <c r="F219" s="1"/>
      <c r="G219" s="1"/>
      <c r="H219" s="1"/>
      <c r="I219" s="1"/>
      <c r="J219" s="1"/>
      <c r="K219" s="1"/>
      <c r="L219" s="1"/>
      <c r="X219" s="235"/>
      <c r="Y219" s="235"/>
      <c r="Z219" s="235"/>
      <c r="AA219" s="235"/>
      <c r="AB219" s="235"/>
      <c r="AC219" s="235"/>
      <c r="AD219" s="235"/>
      <c r="AE219" s="235"/>
      <c r="AF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</row>
    <row r="220" spans="4:42">
      <c r="D220" s="1"/>
      <c r="E220" s="1"/>
      <c r="F220" s="1"/>
      <c r="G220" s="1"/>
      <c r="H220" s="1"/>
      <c r="I220" s="1"/>
      <c r="J220" s="1"/>
      <c r="K220" s="1"/>
      <c r="L220" s="1"/>
      <c r="X220" s="235"/>
      <c r="Y220" s="235"/>
      <c r="Z220" s="235"/>
      <c r="AA220" s="235"/>
      <c r="AB220" s="235"/>
      <c r="AC220" s="235"/>
      <c r="AD220" s="235"/>
      <c r="AE220" s="235"/>
      <c r="AF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</row>
    <row r="221" spans="4:42">
      <c r="D221" s="1"/>
      <c r="E221" s="1"/>
      <c r="F221" s="1"/>
      <c r="G221" s="1"/>
      <c r="H221" s="1"/>
      <c r="I221" s="1"/>
      <c r="J221" s="1"/>
      <c r="K221" s="1"/>
      <c r="L221" s="1"/>
      <c r="X221" s="235"/>
      <c r="Y221" s="235"/>
      <c r="Z221" s="235"/>
      <c r="AA221" s="235"/>
      <c r="AB221" s="235"/>
      <c r="AC221" s="235"/>
      <c r="AD221" s="235"/>
      <c r="AE221" s="235"/>
      <c r="AF221" s="235"/>
    </row>
    <row r="222" spans="4:42">
      <c r="D222" s="1"/>
      <c r="E222" s="1"/>
      <c r="F222" s="1"/>
      <c r="G222" s="1"/>
      <c r="H222" s="1"/>
      <c r="I222" s="1"/>
      <c r="J222" s="1"/>
      <c r="K222" s="1"/>
      <c r="L222" s="1"/>
      <c r="X222" s="235"/>
      <c r="Y222" s="235"/>
      <c r="Z222" s="235"/>
      <c r="AA222" s="235"/>
      <c r="AB222" s="235"/>
      <c r="AC222" s="235"/>
      <c r="AD222" s="235"/>
      <c r="AE222" s="235"/>
      <c r="AF222" s="235"/>
    </row>
    <row r="223" spans="4:42">
      <c r="D223" s="1"/>
      <c r="E223" s="1"/>
      <c r="F223" s="1"/>
      <c r="G223" s="1"/>
      <c r="H223" s="1"/>
      <c r="I223" s="1"/>
      <c r="J223" s="1"/>
      <c r="K223" s="1"/>
      <c r="L223" s="1"/>
      <c r="X223" s="235"/>
      <c r="Y223" s="235"/>
      <c r="Z223" s="235"/>
      <c r="AA223" s="235"/>
      <c r="AB223" s="235"/>
      <c r="AC223" s="235"/>
      <c r="AD223" s="235"/>
      <c r="AE223" s="235"/>
      <c r="AF223" s="235"/>
    </row>
    <row r="224" spans="4:42">
      <c r="D224" s="1"/>
      <c r="E224" s="1"/>
      <c r="F224" s="1"/>
      <c r="G224" s="1"/>
      <c r="H224" s="1"/>
      <c r="I224" s="1"/>
      <c r="J224" s="1"/>
      <c r="K224" s="1"/>
      <c r="L224" s="1"/>
      <c r="X224" s="235"/>
      <c r="Y224" s="235"/>
      <c r="Z224" s="235"/>
      <c r="AA224" s="235"/>
      <c r="AB224" s="235"/>
      <c r="AC224" s="235"/>
      <c r="AD224" s="235"/>
      <c r="AE224" s="235"/>
      <c r="AF224" s="235"/>
    </row>
    <row r="225" spans="4:32">
      <c r="D225" s="1"/>
      <c r="E225" s="1"/>
      <c r="F225" s="1"/>
      <c r="G225" s="1"/>
      <c r="H225" s="1"/>
      <c r="I225" s="1"/>
      <c r="J225" s="1"/>
      <c r="K225" s="1"/>
      <c r="L225" s="1"/>
      <c r="X225" s="235"/>
      <c r="Y225" s="235"/>
      <c r="Z225" s="235"/>
      <c r="AA225" s="235"/>
      <c r="AB225" s="235"/>
      <c r="AC225" s="235"/>
      <c r="AD225" s="235"/>
      <c r="AE225" s="235"/>
      <c r="AF225" s="235"/>
    </row>
    <row r="226" spans="4:32">
      <c r="D226" s="1"/>
      <c r="E226" s="1"/>
      <c r="F226" s="1"/>
      <c r="G226" s="1"/>
      <c r="H226" s="1"/>
      <c r="I226" s="1"/>
      <c r="J226" s="1"/>
      <c r="K226" s="1"/>
      <c r="L226" s="1"/>
      <c r="X226" s="235"/>
      <c r="Y226" s="235"/>
      <c r="Z226" s="235"/>
      <c r="AA226" s="235"/>
      <c r="AB226" s="235"/>
      <c r="AC226" s="235"/>
      <c r="AD226" s="235"/>
      <c r="AE226" s="235"/>
      <c r="AF226" s="235"/>
    </row>
    <row r="227" spans="4:32">
      <c r="D227" s="1"/>
      <c r="E227" s="1"/>
      <c r="F227" s="1"/>
      <c r="G227" s="1"/>
      <c r="H227" s="1"/>
      <c r="I227" s="1"/>
      <c r="J227" s="1"/>
      <c r="K227" s="1"/>
      <c r="L227" s="1"/>
    </row>
    <row r="228" spans="4:32">
      <c r="D228" s="1"/>
      <c r="E228" s="1"/>
      <c r="F228" s="1"/>
      <c r="G228" s="1"/>
      <c r="H228" s="1"/>
      <c r="I228" s="1"/>
      <c r="J228" s="1"/>
      <c r="K228" s="1"/>
      <c r="L228" s="1"/>
    </row>
  </sheetData>
  <mergeCells count="128">
    <mergeCell ref="B86:C86"/>
    <mergeCell ref="B88:C88"/>
    <mergeCell ref="B87:C87"/>
    <mergeCell ref="B89:C89"/>
    <mergeCell ref="B90:C90"/>
    <mergeCell ref="B92:C92"/>
    <mergeCell ref="B91:C91"/>
    <mergeCell ref="A95:C95"/>
    <mergeCell ref="A93:C93"/>
    <mergeCell ref="B77:C77"/>
    <mergeCell ref="B78:C78"/>
    <mergeCell ref="B80:C80"/>
    <mergeCell ref="B79:C79"/>
    <mergeCell ref="B81:C81"/>
    <mergeCell ref="B82:C82"/>
    <mergeCell ref="B84:C84"/>
    <mergeCell ref="B83:C83"/>
    <mergeCell ref="B85:C85"/>
    <mergeCell ref="B68:C68"/>
    <mergeCell ref="B67:C67"/>
    <mergeCell ref="B69:C69"/>
    <mergeCell ref="B70:C70"/>
    <mergeCell ref="B72:C72"/>
    <mergeCell ref="B71:C71"/>
    <mergeCell ref="B73:C73"/>
    <mergeCell ref="B74:C74"/>
    <mergeCell ref="B76:C76"/>
    <mergeCell ref="B75:C75"/>
    <mergeCell ref="B58:C58"/>
    <mergeCell ref="B60:C60"/>
    <mergeCell ref="B59:C59"/>
    <mergeCell ref="B61:C61"/>
    <mergeCell ref="B62:C62"/>
    <mergeCell ref="B64:C64"/>
    <mergeCell ref="B63:C63"/>
    <mergeCell ref="B65:C65"/>
    <mergeCell ref="B66:C66"/>
    <mergeCell ref="B49:C49"/>
    <mergeCell ref="B50:C50"/>
    <mergeCell ref="B52:C52"/>
    <mergeCell ref="B51:C51"/>
    <mergeCell ref="B53:C53"/>
    <mergeCell ref="B54:C54"/>
    <mergeCell ref="B56:C56"/>
    <mergeCell ref="B55:C55"/>
    <mergeCell ref="B57:C57"/>
    <mergeCell ref="B40:C40"/>
    <mergeCell ref="B39:C39"/>
    <mergeCell ref="B41:C41"/>
    <mergeCell ref="B42:C42"/>
    <mergeCell ref="B44:C44"/>
    <mergeCell ref="B43:C43"/>
    <mergeCell ref="B45:C45"/>
    <mergeCell ref="B46:C46"/>
    <mergeCell ref="B48:C48"/>
    <mergeCell ref="B47:C47"/>
    <mergeCell ref="B30:C30"/>
    <mergeCell ref="B32:C32"/>
    <mergeCell ref="B31:C31"/>
    <mergeCell ref="B33:C33"/>
    <mergeCell ref="B34:C34"/>
    <mergeCell ref="B36:C36"/>
    <mergeCell ref="B35:C35"/>
    <mergeCell ref="B37:C37"/>
    <mergeCell ref="B38:C38"/>
    <mergeCell ref="B21:C21"/>
    <mergeCell ref="B22:C22"/>
    <mergeCell ref="B24:C24"/>
    <mergeCell ref="B23:C23"/>
    <mergeCell ref="B25:C25"/>
    <mergeCell ref="B26:C26"/>
    <mergeCell ref="B28:C28"/>
    <mergeCell ref="B27:C27"/>
    <mergeCell ref="B29:C29"/>
    <mergeCell ref="B12:C12"/>
    <mergeCell ref="B11:C11"/>
    <mergeCell ref="B13:C13"/>
    <mergeCell ref="B14:C14"/>
    <mergeCell ref="B16:C16"/>
    <mergeCell ref="B15:C15"/>
    <mergeCell ref="B17:C17"/>
    <mergeCell ref="B18:C18"/>
    <mergeCell ref="B20:C20"/>
    <mergeCell ref="B19:C19"/>
    <mergeCell ref="BO9:BQ9"/>
    <mergeCell ref="BR9:BR10"/>
    <mergeCell ref="BS9:BS10"/>
    <mergeCell ref="BT9:BT10"/>
    <mergeCell ref="BB9:BD9"/>
    <mergeCell ref="BE9:BG9"/>
    <mergeCell ref="BH9:BH10"/>
    <mergeCell ref="BI9:BI10"/>
    <mergeCell ref="BJ9:BJ10"/>
    <mergeCell ref="A8:A10"/>
    <mergeCell ref="B8:C10"/>
    <mergeCell ref="D8:L8"/>
    <mergeCell ref="N9:P9"/>
    <mergeCell ref="Q9:S9"/>
    <mergeCell ref="T9:T10"/>
    <mergeCell ref="U9:U10"/>
    <mergeCell ref="V9:V10"/>
    <mergeCell ref="X9:Z9"/>
    <mergeCell ref="N8:V8"/>
    <mergeCell ref="X8:AF8"/>
    <mergeCell ref="AH8:AP8"/>
    <mergeCell ref="AR8:AZ8"/>
    <mergeCell ref="BB8:BJ8"/>
    <mergeCell ref="BL8:BT8"/>
    <mergeCell ref="D9:F9"/>
    <mergeCell ref="G9:I9"/>
    <mergeCell ref="J9:J10"/>
    <mergeCell ref="K9:K10"/>
    <mergeCell ref="L9:L10"/>
    <mergeCell ref="AA9:AC9"/>
    <mergeCell ref="AD9:AD10"/>
    <mergeCell ref="AE9:AE10"/>
    <mergeCell ref="AF9:AF10"/>
    <mergeCell ref="AH9:AJ9"/>
    <mergeCell ref="AK9:AM9"/>
    <mergeCell ref="AN9:AN10"/>
    <mergeCell ref="AO9:AO10"/>
    <mergeCell ref="AP9:AP10"/>
    <mergeCell ref="AR9:AT9"/>
    <mergeCell ref="AU9:AW9"/>
    <mergeCell ref="AX9:AX10"/>
    <mergeCell ref="AY9:AY10"/>
    <mergeCell ref="AZ9:AZ10"/>
    <mergeCell ref="BL9:BN9"/>
  </mergeCells>
  <pageMargins left="0.7" right="0.7" top="0.75" bottom="0.75" header="0.3" footer="0.3"/>
  <pageSetup paperSize="9" orientation="portrait" r:id="rId1"/>
  <ignoredErrors>
    <ignoredError sqref="A11:C93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>
  <dimension ref="A1:C30"/>
  <sheetViews>
    <sheetView workbookViewId="0">
      <selection activeCell="E11" sqref="E11"/>
    </sheetView>
  </sheetViews>
  <sheetFormatPr defaultColWidth="9.109375" defaultRowHeight="14.4"/>
  <cols>
    <col min="1" max="1" width="39" style="71" customWidth="1"/>
    <col min="2" max="2" width="49.88671875" style="71" customWidth="1"/>
    <col min="3" max="16384" width="9.109375" style="71"/>
  </cols>
  <sheetData>
    <row r="1" spans="1:3" ht="4.5" customHeight="1">
      <c r="A1" s="239"/>
    </row>
    <row r="2" spans="1:3">
      <c r="A2" s="240" t="s">
        <v>465</v>
      </c>
    </row>
    <row r="3" spans="1:3" ht="9" customHeight="1" thickBot="1">
      <c r="A3" s="245"/>
    </row>
    <row r="4" spans="1:3" ht="15" thickTop="1">
      <c r="A4" s="256" t="s">
        <v>466</v>
      </c>
      <c r="B4" s="250" t="s">
        <v>485</v>
      </c>
      <c r="C4" s="243"/>
    </row>
    <row r="5" spans="1:3">
      <c r="A5" s="257" t="s">
        <v>467</v>
      </c>
      <c r="B5" s="251" t="s">
        <v>486</v>
      </c>
    </row>
    <row r="6" spans="1:3">
      <c r="A6" s="257" t="s">
        <v>468</v>
      </c>
      <c r="B6" s="252">
        <v>2015</v>
      </c>
    </row>
    <row r="7" spans="1:3">
      <c r="A7" s="257" t="s">
        <v>469</v>
      </c>
      <c r="B7" s="253" t="s">
        <v>487</v>
      </c>
    </row>
    <row r="8" spans="1:3">
      <c r="A8" s="257" t="s">
        <v>470</v>
      </c>
      <c r="B8" s="252">
        <v>6</v>
      </c>
    </row>
    <row r="9" spans="1:3">
      <c r="A9" s="257" t="s">
        <v>471</v>
      </c>
      <c r="B9" s="254" t="s">
        <v>488</v>
      </c>
    </row>
    <row r="10" spans="1:3">
      <c r="A10" s="257" t="s">
        <v>472</v>
      </c>
      <c r="B10" s="255">
        <v>43434</v>
      </c>
    </row>
    <row r="11" spans="1:3">
      <c r="A11" s="257" t="s">
        <v>473</v>
      </c>
      <c r="B11" s="254" t="s">
        <v>489</v>
      </c>
    </row>
    <row r="12" spans="1:3">
      <c r="A12" s="401" t="s">
        <v>474</v>
      </c>
      <c r="B12" s="246" t="s">
        <v>490</v>
      </c>
    </row>
    <row r="13" spans="1:3">
      <c r="A13" s="401"/>
      <c r="B13" s="247" t="s">
        <v>491</v>
      </c>
    </row>
    <row r="14" spans="1:3" ht="30.75" customHeight="1">
      <c r="A14" s="401"/>
      <c r="B14" s="248" t="s">
        <v>492</v>
      </c>
    </row>
    <row r="15" spans="1:3" ht="23.25" customHeight="1" thickBot="1">
      <c r="A15" s="402"/>
      <c r="B15" s="249" t="s">
        <v>493</v>
      </c>
    </row>
    <row r="16" spans="1:3" ht="15" thickTop="1">
      <c r="A16" s="241"/>
      <c r="B16" s="244"/>
    </row>
    <row r="17" spans="1:2">
      <c r="A17" s="240" t="s">
        <v>475</v>
      </c>
      <c r="B17" s="244"/>
    </row>
    <row r="18" spans="1:2" ht="15" thickBot="1">
      <c r="A18" s="263"/>
      <c r="B18" s="238"/>
    </row>
    <row r="19" spans="1:2" ht="15" thickTop="1">
      <c r="A19" s="261" t="s">
        <v>476</v>
      </c>
      <c r="B19" s="259" t="s">
        <v>494</v>
      </c>
    </row>
    <row r="20" spans="1:2">
      <c r="A20" s="260" t="s">
        <v>477</v>
      </c>
      <c r="B20" s="251" t="s">
        <v>495</v>
      </c>
    </row>
    <row r="21" spans="1:2">
      <c r="A21" s="261" t="s">
        <v>478</v>
      </c>
      <c r="B21" s="252">
        <v>2015</v>
      </c>
    </row>
    <row r="22" spans="1:2">
      <c r="A22" s="261" t="s">
        <v>479</v>
      </c>
      <c r="B22" s="253" t="s">
        <v>487</v>
      </c>
    </row>
    <row r="23" spans="1:2">
      <c r="A23" s="261" t="s">
        <v>480</v>
      </c>
      <c r="B23" s="252">
        <v>6</v>
      </c>
    </row>
    <row r="24" spans="1:2">
      <c r="A24" s="261" t="s">
        <v>481</v>
      </c>
      <c r="B24" s="254" t="s">
        <v>488</v>
      </c>
    </row>
    <row r="25" spans="1:2">
      <c r="A25" s="261" t="s">
        <v>482</v>
      </c>
      <c r="B25" s="255">
        <v>43434</v>
      </c>
    </row>
    <row r="26" spans="1:2">
      <c r="A26" s="262" t="s">
        <v>483</v>
      </c>
      <c r="B26" s="254" t="s">
        <v>489</v>
      </c>
    </row>
    <row r="27" spans="1:2">
      <c r="A27" s="403" t="s">
        <v>484</v>
      </c>
      <c r="B27" s="246" t="s">
        <v>496</v>
      </c>
    </row>
    <row r="28" spans="1:2" ht="23.25" customHeight="1">
      <c r="A28" s="404"/>
      <c r="B28" s="258" t="s">
        <v>497</v>
      </c>
    </row>
    <row r="29" spans="1:2" ht="15" thickBot="1">
      <c r="A29" s="404"/>
      <c r="B29" s="249" t="s">
        <v>493</v>
      </c>
    </row>
    <row r="30" spans="1:2" ht="15" thickTop="1">
      <c r="A30" s="242"/>
      <c r="B30" s="242"/>
    </row>
  </sheetData>
  <mergeCells count="2">
    <mergeCell ref="A12:A15"/>
    <mergeCell ref="A27:A29"/>
  </mergeCells>
  <hyperlinks>
    <hyperlink ref="B12" r:id="rId1"/>
    <hyperlink ref="B15" r:id="rId2"/>
    <hyperlink ref="B27" r:id="rId3"/>
    <hyperlink ref="B29" r:id="rId4"/>
    <hyperlink ref="B13" r:id="rId5"/>
    <hyperlink ref="B14" r:id="rId6"/>
    <hyperlink ref="B28" r:id="rId7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BT9" activePane="bottomRight" state="frozen"/>
      <selection activeCell="C9" sqref="C9"/>
      <selection pane="topRight" activeCell="C9" sqref="C9"/>
      <selection pane="bottomLeft" activeCell="C9" sqref="C9"/>
      <selection pane="bottomRight" activeCell="B9" sqref="B9"/>
    </sheetView>
  </sheetViews>
  <sheetFormatPr defaultColWidth="9.109375" defaultRowHeight="13.8"/>
  <cols>
    <col min="1" max="1" width="5.88671875" style="75" customWidth="1"/>
    <col min="2" max="2" width="37.88671875" style="75" customWidth="1"/>
    <col min="3" max="3" width="8.6640625" style="75" bestFit="1" customWidth="1"/>
    <col min="4" max="4" width="6.6640625" style="75" bestFit="1" customWidth="1"/>
    <col min="5" max="5" width="8.6640625" style="75" bestFit="1" customWidth="1"/>
    <col min="6" max="6" width="4.6640625" style="75" bestFit="1" customWidth="1"/>
    <col min="7" max="7" width="6" style="75" bestFit="1" customWidth="1"/>
    <col min="8" max="9" width="4.6640625" style="75" bestFit="1" customWidth="1"/>
    <col min="10" max="10" width="6" style="75" bestFit="1" customWidth="1"/>
    <col min="11" max="12" width="4.6640625" style="75" bestFit="1" customWidth="1"/>
    <col min="13" max="13" width="8.6640625" style="75" bestFit="1" customWidth="1"/>
    <col min="14" max="15" width="4.6640625" style="75" bestFit="1" customWidth="1"/>
    <col min="16" max="16" width="8.6640625" style="75" bestFit="1" customWidth="1"/>
    <col min="17" max="17" width="6.6640625" style="75" bestFit="1" customWidth="1"/>
    <col min="18" max="18" width="8.6640625" style="75" bestFit="1" customWidth="1"/>
    <col min="19" max="19" width="6" style="75" bestFit="1" customWidth="1"/>
    <col min="20" max="20" width="4.6640625" style="75" bestFit="1" customWidth="1"/>
    <col min="21" max="21" width="6" style="75" bestFit="1" customWidth="1"/>
    <col min="22" max="22" width="8.6640625" style="75" bestFit="1" customWidth="1"/>
    <col min="23" max="23" width="4.6640625" style="75" bestFit="1" customWidth="1"/>
    <col min="24" max="24" width="6" style="75" bestFit="1" customWidth="1"/>
    <col min="25" max="25" width="4.6640625" style="75" bestFit="1" customWidth="1"/>
    <col min="26" max="26" width="6.6640625" style="75" bestFit="1" customWidth="1"/>
    <col min="27" max="28" width="4.6640625" style="75" bestFit="1" customWidth="1"/>
    <col min="29" max="32" width="6.6640625" style="75" bestFit="1" customWidth="1"/>
    <col min="33" max="33" width="16.6640625" style="75" bestFit="1" customWidth="1"/>
    <col min="34" max="34" width="4.6640625" style="75" bestFit="1" customWidth="1"/>
    <col min="35" max="35" width="6.6640625" style="75" bestFit="1" customWidth="1"/>
    <col min="36" max="36" width="4.6640625" style="75" bestFit="1" customWidth="1"/>
    <col min="37" max="37" width="8.6640625" style="75" bestFit="1" customWidth="1"/>
    <col min="38" max="40" width="6.6640625" style="75" bestFit="1" customWidth="1"/>
    <col min="41" max="41" width="4.6640625" style="75" bestFit="1" customWidth="1"/>
    <col min="42" max="42" width="6" style="75" bestFit="1" customWidth="1"/>
    <col min="43" max="43" width="8.6640625" style="75" bestFit="1" customWidth="1"/>
    <col min="44" max="47" width="4.6640625" style="75" bestFit="1" customWidth="1"/>
    <col min="48" max="48" width="10.6640625" style="75" bestFit="1" customWidth="1"/>
    <col min="49" max="49" width="6.6640625" style="75" bestFit="1" customWidth="1"/>
    <col min="50" max="50" width="4.6640625" style="75" bestFit="1" customWidth="1"/>
    <col min="51" max="51" width="6.6640625" style="75" bestFit="1" customWidth="1"/>
    <col min="52" max="52" width="3.88671875" style="75" bestFit="1" customWidth="1"/>
    <col min="53" max="53" width="6.6640625" style="75" bestFit="1" customWidth="1"/>
    <col min="54" max="54" width="10.6640625" style="75" bestFit="1" customWidth="1"/>
    <col min="55" max="55" width="6.6640625" style="75" bestFit="1" customWidth="1"/>
    <col min="56" max="56" width="4.6640625" style="75" bestFit="1" customWidth="1"/>
    <col min="57" max="57" width="5" style="75" bestFit="1" customWidth="1"/>
    <col min="58" max="58" width="7" style="75" bestFit="1" customWidth="1"/>
    <col min="59" max="59" width="9" style="75" bestFit="1" customWidth="1"/>
    <col min="60" max="60" width="7" style="75" bestFit="1" customWidth="1"/>
    <col min="61" max="61" width="5" style="75" bestFit="1" customWidth="1"/>
    <col min="62" max="62" width="7" style="75" bestFit="1" customWidth="1"/>
    <col min="63" max="63" width="4.88671875" style="75" bestFit="1" customWidth="1"/>
    <col min="64" max="64" width="5" style="75" bestFit="1" customWidth="1"/>
    <col min="65" max="65" width="4.88671875" style="75" bestFit="1" customWidth="1"/>
    <col min="66" max="66" width="11" style="75" bestFit="1" customWidth="1"/>
    <col min="67" max="67" width="5" style="75" bestFit="1" customWidth="1"/>
    <col min="68" max="68" width="7" style="75" bestFit="1" customWidth="1"/>
    <col min="69" max="70" width="9" style="75" bestFit="1" customWidth="1"/>
    <col min="71" max="71" width="5" style="75" bestFit="1" customWidth="1"/>
    <col min="72" max="72" width="6.33203125" style="75" bestFit="1" customWidth="1"/>
    <col min="73" max="74" width="5" style="75" bestFit="1" customWidth="1"/>
    <col min="75" max="76" width="7" style="75" bestFit="1" customWidth="1"/>
    <col min="77" max="77" width="5" style="75" bestFit="1" customWidth="1"/>
    <col min="78" max="79" width="7" style="75" bestFit="1" customWidth="1"/>
    <col min="80" max="80" width="9" style="75" bestFit="1" customWidth="1"/>
    <col min="81" max="81" width="5" style="75" bestFit="1" customWidth="1"/>
    <col min="82" max="83" width="9" style="75" bestFit="1" customWidth="1"/>
    <col min="84" max="84" width="11" style="75" bestFit="1" customWidth="1"/>
    <col min="85" max="85" width="6.88671875" style="79" customWidth="1"/>
    <col min="86" max="86" width="7" style="75" bestFit="1" customWidth="1"/>
    <col min="87" max="87" width="7.44140625" style="75" customWidth="1"/>
    <col min="88" max="88" width="7" style="75" bestFit="1" customWidth="1"/>
    <col min="89" max="89" width="6.88671875" style="75" bestFit="1" customWidth="1"/>
    <col min="90" max="90" width="6" style="75" bestFit="1" customWidth="1"/>
    <col min="91" max="91" width="6.6640625" style="75" bestFit="1" customWidth="1"/>
    <col min="92" max="92" width="4.6640625" style="75" bestFit="1" customWidth="1"/>
    <col min="93" max="93" width="8.6640625" style="75" bestFit="1" customWidth="1"/>
    <col min="94" max="95" width="6" style="75" bestFit="1" customWidth="1"/>
    <col min="96" max="96" width="6.88671875" style="75" bestFit="1" customWidth="1"/>
    <col min="97" max="97" width="14.6640625" style="81" bestFit="1" customWidth="1"/>
    <col min="98" max="98" width="50.6640625" style="75" customWidth="1"/>
    <col min="99" max="16384" width="9.109375" style="75"/>
  </cols>
  <sheetData>
    <row r="1" spans="1:100" s="71" customFormat="1" ht="8.1" customHeight="1"/>
    <row r="2" spans="1:100" s="73" customFormat="1" ht="13.65" customHeight="1">
      <c r="A2" s="83" t="s">
        <v>311</v>
      </c>
      <c r="B2" s="72"/>
    </row>
    <row r="3" spans="1:100" s="73" customFormat="1" ht="13.65" customHeight="1">
      <c r="A3" s="83" t="s">
        <v>312</v>
      </c>
      <c r="B3" s="72"/>
    </row>
    <row r="4" spans="1:100" s="73" customFormat="1" ht="3.9" customHeight="1">
      <c r="A4" s="74" t="s">
        <v>310</v>
      </c>
      <c r="B4" s="74"/>
    </row>
    <row r="5" spans="1:100" s="73" customFormat="1" ht="12.15" customHeight="1">
      <c r="A5" s="73" t="s">
        <v>0</v>
      </c>
    </row>
    <row r="6" spans="1:100" s="73" customFormat="1" ht="3.9" customHeight="1" thickBot="1">
      <c r="A6" s="85"/>
      <c r="B6" s="85"/>
      <c r="C6" s="86"/>
      <c r="D6" s="86"/>
    </row>
    <row r="7" spans="1:100" ht="14.4" customHeight="1" thickBot="1">
      <c r="A7" s="271" t="s">
        <v>1</v>
      </c>
      <c r="B7" s="273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2" t="s">
        <v>86</v>
      </c>
      <c r="CI7" s="283"/>
      <c r="CJ7" s="283"/>
      <c r="CK7" s="283"/>
      <c r="CL7" s="283"/>
      <c r="CM7" s="283"/>
      <c r="CN7" s="283"/>
      <c r="CO7" s="283"/>
      <c r="CP7" s="283"/>
      <c r="CQ7" s="283"/>
      <c r="CR7" s="284"/>
      <c r="CS7" s="285" t="s">
        <v>87</v>
      </c>
      <c r="CT7" s="280" t="s">
        <v>88</v>
      </c>
    </row>
    <row r="8" spans="1:100" ht="75.75" customHeight="1" thickBot="1">
      <c r="A8" s="272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76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86"/>
      <c r="CT8" s="281"/>
    </row>
    <row r="9" spans="1:100">
      <c r="A9" s="13" t="s">
        <v>3</v>
      </c>
      <c r="B9" s="14" t="s">
        <v>89</v>
      </c>
      <c r="C9" s="7">
        <v>253.446</v>
      </c>
      <c r="D9" s="7">
        <v>13.22</v>
      </c>
      <c r="E9" s="7">
        <v>0</v>
      </c>
      <c r="F9" s="7">
        <v>0</v>
      </c>
      <c r="G9" s="7">
        <v>1257.5989999999999</v>
      </c>
      <c r="H9" s="7">
        <v>26.908999999999999</v>
      </c>
      <c r="I9" s="7">
        <v>119.658</v>
      </c>
      <c r="J9" s="7">
        <v>50.832999999999998</v>
      </c>
      <c r="K9" s="7">
        <v>3.6</v>
      </c>
      <c r="L9" s="7">
        <v>0.80700000000000005</v>
      </c>
      <c r="M9" s="7">
        <v>0.748</v>
      </c>
      <c r="N9" s="7">
        <v>0</v>
      </c>
      <c r="O9" s="7">
        <v>0</v>
      </c>
      <c r="P9" s="7">
        <v>0</v>
      </c>
      <c r="Q9" s="7">
        <v>134.51900000000001</v>
      </c>
      <c r="R9" s="7">
        <v>0.35099999999999998</v>
      </c>
      <c r="S9" s="7">
        <v>43.345999999999997</v>
      </c>
      <c r="T9" s="7">
        <v>0</v>
      </c>
      <c r="U9" s="7">
        <v>0</v>
      </c>
      <c r="V9" s="7">
        <v>3.5000000000000003E-2</v>
      </c>
      <c r="W9" s="7">
        <v>0</v>
      </c>
      <c r="X9" s="7">
        <v>0</v>
      </c>
      <c r="Y9" s="7">
        <v>0.14599999999999999</v>
      </c>
      <c r="Z9" s="7">
        <v>1.887</v>
      </c>
      <c r="AA9" s="7">
        <v>0</v>
      </c>
      <c r="AB9" s="7">
        <v>0</v>
      </c>
      <c r="AC9" s="7">
        <v>6.5000000000000002E-2</v>
      </c>
      <c r="AD9" s="7">
        <v>1.7000000000000001E-2</v>
      </c>
      <c r="AE9" s="7">
        <v>0</v>
      </c>
      <c r="AF9" s="7">
        <v>0</v>
      </c>
      <c r="AG9" s="7">
        <v>0</v>
      </c>
      <c r="AH9" s="7">
        <v>0.02</v>
      </c>
      <c r="AI9" s="7">
        <v>1.7000000000000001E-2</v>
      </c>
      <c r="AJ9" s="7">
        <v>2.4E-2</v>
      </c>
      <c r="AK9" s="7">
        <v>0</v>
      </c>
      <c r="AL9" s="7">
        <v>3.6720000000000002</v>
      </c>
      <c r="AM9" s="7">
        <v>1.8260000000000001</v>
      </c>
      <c r="AN9" s="7">
        <v>1.0999999999999999E-2</v>
      </c>
      <c r="AO9" s="7">
        <v>0</v>
      </c>
      <c r="AP9" s="7">
        <v>0</v>
      </c>
      <c r="AQ9" s="7">
        <v>0</v>
      </c>
      <c r="AR9" s="7">
        <v>0</v>
      </c>
      <c r="AS9" s="7">
        <v>7.2619999999999996</v>
      </c>
      <c r="AT9" s="7">
        <v>65.765000000000001</v>
      </c>
      <c r="AU9" s="7">
        <v>1E-3</v>
      </c>
      <c r="AV9" s="7">
        <v>0.01</v>
      </c>
      <c r="AW9" s="7">
        <v>0.159</v>
      </c>
      <c r="AX9" s="7">
        <v>0</v>
      </c>
      <c r="AY9" s="7">
        <v>4.0000000000000001E-3</v>
      </c>
      <c r="AZ9" s="7">
        <v>1.2E-2</v>
      </c>
      <c r="BA9" s="7">
        <v>0</v>
      </c>
      <c r="BB9" s="7">
        <v>0</v>
      </c>
      <c r="BC9" s="7">
        <v>0</v>
      </c>
      <c r="BD9" s="7">
        <v>0.57799999999999996</v>
      </c>
      <c r="BE9" s="7">
        <v>0.03</v>
      </c>
      <c r="BF9" s="7">
        <v>4.8000000000000001E-2</v>
      </c>
      <c r="BG9" s="7">
        <v>0.184</v>
      </c>
      <c r="BH9" s="7">
        <v>1.833</v>
      </c>
      <c r="BI9" s="7">
        <v>0.16900000000000001</v>
      </c>
      <c r="BJ9" s="7">
        <v>0.29499999999999998</v>
      </c>
      <c r="BK9" s="7">
        <v>4.1000000000000002E-2</v>
      </c>
      <c r="BL9" s="7">
        <v>1.0999999999999999E-2</v>
      </c>
      <c r="BM9" s="7">
        <v>0</v>
      </c>
      <c r="BN9" s="7">
        <v>0.01</v>
      </c>
      <c r="BO9" s="7">
        <v>0</v>
      </c>
      <c r="BP9" s="7">
        <v>4.8079999999999998</v>
      </c>
      <c r="BQ9" s="7">
        <v>0.41899999999999998</v>
      </c>
      <c r="BR9" s="7">
        <v>3.8570000000000002</v>
      </c>
      <c r="BS9" s="7">
        <v>0.29599999999999999</v>
      </c>
      <c r="BT9" s="7">
        <v>0.55400000000000005</v>
      </c>
      <c r="BU9" s="7">
        <v>10.148999999999999</v>
      </c>
      <c r="BV9" s="7">
        <v>4.4560000000000004</v>
      </c>
      <c r="BW9" s="7">
        <v>0.01</v>
      </c>
      <c r="BX9" s="7">
        <v>0.03</v>
      </c>
      <c r="BY9" s="7">
        <v>1.6E-2</v>
      </c>
      <c r="BZ9" s="7">
        <v>3.5999999999999997E-2</v>
      </c>
      <c r="CA9" s="7">
        <v>0</v>
      </c>
      <c r="CB9" s="7">
        <v>0</v>
      </c>
      <c r="CC9" s="7">
        <v>2.4089999999999998</v>
      </c>
      <c r="CD9" s="7">
        <v>0</v>
      </c>
      <c r="CE9" s="7">
        <v>0</v>
      </c>
      <c r="CF9" s="7">
        <v>0</v>
      </c>
      <c r="CG9" s="7">
        <f>+SUM(C9:CF9)</f>
        <v>2016.2080000000003</v>
      </c>
      <c r="CH9" s="7">
        <v>559.97299999999996</v>
      </c>
      <c r="CI9" s="7">
        <v>0</v>
      </c>
      <c r="CJ9" s="7">
        <v>0.39200000000000002</v>
      </c>
      <c r="CK9" s="7">
        <f>+SUM(CH9:CJ9)</f>
        <v>560.36500000000001</v>
      </c>
      <c r="CL9" s="7">
        <v>3.7829999999999999</v>
      </c>
      <c r="CM9" s="7">
        <v>0</v>
      </c>
      <c r="CN9" s="7">
        <v>3.93</v>
      </c>
      <c r="CO9" s="7">
        <f>+CM9+CN9</f>
        <v>3.93</v>
      </c>
      <c r="CP9" s="7">
        <f>+CO9+CL9</f>
        <v>7.7130000000000001</v>
      </c>
      <c r="CQ9" s="7">
        <v>146.291</v>
      </c>
      <c r="CR9" s="7">
        <f>+ROUND(CQ9+CP9+CK9,3)</f>
        <v>714.36900000000003</v>
      </c>
      <c r="CS9" s="7">
        <f>+ROUND(CR9+CG9,3)</f>
        <v>2730.5770000000002</v>
      </c>
      <c r="CT9" s="14" t="s">
        <v>182</v>
      </c>
      <c r="CV9" s="7"/>
    </row>
    <row r="10" spans="1:100">
      <c r="A10" s="13" t="s">
        <v>4</v>
      </c>
      <c r="B10" s="14" t="s">
        <v>90</v>
      </c>
      <c r="C10" s="7">
        <v>6.9000000000000006E-2</v>
      </c>
      <c r="D10" s="7">
        <v>0.17399999999999999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114.91200000000001</v>
      </c>
      <c r="N10" s="7">
        <v>102.86499999999999</v>
      </c>
      <c r="O10" s="7">
        <v>0</v>
      </c>
      <c r="P10" s="7">
        <v>0</v>
      </c>
      <c r="Q10" s="7">
        <v>23.619</v>
      </c>
      <c r="R10" s="7">
        <v>0</v>
      </c>
      <c r="S10" s="7">
        <v>0</v>
      </c>
      <c r="T10" s="7">
        <v>0</v>
      </c>
      <c r="U10" s="7">
        <v>0</v>
      </c>
      <c r="V10" s="7">
        <v>1E-3</v>
      </c>
      <c r="W10" s="7">
        <v>0</v>
      </c>
      <c r="X10" s="7">
        <v>0</v>
      </c>
      <c r="Y10" s="7">
        <v>5.0000000000000001E-3</v>
      </c>
      <c r="Z10" s="7">
        <v>0</v>
      </c>
      <c r="AA10" s="7">
        <v>0</v>
      </c>
      <c r="AB10" s="7">
        <v>0.23799999999999999</v>
      </c>
      <c r="AC10" s="7">
        <v>0</v>
      </c>
      <c r="AD10" s="7">
        <v>1.2E-2</v>
      </c>
      <c r="AE10" s="7">
        <v>0</v>
      </c>
      <c r="AF10" s="7">
        <v>0</v>
      </c>
      <c r="AG10" s="7">
        <v>0</v>
      </c>
      <c r="AH10" s="7">
        <v>0.109</v>
      </c>
      <c r="AI10" s="7">
        <v>0.105</v>
      </c>
      <c r="AJ10" s="7">
        <v>0.14699999999999999</v>
      </c>
      <c r="AK10" s="7">
        <v>0</v>
      </c>
      <c r="AL10" s="7">
        <v>0.56999999999999995</v>
      </c>
      <c r="AM10" s="7">
        <v>4.0890000000000004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1E-3</v>
      </c>
      <c r="BF10" s="7">
        <v>0</v>
      </c>
      <c r="BG10" s="7">
        <v>0</v>
      </c>
      <c r="BH10" s="7">
        <v>0.38100000000000001</v>
      </c>
      <c r="BI10" s="7">
        <v>1E-3</v>
      </c>
      <c r="BJ10" s="7">
        <v>1E-3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3.4000000000000002E-2</v>
      </c>
      <c r="BQ10" s="7">
        <v>6.0000000000000001E-3</v>
      </c>
      <c r="BR10" s="7">
        <v>0.03</v>
      </c>
      <c r="BS10" s="7">
        <v>4.0000000000000001E-3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0">+SUM(C10:CF10)</f>
        <v>247.37299999999996</v>
      </c>
      <c r="CH10" s="7">
        <v>0.30499999999999999</v>
      </c>
      <c r="CI10" s="7">
        <v>0</v>
      </c>
      <c r="CJ10" s="7">
        <v>0</v>
      </c>
      <c r="CK10" s="7">
        <f t="shared" ref="CK10:CK73" si="1">+SUM(CH10:CJ10)</f>
        <v>0.30499999999999999</v>
      </c>
      <c r="CL10" s="7">
        <v>0</v>
      </c>
      <c r="CM10" s="7">
        <v>0</v>
      </c>
      <c r="CN10" s="7">
        <v>0.106</v>
      </c>
      <c r="CO10" s="7">
        <f t="shared" ref="CO10:CO73" si="2">+CM10+CN10</f>
        <v>0.106</v>
      </c>
      <c r="CP10" s="7">
        <f t="shared" ref="CP10:CP73" si="3">+CO10+CL10</f>
        <v>0.106</v>
      </c>
      <c r="CQ10" s="7">
        <v>5.3040000000000003</v>
      </c>
      <c r="CR10" s="7">
        <f t="shared" ref="CR10:CR73" si="4">+ROUND(CQ10+CP10+CK10,3)</f>
        <v>5.7149999999999999</v>
      </c>
      <c r="CS10" s="7">
        <f t="shared" ref="CS10:CS73" si="5">+ROUND(CR10+CG10,3)</f>
        <v>253.08799999999999</v>
      </c>
      <c r="CT10" s="14" t="s">
        <v>183</v>
      </c>
      <c r="CV10" s="7"/>
    </row>
    <row r="11" spans="1:100" ht="12.75" customHeight="1">
      <c r="A11" s="13" t="s">
        <v>5</v>
      </c>
      <c r="B11" s="14" t="s">
        <v>91</v>
      </c>
      <c r="C11" s="7">
        <v>0</v>
      </c>
      <c r="D11" s="7">
        <v>0</v>
      </c>
      <c r="E11" s="7">
        <v>8.0449999999999999</v>
      </c>
      <c r="F11" s="7">
        <v>0</v>
      </c>
      <c r="G11" s="7">
        <v>43.603999999999999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0.247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2.1999999999999999E-2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4.5999999999999999E-2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0.13600000000000001</v>
      </c>
      <c r="AT11" s="7">
        <v>39.606000000000002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3.0000000000000001E-3</v>
      </c>
      <c r="BF11" s="7">
        <v>0</v>
      </c>
      <c r="BG11" s="7">
        <v>0</v>
      </c>
      <c r="BH11" s="7">
        <v>5.1999999999999998E-2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7.0000000000000001E-3</v>
      </c>
      <c r="BR11" s="7">
        <v>0.49</v>
      </c>
      <c r="BS11" s="7">
        <v>2.5000000000000001E-2</v>
      </c>
      <c r="BT11" s="7">
        <v>3.5000000000000003E-2</v>
      </c>
      <c r="BU11" s="7">
        <v>0.40799999999999997</v>
      </c>
      <c r="BV11" s="7">
        <v>0.185</v>
      </c>
      <c r="BW11" s="7">
        <v>0</v>
      </c>
      <c r="BX11" s="7">
        <v>2.5999999999999999E-2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0"/>
        <v>92.937000000000012</v>
      </c>
      <c r="CH11" s="7">
        <v>253.827</v>
      </c>
      <c r="CI11" s="7">
        <v>0</v>
      </c>
      <c r="CJ11" s="7">
        <v>0</v>
      </c>
      <c r="CK11" s="7">
        <f t="shared" si="1"/>
        <v>253.827</v>
      </c>
      <c r="CL11" s="7">
        <v>0</v>
      </c>
      <c r="CM11" s="7">
        <v>0</v>
      </c>
      <c r="CN11" s="7">
        <v>0.53300000000000003</v>
      </c>
      <c r="CO11" s="7">
        <f t="shared" si="2"/>
        <v>0.53300000000000003</v>
      </c>
      <c r="CP11" s="7">
        <f t="shared" si="3"/>
        <v>0.53300000000000003</v>
      </c>
      <c r="CQ11" s="7">
        <v>16.209</v>
      </c>
      <c r="CR11" s="7">
        <f t="shared" si="4"/>
        <v>270.56900000000002</v>
      </c>
      <c r="CS11" s="7">
        <f t="shared" si="5"/>
        <v>363.50599999999997</v>
      </c>
      <c r="CT11" s="14" t="s">
        <v>184</v>
      </c>
      <c r="CV11" s="7"/>
    </row>
    <row r="12" spans="1:100">
      <c r="A12" s="13" t="s">
        <v>6</v>
      </c>
      <c r="B12" s="14" t="s">
        <v>92</v>
      </c>
      <c r="C12" s="7">
        <v>0.77600000000000002</v>
      </c>
      <c r="D12" s="7">
        <v>1.7000000000000001E-2</v>
      </c>
      <c r="E12" s="7">
        <v>0</v>
      </c>
      <c r="F12" s="7">
        <v>7.2240000000000002</v>
      </c>
      <c r="G12" s="7">
        <v>11.026999999999999</v>
      </c>
      <c r="H12" s="7">
        <v>5.0000000000000001E-3</v>
      </c>
      <c r="I12" s="7">
        <v>0</v>
      </c>
      <c r="J12" s="7">
        <v>1E-3</v>
      </c>
      <c r="K12" s="7">
        <v>0</v>
      </c>
      <c r="L12" s="7">
        <v>0</v>
      </c>
      <c r="M12" s="7">
        <v>1.2999999999999999E-2</v>
      </c>
      <c r="N12" s="7">
        <v>1.4570000000000001</v>
      </c>
      <c r="O12" s="7">
        <v>0</v>
      </c>
      <c r="P12" s="7">
        <v>4835.2269999999999</v>
      </c>
      <c r="Q12" s="7">
        <v>27.780999999999999</v>
      </c>
      <c r="R12" s="7">
        <v>0.10100000000000001</v>
      </c>
      <c r="S12" s="7">
        <v>0</v>
      </c>
      <c r="T12" s="7">
        <v>50.911999999999999</v>
      </c>
      <c r="U12" s="7">
        <v>3.6669999999999998</v>
      </c>
      <c r="V12" s="7">
        <v>1.635</v>
      </c>
      <c r="W12" s="7">
        <v>0</v>
      </c>
      <c r="X12" s="7">
        <v>0.36299999999999999</v>
      </c>
      <c r="Y12" s="7">
        <v>3.0000000000000001E-3</v>
      </c>
      <c r="Z12" s="7">
        <v>0</v>
      </c>
      <c r="AA12" s="7">
        <v>3.0000000000000001E-3</v>
      </c>
      <c r="AB12" s="7">
        <v>0</v>
      </c>
      <c r="AC12" s="7">
        <v>0.22600000000000001</v>
      </c>
      <c r="AD12" s="7">
        <v>7.0000000000000001E-3</v>
      </c>
      <c r="AE12" s="7">
        <v>1412.2919999999999</v>
      </c>
      <c r="AF12" s="7">
        <v>8.5000000000000006E-2</v>
      </c>
      <c r="AG12" s="7">
        <v>0.251</v>
      </c>
      <c r="AH12" s="7">
        <v>4.625</v>
      </c>
      <c r="AI12" s="7">
        <v>4.2309999999999999</v>
      </c>
      <c r="AJ12" s="7">
        <v>1.1000000000000001</v>
      </c>
      <c r="AK12" s="7">
        <v>0</v>
      </c>
      <c r="AL12" s="7">
        <v>0.20799999999999999</v>
      </c>
      <c r="AM12" s="7">
        <v>0</v>
      </c>
      <c r="AN12" s="7">
        <v>2.5999999999999999E-2</v>
      </c>
      <c r="AO12" s="7">
        <v>0</v>
      </c>
      <c r="AP12" s="7">
        <v>0</v>
      </c>
      <c r="AQ12" s="7">
        <v>0</v>
      </c>
      <c r="AR12" s="7">
        <v>0</v>
      </c>
      <c r="AS12" s="7">
        <v>0.01</v>
      </c>
      <c r="AT12" s="7">
        <v>1E-3</v>
      </c>
      <c r="AU12" s="7">
        <v>0</v>
      </c>
      <c r="AV12" s="7">
        <v>0</v>
      </c>
      <c r="AW12" s="7">
        <v>1E-3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3.5999999999999997E-2</v>
      </c>
      <c r="BE12" s="7">
        <v>1.0999999999999999E-2</v>
      </c>
      <c r="BF12" s="7">
        <v>0</v>
      </c>
      <c r="BG12" s="7">
        <v>5.3999999999999999E-2</v>
      </c>
      <c r="BH12" s="7">
        <v>1.851</v>
      </c>
      <c r="BI12" s="7">
        <v>7.0000000000000001E-3</v>
      </c>
      <c r="BJ12" s="7">
        <v>0</v>
      </c>
      <c r="BK12" s="7">
        <v>0</v>
      </c>
      <c r="BL12" s="7">
        <v>0</v>
      </c>
      <c r="BM12" s="7">
        <v>1E-3</v>
      </c>
      <c r="BN12" s="7">
        <v>0</v>
      </c>
      <c r="BO12" s="7">
        <v>0</v>
      </c>
      <c r="BP12" s="7">
        <v>1.048</v>
      </c>
      <c r="BQ12" s="7">
        <v>1.0999999999999999E-2</v>
      </c>
      <c r="BR12" s="7">
        <v>6.0000000000000001E-3</v>
      </c>
      <c r="BS12" s="7">
        <v>1.4E-2</v>
      </c>
      <c r="BT12" s="7">
        <v>0.01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1E-3</v>
      </c>
      <c r="CA12" s="7">
        <v>0</v>
      </c>
      <c r="CB12" s="7">
        <v>1E-3</v>
      </c>
      <c r="CC12" s="7">
        <v>2E-3</v>
      </c>
      <c r="CD12" s="7">
        <v>0</v>
      </c>
      <c r="CE12" s="7">
        <v>0</v>
      </c>
      <c r="CF12" s="7">
        <v>0</v>
      </c>
      <c r="CG12" s="7">
        <f t="shared" si="0"/>
        <v>6366.3280000000013</v>
      </c>
      <c r="CH12" s="7">
        <v>1.573</v>
      </c>
      <c r="CI12" s="7">
        <v>0</v>
      </c>
      <c r="CJ12" s="7">
        <v>0</v>
      </c>
      <c r="CK12" s="7">
        <f t="shared" si="1"/>
        <v>1.573</v>
      </c>
      <c r="CL12" s="7">
        <v>0</v>
      </c>
      <c r="CM12" s="7">
        <v>0</v>
      </c>
      <c r="CN12" s="7">
        <v>85.61</v>
      </c>
      <c r="CO12" s="7">
        <f t="shared" si="2"/>
        <v>85.61</v>
      </c>
      <c r="CP12" s="7">
        <f t="shared" si="3"/>
        <v>85.61</v>
      </c>
      <c r="CQ12" s="7">
        <v>4.4370000000000003</v>
      </c>
      <c r="CR12" s="7">
        <f t="shared" si="4"/>
        <v>91.62</v>
      </c>
      <c r="CS12" s="7">
        <f t="shared" si="5"/>
        <v>6457.9480000000003</v>
      </c>
      <c r="CT12" s="14" t="s">
        <v>185</v>
      </c>
      <c r="CV12" s="7"/>
    </row>
    <row r="13" spans="1:100">
      <c r="A13" s="13" t="s">
        <v>7</v>
      </c>
      <c r="B13" s="14" t="s">
        <v>93</v>
      </c>
      <c r="C13" s="7">
        <v>180.76400000000001</v>
      </c>
      <c r="D13" s="7">
        <v>2E-3</v>
      </c>
      <c r="E13" s="7">
        <v>6.1760000000000002</v>
      </c>
      <c r="F13" s="7">
        <v>1.4E-2</v>
      </c>
      <c r="G13" s="7">
        <v>1259.058</v>
      </c>
      <c r="H13" s="7">
        <v>55.741999999999997</v>
      </c>
      <c r="I13" s="7">
        <v>0.628</v>
      </c>
      <c r="J13" s="7">
        <v>0.182</v>
      </c>
      <c r="K13" s="7">
        <v>0.72099999999999997</v>
      </c>
      <c r="L13" s="7">
        <v>28.119</v>
      </c>
      <c r="M13" s="7">
        <v>3.0000000000000001E-3</v>
      </c>
      <c r="N13" s="7">
        <v>15.916</v>
      </c>
      <c r="O13" s="7">
        <v>3.0000000000000001E-3</v>
      </c>
      <c r="P13" s="7">
        <v>6.0999999999999999E-2</v>
      </c>
      <c r="Q13" s="7">
        <v>85.236999999999995</v>
      </c>
      <c r="R13" s="7">
        <v>7.202</v>
      </c>
      <c r="S13" s="7">
        <v>0.32900000000000001</v>
      </c>
      <c r="T13" s="7">
        <v>0.27</v>
      </c>
      <c r="U13" s="7">
        <v>1E-3</v>
      </c>
      <c r="V13" s="7">
        <v>4.4999999999999998E-2</v>
      </c>
      <c r="W13" s="7">
        <v>1.2999999999999999E-2</v>
      </c>
      <c r="X13" s="7">
        <v>7.0000000000000001E-3</v>
      </c>
      <c r="Y13" s="7">
        <v>4.0000000000000001E-3</v>
      </c>
      <c r="Z13" s="7">
        <v>3.0000000000000001E-3</v>
      </c>
      <c r="AA13" s="7">
        <v>0</v>
      </c>
      <c r="AB13" s="7">
        <v>5.0000000000000001E-3</v>
      </c>
      <c r="AC13" s="7">
        <v>1.49</v>
      </c>
      <c r="AD13" s="7">
        <v>0</v>
      </c>
      <c r="AE13" s="7">
        <v>0.161</v>
      </c>
      <c r="AF13" s="7">
        <v>8.9999999999999993E-3</v>
      </c>
      <c r="AG13" s="7">
        <v>3.5999999999999997E-2</v>
      </c>
      <c r="AH13" s="7">
        <v>9.4E-2</v>
      </c>
      <c r="AI13" s="7">
        <v>7.0999999999999994E-2</v>
      </c>
      <c r="AJ13" s="7">
        <v>8.9999999999999993E-3</v>
      </c>
      <c r="AK13" s="7">
        <v>0.16200000000000001</v>
      </c>
      <c r="AL13" s="7">
        <v>14.161</v>
      </c>
      <c r="AM13" s="7">
        <v>2.2650000000000001</v>
      </c>
      <c r="AN13" s="7">
        <v>0.13900000000000001</v>
      </c>
      <c r="AO13" s="7">
        <v>4.3999999999999997E-2</v>
      </c>
      <c r="AP13" s="7">
        <v>0.21199999999999999</v>
      </c>
      <c r="AQ13" s="7">
        <v>0.14399999999999999</v>
      </c>
      <c r="AR13" s="7">
        <v>0.01</v>
      </c>
      <c r="AS13" s="7">
        <v>14.019</v>
      </c>
      <c r="AT13" s="7">
        <v>464.39800000000002</v>
      </c>
      <c r="AU13" s="7">
        <v>4.0000000000000001E-3</v>
      </c>
      <c r="AV13" s="7">
        <v>0.189</v>
      </c>
      <c r="AW13" s="7">
        <v>2.9000000000000001E-2</v>
      </c>
      <c r="AX13" s="7">
        <v>1.2E-2</v>
      </c>
      <c r="AY13" s="7">
        <v>2.7E-2</v>
      </c>
      <c r="AZ13" s="7">
        <v>5.0000000000000001E-3</v>
      </c>
      <c r="BA13" s="7">
        <v>4.0000000000000001E-3</v>
      </c>
      <c r="BB13" s="7">
        <v>0</v>
      </c>
      <c r="BC13" s="7">
        <v>8.0000000000000002E-3</v>
      </c>
      <c r="BD13" s="7">
        <v>0.249</v>
      </c>
      <c r="BE13" s="7">
        <v>3.4000000000000002E-2</v>
      </c>
      <c r="BF13" s="7">
        <v>4.8000000000000001E-2</v>
      </c>
      <c r="BG13" s="7">
        <v>2.7E-2</v>
      </c>
      <c r="BH13" s="7">
        <v>2.0790000000000002</v>
      </c>
      <c r="BI13" s="7">
        <v>2.8000000000000001E-2</v>
      </c>
      <c r="BJ13" s="7">
        <v>0.11600000000000001</v>
      </c>
      <c r="BK13" s="7">
        <v>7.6999999999999999E-2</v>
      </c>
      <c r="BL13" s="7">
        <v>3.5999999999999997E-2</v>
      </c>
      <c r="BM13" s="7">
        <v>1.9E-2</v>
      </c>
      <c r="BN13" s="7">
        <v>8.0000000000000002E-3</v>
      </c>
      <c r="BO13" s="7">
        <v>6.0000000000000001E-3</v>
      </c>
      <c r="BP13" s="7">
        <v>1.2999999999999999E-2</v>
      </c>
      <c r="BQ13" s="7">
        <v>0.621</v>
      </c>
      <c r="BR13" s="7">
        <v>3.6840000000000002</v>
      </c>
      <c r="BS13" s="7">
        <v>0.71899999999999997</v>
      </c>
      <c r="BT13" s="7">
        <v>1.9870000000000001</v>
      </c>
      <c r="BU13" s="7">
        <v>75.893000000000001</v>
      </c>
      <c r="BV13" s="7">
        <v>33.043999999999997</v>
      </c>
      <c r="BW13" s="7">
        <v>6.7000000000000004E-2</v>
      </c>
      <c r="BX13" s="7">
        <v>1E-3</v>
      </c>
      <c r="BY13" s="7">
        <v>0.161</v>
      </c>
      <c r="BZ13" s="7">
        <v>0.127</v>
      </c>
      <c r="CA13" s="7">
        <v>8.9999999999999993E-3</v>
      </c>
      <c r="CB13" s="7">
        <v>1.2999999999999999E-2</v>
      </c>
      <c r="CC13" s="7">
        <v>6.0000000000000001E-3</v>
      </c>
      <c r="CD13" s="7">
        <v>0</v>
      </c>
      <c r="CE13" s="7">
        <v>0</v>
      </c>
      <c r="CF13" s="7">
        <v>0</v>
      </c>
      <c r="CG13" s="7">
        <f t="shared" si="0"/>
        <v>2257.2789999999995</v>
      </c>
      <c r="CH13" s="7">
        <v>3184.0639999999999</v>
      </c>
      <c r="CI13" s="7">
        <v>0</v>
      </c>
      <c r="CJ13" s="7">
        <v>10.468999999999999</v>
      </c>
      <c r="CK13" s="7">
        <f t="shared" si="1"/>
        <v>3194.5329999999999</v>
      </c>
      <c r="CL13" s="7">
        <v>0</v>
      </c>
      <c r="CM13" s="7">
        <v>0</v>
      </c>
      <c r="CN13" s="7">
        <v>7.2750000000000004</v>
      </c>
      <c r="CO13" s="7">
        <f t="shared" si="2"/>
        <v>7.2750000000000004</v>
      </c>
      <c r="CP13" s="7">
        <f t="shared" si="3"/>
        <v>7.2750000000000004</v>
      </c>
      <c r="CQ13" s="7">
        <v>238.239</v>
      </c>
      <c r="CR13" s="7">
        <f t="shared" si="4"/>
        <v>3440.047</v>
      </c>
      <c r="CS13" s="7">
        <f t="shared" si="5"/>
        <v>5697.326</v>
      </c>
      <c r="CT13" s="14" t="s">
        <v>186</v>
      </c>
      <c r="CV13" s="7"/>
    </row>
    <row r="14" spans="1:100">
      <c r="A14" s="13" t="s">
        <v>8</v>
      </c>
      <c r="B14" s="14" t="s">
        <v>94</v>
      </c>
      <c r="C14" s="7">
        <v>14.192</v>
      </c>
      <c r="D14" s="7">
        <v>1.0999999999999999E-2</v>
      </c>
      <c r="E14" s="7">
        <v>4.0000000000000001E-3</v>
      </c>
      <c r="F14" s="7">
        <v>0.157</v>
      </c>
      <c r="G14" s="7">
        <v>7.3010000000000002</v>
      </c>
      <c r="H14" s="7">
        <v>60.292999999999999</v>
      </c>
      <c r="I14" s="7">
        <v>8.0000000000000002E-3</v>
      </c>
      <c r="J14" s="7">
        <v>0.14000000000000001</v>
      </c>
      <c r="K14" s="7">
        <v>0.28299999999999997</v>
      </c>
      <c r="L14" s="7">
        <v>0.186</v>
      </c>
      <c r="M14" s="7">
        <v>0.153</v>
      </c>
      <c r="N14" s="7">
        <v>0.11799999999999999</v>
      </c>
      <c r="O14" s="7">
        <v>0.11700000000000001</v>
      </c>
      <c r="P14" s="7">
        <v>5.2999999999999999E-2</v>
      </c>
      <c r="Q14" s="7">
        <v>2.9390000000000001</v>
      </c>
      <c r="R14" s="7">
        <v>0.42299999999999999</v>
      </c>
      <c r="S14" s="7">
        <v>0.128</v>
      </c>
      <c r="T14" s="7">
        <v>0.14599999999999999</v>
      </c>
      <c r="U14" s="7">
        <v>7.3999999999999996E-2</v>
      </c>
      <c r="V14" s="7">
        <v>0.45700000000000002</v>
      </c>
      <c r="W14" s="7">
        <v>0.107</v>
      </c>
      <c r="X14" s="7">
        <v>9.8000000000000004E-2</v>
      </c>
      <c r="Y14" s="7">
        <v>0.125</v>
      </c>
      <c r="Z14" s="7">
        <v>0.155</v>
      </c>
      <c r="AA14" s="7">
        <v>2.1000000000000001E-2</v>
      </c>
      <c r="AB14" s="7">
        <v>0.122</v>
      </c>
      <c r="AC14" s="7">
        <v>5.8999999999999997E-2</v>
      </c>
      <c r="AD14" s="7">
        <v>0.17599999999999999</v>
      </c>
      <c r="AE14" s="7">
        <v>3.9E-2</v>
      </c>
      <c r="AF14" s="7">
        <v>1.0999999999999999E-2</v>
      </c>
      <c r="AG14" s="7">
        <v>0.22900000000000001</v>
      </c>
      <c r="AH14" s="7">
        <v>1.097</v>
      </c>
      <c r="AI14" s="7">
        <v>0.249</v>
      </c>
      <c r="AJ14" s="7">
        <v>0.14799999999999999</v>
      </c>
      <c r="AK14" s="7">
        <v>0.48699999999999999</v>
      </c>
      <c r="AL14" s="7">
        <v>7.0720000000000001</v>
      </c>
      <c r="AM14" s="7">
        <v>0.89700000000000002</v>
      </c>
      <c r="AN14" s="7">
        <v>0.39200000000000002</v>
      </c>
      <c r="AO14" s="7">
        <v>6.0999999999999999E-2</v>
      </c>
      <c r="AP14" s="7">
        <v>6.3E-2</v>
      </c>
      <c r="AQ14" s="7">
        <v>0.183</v>
      </c>
      <c r="AR14" s="7">
        <v>1.4E-2</v>
      </c>
      <c r="AS14" s="7">
        <v>0.92800000000000005</v>
      </c>
      <c r="AT14" s="7">
        <v>113.253</v>
      </c>
      <c r="AU14" s="7">
        <v>7.9000000000000001E-2</v>
      </c>
      <c r="AV14" s="7">
        <v>6.2E-2</v>
      </c>
      <c r="AW14" s="7">
        <v>0.84199999999999997</v>
      </c>
      <c r="AX14" s="7">
        <v>5.2999999999999999E-2</v>
      </c>
      <c r="AY14" s="7">
        <v>0.39</v>
      </c>
      <c r="AZ14" s="7">
        <v>4.1000000000000002E-2</v>
      </c>
      <c r="BA14" s="7">
        <v>8.0000000000000002E-3</v>
      </c>
      <c r="BB14" s="7">
        <v>0</v>
      </c>
      <c r="BC14" s="7">
        <v>5.5E-2</v>
      </c>
      <c r="BD14" s="7">
        <v>0.29299999999999998</v>
      </c>
      <c r="BE14" s="7">
        <v>0.222</v>
      </c>
      <c r="BF14" s="7">
        <v>0.78500000000000003</v>
      </c>
      <c r="BG14" s="7">
        <v>0.59299999999999997</v>
      </c>
      <c r="BH14" s="7">
        <v>0.26200000000000001</v>
      </c>
      <c r="BI14" s="7">
        <v>0.41299999999999998</v>
      </c>
      <c r="BJ14" s="7">
        <v>8.2000000000000003E-2</v>
      </c>
      <c r="BK14" s="7">
        <v>8.0000000000000002E-3</v>
      </c>
      <c r="BL14" s="7">
        <v>0.109</v>
      </c>
      <c r="BM14" s="7">
        <v>4.2000000000000003E-2</v>
      </c>
      <c r="BN14" s="7">
        <v>9.8000000000000004E-2</v>
      </c>
      <c r="BO14" s="7">
        <v>4.2999999999999997E-2</v>
      </c>
      <c r="BP14" s="7">
        <v>0.20699999999999999</v>
      </c>
      <c r="BQ14" s="7">
        <v>0.41099999999999998</v>
      </c>
      <c r="BR14" s="7">
        <v>5.5E-2</v>
      </c>
      <c r="BS14" s="7">
        <v>0.15</v>
      </c>
      <c r="BT14" s="7">
        <v>0.67400000000000004</v>
      </c>
      <c r="BU14" s="7">
        <v>0.52100000000000002</v>
      </c>
      <c r="BV14" s="7">
        <v>0.249</v>
      </c>
      <c r="BW14" s="7">
        <v>3.5999999999999997E-2</v>
      </c>
      <c r="BX14" s="7">
        <v>5.0000000000000001E-3</v>
      </c>
      <c r="BY14" s="7">
        <v>0.14599999999999999</v>
      </c>
      <c r="BZ14" s="7">
        <v>9.4E-2</v>
      </c>
      <c r="CA14" s="7">
        <v>3.4000000000000002E-2</v>
      </c>
      <c r="CB14" s="7">
        <v>9.7000000000000003E-2</v>
      </c>
      <c r="CC14" s="7">
        <v>8.5000000000000006E-2</v>
      </c>
      <c r="CD14" s="7">
        <v>0</v>
      </c>
      <c r="CE14" s="7">
        <v>0</v>
      </c>
      <c r="CF14" s="7">
        <v>0</v>
      </c>
      <c r="CG14" s="7">
        <f t="shared" si="0"/>
        <v>220.41300000000004</v>
      </c>
      <c r="CH14" s="7">
        <v>157.78</v>
      </c>
      <c r="CI14" s="7">
        <v>0</v>
      </c>
      <c r="CJ14" s="7">
        <v>0</v>
      </c>
      <c r="CK14" s="7">
        <f t="shared" si="1"/>
        <v>157.78</v>
      </c>
      <c r="CL14" s="7">
        <v>0</v>
      </c>
      <c r="CM14" s="7">
        <v>0</v>
      </c>
      <c r="CN14" s="7">
        <v>0.36899999999999999</v>
      </c>
      <c r="CO14" s="7">
        <f t="shared" si="2"/>
        <v>0.36899999999999999</v>
      </c>
      <c r="CP14" s="7">
        <f t="shared" si="3"/>
        <v>0.36899999999999999</v>
      </c>
      <c r="CQ14" s="7">
        <v>24.454000000000001</v>
      </c>
      <c r="CR14" s="7">
        <f t="shared" si="4"/>
        <v>182.60300000000001</v>
      </c>
      <c r="CS14" s="7">
        <f t="shared" si="5"/>
        <v>403.01600000000002</v>
      </c>
      <c r="CT14" s="14" t="s">
        <v>187</v>
      </c>
      <c r="CV14" s="7"/>
    </row>
    <row r="15" spans="1:100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68.768000000000001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0"/>
        <v>68.768000000000001</v>
      </c>
      <c r="CH15" s="7">
        <v>102.373</v>
      </c>
      <c r="CI15" s="7">
        <v>0</v>
      </c>
      <c r="CJ15" s="7">
        <v>0</v>
      </c>
      <c r="CK15" s="7">
        <f t="shared" si="1"/>
        <v>102.373</v>
      </c>
      <c r="CL15" s="7">
        <v>0</v>
      </c>
      <c r="CM15" s="7">
        <v>0</v>
      </c>
      <c r="CN15" s="7">
        <v>-1.5680000000000001</v>
      </c>
      <c r="CO15" s="7">
        <f t="shared" si="2"/>
        <v>-1.5680000000000001</v>
      </c>
      <c r="CP15" s="7">
        <f t="shared" si="3"/>
        <v>-1.5680000000000001</v>
      </c>
      <c r="CQ15" s="7">
        <v>0.92300000000000004</v>
      </c>
      <c r="CR15" s="7">
        <f t="shared" si="4"/>
        <v>101.72799999999999</v>
      </c>
      <c r="CS15" s="7">
        <f t="shared" si="5"/>
        <v>170.49600000000001</v>
      </c>
      <c r="CT15" s="14" t="s">
        <v>188</v>
      </c>
      <c r="CV15" s="7"/>
    </row>
    <row r="16" spans="1:100">
      <c r="A16" s="13" t="s">
        <v>10</v>
      </c>
      <c r="B16" s="14" t="s">
        <v>96</v>
      </c>
      <c r="C16" s="7">
        <v>3.2730000000000001</v>
      </c>
      <c r="D16" s="7">
        <v>0</v>
      </c>
      <c r="E16" s="7">
        <v>0.441</v>
      </c>
      <c r="F16" s="7">
        <v>0.55700000000000005</v>
      </c>
      <c r="G16" s="7">
        <v>0.189</v>
      </c>
      <c r="H16" s="7">
        <v>2.8000000000000001E-2</v>
      </c>
      <c r="I16" s="7">
        <v>0</v>
      </c>
      <c r="J16" s="7">
        <v>615.55499999999995</v>
      </c>
      <c r="K16" s="7">
        <v>437.404</v>
      </c>
      <c r="L16" s="7">
        <v>42.963999999999999</v>
      </c>
      <c r="M16" s="7">
        <v>0</v>
      </c>
      <c r="N16" s="7">
        <v>4.6230000000000002</v>
      </c>
      <c r="O16" s="7">
        <v>1E-3</v>
      </c>
      <c r="P16" s="7">
        <v>0</v>
      </c>
      <c r="Q16" s="7">
        <v>4.6879999999999997</v>
      </c>
      <c r="R16" s="7">
        <v>6.3170000000000002</v>
      </c>
      <c r="S16" s="7">
        <v>18.029</v>
      </c>
      <c r="T16" s="7">
        <v>1.859</v>
      </c>
      <c r="U16" s="7">
        <v>0</v>
      </c>
      <c r="V16" s="7">
        <v>0.41199999999999998</v>
      </c>
      <c r="W16" s="7">
        <v>0</v>
      </c>
      <c r="X16" s="7">
        <v>0.12</v>
      </c>
      <c r="Y16" s="7">
        <v>11.16</v>
      </c>
      <c r="Z16" s="7">
        <v>81.683999999999997</v>
      </c>
      <c r="AA16" s="7">
        <v>0.54600000000000004</v>
      </c>
      <c r="AB16" s="7">
        <v>50.542999999999999</v>
      </c>
      <c r="AC16" s="7">
        <v>5.5010000000000003</v>
      </c>
      <c r="AD16" s="7">
        <v>0.72699999999999998</v>
      </c>
      <c r="AE16" s="7">
        <v>0</v>
      </c>
      <c r="AF16" s="7">
        <v>2E-3</v>
      </c>
      <c r="AG16" s="7">
        <v>1E-3</v>
      </c>
      <c r="AH16" s="7">
        <v>2.806</v>
      </c>
      <c r="AI16" s="7">
        <v>0.60399999999999998</v>
      </c>
      <c r="AJ16" s="7">
        <v>0.439</v>
      </c>
      <c r="AK16" s="7">
        <v>0.89100000000000001</v>
      </c>
      <c r="AL16" s="7">
        <v>0.33300000000000002</v>
      </c>
      <c r="AM16" s="7">
        <v>0.25</v>
      </c>
      <c r="AN16" s="7">
        <v>9.9000000000000005E-2</v>
      </c>
      <c r="AO16" s="7">
        <v>0</v>
      </c>
      <c r="AP16" s="7">
        <v>0</v>
      </c>
      <c r="AQ16" s="7">
        <v>1.4999999999999999E-2</v>
      </c>
      <c r="AR16" s="7">
        <v>0</v>
      </c>
      <c r="AS16" s="7">
        <v>7.2430000000000003</v>
      </c>
      <c r="AT16" s="7">
        <v>4.3170000000000002</v>
      </c>
      <c r="AU16" s="7">
        <v>1.0999999999999999E-2</v>
      </c>
      <c r="AV16" s="7">
        <v>5.1999999999999998E-2</v>
      </c>
      <c r="AW16" s="7">
        <v>9.7000000000000003E-2</v>
      </c>
      <c r="AX16" s="7">
        <v>0</v>
      </c>
      <c r="AY16" s="7">
        <v>7.0000000000000001E-3</v>
      </c>
      <c r="AZ16" s="7">
        <v>1E-3</v>
      </c>
      <c r="BA16" s="7">
        <v>0</v>
      </c>
      <c r="BB16" s="7">
        <v>0</v>
      </c>
      <c r="BC16" s="7">
        <v>0</v>
      </c>
      <c r="BD16" s="7">
        <v>0.14799999999999999</v>
      </c>
      <c r="BE16" s="7">
        <v>0</v>
      </c>
      <c r="BF16" s="7">
        <v>2.1000000000000001E-2</v>
      </c>
      <c r="BG16" s="7">
        <v>0</v>
      </c>
      <c r="BH16" s="7">
        <v>2.5030000000000001</v>
      </c>
      <c r="BI16" s="7">
        <v>0.01</v>
      </c>
      <c r="BJ16" s="7">
        <v>8.3000000000000004E-2</v>
      </c>
      <c r="BK16" s="7">
        <v>3.0000000000000001E-3</v>
      </c>
      <c r="BL16" s="7">
        <v>2E-3</v>
      </c>
      <c r="BM16" s="7">
        <v>0</v>
      </c>
      <c r="BN16" s="7">
        <v>1E-3</v>
      </c>
      <c r="BO16" s="7">
        <v>4.0000000000000001E-3</v>
      </c>
      <c r="BP16" s="7">
        <v>3.3000000000000002E-2</v>
      </c>
      <c r="BQ16" s="7">
        <v>0.64</v>
      </c>
      <c r="BR16" s="7">
        <v>6.0000000000000001E-3</v>
      </c>
      <c r="BS16" s="7">
        <v>1.1339999999999999</v>
      </c>
      <c r="BT16" s="7">
        <v>6.9279999999999999</v>
      </c>
      <c r="BU16" s="7">
        <v>1.82</v>
      </c>
      <c r="BV16" s="7">
        <v>0.85499999999999998</v>
      </c>
      <c r="BW16" s="7">
        <v>2.8000000000000001E-2</v>
      </c>
      <c r="BX16" s="7">
        <v>0</v>
      </c>
      <c r="BY16" s="7">
        <v>3.6999999999999998E-2</v>
      </c>
      <c r="BZ16" s="7">
        <v>5.5E-2</v>
      </c>
      <c r="CA16" s="7">
        <v>0</v>
      </c>
      <c r="CB16" s="7">
        <v>0.48</v>
      </c>
      <c r="CC16" s="7">
        <v>0.82699999999999996</v>
      </c>
      <c r="CD16" s="7">
        <v>0</v>
      </c>
      <c r="CE16" s="7">
        <v>0</v>
      </c>
      <c r="CF16" s="7">
        <v>0</v>
      </c>
      <c r="CG16" s="7">
        <f t="shared" si="0"/>
        <v>1319.4069999999999</v>
      </c>
      <c r="CH16" s="7">
        <v>147.13</v>
      </c>
      <c r="CI16" s="7">
        <v>0</v>
      </c>
      <c r="CJ16" s="7">
        <v>0</v>
      </c>
      <c r="CK16" s="7">
        <f t="shared" si="1"/>
        <v>147.13</v>
      </c>
      <c r="CL16" s="7">
        <v>4.6269999999999998</v>
      </c>
      <c r="CM16" s="7">
        <v>0</v>
      </c>
      <c r="CN16" s="7">
        <v>0.66500000000000004</v>
      </c>
      <c r="CO16" s="7">
        <f t="shared" si="2"/>
        <v>0.66500000000000004</v>
      </c>
      <c r="CP16" s="7">
        <f t="shared" si="3"/>
        <v>5.2919999999999998</v>
      </c>
      <c r="CQ16" s="7">
        <v>69.5</v>
      </c>
      <c r="CR16" s="7">
        <f t="shared" si="4"/>
        <v>221.922</v>
      </c>
      <c r="CS16" s="7">
        <f t="shared" si="5"/>
        <v>1541.329</v>
      </c>
      <c r="CT16" s="14" t="s">
        <v>189</v>
      </c>
      <c r="CV16" s="7"/>
    </row>
    <row r="17" spans="1:100">
      <c r="A17" s="13" t="s">
        <v>11</v>
      </c>
      <c r="B17" s="14" t="s">
        <v>97</v>
      </c>
      <c r="C17" s="7">
        <v>0</v>
      </c>
      <c r="D17" s="7">
        <v>0</v>
      </c>
      <c r="E17" s="7">
        <v>2E-3</v>
      </c>
      <c r="F17" s="7">
        <v>6.2E-2</v>
      </c>
      <c r="G17" s="7">
        <v>0.39700000000000002</v>
      </c>
      <c r="H17" s="7">
        <v>5.7000000000000002E-2</v>
      </c>
      <c r="I17" s="7">
        <v>2E-3</v>
      </c>
      <c r="J17" s="7">
        <v>9.33</v>
      </c>
      <c r="K17" s="7">
        <v>333.654</v>
      </c>
      <c r="L17" s="7">
        <v>1.028</v>
      </c>
      <c r="M17" s="7">
        <v>4.8000000000000001E-2</v>
      </c>
      <c r="N17" s="7">
        <v>0.04</v>
      </c>
      <c r="O17" s="7">
        <v>3.9E-2</v>
      </c>
      <c r="P17" s="7">
        <v>3.0000000000000001E-3</v>
      </c>
      <c r="Q17" s="7">
        <v>5.5E-2</v>
      </c>
      <c r="R17" s="7">
        <v>0.15</v>
      </c>
      <c r="S17" s="7">
        <v>0.189</v>
      </c>
      <c r="T17" s="7">
        <v>0.151</v>
      </c>
      <c r="U17" s="7">
        <v>0.09</v>
      </c>
      <c r="V17" s="7">
        <v>0.316</v>
      </c>
      <c r="W17" s="7">
        <v>0.06</v>
      </c>
      <c r="X17" s="7">
        <v>6.5000000000000002E-2</v>
      </c>
      <c r="Y17" s="7">
        <v>0.122</v>
      </c>
      <c r="Z17" s="7">
        <v>0.43</v>
      </c>
      <c r="AA17" s="7">
        <v>3.7999999999999999E-2</v>
      </c>
      <c r="AB17" s="7">
        <v>2.7E-2</v>
      </c>
      <c r="AC17" s="7">
        <v>2.4279999999999999</v>
      </c>
      <c r="AD17" s="7">
        <v>0.23499999999999999</v>
      </c>
      <c r="AE17" s="7">
        <v>7.1999999999999995E-2</v>
      </c>
      <c r="AF17" s="7">
        <v>3.4000000000000002E-2</v>
      </c>
      <c r="AG17" s="7">
        <v>0.313</v>
      </c>
      <c r="AH17" s="7">
        <v>0.49199999999999999</v>
      </c>
      <c r="AI17" s="7">
        <v>0.217</v>
      </c>
      <c r="AJ17" s="7">
        <v>0.251</v>
      </c>
      <c r="AK17" s="7">
        <v>0.217</v>
      </c>
      <c r="AL17" s="7">
        <v>0.63300000000000001</v>
      </c>
      <c r="AM17" s="7">
        <v>3.649</v>
      </c>
      <c r="AN17" s="7">
        <v>0.28100000000000003</v>
      </c>
      <c r="AO17" s="7">
        <v>1.7000000000000001E-2</v>
      </c>
      <c r="AP17" s="7">
        <v>0.29199999999999998</v>
      </c>
      <c r="AQ17" s="7">
        <v>0.53900000000000003</v>
      </c>
      <c r="AR17" s="7">
        <v>1.4999999999999999E-2</v>
      </c>
      <c r="AS17" s="7">
        <v>0.39900000000000002</v>
      </c>
      <c r="AT17" s="7">
        <v>0.76400000000000001</v>
      </c>
      <c r="AU17" s="7">
        <v>8.0000000000000002E-3</v>
      </c>
      <c r="AV17" s="7">
        <v>0.24199999999999999</v>
      </c>
      <c r="AW17" s="7">
        <v>7.3999999999999996E-2</v>
      </c>
      <c r="AX17" s="7">
        <v>0</v>
      </c>
      <c r="AY17" s="7">
        <v>4.5999999999999999E-2</v>
      </c>
      <c r="AZ17" s="7">
        <v>1.2E-2</v>
      </c>
      <c r="BA17" s="7">
        <v>0</v>
      </c>
      <c r="BB17" s="7">
        <v>1.7999999999999999E-2</v>
      </c>
      <c r="BC17" s="7">
        <v>2.1000000000000001E-2</v>
      </c>
      <c r="BD17" s="7">
        <v>9.5000000000000001E-2</v>
      </c>
      <c r="BE17" s="7">
        <v>9.6000000000000002E-2</v>
      </c>
      <c r="BF17" s="7">
        <v>0.13500000000000001</v>
      </c>
      <c r="BG17" s="7">
        <v>7.8E-2</v>
      </c>
      <c r="BH17" s="7">
        <v>0.29299999999999998</v>
      </c>
      <c r="BI17" s="7">
        <v>1.4E-2</v>
      </c>
      <c r="BJ17" s="7">
        <v>1.2999999999999999E-2</v>
      </c>
      <c r="BK17" s="7">
        <v>0</v>
      </c>
      <c r="BL17" s="7">
        <v>3.7999999999999999E-2</v>
      </c>
      <c r="BM17" s="7">
        <v>0.129</v>
      </c>
      <c r="BN17" s="7">
        <v>1.7000000000000001E-2</v>
      </c>
      <c r="BO17" s="7">
        <v>0.95899999999999996</v>
      </c>
      <c r="BP17" s="7">
        <v>8.8999999999999996E-2</v>
      </c>
      <c r="BQ17" s="7">
        <v>0.153</v>
      </c>
      <c r="BR17" s="7">
        <v>1.018</v>
      </c>
      <c r="BS17" s="7">
        <v>0.53200000000000003</v>
      </c>
      <c r="BT17" s="7">
        <v>0.98499999999999999</v>
      </c>
      <c r="BU17" s="7">
        <v>2.3860000000000001</v>
      </c>
      <c r="BV17" s="7">
        <v>1.0229999999999999</v>
      </c>
      <c r="BW17" s="7">
        <v>0.98399999999999999</v>
      </c>
      <c r="BX17" s="7">
        <v>0.83199999999999996</v>
      </c>
      <c r="BY17" s="7">
        <v>1.7999999999999999E-2</v>
      </c>
      <c r="BZ17" s="7">
        <v>16.091999999999999</v>
      </c>
      <c r="CA17" s="7">
        <v>7.3999999999999996E-2</v>
      </c>
      <c r="CB17" s="7">
        <v>9.2999999999999999E-2</v>
      </c>
      <c r="CC17" s="7">
        <v>5.0999999999999997E-2</v>
      </c>
      <c r="CD17" s="7">
        <v>0</v>
      </c>
      <c r="CE17" s="7">
        <v>0</v>
      </c>
      <c r="CF17" s="7">
        <v>0</v>
      </c>
      <c r="CG17" s="7">
        <f t="shared" si="0"/>
        <v>383.82099999999991</v>
      </c>
      <c r="CH17" s="7">
        <v>1455.136</v>
      </c>
      <c r="CI17" s="7">
        <v>0</v>
      </c>
      <c r="CJ17" s="7">
        <v>6.2E-2</v>
      </c>
      <c r="CK17" s="7">
        <f t="shared" si="1"/>
        <v>1455.1979999999999</v>
      </c>
      <c r="CL17" s="7">
        <v>0</v>
      </c>
      <c r="CM17" s="7">
        <v>0</v>
      </c>
      <c r="CN17" s="7">
        <v>-1.2929999999999999</v>
      </c>
      <c r="CO17" s="7">
        <f t="shared" si="2"/>
        <v>-1.2929999999999999</v>
      </c>
      <c r="CP17" s="7">
        <f t="shared" si="3"/>
        <v>-1.2929999999999999</v>
      </c>
      <c r="CQ17" s="7">
        <v>106.76600000000001</v>
      </c>
      <c r="CR17" s="7">
        <f t="shared" si="4"/>
        <v>1560.671</v>
      </c>
      <c r="CS17" s="7">
        <f t="shared" si="5"/>
        <v>1944.492</v>
      </c>
      <c r="CT17" s="14" t="s">
        <v>190</v>
      </c>
      <c r="CV17" s="7"/>
    </row>
    <row r="18" spans="1:100">
      <c r="A18" s="13" t="s">
        <v>12</v>
      </c>
      <c r="B18" s="14" t="s">
        <v>98</v>
      </c>
      <c r="C18" s="7">
        <v>1.7190000000000001</v>
      </c>
      <c r="D18" s="7">
        <v>0</v>
      </c>
      <c r="E18" s="7">
        <v>0</v>
      </c>
      <c r="F18" s="7">
        <v>1.2E-2</v>
      </c>
      <c r="G18" s="7">
        <v>0</v>
      </c>
      <c r="H18" s="7">
        <v>1.2999999999999999E-2</v>
      </c>
      <c r="I18" s="7">
        <v>0</v>
      </c>
      <c r="J18" s="7">
        <v>4.9480000000000004</v>
      </c>
      <c r="K18" s="7">
        <v>2.371</v>
      </c>
      <c r="L18" s="7">
        <v>584.79700000000003</v>
      </c>
      <c r="M18" s="7">
        <v>0.27900000000000003</v>
      </c>
      <c r="N18" s="7">
        <v>0.01</v>
      </c>
      <c r="O18" s="7">
        <v>0.30499999999999999</v>
      </c>
      <c r="P18" s="7">
        <v>0</v>
      </c>
      <c r="Q18" s="7">
        <v>0</v>
      </c>
      <c r="R18" s="7">
        <v>0</v>
      </c>
      <c r="S18" s="7">
        <v>1.8779999999999999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60.042999999999999</v>
      </c>
      <c r="AA18" s="7">
        <v>0</v>
      </c>
      <c r="AB18" s="7">
        <v>26.12</v>
      </c>
      <c r="AC18" s="7">
        <v>0.87</v>
      </c>
      <c r="AD18" s="7">
        <v>0.182</v>
      </c>
      <c r="AE18" s="7">
        <v>0</v>
      </c>
      <c r="AF18" s="7">
        <v>3.0000000000000001E-3</v>
      </c>
      <c r="AG18" s="7">
        <v>6.0000000000000001E-3</v>
      </c>
      <c r="AH18" s="7">
        <v>8.9999999999999993E-3</v>
      </c>
      <c r="AI18" s="7">
        <v>6.0000000000000001E-3</v>
      </c>
      <c r="AJ18" s="7">
        <v>0</v>
      </c>
      <c r="AK18" s="7">
        <v>1.9E-2</v>
      </c>
      <c r="AL18" s="7">
        <v>1.1439999999999999</v>
      </c>
      <c r="AM18" s="7">
        <v>0.49399999999999999</v>
      </c>
      <c r="AN18" s="7">
        <v>1.0999999999999999E-2</v>
      </c>
      <c r="AO18" s="7">
        <v>0</v>
      </c>
      <c r="AP18" s="7">
        <v>0</v>
      </c>
      <c r="AQ18" s="7">
        <v>0.26500000000000001</v>
      </c>
      <c r="AR18" s="7">
        <v>0</v>
      </c>
      <c r="AS18" s="7">
        <v>0</v>
      </c>
      <c r="AT18" s="7">
        <v>0</v>
      </c>
      <c r="AU18" s="7">
        <v>5.0999999999999997E-2</v>
      </c>
      <c r="AV18" s="7">
        <v>6.3E-2</v>
      </c>
      <c r="AW18" s="7">
        <v>0.504</v>
      </c>
      <c r="AX18" s="7">
        <v>0</v>
      </c>
      <c r="AY18" s="7">
        <v>9.6000000000000002E-2</v>
      </c>
      <c r="AZ18" s="7">
        <v>1.2E-2</v>
      </c>
      <c r="BA18" s="7">
        <v>0</v>
      </c>
      <c r="BB18" s="7">
        <v>0</v>
      </c>
      <c r="BC18" s="7">
        <v>0</v>
      </c>
      <c r="BD18" s="7">
        <v>8.0000000000000002E-3</v>
      </c>
      <c r="BE18" s="7">
        <v>8.0000000000000002E-3</v>
      </c>
      <c r="BF18" s="7">
        <v>0.36499999999999999</v>
      </c>
      <c r="BG18" s="7">
        <v>0</v>
      </c>
      <c r="BH18" s="7">
        <v>1.0660000000000001</v>
      </c>
      <c r="BI18" s="7">
        <v>3.4460000000000002</v>
      </c>
      <c r="BJ18" s="7">
        <v>4.2000000000000003E-2</v>
      </c>
      <c r="BK18" s="7">
        <v>0</v>
      </c>
      <c r="BL18" s="7">
        <v>0</v>
      </c>
      <c r="BM18" s="7">
        <v>0</v>
      </c>
      <c r="BN18" s="7">
        <v>0</v>
      </c>
      <c r="BO18" s="7">
        <v>4.5999999999999999E-2</v>
      </c>
      <c r="BP18" s="7">
        <v>8.9999999999999993E-3</v>
      </c>
      <c r="BQ18" s="7">
        <v>0.36799999999999999</v>
      </c>
      <c r="BR18" s="7">
        <v>0</v>
      </c>
      <c r="BS18" s="7">
        <v>2E-3</v>
      </c>
      <c r="BT18" s="7">
        <v>2.3E-2</v>
      </c>
      <c r="BU18" s="7">
        <v>0</v>
      </c>
      <c r="BV18" s="7">
        <v>0</v>
      </c>
      <c r="BW18" s="7">
        <v>2E-3</v>
      </c>
      <c r="BX18" s="7">
        <v>0</v>
      </c>
      <c r="BY18" s="7">
        <v>5.5E-2</v>
      </c>
      <c r="BZ18" s="7">
        <v>2.0920000000000001</v>
      </c>
      <c r="CA18" s="7">
        <v>0</v>
      </c>
      <c r="CB18" s="7">
        <v>2.5870000000000002</v>
      </c>
      <c r="CC18" s="7">
        <v>1E-3</v>
      </c>
      <c r="CD18" s="7">
        <v>0</v>
      </c>
      <c r="CE18" s="7">
        <v>0</v>
      </c>
      <c r="CF18" s="7">
        <v>0</v>
      </c>
      <c r="CG18" s="7">
        <f t="shared" si="0"/>
        <v>696.35000000000014</v>
      </c>
      <c r="CH18" s="7">
        <v>593.58000000000004</v>
      </c>
      <c r="CI18" s="7">
        <v>0</v>
      </c>
      <c r="CJ18" s="7">
        <v>0</v>
      </c>
      <c r="CK18" s="7">
        <f t="shared" si="1"/>
        <v>593.58000000000004</v>
      </c>
      <c r="CL18" s="7">
        <v>0</v>
      </c>
      <c r="CM18" s="7">
        <v>0</v>
      </c>
      <c r="CN18" s="7">
        <v>11.327</v>
      </c>
      <c r="CO18" s="7">
        <f t="shared" si="2"/>
        <v>11.327</v>
      </c>
      <c r="CP18" s="7">
        <f t="shared" si="3"/>
        <v>11.327</v>
      </c>
      <c r="CQ18" s="7">
        <v>71.807000000000002</v>
      </c>
      <c r="CR18" s="7">
        <f t="shared" si="4"/>
        <v>676.71400000000006</v>
      </c>
      <c r="CS18" s="7">
        <f t="shared" si="5"/>
        <v>1373.0640000000001</v>
      </c>
      <c r="CT18" s="14" t="s">
        <v>191</v>
      </c>
      <c r="CV18" s="7"/>
    </row>
    <row r="19" spans="1:100" ht="12.75" customHeight="1">
      <c r="A19" s="13" t="s">
        <v>13</v>
      </c>
      <c r="B19" s="14" t="s">
        <v>99</v>
      </c>
      <c r="C19" s="7">
        <v>2.7160000000000002</v>
      </c>
      <c r="D19" s="7">
        <v>0</v>
      </c>
      <c r="E19" s="7">
        <v>0</v>
      </c>
      <c r="F19" s="7">
        <v>0.14399999999999999</v>
      </c>
      <c r="G19" s="7">
        <v>1.897</v>
      </c>
      <c r="H19" s="7">
        <v>4.2619999999999996</v>
      </c>
      <c r="I19" s="7">
        <v>0</v>
      </c>
      <c r="J19" s="7">
        <v>0.16800000000000001</v>
      </c>
      <c r="K19" s="7">
        <v>1.4999999999999999E-2</v>
      </c>
      <c r="L19" s="7">
        <v>0.16400000000000001</v>
      </c>
      <c r="M19" s="7">
        <v>220.70599999999999</v>
      </c>
      <c r="N19" s="7">
        <v>13.695</v>
      </c>
      <c r="O19" s="7">
        <v>2E-3</v>
      </c>
      <c r="P19" s="7">
        <v>0</v>
      </c>
      <c r="Q19" s="7">
        <v>1.27</v>
      </c>
      <c r="R19" s="7">
        <v>4.1000000000000002E-2</v>
      </c>
      <c r="S19" s="7">
        <v>3.153</v>
      </c>
      <c r="T19" s="7">
        <v>7.7060000000000004</v>
      </c>
      <c r="U19" s="7">
        <v>1.345</v>
      </c>
      <c r="V19" s="7">
        <v>6.1950000000000003</v>
      </c>
      <c r="W19" s="7">
        <v>3.4000000000000002E-2</v>
      </c>
      <c r="X19" s="7">
        <v>5.3259999999999996</v>
      </c>
      <c r="Y19" s="7">
        <v>0.754</v>
      </c>
      <c r="Z19" s="7">
        <v>1.0900000000000001</v>
      </c>
      <c r="AA19" s="7">
        <v>0.73599999999999999</v>
      </c>
      <c r="AB19" s="7">
        <v>113.661</v>
      </c>
      <c r="AC19" s="7">
        <v>8.0060000000000002</v>
      </c>
      <c r="AD19" s="7">
        <v>0.40200000000000002</v>
      </c>
      <c r="AE19" s="7">
        <v>1E-3</v>
      </c>
      <c r="AF19" s="7">
        <v>2.3E-2</v>
      </c>
      <c r="AG19" s="7">
        <v>0.28199999999999997</v>
      </c>
      <c r="AH19" s="7">
        <v>49.606999999999999</v>
      </c>
      <c r="AI19" s="7">
        <v>16.529</v>
      </c>
      <c r="AJ19" s="7">
        <v>11.868</v>
      </c>
      <c r="AK19" s="7">
        <v>0</v>
      </c>
      <c r="AL19" s="7">
        <v>4.0629999999999997</v>
      </c>
      <c r="AM19" s="7">
        <v>6.0910000000000002</v>
      </c>
      <c r="AN19" s="7">
        <v>0.217</v>
      </c>
      <c r="AO19" s="7">
        <v>2E-3</v>
      </c>
      <c r="AP19" s="7">
        <v>0</v>
      </c>
      <c r="AQ19" s="7">
        <v>0.84599999999999997</v>
      </c>
      <c r="AR19" s="7">
        <v>0</v>
      </c>
      <c r="AS19" s="7">
        <v>2.375</v>
      </c>
      <c r="AT19" s="7">
        <v>2.714</v>
      </c>
      <c r="AU19" s="7">
        <v>0</v>
      </c>
      <c r="AV19" s="7">
        <v>0</v>
      </c>
      <c r="AW19" s="7">
        <v>3.0000000000000001E-3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0.65500000000000003</v>
      </c>
      <c r="BE19" s="7">
        <v>0</v>
      </c>
      <c r="BF19" s="7">
        <v>8.7999999999999995E-2</v>
      </c>
      <c r="BG19" s="7">
        <v>0.40799999999999997</v>
      </c>
      <c r="BH19" s="7">
        <v>0.72899999999999998</v>
      </c>
      <c r="BI19" s="7">
        <v>0.23400000000000001</v>
      </c>
      <c r="BJ19" s="7">
        <v>0.21</v>
      </c>
      <c r="BK19" s="7">
        <v>0</v>
      </c>
      <c r="BL19" s="7">
        <v>1.2310000000000001</v>
      </c>
      <c r="BM19" s="7">
        <v>0</v>
      </c>
      <c r="BN19" s="7">
        <v>0</v>
      </c>
      <c r="BO19" s="7">
        <v>0</v>
      </c>
      <c r="BP19" s="7">
        <v>8.9999999999999993E-3</v>
      </c>
      <c r="BQ19" s="7">
        <v>2.8780000000000001</v>
      </c>
      <c r="BR19" s="7">
        <v>0</v>
      </c>
      <c r="BS19" s="7">
        <v>5.2999999999999999E-2</v>
      </c>
      <c r="BT19" s="7">
        <v>5.1999999999999998E-2</v>
      </c>
      <c r="BU19" s="7">
        <v>0</v>
      </c>
      <c r="BV19" s="7">
        <v>7.3999999999999996E-2</v>
      </c>
      <c r="BW19" s="7">
        <v>0</v>
      </c>
      <c r="BX19" s="7">
        <v>8.0000000000000002E-3</v>
      </c>
      <c r="BY19" s="7">
        <v>0.124</v>
      </c>
      <c r="BZ19" s="7">
        <v>0.154</v>
      </c>
      <c r="CA19" s="7">
        <v>0</v>
      </c>
      <c r="CB19" s="7">
        <v>0.23</v>
      </c>
      <c r="CC19" s="7">
        <v>0.68200000000000005</v>
      </c>
      <c r="CD19" s="7">
        <v>0</v>
      </c>
      <c r="CE19" s="7">
        <v>0</v>
      </c>
      <c r="CF19" s="7">
        <v>0</v>
      </c>
      <c r="CG19" s="7">
        <f t="shared" si="0"/>
        <v>495.92799999999994</v>
      </c>
      <c r="CH19" s="7">
        <v>2.5009999999999999</v>
      </c>
      <c r="CI19" s="7">
        <v>0</v>
      </c>
      <c r="CJ19" s="7">
        <v>0</v>
      </c>
      <c r="CK19" s="7">
        <f t="shared" si="1"/>
        <v>2.5009999999999999</v>
      </c>
      <c r="CL19" s="7">
        <v>3.4780000000000002</v>
      </c>
      <c r="CM19" s="7">
        <v>0</v>
      </c>
      <c r="CN19" s="7">
        <v>-0.18</v>
      </c>
      <c r="CO19" s="7">
        <f t="shared" si="2"/>
        <v>-0.18</v>
      </c>
      <c r="CP19" s="7">
        <f t="shared" si="3"/>
        <v>3.298</v>
      </c>
      <c r="CQ19" s="7">
        <v>44.165999999999997</v>
      </c>
      <c r="CR19" s="7">
        <f t="shared" si="4"/>
        <v>49.965000000000003</v>
      </c>
      <c r="CS19" s="7">
        <f t="shared" si="5"/>
        <v>545.89300000000003</v>
      </c>
      <c r="CT19" s="14" t="s">
        <v>192</v>
      </c>
      <c r="CV19" s="7"/>
    </row>
    <row r="20" spans="1:100">
      <c r="A20" s="13" t="s">
        <v>14</v>
      </c>
      <c r="B20" s="14" t="s">
        <v>100</v>
      </c>
      <c r="C20" s="7">
        <v>3.903</v>
      </c>
      <c r="D20" s="7">
        <v>0</v>
      </c>
      <c r="E20" s="7">
        <v>0.23799999999999999</v>
      </c>
      <c r="F20" s="7">
        <v>0.28599999999999998</v>
      </c>
      <c r="G20" s="7">
        <v>79.703000000000003</v>
      </c>
      <c r="H20" s="7">
        <v>19.780999999999999</v>
      </c>
      <c r="I20" s="7">
        <v>21.512</v>
      </c>
      <c r="J20" s="7">
        <v>2.81</v>
      </c>
      <c r="K20" s="7">
        <v>7.86</v>
      </c>
      <c r="L20" s="7">
        <v>8.6069999999999993</v>
      </c>
      <c r="M20" s="7">
        <v>19.654</v>
      </c>
      <c r="N20" s="7">
        <v>591.64800000000002</v>
      </c>
      <c r="O20" s="7">
        <v>114.063</v>
      </c>
      <c r="P20" s="7">
        <v>0</v>
      </c>
      <c r="Q20" s="7">
        <v>10.43</v>
      </c>
      <c r="R20" s="7">
        <v>4.1989999999999998</v>
      </c>
      <c r="S20" s="7">
        <v>4.3520000000000003</v>
      </c>
      <c r="T20" s="7">
        <v>15.859</v>
      </c>
      <c r="U20" s="7">
        <v>1.3759999999999999</v>
      </c>
      <c r="V20" s="7">
        <v>4.1840000000000002</v>
      </c>
      <c r="W20" s="7">
        <v>2.0409999999999999</v>
      </c>
      <c r="X20" s="7">
        <v>4.9749999999999996</v>
      </c>
      <c r="Y20" s="7">
        <v>2.0379999999999998</v>
      </c>
      <c r="Z20" s="7">
        <v>5.35</v>
      </c>
      <c r="AA20" s="7">
        <v>0.57799999999999996</v>
      </c>
      <c r="AB20" s="7">
        <v>5.7750000000000004</v>
      </c>
      <c r="AC20" s="7">
        <v>2.778</v>
      </c>
      <c r="AD20" s="7">
        <v>1.893</v>
      </c>
      <c r="AE20" s="7">
        <v>0.71199999999999997</v>
      </c>
      <c r="AF20" s="7">
        <v>7.5999999999999998E-2</v>
      </c>
      <c r="AG20" s="7">
        <v>0.55700000000000005</v>
      </c>
      <c r="AH20" s="7">
        <v>0.98199999999999998</v>
      </c>
      <c r="AI20" s="7">
        <v>0.76500000000000001</v>
      </c>
      <c r="AJ20" s="7">
        <v>0.32200000000000001</v>
      </c>
      <c r="AK20" s="7">
        <v>1.141</v>
      </c>
      <c r="AL20" s="7">
        <v>7.6379999999999999</v>
      </c>
      <c r="AM20" s="7">
        <v>7.649</v>
      </c>
      <c r="AN20" s="7">
        <v>1.4410000000000001</v>
      </c>
      <c r="AO20" s="7">
        <v>0.24</v>
      </c>
      <c r="AP20" s="7">
        <v>0.33800000000000002</v>
      </c>
      <c r="AQ20" s="7">
        <v>1.0780000000000001</v>
      </c>
      <c r="AR20" s="7">
        <v>0.159</v>
      </c>
      <c r="AS20" s="7">
        <v>2.5089999999999999</v>
      </c>
      <c r="AT20" s="7">
        <v>1.1259999999999999</v>
      </c>
      <c r="AU20" s="7">
        <v>39.258000000000003</v>
      </c>
      <c r="AV20" s="7">
        <v>0.44600000000000001</v>
      </c>
      <c r="AW20" s="7">
        <v>0.92700000000000005</v>
      </c>
      <c r="AX20" s="7">
        <v>4.0000000000000001E-3</v>
      </c>
      <c r="AY20" s="7">
        <v>2.1709999999999998</v>
      </c>
      <c r="AZ20" s="7">
        <v>0.20699999999999999</v>
      </c>
      <c r="BA20" s="7">
        <v>3.5430000000000001</v>
      </c>
      <c r="BB20" s="7">
        <v>2.1</v>
      </c>
      <c r="BC20" s="7">
        <v>1.1379999999999999</v>
      </c>
      <c r="BD20" s="7">
        <v>3.0430000000000001</v>
      </c>
      <c r="BE20" s="7">
        <v>2.492</v>
      </c>
      <c r="BF20" s="7">
        <v>3.4990000000000001</v>
      </c>
      <c r="BG20" s="7">
        <v>5.577</v>
      </c>
      <c r="BH20" s="7">
        <v>4.54</v>
      </c>
      <c r="BI20" s="7">
        <v>3.0209999999999999</v>
      </c>
      <c r="BJ20" s="7">
        <v>1.048</v>
      </c>
      <c r="BK20" s="7">
        <v>0.127</v>
      </c>
      <c r="BL20" s="7">
        <v>0.56000000000000005</v>
      </c>
      <c r="BM20" s="7">
        <v>0.13</v>
      </c>
      <c r="BN20" s="7">
        <v>0.23400000000000001</v>
      </c>
      <c r="BO20" s="7">
        <v>0.33100000000000002</v>
      </c>
      <c r="BP20" s="7">
        <v>0.307</v>
      </c>
      <c r="BQ20" s="7">
        <v>5.8289999999999997</v>
      </c>
      <c r="BR20" s="7">
        <v>2.6589999999999998</v>
      </c>
      <c r="BS20" s="7">
        <v>11.760999999999999</v>
      </c>
      <c r="BT20" s="7">
        <v>4.3949999999999996</v>
      </c>
      <c r="BU20" s="7">
        <v>0.86399999999999999</v>
      </c>
      <c r="BV20" s="7">
        <v>0.436</v>
      </c>
      <c r="BW20" s="7">
        <v>0.111</v>
      </c>
      <c r="BX20" s="7">
        <v>6.7000000000000004E-2</v>
      </c>
      <c r="BY20" s="7">
        <v>0.123</v>
      </c>
      <c r="BZ20" s="7">
        <v>0.24099999999999999</v>
      </c>
      <c r="CA20" s="7">
        <v>1.8759999999999999</v>
      </c>
      <c r="CB20" s="7">
        <v>3.1749999999999998</v>
      </c>
      <c r="CC20" s="7">
        <v>0.48899999999999999</v>
      </c>
      <c r="CD20" s="7">
        <v>0</v>
      </c>
      <c r="CE20" s="7">
        <v>0</v>
      </c>
      <c r="CF20" s="7">
        <v>0</v>
      </c>
      <c r="CG20" s="7">
        <f t="shared" si="0"/>
        <v>1069.355</v>
      </c>
      <c r="CH20" s="7">
        <v>127.613</v>
      </c>
      <c r="CI20" s="7">
        <v>0</v>
      </c>
      <c r="CJ20" s="7">
        <v>0</v>
      </c>
      <c r="CK20" s="7">
        <f t="shared" si="1"/>
        <v>127.613</v>
      </c>
      <c r="CL20" s="7">
        <v>0</v>
      </c>
      <c r="CM20" s="7">
        <v>0</v>
      </c>
      <c r="CN20" s="7">
        <v>-6.4000000000000001E-2</v>
      </c>
      <c r="CO20" s="7">
        <f t="shared" si="2"/>
        <v>-6.4000000000000001E-2</v>
      </c>
      <c r="CP20" s="7">
        <f t="shared" si="3"/>
        <v>-6.4000000000000001E-2</v>
      </c>
      <c r="CQ20" s="7">
        <v>24.812999999999999</v>
      </c>
      <c r="CR20" s="7">
        <f t="shared" si="4"/>
        <v>152.36199999999999</v>
      </c>
      <c r="CS20" s="7">
        <f t="shared" si="5"/>
        <v>1221.7170000000001</v>
      </c>
      <c r="CT20" s="14" t="s">
        <v>193</v>
      </c>
      <c r="CV20" s="7"/>
    </row>
    <row r="21" spans="1:100">
      <c r="A21" s="13" t="s">
        <v>15</v>
      </c>
      <c r="B21" s="14" t="s">
        <v>101</v>
      </c>
      <c r="C21" s="7">
        <v>5.8999999999999997E-2</v>
      </c>
      <c r="D21" s="7">
        <v>2E-3</v>
      </c>
      <c r="E21" s="7">
        <v>0.01</v>
      </c>
      <c r="F21" s="7">
        <v>1.7000000000000001E-2</v>
      </c>
      <c r="G21" s="7">
        <v>0.27600000000000002</v>
      </c>
      <c r="H21" s="7">
        <v>0.21299999999999999</v>
      </c>
      <c r="I21" s="7">
        <v>3.0000000000000001E-3</v>
      </c>
      <c r="J21" s="7">
        <v>1.4E-2</v>
      </c>
      <c r="K21" s="7">
        <v>1.2E-2</v>
      </c>
      <c r="L21" s="7">
        <v>1.9E-2</v>
      </c>
      <c r="M21" s="7">
        <v>1.2999999999999999E-2</v>
      </c>
      <c r="N21" s="7">
        <v>8.5999999999999993E-2</v>
      </c>
      <c r="O21" s="7">
        <v>1.8580000000000001</v>
      </c>
      <c r="P21" s="7">
        <v>6.0000000000000001E-3</v>
      </c>
      <c r="Q21" s="7">
        <v>5.8000000000000003E-2</v>
      </c>
      <c r="R21" s="7">
        <v>6.9000000000000006E-2</v>
      </c>
      <c r="S21" s="7">
        <v>0.57499999999999996</v>
      </c>
      <c r="T21" s="7">
        <v>6.3E-2</v>
      </c>
      <c r="U21" s="7">
        <v>1E-3</v>
      </c>
      <c r="V21" s="7">
        <v>5.1999999999999998E-2</v>
      </c>
      <c r="W21" s="7">
        <v>7.0000000000000001E-3</v>
      </c>
      <c r="X21" s="7">
        <v>4.0000000000000001E-3</v>
      </c>
      <c r="Y21" s="7">
        <v>8.9999999999999993E-3</v>
      </c>
      <c r="Z21" s="7">
        <v>7.0000000000000001E-3</v>
      </c>
      <c r="AA21" s="7">
        <v>1.0999999999999999E-2</v>
      </c>
      <c r="AB21" s="7">
        <v>2.5999999999999999E-2</v>
      </c>
      <c r="AC21" s="7">
        <v>0.02</v>
      </c>
      <c r="AD21" s="7">
        <v>8.9999999999999993E-3</v>
      </c>
      <c r="AE21" s="7">
        <v>0.14499999999999999</v>
      </c>
      <c r="AF21" s="7">
        <v>3.0000000000000001E-3</v>
      </c>
      <c r="AG21" s="7">
        <v>1.7000000000000001E-2</v>
      </c>
      <c r="AH21" s="7">
        <v>1.2E-2</v>
      </c>
      <c r="AI21" s="7">
        <v>6.0000000000000001E-3</v>
      </c>
      <c r="AJ21" s="7">
        <v>0</v>
      </c>
      <c r="AK21" s="7">
        <v>0.06</v>
      </c>
      <c r="AL21" s="7">
        <v>0.45800000000000002</v>
      </c>
      <c r="AM21" s="7">
        <v>0.14299999999999999</v>
      </c>
      <c r="AN21" s="7">
        <v>4.8000000000000001E-2</v>
      </c>
      <c r="AO21" s="7">
        <v>1.7999999999999999E-2</v>
      </c>
      <c r="AP21" s="7">
        <v>2E-3</v>
      </c>
      <c r="AQ21" s="7">
        <v>3.5000000000000003E-2</v>
      </c>
      <c r="AR21" s="7">
        <v>1.0999999999999999E-2</v>
      </c>
      <c r="AS21" s="7">
        <v>0.04</v>
      </c>
      <c r="AT21" s="7">
        <v>2.7E-2</v>
      </c>
      <c r="AU21" s="7">
        <v>0.75700000000000001</v>
      </c>
      <c r="AV21" s="7">
        <v>3.5999999999999997E-2</v>
      </c>
      <c r="AW21" s="7">
        <v>2.1999999999999999E-2</v>
      </c>
      <c r="AX21" s="7">
        <v>5.1999999999999998E-2</v>
      </c>
      <c r="AY21" s="7">
        <v>0.11899999999999999</v>
      </c>
      <c r="AZ21" s="7">
        <v>7.0000000000000001E-3</v>
      </c>
      <c r="BA21" s="7">
        <v>0</v>
      </c>
      <c r="BB21" s="7">
        <v>3.7999999999999999E-2</v>
      </c>
      <c r="BC21" s="7">
        <v>3.4000000000000002E-2</v>
      </c>
      <c r="BD21" s="7">
        <v>0.36499999999999999</v>
      </c>
      <c r="BE21" s="7">
        <v>8.9999999999999993E-3</v>
      </c>
      <c r="BF21" s="7">
        <v>0.252</v>
      </c>
      <c r="BG21" s="7">
        <v>1.4999999999999999E-2</v>
      </c>
      <c r="BH21" s="7">
        <v>4.8000000000000001E-2</v>
      </c>
      <c r="BI21" s="7">
        <v>0.68500000000000005</v>
      </c>
      <c r="BJ21" s="7">
        <v>2.7E-2</v>
      </c>
      <c r="BK21" s="7">
        <v>0</v>
      </c>
      <c r="BL21" s="7">
        <v>8.7999999999999995E-2</v>
      </c>
      <c r="BM21" s="7">
        <v>6.0000000000000001E-3</v>
      </c>
      <c r="BN21" s="7">
        <v>0.46500000000000002</v>
      </c>
      <c r="BO21" s="7">
        <v>8.0000000000000002E-3</v>
      </c>
      <c r="BP21" s="7">
        <v>3.0000000000000001E-3</v>
      </c>
      <c r="BQ21" s="7">
        <v>0.20699999999999999</v>
      </c>
      <c r="BR21" s="7">
        <v>7.1999999999999995E-2</v>
      </c>
      <c r="BS21" s="7">
        <v>0.115</v>
      </c>
      <c r="BT21" s="7">
        <v>0.185</v>
      </c>
      <c r="BU21" s="7">
        <v>1.2E-2</v>
      </c>
      <c r="BV21" s="7">
        <v>1.4E-2</v>
      </c>
      <c r="BW21" s="7">
        <v>5.0000000000000001E-3</v>
      </c>
      <c r="BX21" s="7">
        <v>3.0000000000000001E-3</v>
      </c>
      <c r="BY21" s="7">
        <v>1.6E-2</v>
      </c>
      <c r="BZ21" s="7">
        <v>4.7E-2</v>
      </c>
      <c r="CA21" s="7">
        <v>0.123</v>
      </c>
      <c r="CB21" s="7">
        <v>1.0999999999999999E-2</v>
      </c>
      <c r="CC21" s="7">
        <v>5.0999999999999997E-2</v>
      </c>
      <c r="CD21" s="7">
        <v>0</v>
      </c>
      <c r="CE21" s="7">
        <v>0</v>
      </c>
      <c r="CF21" s="7">
        <v>0</v>
      </c>
      <c r="CG21" s="7">
        <f t="shared" si="0"/>
        <v>8.4209999999999976</v>
      </c>
      <c r="CH21" s="7">
        <v>0.13800000000000001</v>
      </c>
      <c r="CI21" s="7">
        <v>0</v>
      </c>
      <c r="CJ21" s="7">
        <v>0</v>
      </c>
      <c r="CK21" s="7">
        <f t="shared" si="1"/>
        <v>0.13800000000000001</v>
      </c>
      <c r="CL21" s="7">
        <v>0</v>
      </c>
      <c r="CM21" s="7">
        <v>0</v>
      </c>
      <c r="CN21" s="7">
        <v>-7.0000000000000001E-3</v>
      </c>
      <c r="CO21" s="7">
        <f t="shared" si="2"/>
        <v>-7.0000000000000001E-3</v>
      </c>
      <c r="CP21" s="7">
        <f t="shared" si="3"/>
        <v>-7.0000000000000001E-3</v>
      </c>
      <c r="CQ21" s="7">
        <v>7.9000000000000001E-2</v>
      </c>
      <c r="CR21" s="7">
        <f t="shared" si="4"/>
        <v>0.21</v>
      </c>
      <c r="CS21" s="7">
        <f t="shared" si="5"/>
        <v>8.6310000000000002</v>
      </c>
      <c r="CT21" s="14" t="s">
        <v>194</v>
      </c>
      <c r="CV21" s="7"/>
    </row>
    <row r="22" spans="1:100">
      <c r="A22" s="13" t="s">
        <v>16</v>
      </c>
      <c r="B22" s="14" t="s">
        <v>102</v>
      </c>
      <c r="C22" s="7">
        <v>25.949000000000002</v>
      </c>
      <c r="D22" s="7">
        <v>3.0649999999999999</v>
      </c>
      <c r="E22" s="7">
        <v>5.1139999999999999</v>
      </c>
      <c r="F22" s="7">
        <v>6.8150000000000004</v>
      </c>
      <c r="G22" s="7">
        <v>16.978999999999999</v>
      </c>
      <c r="H22" s="7">
        <v>1.76</v>
      </c>
      <c r="I22" s="7">
        <v>0.86499999999999999</v>
      </c>
      <c r="J22" s="7">
        <v>4.4770000000000003</v>
      </c>
      <c r="K22" s="7">
        <v>2.6880000000000002</v>
      </c>
      <c r="L22" s="7">
        <v>1.339</v>
      </c>
      <c r="M22" s="7">
        <v>3.9430000000000001</v>
      </c>
      <c r="N22" s="7">
        <v>12.579000000000001</v>
      </c>
      <c r="O22" s="7">
        <v>0.56999999999999995</v>
      </c>
      <c r="P22" s="7">
        <v>499.15699999999998</v>
      </c>
      <c r="Q22" s="7">
        <v>111.803</v>
      </c>
      <c r="R22" s="7">
        <v>0.69799999999999995</v>
      </c>
      <c r="S22" s="7">
        <v>6.1550000000000002</v>
      </c>
      <c r="T22" s="7">
        <v>38.406999999999996</v>
      </c>
      <c r="U22" s="7">
        <v>3.0209999999999999</v>
      </c>
      <c r="V22" s="7">
        <v>5.9829999999999997</v>
      </c>
      <c r="W22" s="7">
        <v>0.40100000000000002</v>
      </c>
      <c r="X22" s="7">
        <v>1.7589999999999999</v>
      </c>
      <c r="Y22" s="7">
        <v>1.262</v>
      </c>
      <c r="Z22" s="7">
        <v>0.874</v>
      </c>
      <c r="AA22" s="7">
        <v>0.20200000000000001</v>
      </c>
      <c r="AB22" s="7">
        <v>2.379</v>
      </c>
      <c r="AC22" s="7">
        <v>1.9350000000000001</v>
      </c>
      <c r="AD22" s="7">
        <v>4.74</v>
      </c>
      <c r="AE22" s="7">
        <v>81.263999999999996</v>
      </c>
      <c r="AF22" s="7">
        <v>0.495</v>
      </c>
      <c r="AG22" s="7">
        <v>6.34</v>
      </c>
      <c r="AH22" s="7">
        <v>25.021999999999998</v>
      </c>
      <c r="AI22" s="7">
        <v>27.577000000000002</v>
      </c>
      <c r="AJ22" s="7">
        <v>11.4</v>
      </c>
      <c r="AK22" s="7">
        <v>8.0449999999999999</v>
      </c>
      <c r="AL22" s="7">
        <v>31.931000000000001</v>
      </c>
      <c r="AM22" s="7">
        <v>13.680999999999999</v>
      </c>
      <c r="AN22" s="7">
        <v>146.25399999999999</v>
      </c>
      <c r="AO22" s="7">
        <v>4.1890000000000001</v>
      </c>
      <c r="AP22" s="7">
        <v>526.601</v>
      </c>
      <c r="AQ22" s="7">
        <v>4.8280000000000003</v>
      </c>
      <c r="AR22" s="7">
        <v>0.73099999999999998</v>
      </c>
      <c r="AS22" s="7">
        <v>3.7549999999999999</v>
      </c>
      <c r="AT22" s="7">
        <v>5.835</v>
      </c>
      <c r="AU22" s="7">
        <v>0.24299999999999999</v>
      </c>
      <c r="AV22" s="7">
        <v>0.28299999999999997</v>
      </c>
      <c r="AW22" s="7">
        <v>0.11600000000000001</v>
      </c>
      <c r="AX22" s="7">
        <v>0.54900000000000004</v>
      </c>
      <c r="AY22" s="7">
        <v>0.83699999999999997</v>
      </c>
      <c r="AZ22" s="7">
        <v>6.6000000000000003E-2</v>
      </c>
      <c r="BA22" s="7">
        <v>2.0179999999999998</v>
      </c>
      <c r="BB22" s="7">
        <v>1.1020000000000001</v>
      </c>
      <c r="BC22" s="7">
        <v>1.0029999999999999</v>
      </c>
      <c r="BD22" s="7">
        <v>0.63100000000000001</v>
      </c>
      <c r="BE22" s="7">
        <v>2.1309999999999998</v>
      </c>
      <c r="BF22" s="7">
        <v>1.95</v>
      </c>
      <c r="BG22" s="7">
        <v>3.7290000000000001</v>
      </c>
      <c r="BH22" s="7">
        <v>2.379</v>
      </c>
      <c r="BI22" s="7">
        <v>0.751</v>
      </c>
      <c r="BJ22" s="7">
        <v>0.69799999999999995</v>
      </c>
      <c r="BK22" s="7">
        <v>0.13900000000000001</v>
      </c>
      <c r="BL22" s="7">
        <v>4.1840000000000002</v>
      </c>
      <c r="BM22" s="7">
        <v>0.34100000000000003</v>
      </c>
      <c r="BN22" s="7">
        <v>1.383</v>
      </c>
      <c r="BO22" s="7">
        <v>0.66800000000000004</v>
      </c>
      <c r="BP22" s="7">
        <v>2.0329999999999999</v>
      </c>
      <c r="BQ22" s="7">
        <v>4.1749999999999998</v>
      </c>
      <c r="BR22" s="7">
        <v>27.936</v>
      </c>
      <c r="BS22" s="7">
        <v>3.605</v>
      </c>
      <c r="BT22" s="7">
        <v>8.3889999999999993</v>
      </c>
      <c r="BU22" s="7">
        <v>8.6509999999999998</v>
      </c>
      <c r="BV22" s="7">
        <v>7.601</v>
      </c>
      <c r="BW22" s="7">
        <v>0.377</v>
      </c>
      <c r="BX22" s="7">
        <v>0.60399999999999998</v>
      </c>
      <c r="BY22" s="7">
        <v>1.0999999999999999E-2</v>
      </c>
      <c r="BZ22" s="7">
        <v>3.2250000000000001</v>
      </c>
      <c r="CA22" s="7">
        <v>1.4610000000000001</v>
      </c>
      <c r="CB22" s="7">
        <v>1.0289999999999999</v>
      </c>
      <c r="CC22" s="7">
        <v>1.411</v>
      </c>
      <c r="CD22" s="7">
        <v>0</v>
      </c>
      <c r="CE22" s="7">
        <v>0</v>
      </c>
      <c r="CF22" s="7">
        <v>0</v>
      </c>
      <c r="CG22" s="7">
        <f t="shared" si="0"/>
        <v>1758.5759999999996</v>
      </c>
      <c r="CH22" s="7">
        <v>445.74299999999999</v>
      </c>
      <c r="CI22" s="7">
        <v>0</v>
      </c>
      <c r="CJ22" s="7">
        <v>0</v>
      </c>
      <c r="CK22" s="7">
        <f t="shared" si="1"/>
        <v>445.74299999999999</v>
      </c>
      <c r="CL22" s="7">
        <v>0</v>
      </c>
      <c r="CM22" s="7">
        <v>0</v>
      </c>
      <c r="CN22" s="7">
        <v>14.259</v>
      </c>
      <c r="CO22" s="7">
        <f t="shared" si="2"/>
        <v>14.259</v>
      </c>
      <c r="CP22" s="7">
        <f t="shared" si="3"/>
        <v>14.259</v>
      </c>
      <c r="CQ22" s="7">
        <v>55.777000000000001</v>
      </c>
      <c r="CR22" s="7">
        <f t="shared" si="4"/>
        <v>515.779</v>
      </c>
      <c r="CS22" s="7">
        <f t="shared" si="5"/>
        <v>2274.355</v>
      </c>
      <c r="CT22" s="14" t="s">
        <v>195</v>
      </c>
      <c r="CV22" s="7"/>
    </row>
    <row r="23" spans="1:100">
      <c r="A23" s="13" t="s">
        <v>17</v>
      </c>
      <c r="B23" s="14" t="s">
        <v>103</v>
      </c>
      <c r="C23" s="7">
        <v>171.953</v>
      </c>
      <c r="D23" s="7">
        <v>8.548</v>
      </c>
      <c r="E23" s="7">
        <v>0.42499999999999999</v>
      </c>
      <c r="F23" s="7">
        <v>6.87</v>
      </c>
      <c r="G23" s="7">
        <v>58.325000000000003</v>
      </c>
      <c r="H23" s="7">
        <v>63.895000000000003</v>
      </c>
      <c r="I23" s="7">
        <v>11.119</v>
      </c>
      <c r="J23" s="7">
        <v>281.517</v>
      </c>
      <c r="K23" s="7">
        <v>19.048999999999999</v>
      </c>
      <c r="L23" s="7">
        <v>94.855999999999995</v>
      </c>
      <c r="M23" s="7">
        <v>63.344000000000001</v>
      </c>
      <c r="N23" s="7">
        <v>133.52099999999999</v>
      </c>
      <c r="O23" s="7">
        <v>34.307000000000002</v>
      </c>
      <c r="P23" s="7">
        <v>238.66300000000001</v>
      </c>
      <c r="Q23" s="7">
        <v>1421.1759999999999</v>
      </c>
      <c r="R23" s="7">
        <v>78.25</v>
      </c>
      <c r="S23" s="7">
        <v>1041.097</v>
      </c>
      <c r="T23" s="7">
        <v>126.818</v>
      </c>
      <c r="U23" s="7">
        <v>12.082000000000001</v>
      </c>
      <c r="V23" s="7">
        <v>84.287000000000006</v>
      </c>
      <c r="W23" s="7">
        <v>9.1059999999999999</v>
      </c>
      <c r="X23" s="7">
        <v>162.96600000000001</v>
      </c>
      <c r="Y23" s="7">
        <v>42.828000000000003</v>
      </c>
      <c r="Z23" s="7">
        <v>246.15700000000001</v>
      </c>
      <c r="AA23" s="7">
        <v>15.478999999999999</v>
      </c>
      <c r="AB23" s="7">
        <v>46.057000000000002</v>
      </c>
      <c r="AC23" s="7">
        <v>22.332999999999998</v>
      </c>
      <c r="AD23" s="7">
        <v>16.129000000000001</v>
      </c>
      <c r="AE23" s="7">
        <v>1.821</v>
      </c>
      <c r="AF23" s="7">
        <v>7.8360000000000003</v>
      </c>
      <c r="AG23" s="7">
        <v>13.622</v>
      </c>
      <c r="AH23" s="7">
        <v>69.477000000000004</v>
      </c>
      <c r="AI23" s="7">
        <v>31.12</v>
      </c>
      <c r="AJ23" s="7">
        <v>11.714</v>
      </c>
      <c r="AK23" s="7">
        <v>18.015000000000001</v>
      </c>
      <c r="AL23" s="7">
        <v>12.311999999999999</v>
      </c>
      <c r="AM23" s="7">
        <v>9.6620000000000008</v>
      </c>
      <c r="AN23" s="7">
        <v>12.449</v>
      </c>
      <c r="AO23" s="7">
        <v>0.20899999999999999</v>
      </c>
      <c r="AP23" s="7">
        <v>0</v>
      </c>
      <c r="AQ23" s="7">
        <v>1.831</v>
      </c>
      <c r="AR23" s="7">
        <v>8.5999999999999993E-2</v>
      </c>
      <c r="AS23" s="7">
        <v>40.390999999999998</v>
      </c>
      <c r="AT23" s="7">
        <v>15.343999999999999</v>
      </c>
      <c r="AU23" s="7">
        <v>5.3869999999999996</v>
      </c>
      <c r="AV23" s="7">
        <v>1.4430000000000001</v>
      </c>
      <c r="AW23" s="7">
        <v>2.008</v>
      </c>
      <c r="AX23" s="7">
        <v>0</v>
      </c>
      <c r="AY23" s="7">
        <v>6.9249999999999998</v>
      </c>
      <c r="AZ23" s="7">
        <v>0.26</v>
      </c>
      <c r="BA23" s="7">
        <v>0</v>
      </c>
      <c r="BB23" s="7">
        <v>0.376</v>
      </c>
      <c r="BC23" s="7">
        <v>0.106</v>
      </c>
      <c r="BD23" s="7">
        <v>0.76900000000000002</v>
      </c>
      <c r="BE23" s="7">
        <v>1.054</v>
      </c>
      <c r="BF23" s="7">
        <v>2.3929999999999998</v>
      </c>
      <c r="BG23" s="7">
        <v>8.69</v>
      </c>
      <c r="BH23" s="7">
        <v>20.202000000000002</v>
      </c>
      <c r="BI23" s="7">
        <v>1.458</v>
      </c>
      <c r="BJ23" s="7">
        <v>1.123</v>
      </c>
      <c r="BK23" s="7">
        <v>0.64200000000000002</v>
      </c>
      <c r="BL23" s="7">
        <v>0.46100000000000002</v>
      </c>
      <c r="BM23" s="7">
        <v>6.9000000000000006E-2</v>
      </c>
      <c r="BN23" s="7">
        <v>0.16400000000000001</v>
      </c>
      <c r="BO23" s="7">
        <v>0.38600000000000001</v>
      </c>
      <c r="BP23" s="7">
        <v>18.306000000000001</v>
      </c>
      <c r="BQ23" s="7">
        <v>3.3969999999999998</v>
      </c>
      <c r="BR23" s="7">
        <v>2.887</v>
      </c>
      <c r="BS23" s="7">
        <v>10.33</v>
      </c>
      <c r="BT23" s="7">
        <v>175.71600000000001</v>
      </c>
      <c r="BU23" s="7">
        <v>3.214</v>
      </c>
      <c r="BV23" s="7">
        <v>1.526</v>
      </c>
      <c r="BW23" s="7">
        <v>1.635</v>
      </c>
      <c r="BX23" s="7">
        <v>2.1999999999999999E-2</v>
      </c>
      <c r="BY23" s="7">
        <v>6.9000000000000006E-2</v>
      </c>
      <c r="BZ23" s="7">
        <v>4.5579999999999998</v>
      </c>
      <c r="CA23" s="7">
        <v>4.9870000000000001</v>
      </c>
      <c r="CB23" s="7">
        <v>2.2200000000000002</v>
      </c>
      <c r="CC23" s="7">
        <v>52.767000000000003</v>
      </c>
      <c r="CD23" s="7">
        <v>0</v>
      </c>
      <c r="CE23" s="7">
        <v>0</v>
      </c>
      <c r="CF23" s="7">
        <v>0</v>
      </c>
      <c r="CG23" s="7">
        <f t="shared" si="0"/>
        <v>5092.5960000000005</v>
      </c>
      <c r="CH23" s="7">
        <v>628.26599999999996</v>
      </c>
      <c r="CI23" s="7">
        <v>0</v>
      </c>
      <c r="CJ23" s="7">
        <v>0.89400000000000002</v>
      </c>
      <c r="CK23" s="7">
        <f t="shared" si="1"/>
        <v>629.16</v>
      </c>
      <c r="CL23" s="7">
        <v>0</v>
      </c>
      <c r="CM23" s="7">
        <v>0</v>
      </c>
      <c r="CN23" s="7">
        <v>7.2210000000000001</v>
      </c>
      <c r="CO23" s="7">
        <f t="shared" si="2"/>
        <v>7.2210000000000001</v>
      </c>
      <c r="CP23" s="7">
        <f t="shared" si="3"/>
        <v>7.2210000000000001</v>
      </c>
      <c r="CQ23" s="7">
        <v>231.131</v>
      </c>
      <c r="CR23" s="7">
        <f t="shared" si="4"/>
        <v>867.51199999999994</v>
      </c>
      <c r="CS23" s="7">
        <f t="shared" si="5"/>
        <v>5960.1080000000002</v>
      </c>
      <c r="CT23" s="14" t="s">
        <v>196</v>
      </c>
      <c r="CV23" s="7"/>
    </row>
    <row r="24" spans="1:100">
      <c r="A24" s="13" t="s">
        <v>18</v>
      </c>
      <c r="B24" s="14" t="s">
        <v>104</v>
      </c>
      <c r="C24" s="7">
        <v>3.99</v>
      </c>
      <c r="D24" s="7">
        <v>1.9E-2</v>
      </c>
      <c r="E24" s="7">
        <v>5.8999999999999997E-2</v>
      </c>
      <c r="F24" s="7">
        <v>0.1</v>
      </c>
      <c r="G24" s="7">
        <v>16.507000000000001</v>
      </c>
      <c r="H24" s="7">
        <v>0.84599999999999997</v>
      </c>
      <c r="I24" s="7">
        <v>3.0000000000000001E-3</v>
      </c>
      <c r="J24" s="7">
        <v>0.32300000000000001</v>
      </c>
      <c r="K24" s="7">
        <v>0.05</v>
      </c>
      <c r="L24" s="7">
        <v>6.4000000000000001E-2</v>
      </c>
      <c r="M24" s="7">
        <v>0.06</v>
      </c>
      <c r="N24" s="7">
        <v>8.6999999999999994E-2</v>
      </c>
      <c r="O24" s="7">
        <v>2.3E-2</v>
      </c>
      <c r="P24" s="7">
        <v>0.98599999999999999</v>
      </c>
      <c r="Q24" s="7">
        <v>3.2040000000000002</v>
      </c>
      <c r="R24" s="7">
        <v>129.15899999999999</v>
      </c>
      <c r="S24" s="7">
        <v>4.7E-2</v>
      </c>
      <c r="T24" s="7">
        <v>6.3E-2</v>
      </c>
      <c r="U24" s="7">
        <v>2.1000000000000001E-2</v>
      </c>
      <c r="V24" s="7">
        <v>0.183</v>
      </c>
      <c r="W24" s="7">
        <v>0.23400000000000001</v>
      </c>
      <c r="X24" s="7">
        <v>7.5999999999999998E-2</v>
      </c>
      <c r="Y24" s="7">
        <v>2.4E-2</v>
      </c>
      <c r="Z24" s="7">
        <v>5.5E-2</v>
      </c>
      <c r="AA24" s="7">
        <v>0</v>
      </c>
      <c r="AB24" s="7">
        <v>3.5000000000000003E-2</v>
      </c>
      <c r="AC24" s="7">
        <v>2.7E-2</v>
      </c>
      <c r="AD24" s="7">
        <v>9.2999999999999999E-2</v>
      </c>
      <c r="AE24" s="7">
        <v>1.54</v>
      </c>
      <c r="AF24" s="7">
        <v>0.1</v>
      </c>
      <c r="AG24" s="7">
        <v>0.63200000000000001</v>
      </c>
      <c r="AH24" s="7">
        <v>1.1850000000000001</v>
      </c>
      <c r="AI24" s="7">
        <v>0.98199999999999998</v>
      </c>
      <c r="AJ24" s="7">
        <v>3.2000000000000001E-2</v>
      </c>
      <c r="AK24" s="7">
        <v>0.19800000000000001</v>
      </c>
      <c r="AL24" s="7">
        <v>41.246000000000002</v>
      </c>
      <c r="AM24" s="7">
        <v>2.4220000000000002</v>
      </c>
      <c r="AN24" s="7">
        <v>0.871</v>
      </c>
      <c r="AO24" s="7">
        <v>0.623</v>
      </c>
      <c r="AP24" s="7">
        <v>2.6080000000000001</v>
      </c>
      <c r="AQ24" s="7">
        <v>2.7970000000000002</v>
      </c>
      <c r="AR24" s="7">
        <v>0.14899999999999999</v>
      </c>
      <c r="AS24" s="7">
        <v>0.93500000000000005</v>
      </c>
      <c r="AT24" s="7">
        <v>0.17799999999999999</v>
      </c>
      <c r="AU24" s="7">
        <v>2.5999999999999999E-2</v>
      </c>
      <c r="AV24" s="7">
        <v>6.5000000000000002E-2</v>
      </c>
      <c r="AW24" s="7">
        <v>1.4999999999999999E-2</v>
      </c>
      <c r="AX24" s="7">
        <v>0.151</v>
      </c>
      <c r="AY24" s="7">
        <v>0.24299999999999999</v>
      </c>
      <c r="AZ24" s="7">
        <v>3.2000000000000001E-2</v>
      </c>
      <c r="BA24" s="7">
        <v>6.9000000000000006E-2</v>
      </c>
      <c r="BB24" s="7">
        <v>0</v>
      </c>
      <c r="BC24" s="7">
        <v>0.13800000000000001</v>
      </c>
      <c r="BD24" s="7">
        <v>1.1619999999999999</v>
      </c>
      <c r="BE24" s="7">
        <v>9.7000000000000003E-2</v>
      </c>
      <c r="BF24" s="7">
        <v>0.58799999999999997</v>
      </c>
      <c r="BG24" s="7">
        <v>0.125</v>
      </c>
      <c r="BH24" s="7">
        <v>12.577999999999999</v>
      </c>
      <c r="BI24" s="7">
        <v>0.13600000000000001</v>
      </c>
      <c r="BJ24" s="7">
        <v>2.9000000000000001E-2</v>
      </c>
      <c r="BK24" s="7">
        <v>9.2330000000000005</v>
      </c>
      <c r="BL24" s="7">
        <v>0.56499999999999995</v>
      </c>
      <c r="BM24" s="7">
        <v>0.254</v>
      </c>
      <c r="BN24" s="7">
        <v>8.5999999999999993E-2</v>
      </c>
      <c r="BO24" s="7">
        <v>2.9000000000000001E-2</v>
      </c>
      <c r="BP24" s="7">
        <v>5.3999999999999999E-2</v>
      </c>
      <c r="BQ24" s="7">
        <v>0.53200000000000003</v>
      </c>
      <c r="BR24" s="7">
        <v>0.39400000000000002</v>
      </c>
      <c r="BS24" s="7">
        <v>0.80300000000000005</v>
      </c>
      <c r="BT24" s="7">
        <v>913.29100000000005</v>
      </c>
      <c r="BU24" s="7">
        <v>13.81</v>
      </c>
      <c r="BV24" s="7">
        <v>3.5339999999999998</v>
      </c>
      <c r="BW24" s="7">
        <v>3.5000000000000003E-2</v>
      </c>
      <c r="BX24" s="7">
        <v>0.02</v>
      </c>
      <c r="BY24" s="7">
        <v>6.6000000000000003E-2</v>
      </c>
      <c r="BZ24" s="7">
        <v>7.8E-2</v>
      </c>
      <c r="CA24" s="7">
        <v>0.12</v>
      </c>
      <c r="CB24" s="7">
        <v>3.2000000000000001E-2</v>
      </c>
      <c r="CC24" s="7">
        <v>0.53300000000000003</v>
      </c>
      <c r="CD24" s="7">
        <v>0</v>
      </c>
      <c r="CE24" s="7">
        <v>0</v>
      </c>
      <c r="CF24" s="7">
        <v>0</v>
      </c>
      <c r="CG24" s="7">
        <f t="shared" si="0"/>
        <v>1171.7589999999998</v>
      </c>
      <c r="CH24" s="7">
        <v>662.04899999999998</v>
      </c>
      <c r="CI24" s="7">
        <v>0</v>
      </c>
      <c r="CJ24" s="7">
        <v>554.69100000000003</v>
      </c>
      <c r="CK24" s="7">
        <f t="shared" si="1"/>
        <v>1216.74</v>
      </c>
      <c r="CL24" s="7">
        <v>0</v>
      </c>
      <c r="CM24" s="7">
        <v>0</v>
      </c>
      <c r="CN24" s="7">
        <v>6.6349999999999998</v>
      </c>
      <c r="CO24" s="7">
        <f t="shared" si="2"/>
        <v>6.6349999999999998</v>
      </c>
      <c r="CP24" s="7">
        <f t="shared" si="3"/>
        <v>6.6349999999999998</v>
      </c>
      <c r="CQ24" s="7">
        <v>47.563000000000002</v>
      </c>
      <c r="CR24" s="7">
        <f t="shared" si="4"/>
        <v>1270.9380000000001</v>
      </c>
      <c r="CS24" s="7">
        <f t="shared" si="5"/>
        <v>2442.6970000000001</v>
      </c>
      <c r="CT24" s="14" t="s">
        <v>197</v>
      </c>
      <c r="CV24" s="7"/>
    </row>
    <row r="25" spans="1:100">
      <c r="A25" s="13" t="s">
        <v>19</v>
      </c>
      <c r="B25" s="14" t="s">
        <v>105</v>
      </c>
      <c r="C25" s="7">
        <v>16.472000000000001</v>
      </c>
      <c r="D25" s="7">
        <v>0.20300000000000001</v>
      </c>
      <c r="E25" s="7">
        <v>0.155</v>
      </c>
      <c r="F25" s="7">
        <v>1.23</v>
      </c>
      <c r="G25" s="7">
        <v>95.468999999999994</v>
      </c>
      <c r="H25" s="7">
        <v>41.156999999999996</v>
      </c>
      <c r="I25" s="7">
        <v>1.611</v>
      </c>
      <c r="J25" s="7">
        <v>25.312000000000001</v>
      </c>
      <c r="K25" s="7">
        <v>4.0220000000000002</v>
      </c>
      <c r="L25" s="7">
        <v>56.786000000000001</v>
      </c>
      <c r="M25" s="7">
        <v>16.329999999999998</v>
      </c>
      <c r="N25" s="7">
        <v>4.8559999999999999</v>
      </c>
      <c r="O25" s="7">
        <v>6.01</v>
      </c>
      <c r="P25" s="7">
        <v>0</v>
      </c>
      <c r="Q25" s="7">
        <v>22.475000000000001</v>
      </c>
      <c r="R25" s="7">
        <v>8.2289999999999992</v>
      </c>
      <c r="S25" s="7">
        <v>236.959</v>
      </c>
      <c r="T25" s="7">
        <v>48.676000000000002</v>
      </c>
      <c r="U25" s="7">
        <v>4.0979999999999999</v>
      </c>
      <c r="V25" s="7">
        <v>55.256999999999998</v>
      </c>
      <c r="W25" s="7">
        <v>21.126000000000001</v>
      </c>
      <c r="X25" s="7">
        <v>55.439</v>
      </c>
      <c r="Y25" s="7">
        <v>35.457999999999998</v>
      </c>
      <c r="Z25" s="7">
        <v>138.77199999999999</v>
      </c>
      <c r="AA25" s="7">
        <v>12.632</v>
      </c>
      <c r="AB25" s="7">
        <v>20.786999999999999</v>
      </c>
      <c r="AC25" s="7">
        <v>63.777000000000001</v>
      </c>
      <c r="AD25" s="7">
        <v>16.111999999999998</v>
      </c>
      <c r="AE25" s="7">
        <v>0.72899999999999998</v>
      </c>
      <c r="AF25" s="7">
        <v>1.19</v>
      </c>
      <c r="AG25" s="7">
        <v>2.6150000000000002</v>
      </c>
      <c r="AH25" s="7">
        <v>94.43</v>
      </c>
      <c r="AI25" s="7">
        <v>70.814999999999998</v>
      </c>
      <c r="AJ25" s="7">
        <v>29.300999999999998</v>
      </c>
      <c r="AK25" s="7">
        <v>296.541</v>
      </c>
      <c r="AL25" s="7">
        <v>12.62</v>
      </c>
      <c r="AM25" s="7">
        <v>31.15</v>
      </c>
      <c r="AN25" s="7">
        <v>20.408000000000001</v>
      </c>
      <c r="AO25" s="7">
        <v>0</v>
      </c>
      <c r="AP25" s="7">
        <v>0</v>
      </c>
      <c r="AQ25" s="7">
        <v>2.78</v>
      </c>
      <c r="AR25" s="7">
        <v>2E-3</v>
      </c>
      <c r="AS25" s="7">
        <v>0.09</v>
      </c>
      <c r="AT25" s="7">
        <v>10.37</v>
      </c>
      <c r="AU25" s="7">
        <v>0.32200000000000001</v>
      </c>
      <c r="AV25" s="7">
        <v>1.992</v>
      </c>
      <c r="AW25" s="7">
        <v>2.3090000000000002</v>
      </c>
      <c r="AX25" s="7">
        <v>0</v>
      </c>
      <c r="AY25" s="7">
        <v>3.3359999999999999</v>
      </c>
      <c r="AZ25" s="7">
        <v>0.17799999999999999</v>
      </c>
      <c r="BA25" s="7">
        <v>0</v>
      </c>
      <c r="BB25" s="7">
        <v>0</v>
      </c>
      <c r="BC25" s="7">
        <v>0</v>
      </c>
      <c r="BD25" s="7">
        <v>2.2080000000000002</v>
      </c>
      <c r="BE25" s="7">
        <v>0.13600000000000001</v>
      </c>
      <c r="BF25" s="7">
        <v>2.2400000000000002</v>
      </c>
      <c r="BG25" s="7">
        <v>19.056000000000001</v>
      </c>
      <c r="BH25" s="7">
        <v>2.964</v>
      </c>
      <c r="BI25" s="7">
        <v>3.113</v>
      </c>
      <c r="BJ25" s="7">
        <v>5.3410000000000002</v>
      </c>
      <c r="BK25" s="7">
        <v>0</v>
      </c>
      <c r="BL25" s="7">
        <v>0.29899999999999999</v>
      </c>
      <c r="BM25" s="7">
        <v>0</v>
      </c>
      <c r="BN25" s="7">
        <v>0</v>
      </c>
      <c r="BO25" s="7">
        <v>0.60199999999999998</v>
      </c>
      <c r="BP25" s="7">
        <v>6.827</v>
      </c>
      <c r="BQ25" s="7">
        <v>28.378</v>
      </c>
      <c r="BR25" s="7">
        <v>8.6999999999999994E-2</v>
      </c>
      <c r="BS25" s="7">
        <v>0.19900000000000001</v>
      </c>
      <c r="BT25" s="7">
        <v>6.4550000000000001</v>
      </c>
      <c r="BU25" s="7">
        <v>0.25</v>
      </c>
      <c r="BV25" s="7">
        <v>0.124</v>
      </c>
      <c r="BW25" s="7">
        <v>0.11700000000000001</v>
      </c>
      <c r="BX25" s="7">
        <v>3.1E-2</v>
      </c>
      <c r="BY25" s="7">
        <v>0.313</v>
      </c>
      <c r="BZ25" s="7">
        <v>0.52</v>
      </c>
      <c r="CA25" s="7">
        <v>0</v>
      </c>
      <c r="CB25" s="7">
        <v>10.321</v>
      </c>
      <c r="CC25" s="7">
        <v>0.48</v>
      </c>
      <c r="CD25" s="7">
        <v>0</v>
      </c>
      <c r="CE25" s="7">
        <v>0</v>
      </c>
      <c r="CF25" s="7">
        <v>0</v>
      </c>
      <c r="CG25" s="7">
        <f t="shared" si="0"/>
        <v>1680.6489999999994</v>
      </c>
      <c r="CH25" s="7">
        <v>85.206999999999994</v>
      </c>
      <c r="CI25" s="7">
        <v>0</v>
      </c>
      <c r="CJ25" s="7">
        <v>0</v>
      </c>
      <c r="CK25" s="7">
        <f t="shared" si="1"/>
        <v>85.206999999999994</v>
      </c>
      <c r="CL25" s="7">
        <v>19.126000000000001</v>
      </c>
      <c r="CM25" s="7">
        <v>0</v>
      </c>
      <c r="CN25" s="7">
        <v>2.673</v>
      </c>
      <c r="CO25" s="7">
        <f t="shared" si="2"/>
        <v>2.673</v>
      </c>
      <c r="CP25" s="7">
        <f t="shared" si="3"/>
        <v>21.798999999999999</v>
      </c>
      <c r="CQ25" s="7">
        <v>109.158</v>
      </c>
      <c r="CR25" s="7">
        <f t="shared" si="4"/>
        <v>216.16399999999999</v>
      </c>
      <c r="CS25" s="7">
        <f t="shared" si="5"/>
        <v>1896.8130000000001</v>
      </c>
      <c r="CT25" s="14" t="s">
        <v>198</v>
      </c>
      <c r="CV25" s="7"/>
    </row>
    <row r="26" spans="1:100">
      <c r="A26" s="13" t="s">
        <v>20</v>
      </c>
      <c r="B26" s="14" t="s">
        <v>106</v>
      </c>
      <c r="C26" s="7">
        <v>8.5830000000000002</v>
      </c>
      <c r="D26" s="7">
        <v>1E-3</v>
      </c>
      <c r="E26" s="7">
        <v>0</v>
      </c>
      <c r="F26" s="7">
        <v>0.437</v>
      </c>
      <c r="G26" s="7">
        <v>9.9510000000000005</v>
      </c>
      <c r="H26" s="7">
        <v>35.154000000000003</v>
      </c>
      <c r="I26" s="7">
        <v>2E-3</v>
      </c>
      <c r="J26" s="7">
        <v>2.82</v>
      </c>
      <c r="K26" s="7">
        <v>3.7999999999999999E-2</v>
      </c>
      <c r="L26" s="7">
        <v>2.9000000000000001E-2</v>
      </c>
      <c r="M26" s="7">
        <v>3.0790000000000002</v>
      </c>
      <c r="N26" s="7">
        <v>1.284</v>
      </c>
      <c r="O26" s="7">
        <v>0.253</v>
      </c>
      <c r="P26" s="7">
        <v>8.0000000000000002E-3</v>
      </c>
      <c r="Q26" s="7">
        <v>13.266</v>
      </c>
      <c r="R26" s="7">
        <v>3.4870000000000001</v>
      </c>
      <c r="S26" s="7">
        <v>4.7169999999999996</v>
      </c>
      <c r="T26" s="7">
        <v>141.501</v>
      </c>
      <c r="U26" s="7">
        <v>10.71</v>
      </c>
      <c r="V26" s="7">
        <v>31.173999999999999</v>
      </c>
      <c r="W26" s="7">
        <v>2.5649999999999999</v>
      </c>
      <c r="X26" s="7">
        <v>8.5429999999999993</v>
      </c>
      <c r="Y26" s="7">
        <v>3.7770000000000001</v>
      </c>
      <c r="Z26" s="7">
        <v>21.76</v>
      </c>
      <c r="AA26" s="7">
        <v>0.752</v>
      </c>
      <c r="AB26" s="7">
        <v>4.1369999999999996</v>
      </c>
      <c r="AC26" s="7">
        <v>3.6059999999999999</v>
      </c>
      <c r="AD26" s="7">
        <v>1.8660000000000001</v>
      </c>
      <c r="AE26" s="7">
        <v>3.0000000000000001E-3</v>
      </c>
      <c r="AF26" s="7">
        <v>0.222</v>
      </c>
      <c r="AG26" s="7">
        <v>0.68200000000000005</v>
      </c>
      <c r="AH26" s="7">
        <v>120.724</v>
      </c>
      <c r="AI26" s="7">
        <v>90.548000000000002</v>
      </c>
      <c r="AJ26" s="7">
        <v>24.353999999999999</v>
      </c>
      <c r="AK26" s="7">
        <v>8.02</v>
      </c>
      <c r="AL26" s="7">
        <v>2.9409999999999998</v>
      </c>
      <c r="AM26" s="7">
        <v>2.1059999999999999</v>
      </c>
      <c r="AN26" s="7">
        <v>3.5289999999999999</v>
      </c>
      <c r="AO26" s="7">
        <v>4.0000000000000001E-3</v>
      </c>
      <c r="AP26" s="7">
        <v>1.2E-2</v>
      </c>
      <c r="AQ26" s="7">
        <v>1.6639999999999999</v>
      </c>
      <c r="AR26" s="7">
        <v>2E-3</v>
      </c>
      <c r="AS26" s="7">
        <v>2.7869999999999999</v>
      </c>
      <c r="AT26" s="7">
        <v>6.6349999999999998</v>
      </c>
      <c r="AU26" s="7">
        <v>0.05</v>
      </c>
      <c r="AV26" s="7">
        <v>0.01</v>
      </c>
      <c r="AW26" s="7">
        <v>9.9000000000000005E-2</v>
      </c>
      <c r="AX26" s="7">
        <v>3.0000000000000001E-3</v>
      </c>
      <c r="AY26" s="7">
        <v>3.9E-2</v>
      </c>
      <c r="AZ26" s="7">
        <v>5.0000000000000001E-3</v>
      </c>
      <c r="BA26" s="7">
        <v>3.0000000000000001E-3</v>
      </c>
      <c r="BB26" s="7">
        <v>0</v>
      </c>
      <c r="BC26" s="7">
        <v>2.5000000000000001E-2</v>
      </c>
      <c r="BD26" s="7">
        <v>0.54500000000000004</v>
      </c>
      <c r="BE26" s="7">
        <v>0.109</v>
      </c>
      <c r="BF26" s="7">
        <v>0.17499999999999999</v>
      </c>
      <c r="BG26" s="7">
        <v>0.48099999999999998</v>
      </c>
      <c r="BH26" s="7">
        <v>1.704</v>
      </c>
      <c r="BI26" s="7">
        <v>0.378</v>
      </c>
      <c r="BJ26" s="7">
        <v>9.5000000000000001E-2</v>
      </c>
      <c r="BK26" s="7">
        <v>0</v>
      </c>
      <c r="BL26" s="7">
        <v>0.126</v>
      </c>
      <c r="BM26" s="7">
        <v>5.0000000000000001E-3</v>
      </c>
      <c r="BN26" s="7">
        <v>1.2999999999999999E-2</v>
      </c>
      <c r="BO26" s="7">
        <v>0.01</v>
      </c>
      <c r="BP26" s="7">
        <v>0.14299999999999999</v>
      </c>
      <c r="BQ26" s="7">
        <v>0.53500000000000003</v>
      </c>
      <c r="BR26" s="7">
        <v>4.0000000000000001E-3</v>
      </c>
      <c r="BS26" s="7">
        <v>6.6000000000000003E-2</v>
      </c>
      <c r="BT26" s="7">
        <v>1.0189999999999999</v>
      </c>
      <c r="BU26" s="7">
        <v>6.0000000000000001E-3</v>
      </c>
      <c r="BV26" s="7">
        <v>0</v>
      </c>
      <c r="BW26" s="7">
        <v>6.0000000000000001E-3</v>
      </c>
      <c r="BX26" s="7">
        <v>3.0000000000000001E-3</v>
      </c>
      <c r="BY26" s="7">
        <v>3.3000000000000002E-2</v>
      </c>
      <c r="BZ26" s="7">
        <v>0.08</v>
      </c>
      <c r="CA26" s="7">
        <v>0.108</v>
      </c>
      <c r="CB26" s="7">
        <v>0.23200000000000001</v>
      </c>
      <c r="CC26" s="7">
        <v>8.1000000000000003E-2</v>
      </c>
      <c r="CD26" s="7">
        <v>0</v>
      </c>
      <c r="CE26" s="7">
        <v>0</v>
      </c>
      <c r="CF26" s="7">
        <v>0</v>
      </c>
      <c r="CG26" s="7">
        <f t="shared" si="0"/>
        <v>583.92399999999998</v>
      </c>
      <c r="CH26" s="7">
        <v>33.191000000000003</v>
      </c>
      <c r="CI26" s="7">
        <v>0</v>
      </c>
      <c r="CJ26" s="7">
        <v>0</v>
      </c>
      <c r="CK26" s="7">
        <f t="shared" si="1"/>
        <v>33.191000000000003</v>
      </c>
      <c r="CL26" s="7">
        <v>0</v>
      </c>
      <c r="CM26" s="7">
        <v>0</v>
      </c>
      <c r="CN26" s="7">
        <v>1.1910000000000001</v>
      </c>
      <c r="CO26" s="7">
        <f t="shared" si="2"/>
        <v>1.1910000000000001</v>
      </c>
      <c r="CP26" s="7">
        <f t="shared" si="3"/>
        <v>1.1910000000000001</v>
      </c>
      <c r="CQ26" s="7">
        <v>86.174999999999997</v>
      </c>
      <c r="CR26" s="7">
        <f t="shared" si="4"/>
        <v>120.557</v>
      </c>
      <c r="CS26" s="7">
        <f t="shared" si="5"/>
        <v>704.48099999999999</v>
      </c>
      <c r="CT26" s="14" t="s">
        <v>199</v>
      </c>
      <c r="CV26" s="7"/>
    </row>
    <row r="27" spans="1:100">
      <c r="A27" s="13" t="s">
        <v>21</v>
      </c>
      <c r="B27" s="14" t="s">
        <v>107</v>
      </c>
      <c r="C27" s="7">
        <v>2.54</v>
      </c>
      <c r="D27" s="7">
        <v>2E-3</v>
      </c>
      <c r="E27" s="7">
        <v>3.7999999999999999E-2</v>
      </c>
      <c r="F27" s="7">
        <v>1.31</v>
      </c>
      <c r="G27" s="7">
        <v>2.056</v>
      </c>
      <c r="H27" s="7">
        <v>9.5000000000000001E-2</v>
      </c>
      <c r="I27" s="7">
        <v>0</v>
      </c>
      <c r="J27" s="7">
        <v>4.7450000000000001</v>
      </c>
      <c r="K27" s="7">
        <v>0.44800000000000001</v>
      </c>
      <c r="L27" s="7">
        <v>2.5310000000000001</v>
      </c>
      <c r="M27" s="7">
        <v>2.387</v>
      </c>
      <c r="N27" s="7">
        <v>4.3689999999999998</v>
      </c>
      <c r="O27" s="7">
        <v>4.5609999999999999</v>
      </c>
      <c r="P27" s="7">
        <v>0</v>
      </c>
      <c r="Q27" s="7">
        <v>9.8859999999999992</v>
      </c>
      <c r="R27" s="7">
        <v>4.5270000000000001</v>
      </c>
      <c r="S27" s="7">
        <v>16.960999999999999</v>
      </c>
      <c r="T27" s="7">
        <v>56.033000000000001</v>
      </c>
      <c r="U27" s="7">
        <v>781.07</v>
      </c>
      <c r="V27" s="7">
        <v>652.846</v>
      </c>
      <c r="W27" s="7">
        <v>12.439</v>
      </c>
      <c r="X27" s="7">
        <v>487.39299999999997</v>
      </c>
      <c r="Y27" s="7">
        <v>317.47300000000001</v>
      </c>
      <c r="Z27" s="7">
        <v>242.803</v>
      </c>
      <c r="AA27" s="7">
        <v>23.13</v>
      </c>
      <c r="AB27" s="7">
        <v>37.902999999999999</v>
      </c>
      <c r="AC27" s="7">
        <v>30.032</v>
      </c>
      <c r="AD27" s="7">
        <v>24.791</v>
      </c>
      <c r="AE27" s="7">
        <v>1.119</v>
      </c>
      <c r="AF27" s="7">
        <v>0.67100000000000004</v>
      </c>
      <c r="AG27" s="7">
        <v>1.2150000000000001</v>
      </c>
      <c r="AH27" s="7">
        <v>81.241</v>
      </c>
      <c r="AI27" s="7">
        <v>67.662999999999997</v>
      </c>
      <c r="AJ27" s="7">
        <v>19.216000000000001</v>
      </c>
      <c r="AK27" s="7">
        <v>3.0000000000000001E-3</v>
      </c>
      <c r="AL27" s="7">
        <v>0.86299999999999999</v>
      </c>
      <c r="AM27" s="7">
        <v>0.94599999999999995</v>
      </c>
      <c r="AN27" s="7">
        <v>1.405</v>
      </c>
      <c r="AO27" s="7">
        <v>0</v>
      </c>
      <c r="AP27" s="7">
        <v>0</v>
      </c>
      <c r="AQ27" s="7">
        <v>8.9489999999999998</v>
      </c>
      <c r="AR27" s="7">
        <v>0</v>
      </c>
      <c r="AS27" s="7">
        <v>0.52800000000000002</v>
      </c>
      <c r="AT27" s="7">
        <v>2.02</v>
      </c>
      <c r="AU27" s="7">
        <v>0.1</v>
      </c>
      <c r="AV27" s="7">
        <v>0.38800000000000001</v>
      </c>
      <c r="AW27" s="7">
        <v>2.3E-2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6.3E-2</v>
      </c>
      <c r="BF27" s="7">
        <v>3.6999999999999998E-2</v>
      </c>
      <c r="BG27" s="7">
        <v>2.8410000000000002</v>
      </c>
      <c r="BH27" s="7">
        <v>6.6790000000000003</v>
      </c>
      <c r="BI27" s="7">
        <v>0.41499999999999998</v>
      </c>
      <c r="BJ27" s="7">
        <v>6.0999999999999999E-2</v>
      </c>
      <c r="BK27" s="7">
        <v>0</v>
      </c>
      <c r="BL27" s="7">
        <v>0</v>
      </c>
      <c r="BM27" s="7">
        <v>1E-3</v>
      </c>
      <c r="BN27" s="7">
        <v>0</v>
      </c>
      <c r="BO27" s="7">
        <v>1.9E-2</v>
      </c>
      <c r="BP27" s="7">
        <v>6.0000000000000001E-3</v>
      </c>
      <c r="BQ27" s="7">
        <v>0.73899999999999999</v>
      </c>
      <c r="BR27" s="7">
        <v>0.27800000000000002</v>
      </c>
      <c r="BS27" s="7">
        <v>0.111</v>
      </c>
      <c r="BT27" s="7">
        <v>0</v>
      </c>
      <c r="BU27" s="7">
        <v>0</v>
      </c>
      <c r="BV27" s="7">
        <v>8.9999999999999993E-3</v>
      </c>
      <c r="BW27" s="7">
        <v>2.8000000000000001E-2</v>
      </c>
      <c r="BX27" s="7">
        <v>0</v>
      </c>
      <c r="BY27" s="7">
        <v>3.0000000000000001E-3</v>
      </c>
      <c r="BZ27" s="7">
        <v>7.3999999999999996E-2</v>
      </c>
      <c r="CA27" s="7">
        <v>0</v>
      </c>
      <c r="CB27" s="7">
        <v>0</v>
      </c>
      <c r="CC27" s="7">
        <v>1.2989999999999999</v>
      </c>
      <c r="CD27" s="7">
        <v>0</v>
      </c>
      <c r="CE27" s="7">
        <v>0</v>
      </c>
      <c r="CF27" s="7">
        <v>0</v>
      </c>
      <c r="CG27" s="7">
        <f t="shared" si="0"/>
        <v>2921.3820000000001</v>
      </c>
      <c r="CH27" s="7">
        <v>2.7770000000000001</v>
      </c>
      <c r="CI27" s="7">
        <v>0</v>
      </c>
      <c r="CJ27" s="7">
        <v>0</v>
      </c>
      <c r="CK27" s="7">
        <f t="shared" si="1"/>
        <v>2.7770000000000001</v>
      </c>
      <c r="CL27" s="7">
        <v>0</v>
      </c>
      <c r="CM27" s="7">
        <v>1.105</v>
      </c>
      <c r="CN27" s="7">
        <v>19.803000000000001</v>
      </c>
      <c r="CO27" s="7">
        <f t="shared" si="2"/>
        <v>20.908000000000001</v>
      </c>
      <c r="CP27" s="7">
        <f t="shared" si="3"/>
        <v>20.908000000000001</v>
      </c>
      <c r="CQ27" s="7">
        <v>109.29900000000001</v>
      </c>
      <c r="CR27" s="7">
        <f t="shared" si="4"/>
        <v>132.98400000000001</v>
      </c>
      <c r="CS27" s="7">
        <f t="shared" si="5"/>
        <v>3054.366</v>
      </c>
      <c r="CT27" s="14" t="s">
        <v>200</v>
      </c>
      <c r="CV27" s="7"/>
    </row>
    <row r="28" spans="1:100">
      <c r="A28" s="13" t="s">
        <v>22</v>
      </c>
      <c r="B28" s="14" t="s">
        <v>108</v>
      </c>
      <c r="C28" s="7">
        <v>16.591000000000001</v>
      </c>
      <c r="D28" s="7">
        <v>0.186</v>
      </c>
      <c r="E28" s="7">
        <v>1.657</v>
      </c>
      <c r="F28" s="7">
        <v>5.69</v>
      </c>
      <c r="G28" s="7">
        <v>63.41</v>
      </c>
      <c r="H28" s="7">
        <v>57.061</v>
      </c>
      <c r="I28" s="7">
        <v>2.7E-2</v>
      </c>
      <c r="J28" s="7">
        <v>7.5759999999999996</v>
      </c>
      <c r="K28" s="7">
        <v>16.327000000000002</v>
      </c>
      <c r="L28" s="7">
        <v>14.419</v>
      </c>
      <c r="M28" s="7">
        <v>14.098000000000001</v>
      </c>
      <c r="N28" s="7">
        <v>6.0549999999999997</v>
      </c>
      <c r="O28" s="7">
        <v>2.5070000000000001</v>
      </c>
      <c r="P28" s="7">
        <v>1.26</v>
      </c>
      <c r="Q28" s="7">
        <v>12.936</v>
      </c>
      <c r="R28" s="7">
        <v>2.1890000000000001</v>
      </c>
      <c r="S28" s="7">
        <v>38.213000000000001</v>
      </c>
      <c r="T28" s="7">
        <v>17.358000000000001</v>
      </c>
      <c r="U28" s="7">
        <v>11.316000000000001</v>
      </c>
      <c r="V28" s="7">
        <v>209.27199999999999</v>
      </c>
      <c r="W28" s="7">
        <v>14.943</v>
      </c>
      <c r="X28" s="7">
        <v>46.701000000000001</v>
      </c>
      <c r="Y28" s="7">
        <v>40.905000000000001</v>
      </c>
      <c r="Z28" s="7">
        <v>106.08499999999999</v>
      </c>
      <c r="AA28" s="7">
        <v>7.89</v>
      </c>
      <c r="AB28" s="7">
        <v>28.748000000000001</v>
      </c>
      <c r="AC28" s="7">
        <v>4.4139999999999997</v>
      </c>
      <c r="AD28" s="7">
        <v>27.113</v>
      </c>
      <c r="AE28" s="7">
        <v>0.72799999999999998</v>
      </c>
      <c r="AF28" s="7">
        <v>0.192</v>
      </c>
      <c r="AG28" s="7">
        <v>3.6829999999999998</v>
      </c>
      <c r="AH28" s="7">
        <v>87.613</v>
      </c>
      <c r="AI28" s="7">
        <v>23.594999999999999</v>
      </c>
      <c r="AJ28" s="7">
        <v>19.611000000000001</v>
      </c>
      <c r="AK28" s="7">
        <v>13.648999999999999</v>
      </c>
      <c r="AL28" s="7">
        <v>12.329000000000001</v>
      </c>
      <c r="AM28" s="7">
        <v>17.41</v>
      </c>
      <c r="AN28" s="7">
        <v>9.9329999999999998</v>
      </c>
      <c r="AO28" s="7">
        <v>5.5339999999999998</v>
      </c>
      <c r="AP28" s="7">
        <v>0.64500000000000002</v>
      </c>
      <c r="AQ28" s="7">
        <v>8.0530000000000008</v>
      </c>
      <c r="AR28" s="7">
        <v>0.11799999999999999</v>
      </c>
      <c r="AS28" s="7">
        <v>7.7409999999999997</v>
      </c>
      <c r="AT28" s="7">
        <v>12.377000000000001</v>
      </c>
      <c r="AU28" s="7">
        <v>0.502</v>
      </c>
      <c r="AV28" s="7">
        <v>1.9950000000000001</v>
      </c>
      <c r="AW28" s="7">
        <v>0.63300000000000001</v>
      </c>
      <c r="AX28" s="7">
        <v>0.128</v>
      </c>
      <c r="AY28" s="7">
        <v>3.641</v>
      </c>
      <c r="AZ28" s="7">
        <v>0.46100000000000002</v>
      </c>
      <c r="BA28" s="7">
        <v>2.5000000000000001E-2</v>
      </c>
      <c r="BB28" s="7">
        <v>0</v>
      </c>
      <c r="BC28" s="7">
        <v>0.35799999999999998</v>
      </c>
      <c r="BD28" s="7">
        <v>1.8180000000000001</v>
      </c>
      <c r="BE28" s="7">
        <v>0.75800000000000001</v>
      </c>
      <c r="BF28" s="7">
        <v>1.246</v>
      </c>
      <c r="BG28" s="7">
        <v>21.991</v>
      </c>
      <c r="BH28" s="7">
        <v>2.4550000000000001</v>
      </c>
      <c r="BI28" s="7">
        <v>3.25</v>
      </c>
      <c r="BJ28" s="7">
        <v>1.0009999999999999</v>
      </c>
      <c r="BK28" s="7">
        <v>0.20300000000000001</v>
      </c>
      <c r="BL28" s="7">
        <v>11.509</v>
      </c>
      <c r="BM28" s="7">
        <v>8.6999999999999994E-2</v>
      </c>
      <c r="BN28" s="7">
        <v>0.14899999999999999</v>
      </c>
      <c r="BO28" s="7">
        <v>0.73599999999999999</v>
      </c>
      <c r="BP28" s="7">
        <v>0.83299999999999996</v>
      </c>
      <c r="BQ28" s="7">
        <v>4.46</v>
      </c>
      <c r="BR28" s="7">
        <v>3.9670000000000001</v>
      </c>
      <c r="BS28" s="7">
        <v>1.885</v>
      </c>
      <c r="BT28" s="7">
        <v>3.6669999999999998</v>
      </c>
      <c r="BU28" s="7">
        <v>2.2919999999999998</v>
      </c>
      <c r="BV28" s="7">
        <v>0.38700000000000001</v>
      </c>
      <c r="BW28" s="7">
        <v>0.53800000000000003</v>
      </c>
      <c r="BX28" s="7">
        <v>0.17899999999999999</v>
      </c>
      <c r="BY28" s="7">
        <v>0.308</v>
      </c>
      <c r="BZ28" s="7">
        <v>5.5469999999999997</v>
      </c>
      <c r="CA28" s="7">
        <v>0.25800000000000001</v>
      </c>
      <c r="CB28" s="7">
        <v>3.629</v>
      </c>
      <c r="CC28" s="7">
        <v>2.0880000000000001</v>
      </c>
      <c r="CD28" s="7">
        <v>0</v>
      </c>
      <c r="CE28" s="7">
        <v>0</v>
      </c>
      <c r="CF28" s="7">
        <v>0</v>
      </c>
      <c r="CG28" s="7">
        <f t="shared" si="0"/>
        <v>1081.1419999999998</v>
      </c>
      <c r="CH28" s="7">
        <v>94.209000000000003</v>
      </c>
      <c r="CI28" s="7">
        <v>0</v>
      </c>
      <c r="CJ28" s="7">
        <v>1.0329999999999999</v>
      </c>
      <c r="CK28" s="7">
        <f t="shared" si="1"/>
        <v>95.242000000000004</v>
      </c>
      <c r="CL28" s="7">
        <v>95.408000000000001</v>
      </c>
      <c r="CM28" s="7">
        <v>0</v>
      </c>
      <c r="CN28" s="7">
        <v>2.8820000000000001</v>
      </c>
      <c r="CO28" s="7">
        <f t="shared" si="2"/>
        <v>2.8820000000000001</v>
      </c>
      <c r="CP28" s="7">
        <f t="shared" si="3"/>
        <v>98.29</v>
      </c>
      <c r="CQ28" s="7">
        <v>112.496</v>
      </c>
      <c r="CR28" s="7">
        <f t="shared" si="4"/>
        <v>306.02800000000002</v>
      </c>
      <c r="CS28" s="7">
        <f t="shared" si="5"/>
        <v>1387.17</v>
      </c>
      <c r="CT28" s="14" t="s">
        <v>201</v>
      </c>
      <c r="CV28" s="7"/>
    </row>
    <row r="29" spans="1:100">
      <c r="A29" s="13" t="s">
        <v>23</v>
      </c>
      <c r="B29" s="14" t="s">
        <v>109</v>
      </c>
      <c r="C29" s="7">
        <v>0</v>
      </c>
      <c r="D29" s="7">
        <v>0.98599999999999999</v>
      </c>
      <c r="E29" s="7">
        <v>0.22500000000000001</v>
      </c>
      <c r="F29" s="7">
        <v>0.02</v>
      </c>
      <c r="G29" s="7">
        <v>4.0000000000000001E-3</v>
      </c>
      <c r="H29" s="7">
        <v>4.7E-2</v>
      </c>
      <c r="I29" s="7">
        <v>0</v>
      </c>
      <c r="J29" s="7">
        <v>1.4E-2</v>
      </c>
      <c r="K29" s="7">
        <v>7.3999999999999996E-2</v>
      </c>
      <c r="L29" s="7">
        <v>1E-3</v>
      </c>
      <c r="M29" s="7">
        <v>0</v>
      </c>
      <c r="N29" s="7">
        <v>0.307</v>
      </c>
      <c r="O29" s="7">
        <v>5.7050000000000001</v>
      </c>
      <c r="P29" s="7">
        <v>0</v>
      </c>
      <c r="Q29" s="7">
        <v>4.1340000000000003</v>
      </c>
      <c r="R29" s="7">
        <v>0.122</v>
      </c>
      <c r="S29" s="7">
        <v>0.11700000000000001</v>
      </c>
      <c r="T29" s="7">
        <v>1.423</v>
      </c>
      <c r="U29" s="7">
        <v>0</v>
      </c>
      <c r="V29" s="7">
        <v>6.0389999999999997</v>
      </c>
      <c r="W29" s="7">
        <v>515.79999999999995</v>
      </c>
      <c r="X29" s="7">
        <v>70.789000000000001</v>
      </c>
      <c r="Y29" s="7">
        <v>4.016</v>
      </c>
      <c r="Z29" s="7">
        <v>138.363</v>
      </c>
      <c r="AA29" s="7">
        <v>1.6559999999999999</v>
      </c>
      <c r="AB29" s="7">
        <v>8.2000000000000003E-2</v>
      </c>
      <c r="AC29" s="7">
        <v>5.2160000000000002</v>
      </c>
      <c r="AD29" s="7">
        <v>107.696</v>
      </c>
      <c r="AE29" s="7">
        <v>6.1159999999999997</v>
      </c>
      <c r="AF29" s="7">
        <v>1.1279999999999999</v>
      </c>
      <c r="AG29" s="7">
        <v>1.5680000000000001</v>
      </c>
      <c r="AH29" s="7">
        <v>9.2639999999999993</v>
      </c>
      <c r="AI29" s="7">
        <v>14.404</v>
      </c>
      <c r="AJ29" s="7">
        <v>5.0289999999999999</v>
      </c>
      <c r="AK29" s="7">
        <v>29.603000000000002</v>
      </c>
      <c r="AL29" s="7">
        <v>218.61799999999999</v>
      </c>
      <c r="AM29" s="7">
        <v>7.6879999999999997</v>
      </c>
      <c r="AN29" s="7">
        <v>3.8690000000000002</v>
      </c>
      <c r="AO29" s="7">
        <v>0.16600000000000001</v>
      </c>
      <c r="AP29" s="7">
        <v>4.78</v>
      </c>
      <c r="AQ29" s="7">
        <v>5.5549999999999997</v>
      </c>
      <c r="AR29" s="7">
        <v>2E-3</v>
      </c>
      <c r="AS29" s="7">
        <v>5.0000000000000001E-3</v>
      </c>
      <c r="AT29" s="7">
        <v>6.7000000000000004E-2</v>
      </c>
      <c r="AU29" s="7">
        <v>3.0019999999999998</v>
      </c>
      <c r="AV29" s="7">
        <v>1.627</v>
      </c>
      <c r="AW29" s="7">
        <v>4.6390000000000002</v>
      </c>
      <c r="AX29" s="7">
        <v>329.03300000000002</v>
      </c>
      <c r="AY29" s="7">
        <v>64.396000000000001</v>
      </c>
      <c r="AZ29" s="7">
        <v>2.0350000000000001</v>
      </c>
      <c r="BA29" s="7">
        <v>0</v>
      </c>
      <c r="BB29" s="7">
        <v>0</v>
      </c>
      <c r="BC29" s="7">
        <v>0.19800000000000001</v>
      </c>
      <c r="BD29" s="7">
        <v>1.153</v>
      </c>
      <c r="BE29" s="7">
        <v>6.7000000000000004E-2</v>
      </c>
      <c r="BF29" s="7">
        <v>3.5539999999999998</v>
      </c>
      <c r="BG29" s="7">
        <v>4.0590000000000002</v>
      </c>
      <c r="BH29" s="7">
        <v>6.2750000000000004</v>
      </c>
      <c r="BI29" s="7">
        <v>0.14799999999999999</v>
      </c>
      <c r="BJ29" s="7">
        <v>0.88</v>
      </c>
      <c r="BK29" s="7">
        <v>0</v>
      </c>
      <c r="BL29" s="7">
        <v>3.9569999999999999</v>
      </c>
      <c r="BM29" s="7">
        <v>6.9000000000000006E-2</v>
      </c>
      <c r="BN29" s="7">
        <v>0</v>
      </c>
      <c r="BO29" s="7">
        <v>0.71599999999999997</v>
      </c>
      <c r="BP29" s="7">
        <v>0</v>
      </c>
      <c r="BQ29" s="7">
        <v>16.242999999999999</v>
      </c>
      <c r="BR29" s="7">
        <v>1.4219999999999999</v>
      </c>
      <c r="BS29" s="7">
        <v>0.66800000000000004</v>
      </c>
      <c r="BT29" s="7">
        <v>19.757999999999999</v>
      </c>
      <c r="BU29" s="7">
        <v>1E-3</v>
      </c>
      <c r="BV29" s="7">
        <v>1.6E-2</v>
      </c>
      <c r="BW29" s="7">
        <v>2.673</v>
      </c>
      <c r="BX29" s="7">
        <v>0.108</v>
      </c>
      <c r="BY29" s="7">
        <v>0.247</v>
      </c>
      <c r="BZ29" s="7">
        <v>1.764</v>
      </c>
      <c r="CA29" s="7">
        <v>0.56200000000000006</v>
      </c>
      <c r="CB29" s="7">
        <v>6.3010000000000002</v>
      </c>
      <c r="CC29" s="7">
        <v>0</v>
      </c>
      <c r="CD29" s="7">
        <v>0</v>
      </c>
      <c r="CE29" s="7">
        <v>0</v>
      </c>
      <c r="CF29" s="7">
        <v>0</v>
      </c>
      <c r="CG29" s="7">
        <f t="shared" si="0"/>
        <v>1646.2689999999998</v>
      </c>
      <c r="CH29" s="7">
        <v>642.88400000000001</v>
      </c>
      <c r="CI29" s="7">
        <v>0</v>
      </c>
      <c r="CJ29" s="7">
        <v>7.4779999999999998</v>
      </c>
      <c r="CK29" s="7">
        <f t="shared" si="1"/>
        <v>650.36199999999997</v>
      </c>
      <c r="CL29" s="7">
        <v>1286.8779999999999</v>
      </c>
      <c r="CM29" s="7">
        <v>18.905000000000001</v>
      </c>
      <c r="CN29" s="7">
        <v>-11.846</v>
      </c>
      <c r="CO29" s="7">
        <f t="shared" si="2"/>
        <v>7.0590000000000011</v>
      </c>
      <c r="CP29" s="7">
        <f t="shared" si="3"/>
        <v>1293.9369999999999</v>
      </c>
      <c r="CQ29" s="7">
        <v>253.84800000000001</v>
      </c>
      <c r="CR29" s="7">
        <f t="shared" si="4"/>
        <v>2198.1469999999999</v>
      </c>
      <c r="CS29" s="7">
        <f t="shared" si="5"/>
        <v>3844.4160000000002</v>
      </c>
      <c r="CT29" s="14" t="s">
        <v>202</v>
      </c>
      <c r="CV29" s="7"/>
    </row>
    <row r="30" spans="1:100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0.318</v>
      </c>
      <c r="G30" s="7">
        <v>6.3E-2</v>
      </c>
      <c r="H30" s="7">
        <v>0.02</v>
      </c>
      <c r="I30" s="7">
        <v>0</v>
      </c>
      <c r="J30" s="7">
        <v>0.21</v>
      </c>
      <c r="K30" s="7">
        <v>0.106</v>
      </c>
      <c r="L30" s="7">
        <v>8.0000000000000002E-3</v>
      </c>
      <c r="M30" s="7">
        <v>0</v>
      </c>
      <c r="N30" s="7">
        <v>9.4E-2</v>
      </c>
      <c r="O30" s="7">
        <v>9.5000000000000001E-2</v>
      </c>
      <c r="P30" s="7">
        <v>0</v>
      </c>
      <c r="Q30" s="7">
        <v>0.64400000000000002</v>
      </c>
      <c r="R30" s="7">
        <v>0.59699999999999998</v>
      </c>
      <c r="S30" s="7">
        <v>6.1920000000000002</v>
      </c>
      <c r="T30" s="7">
        <v>3.601</v>
      </c>
      <c r="U30" s="7">
        <v>9.7070000000000007</v>
      </c>
      <c r="V30" s="7">
        <v>2.5089999999999999</v>
      </c>
      <c r="W30" s="7">
        <v>161.66499999999999</v>
      </c>
      <c r="X30" s="7">
        <v>354.27100000000002</v>
      </c>
      <c r="Y30" s="7">
        <v>44.569000000000003</v>
      </c>
      <c r="Z30" s="7">
        <v>134.59399999999999</v>
      </c>
      <c r="AA30" s="7">
        <v>2.234</v>
      </c>
      <c r="AB30" s="7">
        <v>0.57899999999999996</v>
      </c>
      <c r="AC30" s="7">
        <v>9.14</v>
      </c>
      <c r="AD30" s="7">
        <v>107.46599999999999</v>
      </c>
      <c r="AE30" s="7">
        <v>23.178999999999998</v>
      </c>
      <c r="AF30" s="7">
        <v>0</v>
      </c>
      <c r="AG30" s="7">
        <v>2E-3</v>
      </c>
      <c r="AH30" s="7">
        <v>111.953</v>
      </c>
      <c r="AI30" s="7">
        <v>61.374000000000002</v>
      </c>
      <c r="AJ30" s="7">
        <v>30.553999999999998</v>
      </c>
      <c r="AK30" s="7">
        <v>55.210999999999999</v>
      </c>
      <c r="AL30" s="7">
        <v>12.625</v>
      </c>
      <c r="AM30" s="7">
        <v>21.684000000000001</v>
      </c>
      <c r="AN30" s="7">
        <v>14.221</v>
      </c>
      <c r="AO30" s="7">
        <v>5.5E-2</v>
      </c>
      <c r="AP30" s="7">
        <v>7.4999999999999997E-2</v>
      </c>
      <c r="AQ30" s="7">
        <v>1.7000000000000001E-2</v>
      </c>
      <c r="AR30" s="7">
        <v>0</v>
      </c>
      <c r="AS30" s="7">
        <v>24.606000000000002</v>
      </c>
      <c r="AT30" s="7">
        <v>9.5960000000000001</v>
      </c>
      <c r="AU30" s="7">
        <v>1.4999999999999999E-2</v>
      </c>
      <c r="AV30" s="7">
        <v>2.165</v>
      </c>
      <c r="AW30" s="7">
        <v>1.8069999999999999</v>
      </c>
      <c r="AX30" s="7">
        <v>35.542000000000002</v>
      </c>
      <c r="AY30" s="7">
        <v>19.436</v>
      </c>
      <c r="AZ30" s="7">
        <v>2.5000000000000001E-2</v>
      </c>
      <c r="BA30" s="7">
        <v>0</v>
      </c>
      <c r="BB30" s="7">
        <v>0</v>
      </c>
      <c r="BC30" s="7">
        <v>0</v>
      </c>
      <c r="BD30" s="7">
        <v>0.38900000000000001</v>
      </c>
      <c r="BE30" s="7">
        <v>2.3E-2</v>
      </c>
      <c r="BF30" s="7">
        <v>2.0449999999999999</v>
      </c>
      <c r="BG30" s="7">
        <v>6.1619999999999999</v>
      </c>
      <c r="BH30" s="7">
        <v>3.8660000000000001</v>
      </c>
      <c r="BI30" s="7">
        <v>1.085</v>
      </c>
      <c r="BJ30" s="7">
        <v>0.54300000000000004</v>
      </c>
      <c r="BK30" s="7">
        <v>0</v>
      </c>
      <c r="BL30" s="7">
        <v>1.708</v>
      </c>
      <c r="BM30" s="7">
        <v>0</v>
      </c>
      <c r="BN30" s="7">
        <v>0</v>
      </c>
      <c r="BO30" s="7">
        <v>16.388000000000002</v>
      </c>
      <c r="BP30" s="7">
        <v>0.14699999999999999</v>
      </c>
      <c r="BQ30" s="7">
        <v>4.6230000000000002</v>
      </c>
      <c r="BR30" s="7">
        <v>0.59499999999999997</v>
      </c>
      <c r="BS30" s="7">
        <v>0.13400000000000001</v>
      </c>
      <c r="BT30" s="7">
        <v>0.13</v>
      </c>
      <c r="BU30" s="7">
        <v>0.11899999999999999</v>
      </c>
      <c r="BV30" s="7">
        <v>3.4000000000000002E-2</v>
      </c>
      <c r="BW30" s="7">
        <v>0.27</v>
      </c>
      <c r="BX30" s="7">
        <v>7.0000000000000001E-3</v>
      </c>
      <c r="BY30" s="7">
        <v>1.26</v>
      </c>
      <c r="BZ30" s="7">
        <v>1.052</v>
      </c>
      <c r="CA30" s="7">
        <v>7.9000000000000001E-2</v>
      </c>
      <c r="CB30" s="7">
        <v>0.22800000000000001</v>
      </c>
      <c r="CC30" s="7">
        <v>0</v>
      </c>
      <c r="CD30" s="7">
        <v>0</v>
      </c>
      <c r="CE30" s="7">
        <v>0</v>
      </c>
      <c r="CF30" s="7">
        <v>0</v>
      </c>
      <c r="CG30" s="7">
        <f t="shared" si="0"/>
        <v>1303.711</v>
      </c>
      <c r="CH30" s="7">
        <v>464.40499999999997</v>
      </c>
      <c r="CI30" s="7">
        <v>0</v>
      </c>
      <c r="CJ30" s="7">
        <v>0</v>
      </c>
      <c r="CK30" s="7">
        <f t="shared" si="1"/>
        <v>464.40499999999997</v>
      </c>
      <c r="CL30" s="7">
        <v>299.923</v>
      </c>
      <c r="CM30" s="7">
        <v>0</v>
      </c>
      <c r="CN30" s="7">
        <v>7.4119999999999999</v>
      </c>
      <c r="CO30" s="7">
        <f t="shared" si="2"/>
        <v>7.4119999999999999</v>
      </c>
      <c r="CP30" s="7">
        <f t="shared" si="3"/>
        <v>307.33499999999998</v>
      </c>
      <c r="CQ30" s="7">
        <v>168.29400000000001</v>
      </c>
      <c r="CR30" s="7">
        <f t="shared" si="4"/>
        <v>940.03399999999999</v>
      </c>
      <c r="CS30" s="7">
        <f t="shared" si="5"/>
        <v>2243.7449999999999</v>
      </c>
      <c r="CT30" s="14" t="s">
        <v>203</v>
      </c>
      <c r="CV30" s="7"/>
    </row>
    <row r="31" spans="1:100">
      <c r="A31" s="13" t="s">
        <v>25</v>
      </c>
      <c r="B31" s="14" t="s">
        <v>111</v>
      </c>
      <c r="C31" s="7">
        <v>3.4769999999999999</v>
      </c>
      <c r="D31" s="7">
        <v>0.23899999999999999</v>
      </c>
      <c r="E31" s="7">
        <v>1.2949999999999999</v>
      </c>
      <c r="F31" s="7">
        <v>5.1449999999999996</v>
      </c>
      <c r="G31" s="7">
        <v>4.141</v>
      </c>
      <c r="H31" s="7">
        <v>5.226</v>
      </c>
      <c r="I31" s="7">
        <v>4.0000000000000001E-3</v>
      </c>
      <c r="J31" s="7">
        <v>1.1259999999999999</v>
      </c>
      <c r="K31" s="7">
        <v>0.80200000000000005</v>
      </c>
      <c r="L31" s="7">
        <v>0.90200000000000002</v>
      </c>
      <c r="M31" s="7">
        <v>0.22600000000000001</v>
      </c>
      <c r="N31" s="7">
        <v>10.039</v>
      </c>
      <c r="O31" s="7">
        <v>0.11899999999999999</v>
      </c>
      <c r="P31" s="7">
        <v>2.3E-2</v>
      </c>
      <c r="Q31" s="7">
        <v>2.645</v>
      </c>
      <c r="R31" s="7">
        <v>2.6850000000000001</v>
      </c>
      <c r="S31" s="7">
        <v>10.042999999999999</v>
      </c>
      <c r="T31" s="7">
        <v>33.912999999999997</v>
      </c>
      <c r="U31" s="7">
        <v>0.28899999999999998</v>
      </c>
      <c r="V31" s="7">
        <v>60.040999999999997</v>
      </c>
      <c r="W31" s="7">
        <v>17.126999999999999</v>
      </c>
      <c r="X31" s="7">
        <v>74.653000000000006</v>
      </c>
      <c r="Y31" s="7">
        <v>353.70100000000002</v>
      </c>
      <c r="Z31" s="7">
        <v>89.066000000000003</v>
      </c>
      <c r="AA31" s="7">
        <v>8.9740000000000002</v>
      </c>
      <c r="AB31" s="7">
        <v>1.681</v>
      </c>
      <c r="AC31" s="7">
        <v>2.3740000000000001</v>
      </c>
      <c r="AD31" s="7">
        <v>65.781999999999996</v>
      </c>
      <c r="AE31" s="7">
        <v>4.0229999999999997</v>
      </c>
      <c r="AF31" s="7">
        <v>4.6550000000000002</v>
      </c>
      <c r="AG31" s="7">
        <v>7.1289999999999996</v>
      </c>
      <c r="AH31" s="7">
        <v>85.373999999999995</v>
      </c>
      <c r="AI31" s="7">
        <v>58.463999999999999</v>
      </c>
      <c r="AJ31" s="7">
        <v>26.297999999999998</v>
      </c>
      <c r="AK31" s="7">
        <v>52.674999999999997</v>
      </c>
      <c r="AL31" s="7">
        <v>2.657</v>
      </c>
      <c r="AM31" s="7">
        <v>3.3380000000000001</v>
      </c>
      <c r="AN31" s="7">
        <v>5.4640000000000004</v>
      </c>
      <c r="AO31" s="7">
        <v>9.2999999999999999E-2</v>
      </c>
      <c r="AP31" s="7">
        <v>1.214</v>
      </c>
      <c r="AQ31" s="7">
        <v>0.02</v>
      </c>
      <c r="AR31" s="7">
        <v>1.2999999999999999E-2</v>
      </c>
      <c r="AS31" s="7">
        <v>9.0530000000000008</v>
      </c>
      <c r="AT31" s="7">
        <v>3.9670000000000001</v>
      </c>
      <c r="AU31" s="7">
        <v>1.7000000000000001E-2</v>
      </c>
      <c r="AV31" s="7">
        <v>0.16</v>
      </c>
      <c r="AW31" s="7">
        <v>9.5000000000000001E-2</v>
      </c>
      <c r="AX31" s="7">
        <v>1.4E-2</v>
      </c>
      <c r="AY31" s="7">
        <v>1.631</v>
      </c>
      <c r="AZ31" s="7">
        <v>2.9000000000000001E-2</v>
      </c>
      <c r="BA31" s="7">
        <v>0</v>
      </c>
      <c r="BB31" s="7">
        <v>0</v>
      </c>
      <c r="BC31" s="7">
        <v>0</v>
      </c>
      <c r="BD31" s="7">
        <v>3.0459999999999998</v>
      </c>
      <c r="BE31" s="7">
        <v>0.112</v>
      </c>
      <c r="BF31" s="7">
        <v>0.22900000000000001</v>
      </c>
      <c r="BG31" s="7">
        <v>5.1840000000000002</v>
      </c>
      <c r="BH31" s="7">
        <v>2.4500000000000002</v>
      </c>
      <c r="BI31" s="7">
        <v>0.13</v>
      </c>
      <c r="BJ31" s="7">
        <v>0.25600000000000001</v>
      </c>
      <c r="BK31" s="7">
        <v>4.2000000000000003E-2</v>
      </c>
      <c r="BL31" s="7">
        <v>0.61299999999999999</v>
      </c>
      <c r="BM31" s="7">
        <v>1.9E-2</v>
      </c>
      <c r="BN31" s="7">
        <v>3.2000000000000001E-2</v>
      </c>
      <c r="BO31" s="7">
        <v>0.32900000000000001</v>
      </c>
      <c r="BP31" s="7">
        <v>1.153</v>
      </c>
      <c r="BQ31" s="7">
        <v>1.385</v>
      </c>
      <c r="BR31" s="7">
        <v>5.29</v>
      </c>
      <c r="BS31" s="7">
        <v>0.376</v>
      </c>
      <c r="BT31" s="7">
        <v>1.6919999999999999</v>
      </c>
      <c r="BU31" s="7">
        <v>5.6829999999999998</v>
      </c>
      <c r="BV31" s="7">
        <v>1.083</v>
      </c>
      <c r="BW31" s="7">
        <v>8.4000000000000005E-2</v>
      </c>
      <c r="BX31" s="7">
        <v>0.02</v>
      </c>
      <c r="BY31" s="7">
        <v>0.109</v>
      </c>
      <c r="BZ31" s="7">
        <v>0.16</v>
      </c>
      <c r="CA31" s="7">
        <v>2.8000000000000001E-2</v>
      </c>
      <c r="CB31" s="7">
        <v>2.65</v>
      </c>
      <c r="CC31" s="7">
        <v>0.28699999999999998</v>
      </c>
      <c r="CD31" s="7">
        <v>0</v>
      </c>
      <c r="CE31" s="7">
        <v>0</v>
      </c>
      <c r="CF31" s="7">
        <v>0</v>
      </c>
      <c r="CG31" s="7">
        <f t="shared" si="0"/>
        <v>1054.5630000000008</v>
      </c>
      <c r="CH31" s="7">
        <v>11.542</v>
      </c>
      <c r="CI31" s="7">
        <v>0</v>
      </c>
      <c r="CJ31" s="7">
        <v>0</v>
      </c>
      <c r="CK31" s="7">
        <f t="shared" si="1"/>
        <v>11.542</v>
      </c>
      <c r="CL31" s="7">
        <v>2293.982</v>
      </c>
      <c r="CM31" s="7">
        <v>0</v>
      </c>
      <c r="CN31" s="7">
        <v>4.0960000000000001</v>
      </c>
      <c r="CO31" s="7">
        <f t="shared" si="2"/>
        <v>4.0960000000000001</v>
      </c>
      <c r="CP31" s="7">
        <f t="shared" si="3"/>
        <v>2298.078</v>
      </c>
      <c r="CQ31" s="7">
        <v>172.86099999999999</v>
      </c>
      <c r="CR31" s="7">
        <f t="shared" si="4"/>
        <v>2482.4810000000002</v>
      </c>
      <c r="CS31" s="7">
        <f t="shared" si="5"/>
        <v>3537.0439999999999</v>
      </c>
      <c r="CT31" s="14" t="s">
        <v>204</v>
      </c>
      <c r="CV31" s="7"/>
    </row>
    <row r="32" spans="1:100">
      <c r="A32" s="13" t="s">
        <v>26</v>
      </c>
      <c r="B32" s="14" t="s">
        <v>112</v>
      </c>
      <c r="C32" s="7">
        <v>6.2E-2</v>
      </c>
      <c r="D32" s="7">
        <v>0</v>
      </c>
      <c r="E32" s="7">
        <v>3.1E-2</v>
      </c>
      <c r="F32" s="7">
        <v>10.246</v>
      </c>
      <c r="G32" s="7">
        <v>1.7000000000000001E-2</v>
      </c>
      <c r="H32" s="7">
        <v>0</v>
      </c>
      <c r="I32" s="7">
        <v>0</v>
      </c>
      <c r="J32" s="7">
        <v>0.08</v>
      </c>
      <c r="K32" s="7">
        <v>4.0000000000000001E-3</v>
      </c>
      <c r="L32" s="7">
        <v>0</v>
      </c>
      <c r="M32" s="7">
        <v>2.1999999999999999E-2</v>
      </c>
      <c r="N32" s="7">
        <v>0</v>
      </c>
      <c r="O32" s="7">
        <v>0</v>
      </c>
      <c r="P32" s="7">
        <v>0</v>
      </c>
      <c r="Q32" s="7">
        <v>0.47199999999999998</v>
      </c>
      <c r="R32" s="7">
        <v>0</v>
      </c>
      <c r="S32" s="7">
        <v>4.0000000000000001E-3</v>
      </c>
      <c r="T32" s="7">
        <v>7.6999999999999999E-2</v>
      </c>
      <c r="U32" s="7">
        <v>0.10100000000000001</v>
      </c>
      <c r="V32" s="7">
        <v>4.0060000000000002</v>
      </c>
      <c r="W32" s="7">
        <v>3.6999999999999998E-2</v>
      </c>
      <c r="X32" s="7">
        <v>0.68700000000000006</v>
      </c>
      <c r="Y32" s="7">
        <v>2.2589999999999999</v>
      </c>
      <c r="Z32" s="7">
        <v>2720.4690000000001</v>
      </c>
      <c r="AA32" s="7">
        <v>0.69</v>
      </c>
      <c r="AB32" s="7">
        <v>0</v>
      </c>
      <c r="AC32" s="7">
        <v>0.66</v>
      </c>
      <c r="AD32" s="7">
        <v>0.50800000000000001</v>
      </c>
      <c r="AE32" s="7">
        <v>0</v>
      </c>
      <c r="AF32" s="7">
        <v>0</v>
      </c>
      <c r="AG32" s="7">
        <v>0.35799999999999998</v>
      </c>
      <c r="AH32" s="7">
        <v>5.7000000000000002E-2</v>
      </c>
      <c r="AI32" s="7">
        <v>4.4999999999999998E-2</v>
      </c>
      <c r="AJ32" s="7">
        <v>5.3999999999999999E-2</v>
      </c>
      <c r="AK32" s="7">
        <v>256.86099999999999</v>
      </c>
      <c r="AL32" s="7">
        <v>0.73199999999999998</v>
      </c>
      <c r="AM32" s="7">
        <v>1.2470000000000001</v>
      </c>
      <c r="AN32" s="7">
        <v>6.1829999999999998</v>
      </c>
      <c r="AO32" s="7">
        <v>0</v>
      </c>
      <c r="AP32" s="7">
        <v>0.13600000000000001</v>
      </c>
      <c r="AQ32" s="7">
        <v>4.0000000000000001E-3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0.03</v>
      </c>
      <c r="BF32" s="7">
        <v>1E-3</v>
      </c>
      <c r="BG32" s="7">
        <v>0</v>
      </c>
      <c r="BH32" s="7">
        <v>3.819</v>
      </c>
      <c r="BI32" s="7">
        <v>0</v>
      </c>
      <c r="BJ32" s="7">
        <v>0</v>
      </c>
      <c r="BK32" s="7">
        <v>0</v>
      </c>
      <c r="BL32" s="7">
        <v>0.49299999999999999</v>
      </c>
      <c r="BM32" s="7">
        <v>0</v>
      </c>
      <c r="BN32" s="7">
        <v>0</v>
      </c>
      <c r="BO32" s="7">
        <v>2E-3</v>
      </c>
      <c r="BP32" s="7">
        <v>0</v>
      </c>
      <c r="BQ32" s="7">
        <v>9.6000000000000002E-2</v>
      </c>
      <c r="BR32" s="7">
        <v>3.153</v>
      </c>
      <c r="BS32" s="7">
        <v>0.04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8.9999999999999993E-3</v>
      </c>
      <c r="CA32" s="7">
        <v>1.9E-2</v>
      </c>
      <c r="CB32" s="7">
        <v>0</v>
      </c>
      <c r="CC32" s="7">
        <v>1E-3</v>
      </c>
      <c r="CD32" s="7">
        <v>0</v>
      </c>
      <c r="CE32" s="7">
        <v>0</v>
      </c>
      <c r="CF32" s="7">
        <v>0</v>
      </c>
      <c r="CG32" s="7">
        <f t="shared" si="0"/>
        <v>3013.7719999999995</v>
      </c>
      <c r="CH32" s="7">
        <v>2731.1970000000001</v>
      </c>
      <c r="CI32" s="7">
        <v>0</v>
      </c>
      <c r="CJ32" s="7">
        <v>0</v>
      </c>
      <c r="CK32" s="7">
        <f t="shared" si="1"/>
        <v>2731.1970000000001</v>
      </c>
      <c r="CL32" s="7">
        <v>1185.42</v>
      </c>
      <c r="CM32" s="7">
        <v>0</v>
      </c>
      <c r="CN32" s="7">
        <v>178.768</v>
      </c>
      <c r="CO32" s="7">
        <f t="shared" si="2"/>
        <v>178.768</v>
      </c>
      <c r="CP32" s="7">
        <f t="shared" si="3"/>
        <v>1364.1880000000001</v>
      </c>
      <c r="CQ32" s="7">
        <v>320.48</v>
      </c>
      <c r="CR32" s="7">
        <f t="shared" si="4"/>
        <v>4415.8649999999998</v>
      </c>
      <c r="CS32" s="7">
        <f t="shared" si="5"/>
        <v>7429.6369999999997</v>
      </c>
      <c r="CT32" s="14" t="s">
        <v>205</v>
      </c>
      <c r="CV32" s="7"/>
    </row>
    <row r="33" spans="1:100">
      <c r="A33" s="13" t="s">
        <v>27</v>
      </c>
      <c r="B33" s="14" t="s">
        <v>113</v>
      </c>
      <c r="C33" s="7">
        <v>3.0000000000000001E-3</v>
      </c>
      <c r="D33" s="7">
        <v>0</v>
      </c>
      <c r="E33" s="7">
        <v>0.38500000000000001</v>
      </c>
      <c r="F33" s="7">
        <v>0</v>
      </c>
      <c r="G33" s="7">
        <v>0</v>
      </c>
      <c r="H33" s="7">
        <v>0</v>
      </c>
      <c r="I33" s="7">
        <v>0</v>
      </c>
      <c r="J33" s="7">
        <v>0.19500000000000001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7.9000000000000001E-2</v>
      </c>
      <c r="R33" s="7">
        <v>0</v>
      </c>
      <c r="S33" s="7">
        <v>0</v>
      </c>
      <c r="T33" s="7">
        <v>0</v>
      </c>
      <c r="U33" s="7">
        <v>6.0000000000000001E-3</v>
      </c>
      <c r="V33" s="7">
        <v>1.8580000000000001</v>
      </c>
      <c r="W33" s="7">
        <v>0.13400000000000001</v>
      </c>
      <c r="X33" s="7">
        <v>0</v>
      </c>
      <c r="Y33" s="7">
        <v>1.4999999999999999E-2</v>
      </c>
      <c r="Z33" s="7">
        <v>1.1000000000000001</v>
      </c>
      <c r="AA33" s="7">
        <v>201.43700000000001</v>
      </c>
      <c r="AB33" s="7">
        <v>0</v>
      </c>
      <c r="AC33" s="7">
        <v>3.3809999999999998</v>
      </c>
      <c r="AD33" s="7">
        <v>34.512</v>
      </c>
      <c r="AE33" s="7">
        <v>0</v>
      </c>
      <c r="AF33" s="7">
        <v>0</v>
      </c>
      <c r="AG33" s="7">
        <v>0</v>
      </c>
      <c r="AH33" s="7">
        <v>0.108</v>
      </c>
      <c r="AI33" s="7">
        <v>0.434</v>
      </c>
      <c r="AJ33" s="7">
        <v>0.20699999999999999</v>
      </c>
      <c r="AK33" s="7">
        <v>6.7469999999999999</v>
      </c>
      <c r="AL33" s="7">
        <v>3.2429999999999999</v>
      </c>
      <c r="AM33" s="7">
        <v>0.223</v>
      </c>
      <c r="AN33" s="7">
        <v>0.40600000000000003</v>
      </c>
      <c r="AO33" s="7">
        <v>0.11600000000000001</v>
      </c>
      <c r="AP33" s="7">
        <v>91.323999999999998</v>
      </c>
      <c r="AQ33" s="7">
        <v>8.0000000000000002E-3</v>
      </c>
      <c r="AR33" s="7">
        <v>0</v>
      </c>
      <c r="AS33" s="7">
        <v>3.0000000000000001E-3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2.8000000000000001E-2</v>
      </c>
      <c r="BE33" s="7">
        <v>0</v>
      </c>
      <c r="BF33" s="7">
        <v>0</v>
      </c>
      <c r="BG33" s="7">
        <v>3.0000000000000001E-3</v>
      </c>
      <c r="BH33" s="7">
        <v>0.61699999999999999</v>
      </c>
      <c r="BI33" s="7">
        <v>0</v>
      </c>
      <c r="BJ33" s="7">
        <v>0</v>
      </c>
      <c r="BK33" s="7">
        <v>0</v>
      </c>
      <c r="BL33" s="7">
        <v>0.01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0.47099999999999997</v>
      </c>
      <c r="BS33" s="7">
        <v>0.66800000000000004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1.4E-2</v>
      </c>
      <c r="CA33" s="7">
        <v>0</v>
      </c>
      <c r="CB33" s="7">
        <v>9.3940000000000001</v>
      </c>
      <c r="CC33" s="7">
        <v>0</v>
      </c>
      <c r="CD33" s="7">
        <v>0</v>
      </c>
      <c r="CE33" s="7">
        <v>0</v>
      </c>
      <c r="CF33" s="7">
        <v>0</v>
      </c>
      <c r="CG33" s="7">
        <f t="shared" si="0"/>
        <v>357.12900000000002</v>
      </c>
      <c r="CH33" s="7">
        <v>116.66500000000001</v>
      </c>
      <c r="CI33" s="7">
        <v>0</v>
      </c>
      <c r="CJ33" s="7">
        <v>0</v>
      </c>
      <c r="CK33" s="7">
        <f t="shared" si="1"/>
        <v>116.66500000000001</v>
      </c>
      <c r="CL33" s="7">
        <v>261.34199999999998</v>
      </c>
      <c r="CM33" s="7">
        <v>0</v>
      </c>
      <c r="CN33" s="7">
        <v>4.0910000000000002</v>
      </c>
      <c r="CO33" s="7">
        <f t="shared" si="2"/>
        <v>4.0910000000000002</v>
      </c>
      <c r="CP33" s="7">
        <f t="shared" si="3"/>
        <v>265.43299999999999</v>
      </c>
      <c r="CQ33" s="7">
        <v>46.957999999999998</v>
      </c>
      <c r="CR33" s="7">
        <f t="shared" si="4"/>
        <v>429.05599999999998</v>
      </c>
      <c r="CS33" s="7">
        <f t="shared" si="5"/>
        <v>786.18499999999995</v>
      </c>
      <c r="CT33" s="14" t="s">
        <v>206</v>
      </c>
      <c r="CV33" s="7"/>
    </row>
    <row r="34" spans="1:100">
      <c r="A34" s="13" t="s">
        <v>28</v>
      </c>
      <c r="B34" s="14" t="s">
        <v>114</v>
      </c>
      <c r="C34" s="7">
        <v>1.0999999999999999E-2</v>
      </c>
      <c r="D34" s="7">
        <v>0</v>
      </c>
      <c r="E34" s="7">
        <v>0</v>
      </c>
      <c r="F34" s="7">
        <v>0</v>
      </c>
      <c r="G34" s="7">
        <v>11.428000000000001</v>
      </c>
      <c r="H34" s="7">
        <v>17.516999999999999</v>
      </c>
      <c r="I34" s="7">
        <v>3.0000000000000001E-3</v>
      </c>
      <c r="J34" s="7">
        <v>3.0000000000000001E-3</v>
      </c>
      <c r="K34" s="7">
        <v>2.7E-2</v>
      </c>
      <c r="L34" s="7">
        <v>6.0000000000000001E-3</v>
      </c>
      <c r="M34" s="7">
        <v>0.66200000000000003</v>
      </c>
      <c r="N34" s="7">
        <v>0.13200000000000001</v>
      </c>
      <c r="O34" s="7">
        <v>0.01</v>
      </c>
      <c r="P34" s="7">
        <v>7.5999999999999998E-2</v>
      </c>
      <c r="Q34" s="7">
        <v>9.4E-2</v>
      </c>
      <c r="R34" s="7">
        <v>6.0999999999999999E-2</v>
      </c>
      <c r="S34" s="7">
        <v>5.5E-2</v>
      </c>
      <c r="T34" s="7">
        <v>0.105</v>
      </c>
      <c r="U34" s="7">
        <v>0.65200000000000002</v>
      </c>
      <c r="V34" s="7">
        <v>0.70899999999999996</v>
      </c>
      <c r="W34" s="7">
        <v>4.8000000000000001E-2</v>
      </c>
      <c r="X34" s="7">
        <v>0</v>
      </c>
      <c r="Y34" s="7">
        <v>0.47599999999999998</v>
      </c>
      <c r="Z34" s="7">
        <v>0.21</v>
      </c>
      <c r="AA34" s="7">
        <v>2.7E-2</v>
      </c>
      <c r="AB34" s="7">
        <v>22.657</v>
      </c>
      <c r="AC34" s="7">
        <v>1.093</v>
      </c>
      <c r="AD34" s="7">
        <v>5.0000000000000001E-3</v>
      </c>
      <c r="AE34" s="7">
        <v>0</v>
      </c>
      <c r="AF34" s="7">
        <v>3.0000000000000001E-3</v>
      </c>
      <c r="AG34" s="7">
        <v>5.0000000000000001E-3</v>
      </c>
      <c r="AH34" s="7">
        <v>8.8620000000000001</v>
      </c>
      <c r="AI34" s="7">
        <v>1.083</v>
      </c>
      <c r="AJ34" s="7">
        <v>1.6659999999999999</v>
      </c>
      <c r="AK34" s="7">
        <v>8.1000000000000003E-2</v>
      </c>
      <c r="AL34" s="7">
        <v>2.83</v>
      </c>
      <c r="AM34" s="7">
        <v>0.17399999999999999</v>
      </c>
      <c r="AN34" s="7">
        <v>6.3E-2</v>
      </c>
      <c r="AO34" s="7">
        <v>0</v>
      </c>
      <c r="AP34" s="7">
        <v>1.0669999999999999</v>
      </c>
      <c r="AQ34" s="7">
        <v>5.2999999999999999E-2</v>
      </c>
      <c r="AR34" s="7">
        <v>0</v>
      </c>
      <c r="AS34" s="7">
        <v>4.9269999999999996</v>
      </c>
      <c r="AT34" s="7">
        <v>2.6560000000000001</v>
      </c>
      <c r="AU34" s="7">
        <v>0</v>
      </c>
      <c r="AV34" s="7">
        <v>0.156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0.08</v>
      </c>
      <c r="BD34" s="7">
        <v>1.28</v>
      </c>
      <c r="BE34" s="7">
        <v>1E-3</v>
      </c>
      <c r="BF34" s="7">
        <v>0.72299999999999998</v>
      </c>
      <c r="BG34" s="7">
        <v>0.1</v>
      </c>
      <c r="BH34" s="7">
        <v>0.20599999999999999</v>
      </c>
      <c r="BI34" s="7">
        <v>1.7999999999999999E-2</v>
      </c>
      <c r="BJ34" s="7">
        <v>2.3E-2</v>
      </c>
      <c r="BK34" s="7">
        <v>2.5999999999999999E-2</v>
      </c>
      <c r="BL34" s="7">
        <v>8.5999999999999993E-2</v>
      </c>
      <c r="BM34" s="7">
        <v>7.0000000000000001E-3</v>
      </c>
      <c r="BN34" s="7">
        <v>4.3999999999999997E-2</v>
      </c>
      <c r="BO34" s="7">
        <v>2E-3</v>
      </c>
      <c r="BP34" s="7">
        <v>5.0000000000000001E-3</v>
      </c>
      <c r="BQ34" s="7">
        <v>0.63500000000000001</v>
      </c>
      <c r="BR34" s="7">
        <v>7.6999999999999999E-2</v>
      </c>
      <c r="BS34" s="7">
        <v>0.11600000000000001</v>
      </c>
      <c r="BT34" s="7">
        <v>0.223</v>
      </c>
      <c r="BU34" s="7">
        <v>0.20499999999999999</v>
      </c>
      <c r="BV34" s="7">
        <v>7.1999999999999995E-2</v>
      </c>
      <c r="BW34" s="7">
        <v>1.4E-2</v>
      </c>
      <c r="BX34" s="7">
        <v>0.13400000000000001</v>
      </c>
      <c r="BY34" s="7">
        <v>1.7000000000000001E-2</v>
      </c>
      <c r="BZ34" s="7">
        <v>1.7999999999999999E-2</v>
      </c>
      <c r="CA34" s="7">
        <v>0.23</v>
      </c>
      <c r="CB34" s="7">
        <v>0.04</v>
      </c>
      <c r="CC34" s="7">
        <v>0.04</v>
      </c>
      <c r="CD34" s="7">
        <v>0</v>
      </c>
      <c r="CE34" s="7">
        <v>0</v>
      </c>
      <c r="CF34" s="7">
        <v>0</v>
      </c>
      <c r="CG34" s="7">
        <f t="shared" si="0"/>
        <v>84.115000000000009</v>
      </c>
      <c r="CH34" s="7">
        <v>216.846</v>
      </c>
      <c r="CI34" s="7">
        <v>0</v>
      </c>
      <c r="CJ34" s="7">
        <v>0</v>
      </c>
      <c r="CK34" s="7">
        <f t="shared" si="1"/>
        <v>216.846</v>
      </c>
      <c r="CL34" s="7">
        <v>54.228000000000002</v>
      </c>
      <c r="CM34" s="7">
        <v>0</v>
      </c>
      <c r="CN34" s="7">
        <v>0.20399999999999999</v>
      </c>
      <c r="CO34" s="7">
        <f t="shared" si="2"/>
        <v>0.20399999999999999</v>
      </c>
      <c r="CP34" s="7">
        <f t="shared" si="3"/>
        <v>54.432000000000002</v>
      </c>
      <c r="CQ34" s="7">
        <v>29.654</v>
      </c>
      <c r="CR34" s="7">
        <f t="shared" si="4"/>
        <v>300.93200000000002</v>
      </c>
      <c r="CS34" s="7">
        <f t="shared" si="5"/>
        <v>385.04700000000003</v>
      </c>
      <c r="CT34" s="14" t="s">
        <v>207</v>
      </c>
      <c r="CV34" s="7"/>
    </row>
    <row r="35" spans="1:100">
      <c r="A35" s="13" t="s">
        <v>29</v>
      </c>
      <c r="B35" s="14" t="s">
        <v>115</v>
      </c>
      <c r="C35" s="7">
        <v>0.154</v>
      </c>
      <c r="D35" s="7">
        <v>1.7999999999999999E-2</v>
      </c>
      <c r="E35" s="7">
        <v>1.2999999999999999E-2</v>
      </c>
      <c r="F35" s="7">
        <v>0.753</v>
      </c>
      <c r="G35" s="7">
        <v>2.4670000000000001</v>
      </c>
      <c r="H35" s="7">
        <v>0.63700000000000001</v>
      </c>
      <c r="I35" s="7">
        <v>3.1E-2</v>
      </c>
      <c r="J35" s="7">
        <v>1.47</v>
      </c>
      <c r="K35" s="7">
        <v>14.234</v>
      </c>
      <c r="L35" s="7">
        <v>1.0740000000000001</v>
      </c>
      <c r="M35" s="7">
        <v>0.46600000000000003</v>
      </c>
      <c r="N35" s="7">
        <v>0.77200000000000002</v>
      </c>
      <c r="O35" s="7">
        <v>0.84399999999999997</v>
      </c>
      <c r="P35" s="7">
        <v>7.0999999999999994E-2</v>
      </c>
      <c r="Q35" s="7">
        <v>0.91400000000000003</v>
      </c>
      <c r="R35" s="7">
        <v>4.4050000000000002</v>
      </c>
      <c r="S35" s="7">
        <v>0.94299999999999995</v>
      </c>
      <c r="T35" s="7">
        <v>0.93200000000000005</v>
      </c>
      <c r="U35" s="7">
        <v>15.257999999999999</v>
      </c>
      <c r="V35" s="7">
        <v>1.59</v>
      </c>
      <c r="W35" s="7">
        <v>0.46700000000000003</v>
      </c>
      <c r="X35" s="7">
        <v>0.95</v>
      </c>
      <c r="Y35" s="7">
        <v>0.70099999999999996</v>
      </c>
      <c r="Z35" s="7">
        <v>1.595</v>
      </c>
      <c r="AA35" s="7">
        <v>2.9000000000000001E-2</v>
      </c>
      <c r="AB35" s="7">
        <v>0.94099999999999995</v>
      </c>
      <c r="AC35" s="7">
        <v>14.509</v>
      </c>
      <c r="AD35" s="7">
        <v>1.508</v>
      </c>
      <c r="AE35" s="7">
        <v>0.19600000000000001</v>
      </c>
      <c r="AF35" s="7">
        <v>0.13500000000000001</v>
      </c>
      <c r="AG35" s="7">
        <v>1.466</v>
      </c>
      <c r="AH35" s="7">
        <v>1.8819999999999999</v>
      </c>
      <c r="AI35" s="7">
        <v>1.446</v>
      </c>
      <c r="AJ35" s="7">
        <v>0.71899999999999997</v>
      </c>
      <c r="AK35" s="7">
        <v>1.647</v>
      </c>
      <c r="AL35" s="7">
        <v>6.5720000000000001</v>
      </c>
      <c r="AM35" s="7">
        <v>1.3779999999999999</v>
      </c>
      <c r="AN35" s="7">
        <v>2.1419999999999999</v>
      </c>
      <c r="AO35" s="7">
        <v>0.108</v>
      </c>
      <c r="AP35" s="7">
        <v>0.79100000000000004</v>
      </c>
      <c r="AQ35" s="7">
        <v>1.802</v>
      </c>
      <c r="AR35" s="7">
        <v>0.314</v>
      </c>
      <c r="AS35" s="7">
        <v>6.4340000000000002</v>
      </c>
      <c r="AT35" s="7">
        <v>4.3940000000000001</v>
      </c>
      <c r="AU35" s="7">
        <v>0.42899999999999999</v>
      </c>
      <c r="AV35" s="7">
        <v>0.69199999999999995</v>
      </c>
      <c r="AW35" s="7">
        <v>0.95499999999999996</v>
      </c>
      <c r="AX35" s="7">
        <v>0.19700000000000001</v>
      </c>
      <c r="AY35" s="7">
        <v>1.5089999999999999</v>
      </c>
      <c r="AZ35" s="7">
        <v>0.20899999999999999</v>
      </c>
      <c r="BA35" s="7">
        <v>0</v>
      </c>
      <c r="BB35" s="7">
        <v>0</v>
      </c>
      <c r="BC35" s="7">
        <v>0</v>
      </c>
      <c r="BD35" s="7">
        <v>1.071</v>
      </c>
      <c r="BE35" s="7">
        <v>1.4</v>
      </c>
      <c r="BF35" s="7">
        <v>1.633</v>
      </c>
      <c r="BG35" s="7">
        <v>1.7849999999999999</v>
      </c>
      <c r="BH35" s="7">
        <v>3.7330000000000001</v>
      </c>
      <c r="BI35" s="7">
        <v>1.29</v>
      </c>
      <c r="BJ35" s="7">
        <v>0.95199999999999996</v>
      </c>
      <c r="BK35" s="7">
        <v>8.1920000000000002</v>
      </c>
      <c r="BL35" s="7">
        <v>1.0149999999999999</v>
      </c>
      <c r="BM35" s="7">
        <v>0.19400000000000001</v>
      </c>
      <c r="BN35" s="7">
        <v>0.64200000000000002</v>
      </c>
      <c r="BO35" s="7">
        <v>0.309</v>
      </c>
      <c r="BP35" s="7">
        <v>0.80400000000000005</v>
      </c>
      <c r="BQ35" s="7">
        <v>1.9490000000000001</v>
      </c>
      <c r="BR35" s="7">
        <v>7.5880000000000001</v>
      </c>
      <c r="BS35" s="7">
        <v>12.262</v>
      </c>
      <c r="BT35" s="7">
        <v>125.21</v>
      </c>
      <c r="BU35" s="7">
        <v>5.78</v>
      </c>
      <c r="BV35" s="7">
        <v>2.0459999999999998</v>
      </c>
      <c r="BW35" s="7">
        <v>0.69799999999999995</v>
      </c>
      <c r="BX35" s="7">
        <v>8.4000000000000005E-2</v>
      </c>
      <c r="BY35" s="7">
        <v>0.81899999999999995</v>
      </c>
      <c r="BZ35" s="7">
        <v>17.190999999999999</v>
      </c>
      <c r="CA35" s="7">
        <v>4.8049999999999997</v>
      </c>
      <c r="CB35" s="7">
        <v>0.68500000000000005</v>
      </c>
      <c r="CC35" s="7">
        <v>4.5220000000000002</v>
      </c>
      <c r="CD35" s="7">
        <v>0</v>
      </c>
      <c r="CE35" s="7">
        <v>0</v>
      </c>
      <c r="CF35" s="7">
        <v>0</v>
      </c>
      <c r="CG35" s="7">
        <f t="shared" si="0"/>
        <v>309.82199999999995</v>
      </c>
      <c r="CH35" s="7">
        <v>547.02200000000005</v>
      </c>
      <c r="CI35" s="7">
        <v>0</v>
      </c>
      <c r="CJ35" s="7">
        <v>0</v>
      </c>
      <c r="CK35" s="7">
        <f t="shared" si="1"/>
        <v>547.02200000000005</v>
      </c>
      <c r="CL35" s="7">
        <v>325.3</v>
      </c>
      <c r="CM35" s="7">
        <v>8.1389999999999993</v>
      </c>
      <c r="CN35" s="7">
        <v>1.921</v>
      </c>
      <c r="CO35" s="7">
        <f t="shared" si="2"/>
        <v>10.059999999999999</v>
      </c>
      <c r="CP35" s="7">
        <f t="shared" si="3"/>
        <v>335.36</v>
      </c>
      <c r="CQ35" s="7">
        <v>71.337000000000003</v>
      </c>
      <c r="CR35" s="7">
        <f t="shared" si="4"/>
        <v>953.71900000000005</v>
      </c>
      <c r="CS35" s="7">
        <f t="shared" si="5"/>
        <v>1263.5409999999999</v>
      </c>
      <c r="CT35" s="14" t="s">
        <v>208</v>
      </c>
      <c r="CV35" s="7"/>
    </row>
    <row r="36" spans="1:100">
      <c r="A36" s="13" t="s">
        <v>30</v>
      </c>
      <c r="B36" s="14" t="s">
        <v>116</v>
      </c>
      <c r="C36" s="7">
        <v>0.98599999999999999</v>
      </c>
      <c r="D36" s="7">
        <v>1.0940000000000001</v>
      </c>
      <c r="E36" s="7">
        <v>2.2589999999999999</v>
      </c>
      <c r="F36" s="7">
        <v>3.0830000000000002</v>
      </c>
      <c r="G36" s="7">
        <v>16.692</v>
      </c>
      <c r="H36" s="7">
        <v>3.4620000000000002</v>
      </c>
      <c r="I36" s="7">
        <v>0.25600000000000001</v>
      </c>
      <c r="J36" s="7">
        <v>1.585</v>
      </c>
      <c r="K36" s="7">
        <v>3.0840000000000001</v>
      </c>
      <c r="L36" s="7">
        <v>2.161</v>
      </c>
      <c r="M36" s="7">
        <v>4.117</v>
      </c>
      <c r="N36" s="7">
        <v>4.1029999999999998</v>
      </c>
      <c r="O36" s="7">
        <v>1.4039999999999999</v>
      </c>
      <c r="P36" s="7">
        <v>4.5149999999999997</v>
      </c>
      <c r="Q36" s="7">
        <v>4.3949999999999996</v>
      </c>
      <c r="R36" s="7">
        <v>1.34</v>
      </c>
      <c r="S36" s="7">
        <v>4.53</v>
      </c>
      <c r="T36" s="7">
        <v>6.71</v>
      </c>
      <c r="U36" s="7">
        <v>1.6539999999999999</v>
      </c>
      <c r="V36" s="7">
        <v>4.4820000000000002</v>
      </c>
      <c r="W36" s="7">
        <v>1.109</v>
      </c>
      <c r="X36" s="7">
        <v>2.8079999999999998</v>
      </c>
      <c r="Y36" s="7">
        <v>2.1080000000000001</v>
      </c>
      <c r="Z36" s="7">
        <v>2.9319999999999999</v>
      </c>
      <c r="AA36" s="7">
        <v>0.76300000000000001</v>
      </c>
      <c r="AB36" s="7">
        <v>2.1030000000000002</v>
      </c>
      <c r="AC36" s="7">
        <v>1.226</v>
      </c>
      <c r="AD36" s="7">
        <v>30.439</v>
      </c>
      <c r="AE36" s="7">
        <v>8.484</v>
      </c>
      <c r="AF36" s="7">
        <v>0.33700000000000002</v>
      </c>
      <c r="AG36" s="7">
        <v>2.198</v>
      </c>
      <c r="AH36" s="7">
        <v>2.3839999999999999</v>
      </c>
      <c r="AI36" s="7">
        <v>1.9259999999999999</v>
      </c>
      <c r="AJ36" s="7">
        <v>0.80600000000000005</v>
      </c>
      <c r="AK36" s="7">
        <v>3.1720000000000002</v>
      </c>
      <c r="AL36" s="7">
        <v>2.278</v>
      </c>
      <c r="AM36" s="7">
        <v>1.841</v>
      </c>
      <c r="AN36" s="7">
        <v>21.395</v>
      </c>
      <c r="AO36" s="7">
        <v>3.9079999999999999</v>
      </c>
      <c r="AP36" s="7">
        <v>7.45</v>
      </c>
      <c r="AQ36" s="7">
        <v>3.2090000000000001</v>
      </c>
      <c r="AR36" s="7">
        <v>1.077</v>
      </c>
      <c r="AS36" s="7">
        <v>6.1120000000000001</v>
      </c>
      <c r="AT36" s="7">
        <v>1.48</v>
      </c>
      <c r="AU36" s="7">
        <v>0.51700000000000002</v>
      </c>
      <c r="AV36" s="7">
        <v>0.81699999999999995</v>
      </c>
      <c r="AW36" s="7">
        <v>0.32</v>
      </c>
      <c r="AX36" s="7">
        <v>6.7089999999999996</v>
      </c>
      <c r="AY36" s="7">
        <v>5.92</v>
      </c>
      <c r="AZ36" s="7">
        <v>0.60099999999999998</v>
      </c>
      <c r="BA36" s="7">
        <v>0.84899999999999998</v>
      </c>
      <c r="BB36" s="7">
        <v>0.32500000000000001</v>
      </c>
      <c r="BC36" s="7">
        <v>0.108</v>
      </c>
      <c r="BD36" s="7">
        <v>2.11</v>
      </c>
      <c r="BE36" s="7">
        <v>2.8130000000000002</v>
      </c>
      <c r="BF36" s="7">
        <v>2.7519999999999998</v>
      </c>
      <c r="BG36" s="7">
        <v>1.83</v>
      </c>
      <c r="BH36" s="7">
        <v>0.84699999999999998</v>
      </c>
      <c r="BI36" s="7">
        <v>0.33100000000000002</v>
      </c>
      <c r="BJ36" s="7">
        <v>0.55400000000000005</v>
      </c>
      <c r="BK36" s="7">
        <v>0.112</v>
      </c>
      <c r="BL36" s="7">
        <v>7.5570000000000004</v>
      </c>
      <c r="BM36" s="7">
        <v>0.183</v>
      </c>
      <c r="BN36" s="7">
        <v>1.1000000000000001</v>
      </c>
      <c r="BO36" s="7">
        <v>0.45</v>
      </c>
      <c r="BP36" s="7">
        <v>0.48199999999999998</v>
      </c>
      <c r="BQ36" s="7">
        <v>3.8929999999999998</v>
      </c>
      <c r="BR36" s="7">
        <v>0.80800000000000005</v>
      </c>
      <c r="BS36" s="7">
        <v>1.7090000000000001</v>
      </c>
      <c r="BT36" s="7">
        <v>10.119999999999999</v>
      </c>
      <c r="BU36" s="7">
        <v>0.35</v>
      </c>
      <c r="BV36" s="7">
        <v>0.189</v>
      </c>
      <c r="BW36" s="7">
        <v>0.27800000000000002</v>
      </c>
      <c r="BX36" s="7">
        <v>0.22</v>
      </c>
      <c r="BY36" s="7">
        <v>0.46</v>
      </c>
      <c r="BZ36" s="7">
        <v>1.4370000000000001</v>
      </c>
      <c r="CA36" s="7">
        <v>0.28199999999999997</v>
      </c>
      <c r="CB36" s="7">
        <v>0.40699999999999997</v>
      </c>
      <c r="CC36" s="7">
        <v>0.88800000000000001</v>
      </c>
      <c r="CD36" s="7">
        <v>0</v>
      </c>
      <c r="CE36" s="7">
        <v>0</v>
      </c>
      <c r="CF36" s="7">
        <v>0</v>
      </c>
      <c r="CG36" s="7">
        <f t="shared" si="0"/>
        <v>241.78499999999991</v>
      </c>
      <c r="CH36" s="7">
        <v>0</v>
      </c>
      <c r="CI36" s="7">
        <v>0</v>
      </c>
      <c r="CJ36" s="7">
        <v>0</v>
      </c>
      <c r="CK36" s="7">
        <f t="shared" si="1"/>
        <v>0</v>
      </c>
      <c r="CL36" s="7">
        <v>76.009</v>
      </c>
      <c r="CM36" s="7">
        <v>0</v>
      </c>
      <c r="CN36" s="7">
        <v>0</v>
      </c>
      <c r="CO36" s="7">
        <f t="shared" si="2"/>
        <v>0</v>
      </c>
      <c r="CP36" s="7">
        <f t="shared" si="3"/>
        <v>76.009</v>
      </c>
      <c r="CQ36" s="7">
        <v>0</v>
      </c>
      <c r="CR36" s="7">
        <f t="shared" si="4"/>
        <v>76.009</v>
      </c>
      <c r="CS36" s="7">
        <f t="shared" si="5"/>
        <v>317.79399999999998</v>
      </c>
      <c r="CT36" s="14" t="s">
        <v>209</v>
      </c>
      <c r="CV36" s="7"/>
    </row>
    <row r="37" spans="1:100">
      <c r="A37" s="13" t="s">
        <v>31</v>
      </c>
      <c r="B37" s="14" t="s">
        <v>117</v>
      </c>
      <c r="C37" s="7">
        <v>3.7999999999999999E-2</v>
      </c>
      <c r="D37" s="7">
        <v>1E-3</v>
      </c>
      <c r="E37" s="7">
        <v>2E-3</v>
      </c>
      <c r="F37" s="7">
        <v>1.7999999999999999E-2</v>
      </c>
      <c r="G37" s="7">
        <v>8.1000000000000003E-2</v>
      </c>
      <c r="H37" s="7">
        <v>1.2999999999999999E-2</v>
      </c>
      <c r="I37" s="7">
        <v>3.0000000000000001E-3</v>
      </c>
      <c r="J37" s="7">
        <v>4.2000000000000003E-2</v>
      </c>
      <c r="K37" s="7">
        <v>2.4E-2</v>
      </c>
      <c r="L37" s="7">
        <v>8.9999999999999993E-3</v>
      </c>
      <c r="M37" s="7">
        <v>2.5999999999999999E-2</v>
      </c>
      <c r="N37" s="7">
        <v>5.7000000000000002E-2</v>
      </c>
      <c r="O37" s="7">
        <v>8.0000000000000002E-3</v>
      </c>
      <c r="P37" s="7">
        <v>1.6E-2</v>
      </c>
      <c r="Q37" s="7">
        <v>4.4999999999999998E-2</v>
      </c>
      <c r="R37" s="7">
        <v>4.0000000000000001E-3</v>
      </c>
      <c r="S37" s="7">
        <v>4.2000000000000003E-2</v>
      </c>
      <c r="T37" s="7">
        <v>5.7000000000000002E-2</v>
      </c>
      <c r="U37" s="7">
        <v>4.1000000000000002E-2</v>
      </c>
      <c r="V37" s="7">
        <v>2.8000000000000001E-2</v>
      </c>
      <c r="W37" s="7">
        <v>3.0000000000000001E-3</v>
      </c>
      <c r="X37" s="7">
        <v>1.0999999999999999E-2</v>
      </c>
      <c r="Y37" s="7">
        <v>8.0000000000000002E-3</v>
      </c>
      <c r="Z37" s="7">
        <v>1.7000000000000001E-2</v>
      </c>
      <c r="AA37" s="7">
        <v>2E-3</v>
      </c>
      <c r="AB37" s="7">
        <v>1.2999999999999999E-2</v>
      </c>
      <c r="AC37" s="7">
        <v>3.0000000000000001E-3</v>
      </c>
      <c r="AD37" s="7">
        <v>7.0000000000000001E-3</v>
      </c>
      <c r="AE37" s="7">
        <v>235.946</v>
      </c>
      <c r="AF37" s="7">
        <v>5.0000000000000001E-3</v>
      </c>
      <c r="AG37" s="7">
        <v>3.1E-2</v>
      </c>
      <c r="AH37" s="7">
        <v>8.0000000000000002E-3</v>
      </c>
      <c r="AI37" s="7">
        <v>6.0000000000000001E-3</v>
      </c>
      <c r="AJ37" s="7">
        <v>2E-3</v>
      </c>
      <c r="AK37" s="7">
        <v>1.4E-2</v>
      </c>
      <c r="AL37" s="7">
        <v>3.7999999999999999E-2</v>
      </c>
      <c r="AM37" s="7">
        <v>4.2999999999999997E-2</v>
      </c>
      <c r="AN37" s="7">
        <v>2.7E-2</v>
      </c>
      <c r="AO37" s="7">
        <v>2E-3</v>
      </c>
      <c r="AP37" s="7">
        <v>1E-3</v>
      </c>
      <c r="AQ37" s="7">
        <v>4.8000000000000001E-2</v>
      </c>
      <c r="AR37" s="7">
        <v>2E-3</v>
      </c>
      <c r="AS37" s="7">
        <v>4.5999999999999999E-2</v>
      </c>
      <c r="AT37" s="7">
        <v>8.6999999999999994E-2</v>
      </c>
      <c r="AU37" s="7">
        <v>1E-3</v>
      </c>
      <c r="AV37" s="7">
        <v>2E-3</v>
      </c>
      <c r="AW37" s="7">
        <v>2E-3</v>
      </c>
      <c r="AX37" s="7">
        <v>1.6E-2</v>
      </c>
      <c r="AY37" s="7">
        <v>4.0000000000000001E-3</v>
      </c>
      <c r="AZ37" s="7">
        <v>1E-3</v>
      </c>
      <c r="BA37" s="7">
        <v>0.01</v>
      </c>
      <c r="BB37" s="7">
        <v>5.0000000000000001E-3</v>
      </c>
      <c r="BC37" s="7">
        <v>1E-3</v>
      </c>
      <c r="BD37" s="7">
        <v>2.1999999999999999E-2</v>
      </c>
      <c r="BE37" s="7">
        <v>7.0000000000000001E-3</v>
      </c>
      <c r="BF37" s="7">
        <v>7.0000000000000001E-3</v>
      </c>
      <c r="BG37" s="7">
        <v>3.0000000000000001E-3</v>
      </c>
      <c r="BH37" s="7">
        <v>0.03</v>
      </c>
      <c r="BI37" s="7">
        <v>0.12</v>
      </c>
      <c r="BJ37" s="7">
        <v>1E-3</v>
      </c>
      <c r="BK37" s="7">
        <v>0</v>
      </c>
      <c r="BL37" s="7">
        <v>1E-3</v>
      </c>
      <c r="BM37" s="7">
        <v>1E-3</v>
      </c>
      <c r="BN37" s="7">
        <v>1E-3</v>
      </c>
      <c r="BO37" s="7">
        <v>0</v>
      </c>
      <c r="BP37" s="7">
        <v>1E-3</v>
      </c>
      <c r="BQ37" s="7">
        <v>1.4E-2</v>
      </c>
      <c r="BR37" s="7">
        <v>7.3999999999999996E-2</v>
      </c>
      <c r="BS37" s="7">
        <v>2.1999999999999999E-2</v>
      </c>
      <c r="BT37" s="7">
        <v>5.7000000000000002E-2</v>
      </c>
      <c r="BU37" s="7">
        <v>1.0999999999999999E-2</v>
      </c>
      <c r="BV37" s="7">
        <v>4.0000000000000001E-3</v>
      </c>
      <c r="BW37" s="7">
        <v>1E-3</v>
      </c>
      <c r="BX37" s="7">
        <v>4.0000000000000001E-3</v>
      </c>
      <c r="BY37" s="7">
        <v>2E-3</v>
      </c>
      <c r="BZ37" s="7">
        <v>1.4999999999999999E-2</v>
      </c>
      <c r="CA37" s="7">
        <v>1.4999999999999999E-2</v>
      </c>
      <c r="CB37" s="7">
        <v>2E-3</v>
      </c>
      <c r="CC37" s="7">
        <v>1.7000000000000001E-2</v>
      </c>
      <c r="CD37" s="7">
        <v>0</v>
      </c>
      <c r="CE37" s="7">
        <v>0</v>
      </c>
      <c r="CF37" s="7">
        <v>0</v>
      </c>
      <c r="CG37" s="7">
        <f t="shared" si="0"/>
        <v>237.39900000000003</v>
      </c>
      <c r="CH37" s="7">
        <v>0.97299999999999998</v>
      </c>
      <c r="CI37" s="7">
        <v>0</v>
      </c>
      <c r="CJ37" s="7">
        <v>0</v>
      </c>
      <c r="CK37" s="7">
        <f t="shared" si="1"/>
        <v>0.97299999999999998</v>
      </c>
      <c r="CL37" s="7">
        <v>0</v>
      </c>
      <c r="CM37" s="7">
        <v>0</v>
      </c>
      <c r="CN37" s="7">
        <v>0</v>
      </c>
      <c r="CO37" s="7">
        <f t="shared" si="2"/>
        <v>0</v>
      </c>
      <c r="CP37" s="7">
        <f t="shared" si="3"/>
        <v>0</v>
      </c>
      <c r="CQ37" s="7">
        <v>0</v>
      </c>
      <c r="CR37" s="7">
        <f t="shared" si="4"/>
        <v>0.97299999999999998</v>
      </c>
      <c r="CS37" s="7">
        <f t="shared" si="5"/>
        <v>238.37200000000001</v>
      </c>
      <c r="CT37" s="14" t="s">
        <v>210</v>
      </c>
      <c r="CV37" s="7"/>
    </row>
    <row r="38" spans="1:100">
      <c r="A38" s="13" t="s">
        <v>32</v>
      </c>
      <c r="B38" s="14" t="s">
        <v>118</v>
      </c>
      <c r="C38" s="7">
        <v>6.0000000000000001E-3</v>
      </c>
      <c r="D38" s="7">
        <v>0</v>
      </c>
      <c r="E38" s="7">
        <v>0</v>
      </c>
      <c r="F38" s="7">
        <v>0</v>
      </c>
      <c r="G38" s="7">
        <v>7.0000000000000001E-3</v>
      </c>
      <c r="H38" s="7">
        <v>4.0000000000000001E-3</v>
      </c>
      <c r="I38" s="7">
        <v>1E-3</v>
      </c>
      <c r="J38" s="7">
        <v>1E-3</v>
      </c>
      <c r="K38" s="7">
        <v>1E-3</v>
      </c>
      <c r="L38" s="7">
        <v>0</v>
      </c>
      <c r="M38" s="7">
        <v>0</v>
      </c>
      <c r="N38" s="7">
        <v>0</v>
      </c>
      <c r="O38" s="7">
        <v>0</v>
      </c>
      <c r="P38" s="7">
        <v>3.0000000000000001E-3</v>
      </c>
      <c r="Q38" s="7">
        <v>1E-3</v>
      </c>
      <c r="R38" s="7">
        <v>1E-3</v>
      </c>
      <c r="S38" s="7">
        <v>0</v>
      </c>
      <c r="T38" s="7">
        <v>0</v>
      </c>
      <c r="U38" s="7">
        <v>0</v>
      </c>
      <c r="V38" s="7">
        <v>7.0000000000000001E-3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4.0000000000000001E-3</v>
      </c>
      <c r="AE38" s="7">
        <v>1E-3</v>
      </c>
      <c r="AF38" s="7">
        <v>0.129</v>
      </c>
      <c r="AG38" s="7">
        <v>2.7E-2</v>
      </c>
      <c r="AH38" s="7">
        <v>3.0000000000000001E-3</v>
      </c>
      <c r="AI38" s="7">
        <v>1E-3</v>
      </c>
      <c r="AJ38" s="7">
        <v>1E-3</v>
      </c>
      <c r="AK38" s="7">
        <v>2E-3</v>
      </c>
      <c r="AL38" s="7">
        <v>4.0000000000000001E-3</v>
      </c>
      <c r="AM38" s="7">
        <v>1.0999999999999999E-2</v>
      </c>
      <c r="AN38" s="7">
        <v>5.0000000000000001E-3</v>
      </c>
      <c r="AO38" s="7">
        <v>0</v>
      </c>
      <c r="AP38" s="7">
        <v>0</v>
      </c>
      <c r="AQ38" s="7">
        <v>8.9999999999999993E-3</v>
      </c>
      <c r="AR38" s="7">
        <v>0</v>
      </c>
      <c r="AS38" s="7">
        <v>1.7999999999999999E-2</v>
      </c>
      <c r="AT38" s="7">
        <v>2.4E-2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1E-3</v>
      </c>
      <c r="BB38" s="7">
        <v>1E-3</v>
      </c>
      <c r="BC38" s="7">
        <v>0</v>
      </c>
      <c r="BD38" s="7">
        <v>5.0000000000000001E-3</v>
      </c>
      <c r="BE38" s="7">
        <v>3.0000000000000001E-3</v>
      </c>
      <c r="BF38" s="7">
        <v>1E-3</v>
      </c>
      <c r="BG38" s="7">
        <v>1E-3</v>
      </c>
      <c r="BH38" s="7">
        <v>3.0000000000000001E-3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3.0000000000000001E-3</v>
      </c>
      <c r="BR38" s="7">
        <v>4.7E-2</v>
      </c>
      <c r="BS38" s="7">
        <v>1.4999999999999999E-2</v>
      </c>
      <c r="BT38" s="7">
        <v>2.9000000000000001E-2</v>
      </c>
      <c r="BU38" s="7">
        <v>0.01</v>
      </c>
      <c r="BV38" s="7">
        <v>4.0000000000000001E-3</v>
      </c>
      <c r="BW38" s="7">
        <v>0</v>
      </c>
      <c r="BX38" s="7">
        <v>6.0000000000000001E-3</v>
      </c>
      <c r="BY38" s="7">
        <v>0</v>
      </c>
      <c r="BZ38" s="7">
        <v>0.01</v>
      </c>
      <c r="CA38" s="7">
        <v>6.0000000000000001E-3</v>
      </c>
      <c r="CB38" s="7">
        <v>0</v>
      </c>
      <c r="CC38" s="7">
        <v>3.0000000000000001E-3</v>
      </c>
      <c r="CD38" s="7">
        <v>0</v>
      </c>
      <c r="CE38" s="7">
        <v>0</v>
      </c>
      <c r="CF38" s="7">
        <v>0</v>
      </c>
      <c r="CG38" s="7">
        <f t="shared" si="0"/>
        <v>0.41900000000000009</v>
      </c>
      <c r="CH38" s="7">
        <v>0.44400000000000001</v>
      </c>
      <c r="CI38" s="7">
        <v>0</v>
      </c>
      <c r="CJ38" s="7">
        <v>0</v>
      </c>
      <c r="CK38" s="7">
        <f t="shared" si="1"/>
        <v>0.44400000000000001</v>
      </c>
      <c r="CL38" s="7">
        <v>0</v>
      </c>
      <c r="CM38" s="7">
        <v>0</v>
      </c>
      <c r="CN38" s="7">
        <v>0</v>
      </c>
      <c r="CO38" s="7">
        <f t="shared" si="2"/>
        <v>0</v>
      </c>
      <c r="CP38" s="7">
        <f t="shared" si="3"/>
        <v>0</v>
      </c>
      <c r="CQ38" s="7">
        <v>0</v>
      </c>
      <c r="CR38" s="7">
        <f t="shared" si="4"/>
        <v>0.44400000000000001</v>
      </c>
      <c r="CS38" s="7">
        <f t="shared" si="5"/>
        <v>0.86299999999999999</v>
      </c>
      <c r="CT38" s="14" t="s">
        <v>211</v>
      </c>
      <c r="CV38" s="7"/>
    </row>
    <row r="39" spans="1:100" ht="12.75" customHeight="1">
      <c r="A39" s="13" t="s">
        <v>33</v>
      </c>
      <c r="B39" s="14" t="s">
        <v>119</v>
      </c>
      <c r="C39" s="7">
        <v>2E-3</v>
      </c>
      <c r="D39" s="7">
        <v>0</v>
      </c>
      <c r="E39" s="7">
        <v>0</v>
      </c>
      <c r="F39" s="7">
        <v>8.9999999999999993E-3</v>
      </c>
      <c r="G39" s="7">
        <v>0.45500000000000002</v>
      </c>
      <c r="H39" s="7">
        <v>0.14000000000000001</v>
      </c>
      <c r="I39" s="7">
        <v>3.4000000000000002E-2</v>
      </c>
      <c r="J39" s="7">
        <v>1.6E-2</v>
      </c>
      <c r="K39" s="7">
        <v>3.1E-2</v>
      </c>
      <c r="L39" s="7">
        <v>4.0000000000000001E-3</v>
      </c>
      <c r="M39" s="7">
        <v>1.863</v>
      </c>
      <c r="N39" s="7">
        <v>10.361000000000001</v>
      </c>
      <c r="O39" s="7">
        <v>0</v>
      </c>
      <c r="P39" s="7">
        <v>0.82299999999999995</v>
      </c>
      <c r="Q39" s="7">
        <v>1.3129999999999999</v>
      </c>
      <c r="R39" s="7">
        <v>0.04</v>
      </c>
      <c r="S39" s="7">
        <v>8.9160000000000004</v>
      </c>
      <c r="T39" s="7">
        <v>12.3</v>
      </c>
      <c r="U39" s="7">
        <v>245.54400000000001</v>
      </c>
      <c r="V39" s="7">
        <v>1.5369999999999999</v>
      </c>
      <c r="W39" s="7">
        <v>0</v>
      </c>
      <c r="X39" s="7">
        <v>0</v>
      </c>
      <c r="Y39" s="7">
        <v>6.2789999999999999</v>
      </c>
      <c r="Z39" s="7">
        <v>4.0000000000000001E-3</v>
      </c>
      <c r="AA39" s="7">
        <v>0.23100000000000001</v>
      </c>
      <c r="AB39" s="7">
        <v>0.10100000000000001</v>
      </c>
      <c r="AC39" s="7">
        <v>0</v>
      </c>
      <c r="AD39" s="7">
        <v>0.219</v>
      </c>
      <c r="AE39" s="7">
        <v>2.6509999999999998</v>
      </c>
      <c r="AF39" s="7">
        <v>0.19800000000000001</v>
      </c>
      <c r="AG39" s="7">
        <v>123.199</v>
      </c>
      <c r="AH39" s="7">
        <v>0.123</v>
      </c>
      <c r="AI39" s="7">
        <v>0.20100000000000001</v>
      </c>
      <c r="AJ39" s="7">
        <v>1E-3</v>
      </c>
      <c r="AK39" s="7">
        <v>1.18</v>
      </c>
      <c r="AL39" s="7">
        <v>1.9E-2</v>
      </c>
      <c r="AM39" s="7">
        <v>0.28399999999999997</v>
      </c>
      <c r="AN39" s="7">
        <v>0.48499999999999999</v>
      </c>
      <c r="AO39" s="7">
        <v>4.0000000000000001E-3</v>
      </c>
      <c r="AP39" s="7">
        <v>0</v>
      </c>
      <c r="AQ39" s="7">
        <v>0.19500000000000001</v>
      </c>
      <c r="AR39" s="7">
        <v>5.0000000000000001E-3</v>
      </c>
      <c r="AS39" s="7">
        <v>1.006</v>
      </c>
      <c r="AT39" s="7">
        <v>1.085</v>
      </c>
      <c r="AU39" s="7">
        <v>2.7E-2</v>
      </c>
      <c r="AV39" s="7">
        <v>1.2E-2</v>
      </c>
      <c r="AW39" s="7">
        <v>5.0000000000000001E-3</v>
      </c>
      <c r="AX39" s="7">
        <v>1.2999999999999999E-2</v>
      </c>
      <c r="AY39" s="7">
        <v>1.4999999999999999E-2</v>
      </c>
      <c r="AZ39" s="7">
        <v>2E-3</v>
      </c>
      <c r="BA39" s="7">
        <v>1E-3</v>
      </c>
      <c r="BB39" s="7">
        <v>1E-3</v>
      </c>
      <c r="BC39" s="7">
        <v>0</v>
      </c>
      <c r="BD39" s="7">
        <v>0.28499999999999998</v>
      </c>
      <c r="BE39" s="7">
        <v>0.53700000000000003</v>
      </c>
      <c r="BF39" s="7">
        <v>5.8999999999999997E-2</v>
      </c>
      <c r="BG39" s="7">
        <v>0.04</v>
      </c>
      <c r="BH39" s="7">
        <v>0.61299999999999999</v>
      </c>
      <c r="BI39" s="7">
        <v>7.0000000000000001E-3</v>
      </c>
      <c r="BJ39" s="7">
        <v>8.9999999999999993E-3</v>
      </c>
      <c r="BK39" s="7">
        <v>6.0000000000000001E-3</v>
      </c>
      <c r="BL39" s="7">
        <v>2.1000000000000001E-2</v>
      </c>
      <c r="BM39" s="7">
        <v>3.0000000000000001E-3</v>
      </c>
      <c r="BN39" s="7">
        <v>3.2000000000000001E-2</v>
      </c>
      <c r="BO39" s="7">
        <v>5.0000000000000001E-3</v>
      </c>
      <c r="BP39" s="7">
        <v>2.1999999999999999E-2</v>
      </c>
      <c r="BQ39" s="7">
        <v>0.54100000000000004</v>
      </c>
      <c r="BR39" s="7">
        <v>8.1579999999999995</v>
      </c>
      <c r="BS39" s="7">
        <v>0.46300000000000002</v>
      </c>
      <c r="BT39" s="7">
        <v>0.80300000000000005</v>
      </c>
      <c r="BU39" s="7">
        <v>0.112</v>
      </c>
      <c r="BV39" s="7">
        <v>0.124</v>
      </c>
      <c r="BW39" s="7">
        <v>7.0000000000000001E-3</v>
      </c>
      <c r="BX39" s="7">
        <v>0.502</v>
      </c>
      <c r="BY39" s="7">
        <v>2.1000000000000001E-2</v>
      </c>
      <c r="BZ39" s="7">
        <v>0.66600000000000004</v>
      </c>
      <c r="CA39" s="7">
        <v>1.7999999999999999E-2</v>
      </c>
      <c r="CB39" s="7">
        <v>0.01</v>
      </c>
      <c r="CC39" s="7">
        <v>0.16600000000000001</v>
      </c>
      <c r="CD39" s="7">
        <v>0</v>
      </c>
      <c r="CE39" s="7">
        <v>0</v>
      </c>
      <c r="CF39" s="7">
        <v>0</v>
      </c>
      <c r="CG39" s="7">
        <f t="shared" si="0"/>
        <v>434.16399999999993</v>
      </c>
      <c r="CH39" s="7">
        <v>0</v>
      </c>
      <c r="CI39" s="7">
        <v>0</v>
      </c>
      <c r="CJ39" s="7">
        <v>0</v>
      </c>
      <c r="CK39" s="7">
        <f t="shared" si="1"/>
        <v>0</v>
      </c>
      <c r="CL39" s="7">
        <v>0</v>
      </c>
      <c r="CM39" s="7">
        <v>0</v>
      </c>
      <c r="CN39" s="7">
        <v>0.04</v>
      </c>
      <c r="CO39" s="7">
        <f t="shared" si="2"/>
        <v>0.04</v>
      </c>
      <c r="CP39" s="7">
        <f t="shared" si="3"/>
        <v>0.04</v>
      </c>
      <c r="CQ39" s="7">
        <v>10.882</v>
      </c>
      <c r="CR39" s="7">
        <f t="shared" si="4"/>
        <v>10.922000000000001</v>
      </c>
      <c r="CS39" s="7">
        <f t="shared" si="5"/>
        <v>445.08600000000001</v>
      </c>
      <c r="CT39" s="14" t="s">
        <v>212</v>
      </c>
      <c r="CV39" s="7"/>
    </row>
    <row r="40" spans="1:100" ht="12.75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0.54100000000000004</v>
      </c>
      <c r="H40" s="7">
        <v>0.156</v>
      </c>
      <c r="I40" s="7">
        <v>1.4999999999999999E-2</v>
      </c>
      <c r="J40" s="7">
        <v>8.8999999999999996E-2</v>
      </c>
      <c r="K40" s="7">
        <v>0.04</v>
      </c>
      <c r="L40" s="7">
        <v>0.113</v>
      </c>
      <c r="M40" s="7">
        <v>0.184</v>
      </c>
      <c r="N40" s="7">
        <v>0.16900000000000001</v>
      </c>
      <c r="O40" s="7">
        <v>6.4000000000000001E-2</v>
      </c>
      <c r="P40" s="7">
        <v>0</v>
      </c>
      <c r="Q40" s="7">
        <v>0.25700000000000001</v>
      </c>
      <c r="R40" s="7">
        <v>2.5000000000000001E-2</v>
      </c>
      <c r="S40" s="7">
        <v>7.5999999999999998E-2</v>
      </c>
      <c r="T40" s="7">
        <v>0.3</v>
      </c>
      <c r="U40" s="7">
        <v>7.9000000000000001E-2</v>
      </c>
      <c r="V40" s="7">
        <v>0.14099999999999999</v>
      </c>
      <c r="W40" s="7">
        <v>1.7000000000000001E-2</v>
      </c>
      <c r="X40" s="7">
        <v>0.109</v>
      </c>
      <c r="Y40" s="7">
        <v>5.8000000000000003E-2</v>
      </c>
      <c r="Z40" s="7">
        <v>0.17</v>
      </c>
      <c r="AA40" s="7">
        <v>6.7000000000000004E-2</v>
      </c>
      <c r="AB40" s="7">
        <v>6.8000000000000005E-2</v>
      </c>
      <c r="AC40" s="7">
        <v>2.8000000000000001E-2</v>
      </c>
      <c r="AD40" s="7">
        <v>0.30399999999999999</v>
      </c>
      <c r="AE40" s="7">
        <v>1.6E-2</v>
      </c>
      <c r="AF40" s="7">
        <v>0</v>
      </c>
      <c r="AG40" s="7">
        <v>0.308</v>
      </c>
      <c r="AH40" s="7">
        <v>5.6360000000000001</v>
      </c>
      <c r="AI40" s="7">
        <v>3.6560000000000001</v>
      </c>
      <c r="AJ40" s="7">
        <v>2.1999999999999999E-2</v>
      </c>
      <c r="AK40" s="7">
        <v>0.159</v>
      </c>
      <c r="AL40" s="7">
        <v>1.0840000000000001</v>
      </c>
      <c r="AM40" s="7">
        <v>0.88100000000000001</v>
      </c>
      <c r="AN40" s="7">
        <v>9.9000000000000005E-2</v>
      </c>
      <c r="AO40" s="7">
        <v>7.1999999999999995E-2</v>
      </c>
      <c r="AP40" s="7">
        <v>0</v>
      </c>
      <c r="AQ40" s="7">
        <v>0.192</v>
      </c>
      <c r="AR40" s="7">
        <v>0.13700000000000001</v>
      </c>
      <c r="AS40" s="7">
        <v>0.38900000000000001</v>
      </c>
      <c r="AT40" s="7">
        <v>0.23</v>
      </c>
      <c r="AU40" s="7">
        <v>1.6E-2</v>
      </c>
      <c r="AV40" s="7">
        <v>0.02</v>
      </c>
      <c r="AW40" s="7">
        <v>2.3E-2</v>
      </c>
      <c r="AX40" s="7">
        <v>0</v>
      </c>
      <c r="AY40" s="7">
        <v>0.32</v>
      </c>
      <c r="AZ40" s="7">
        <v>3.5000000000000003E-2</v>
      </c>
      <c r="BA40" s="7">
        <v>0.51300000000000001</v>
      </c>
      <c r="BB40" s="7">
        <v>0.191</v>
      </c>
      <c r="BC40" s="7">
        <v>4.8000000000000001E-2</v>
      </c>
      <c r="BD40" s="7">
        <v>3.391</v>
      </c>
      <c r="BE40" s="7">
        <v>0.25600000000000001</v>
      </c>
      <c r="BF40" s="7">
        <v>9.7000000000000003E-2</v>
      </c>
      <c r="BG40" s="7">
        <v>0.187</v>
      </c>
      <c r="BH40" s="7">
        <v>0.13900000000000001</v>
      </c>
      <c r="BI40" s="7">
        <v>3.3000000000000002E-2</v>
      </c>
      <c r="BJ40" s="7">
        <v>2.4E-2</v>
      </c>
      <c r="BK40" s="7">
        <v>5.0000000000000001E-3</v>
      </c>
      <c r="BL40" s="7">
        <v>0.47699999999999998</v>
      </c>
      <c r="BM40" s="7">
        <v>8.9999999999999993E-3</v>
      </c>
      <c r="BN40" s="7">
        <v>3.5999999999999997E-2</v>
      </c>
      <c r="BO40" s="7">
        <v>1.2999999999999999E-2</v>
      </c>
      <c r="BP40" s="7">
        <v>4.4999999999999998E-2</v>
      </c>
      <c r="BQ40" s="7">
        <v>0.25600000000000001</v>
      </c>
      <c r="BR40" s="7">
        <v>2.14</v>
      </c>
      <c r="BS40" s="7">
        <v>0.63500000000000001</v>
      </c>
      <c r="BT40" s="7">
        <v>0.749</v>
      </c>
      <c r="BU40" s="7">
        <v>1.7000000000000001E-2</v>
      </c>
      <c r="BV40" s="7">
        <v>7.3999999999999996E-2</v>
      </c>
      <c r="BW40" s="7">
        <v>2.5000000000000001E-2</v>
      </c>
      <c r="BX40" s="7">
        <v>7.2999999999999995E-2</v>
      </c>
      <c r="BY40" s="7">
        <v>3.3000000000000002E-2</v>
      </c>
      <c r="BZ40" s="7">
        <v>0.13</v>
      </c>
      <c r="CA40" s="7">
        <v>0.27200000000000002</v>
      </c>
      <c r="CB40" s="7">
        <v>1.9E-2</v>
      </c>
      <c r="CC40" s="7">
        <v>2.3E-2</v>
      </c>
      <c r="CD40" s="7">
        <v>0</v>
      </c>
      <c r="CE40" s="7">
        <v>0</v>
      </c>
      <c r="CF40" s="7">
        <v>0</v>
      </c>
      <c r="CG40" s="7">
        <f t="shared" si="0"/>
        <v>26.275000000000009</v>
      </c>
      <c r="CH40" s="7">
        <v>0</v>
      </c>
      <c r="CI40" s="7">
        <v>0</v>
      </c>
      <c r="CJ40" s="7">
        <v>0</v>
      </c>
      <c r="CK40" s="7">
        <f t="shared" si="1"/>
        <v>0</v>
      </c>
      <c r="CL40" s="7">
        <v>0</v>
      </c>
      <c r="CM40" s="7">
        <v>0</v>
      </c>
      <c r="CN40" s="7">
        <v>0</v>
      </c>
      <c r="CO40" s="7">
        <f t="shared" si="2"/>
        <v>0</v>
      </c>
      <c r="CP40" s="7">
        <f t="shared" si="3"/>
        <v>0</v>
      </c>
      <c r="CQ40" s="7">
        <v>0</v>
      </c>
      <c r="CR40" s="7">
        <f t="shared" si="4"/>
        <v>0</v>
      </c>
      <c r="CS40" s="7">
        <f t="shared" si="5"/>
        <v>26.274999999999999</v>
      </c>
      <c r="CT40" s="14" t="s">
        <v>213</v>
      </c>
      <c r="CV40" s="7"/>
    </row>
    <row r="41" spans="1:100" ht="12.75" customHeight="1">
      <c r="A41" s="13" t="s">
        <v>35</v>
      </c>
      <c r="B41" s="14" t="s">
        <v>121</v>
      </c>
      <c r="C41" s="7">
        <v>2.7970000000000002</v>
      </c>
      <c r="D41" s="7">
        <v>0.24299999999999999</v>
      </c>
      <c r="E41" s="7">
        <v>0.32600000000000001</v>
      </c>
      <c r="F41" s="7">
        <v>0.41099999999999998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0.79100000000000004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0.109</v>
      </c>
      <c r="AE41" s="7">
        <v>1.08</v>
      </c>
      <c r="AF41" s="7">
        <v>0</v>
      </c>
      <c r="AG41" s="7">
        <v>0.48099999999999998</v>
      </c>
      <c r="AH41" s="7">
        <v>5.6779999999999999</v>
      </c>
      <c r="AI41" s="7">
        <v>39.841000000000001</v>
      </c>
      <c r="AJ41" s="7">
        <v>0</v>
      </c>
      <c r="AK41" s="7">
        <v>0</v>
      </c>
      <c r="AL41" s="7">
        <v>0</v>
      </c>
      <c r="AM41" s="7">
        <v>0</v>
      </c>
      <c r="AN41" s="7">
        <v>4.2889999999999997</v>
      </c>
      <c r="AO41" s="7">
        <v>0.84899999999999998</v>
      </c>
      <c r="AP41" s="7">
        <v>2.3610000000000002</v>
      </c>
      <c r="AQ41" s="7">
        <v>7.4580000000000002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1.179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0.27500000000000002</v>
      </c>
      <c r="BF41" s="7">
        <v>8.0000000000000002E-3</v>
      </c>
      <c r="BG41" s="7">
        <v>0</v>
      </c>
      <c r="BH41" s="7">
        <v>5.0999999999999997E-2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0.27700000000000002</v>
      </c>
      <c r="BR41" s="7">
        <v>5.2859999999999996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0.245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0"/>
        <v>74.035000000000011</v>
      </c>
      <c r="CH41" s="7">
        <v>0</v>
      </c>
      <c r="CI41" s="7">
        <v>0</v>
      </c>
      <c r="CJ41" s="7">
        <v>0</v>
      </c>
      <c r="CK41" s="7">
        <f t="shared" si="1"/>
        <v>0</v>
      </c>
      <c r="CL41" s="7">
        <v>0</v>
      </c>
      <c r="CM41" s="7">
        <v>0</v>
      </c>
      <c r="CN41" s="7">
        <v>0</v>
      </c>
      <c r="CO41" s="7">
        <f t="shared" si="2"/>
        <v>0</v>
      </c>
      <c r="CP41" s="7">
        <f t="shared" si="3"/>
        <v>0</v>
      </c>
      <c r="CQ41" s="7">
        <v>0</v>
      </c>
      <c r="CR41" s="7">
        <f t="shared" si="4"/>
        <v>0</v>
      </c>
      <c r="CS41" s="7">
        <f t="shared" si="5"/>
        <v>74.034999999999997</v>
      </c>
      <c r="CT41" s="14" t="s">
        <v>214</v>
      </c>
      <c r="CV41" s="7"/>
    </row>
    <row r="42" spans="1:100" ht="12.75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0"/>
        <v>0</v>
      </c>
      <c r="CH42" s="7">
        <v>0</v>
      </c>
      <c r="CI42" s="7">
        <v>0</v>
      </c>
      <c r="CJ42" s="7">
        <v>0</v>
      </c>
      <c r="CK42" s="7">
        <f t="shared" si="1"/>
        <v>0</v>
      </c>
      <c r="CL42" s="7">
        <v>0</v>
      </c>
      <c r="CM42" s="7">
        <v>0</v>
      </c>
      <c r="CN42" s="7">
        <v>0</v>
      </c>
      <c r="CO42" s="7">
        <f t="shared" si="2"/>
        <v>0</v>
      </c>
      <c r="CP42" s="7">
        <f t="shared" si="3"/>
        <v>0</v>
      </c>
      <c r="CQ42" s="7">
        <v>0</v>
      </c>
      <c r="CR42" s="7">
        <f t="shared" si="4"/>
        <v>0</v>
      </c>
      <c r="CS42" s="7">
        <f t="shared" si="5"/>
        <v>0</v>
      </c>
      <c r="CT42" s="14" t="s">
        <v>215</v>
      </c>
      <c r="CV42" s="7"/>
    </row>
    <row r="43" spans="1:100" ht="12.75" customHeight="1">
      <c r="A43" s="13" t="s">
        <v>37</v>
      </c>
      <c r="B43" s="14" t="s">
        <v>123</v>
      </c>
      <c r="C43" s="7">
        <v>1E-3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1E-3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1E-3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4.0000000000000001E-3</v>
      </c>
      <c r="AL43" s="7">
        <v>3.0000000000000001E-3</v>
      </c>
      <c r="AM43" s="7">
        <v>1.4999999999999999E-2</v>
      </c>
      <c r="AN43" s="7">
        <v>3.0000000000000001E-3</v>
      </c>
      <c r="AO43" s="7">
        <v>0</v>
      </c>
      <c r="AP43" s="7">
        <v>1E-3</v>
      </c>
      <c r="AQ43" s="7">
        <v>0</v>
      </c>
      <c r="AR43" s="7">
        <v>0</v>
      </c>
      <c r="AS43" s="7">
        <v>1E-3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1E-3</v>
      </c>
      <c r="BS43" s="7">
        <v>0</v>
      </c>
      <c r="BT43" s="7">
        <v>1E-3</v>
      </c>
      <c r="BU43" s="7">
        <v>1E-3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f t="shared" si="0"/>
        <v>3.3000000000000002E-2</v>
      </c>
      <c r="CH43" s="7">
        <v>0</v>
      </c>
      <c r="CI43" s="7">
        <v>0</v>
      </c>
      <c r="CJ43" s="7">
        <v>0</v>
      </c>
      <c r="CK43" s="7">
        <f t="shared" si="1"/>
        <v>0</v>
      </c>
      <c r="CL43" s="7">
        <v>0</v>
      </c>
      <c r="CM43" s="7">
        <v>0</v>
      </c>
      <c r="CN43" s="7">
        <v>0</v>
      </c>
      <c r="CO43" s="7">
        <f t="shared" si="2"/>
        <v>0</v>
      </c>
      <c r="CP43" s="7">
        <f t="shared" si="3"/>
        <v>0</v>
      </c>
      <c r="CQ43" s="7">
        <v>0</v>
      </c>
      <c r="CR43" s="7">
        <f t="shared" si="4"/>
        <v>0</v>
      </c>
      <c r="CS43" s="7">
        <f t="shared" si="5"/>
        <v>3.3000000000000002E-2</v>
      </c>
      <c r="CT43" s="14" t="s">
        <v>216</v>
      </c>
      <c r="CV43" s="7"/>
    </row>
    <row r="44" spans="1:100" ht="12.75" customHeight="1">
      <c r="A44" s="13" t="s">
        <v>38</v>
      </c>
      <c r="B44" s="14" t="s">
        <v>124</v>
      </c>
      <c r="C44" s="7">
        <v>0</v>
      </c>
      <c r="D44" s="7">
        <v>0</v>
      </c>
      <c r="E44" s="7">
        <v>0</v>
      </c>
      <c r="F44" s="7">
        <v>0.154</v>
      </c>
      <c r="G44" s="7">
        <v>4.6289999999999996</v>
      </c>
      <c r="H44" s="7">
        <v>1.0640000000000001</v>
      </c>
      <c r="I44" s="7">
        <v>0.155</v>
      </c>
      <c r="J44" s="7">
        <v>1.298</v>
      </c>
      <c r="K44" s="7">
        <v>6.2610000000000001</v>
      </c>
      <c r="L44" s="7">
        <v>7.7859999999999996</v>
      </c>
      <c r="M44" s="7">
        <v>1.9339999999999999</v>
      </c>
      <c r="N44" s="7">
        <v>3.9950000000000001</v>
      </c>
      <c r="O44" s="7">
        <v>8.4000000000000005E-2</v>
      </c>
      <c r="P44" s="7">
        <v>0</v>
      </c>
      <c r="Q44" s="7">
        <v>3.371</v>
      </c>
      <c r="R44" s="7">
        <v>1.2350000000000001</v>
      </c>
      <c r="S44" s="7">
        <v>0.91700000000000004</v>
      </c>
      <c r="T44" s="7">
        <v>3.1960000000000002</v>
      </c>
      <c r="U44" s="7">
        <v>0.36499999999999999</v>
      </c>
      <c r="V44" s="7">
        <v>1.8540000000000001</v>
      </c>
      <c r="W44" s="7">
        <v>0.309</v>
      </c>
      <c r="X44" s="7">
        <v>3.7970000000000002</v>
      </c>
      <c r="Y44" s="7">
        <v>0.80900000000000005</v>
      </c>
      <c r="Z44" s="7">
        <v>1.4450000000000001</v>
      </c>
      <c r="AA44" s="7">
        <v>0.161</v>
      </c>
      <c r="AB44" s="7">
        <v>2.0169999999999999</v>
      </c>
      <c r="AC44" s="7">
        <v>0.23499999999999999</v>
      </c>
      <c r="AD44" s="7">
        <v>0.68799999999999994</v>
      </c>
      <c r="AE44" s="7">
        <v>0.60299999999999998</v>
      </c>
      <c r="AF44" s="7">
        <v>9.2999999999999999E-2</v>
      </c>
      <c r="AG44" s="7">
        <v>9.2999999999999999E-2</v>
      </c>
      <c r="AH44" s="7">
        <v>0.42599999999999999</v>
      </c>
      <c r="AI44" s="7">
        <v>0.33400000000000002</v>
      </c>
      <c r="AJ44" s="7">
        <v>0</v>
      </c>
      <c r="AK44" s="7">
        <v>2.1800000000000002</v>
      </c>
      <c r="AL44" s="7">
        <v>161.482</v>
      </c>
      <c r="AM44" s="7">
        <v>18.989999999999998</v>
      </c>
      <c r="AN44" s="7">
        <v>1.8939999999999999</v>
      </c>
      <c r="AO44" s="7">
        <v>0.92100000000000004</v>
      </c>
      <c r="AP44" s="7">
        <v>5.0999999999999997E-2</v>
      </c>
      <c r="AQ44" s="7">
        <v>1.228</v>
      </c>
      <c r="AR44" s="7">
        <v>2.3E-2</v>
      </c>
      <c r="AS44" s="7">
        <v>0.33100000000000002</v>
      </c>
      <c r="AT44" s="7">
        <v>0</v>
      </c>
      <c r="AU44" s="7">
        <v>0.496</v>
      </c>
      <c r="AV44" s="7">
        <v>6.7000000000000004E-2</v>
      </c>
      <c r="AW44" s="7">
        <v>0</v>
      </c>
      <c r="AX44" s="7">
        <v>4.4130000000000003</v>
      </c>
      <c r="AY44" s="7">
        <v>0.80700000000000005</v>
      </c>
      <c r="AZ44" s="7">
        <v>0</v>
      </c>
      <c r="BA44" s="7">
        <v>0</v>
      </c>
      <c r="BB44" s="7">
        <v>0</v>
      </c>
      <c r="BC44" s="7">
        <v>0</v>
      </c>
      <c r="BD44" s="7">
        <v>0.313</v>
      </c>
      <c r="BE44" s="7">
        <v>0.24099999999999999</v>
      </c>
      <c r="BF44" s="7">
        <v>1.157</v>
      </c>
      <c r="BG44" s="7">
        <v>7.6999999999999999E-2</v>
      </c>
      <c r="BH44" s="7">
        <v>0.872</v>
      </c>
      <c r="BI44" s="7">
        <v>0.36199999999999999</v>
      </c>
      <c r="BJ44" s="7">
        <v>0.156</v>
      </c>
      <c r="BK44" s="7">
        <v>0</v>
      </c>
      <c r="BL44" s="7">
        <v>4.4420000000000002</v>
      </c>
      <c r="BM44" s="7">
        <v>0.16600000000000001</v>
      </c>
      <c r="BN44" s="7">
        <v>3.085</v>
      </c>
      <c r="BO44" s="7">
        <v>0</v>
      </c>
      <c r="BP44" s="7">
        <v>4.5999999999999999E-2</v>
      </c>
      <c r="BQ44" s="7">
        <v>1.8879999999999999</v>
      </c>
      <c r="BR44" s="7">
        <v>2.1989999999999998</v>
      </c>
      <c r="BS44" s="7">
        <v>1.804</v>
      </c>
      <c r="BT44" s="7">
        <v>0.96599999999999997</v>
      </c>
      <c r="BU44" s="7">
        <v>1.7999999999999999E-2</v>
      </c>
      <c r="BV44" s="7">
        <v>1E-3</v>
      </c>
      <c r="BW44" s="7">
        <v>0.29299999999999998</v>
      </c>
      <c r="BX44" s="7">
        <v>2.8000000000000001E-2</v>
      </c>
      <c r="BY44" s="7">
        <v>0.34899999999999998</v>
      </c>
      <c r="BZ44" s="7">
        <v>0.70499999999999996</v>
      </c>
      <c r="CA44" s="7">
        <v>4.3999999999999997E-2</v>
      </c>
      <c r="CB44" s="7">
        <v>0.188</v>
      </c>
      <c r="CC44" s="7">
        <v>0.14199999999999999</v>
      </c>
      <c r="CD44" s="7">
        <v>0</v>
      </c>
      <c r="CE44" s="7">
        <v>0</v>
      </c>
      <c r="CF44" s="7">
        <v>0</v>
      </c>
      <c r="CG44" s="7">
        <f t="shared" si="0"/>
        <v>261.73299999999995</v>
      </c>
      <c r="CH44" s="7">
        <v>0</v>
      </c>
      <c r="CI44" s="7">
        <v>0</v>
      </c>
      <c r="CJ44" s="7">
        <v>0</v>
      </c>
      <c r="CK44" s="7">
        <f t="shared" si="1"/>
        <v>0</v>
      </c>
      <c r="CL44" s="7">
        <v>0</v>
      </c>
      <c r="CM44" s="7">
        <v>0</v>
      </c>
      <c r="CN44" s="7">
        <v>0</v>
      </c>
      <c r="CO44" s="7">
        <f t="shared" si="2"/>
        <v>0</v>
      </c>
      <c r="CP44" s="7">
        <f t="shared" si="3"/>
        <v>0</v>
      </c>
      <c r="CQ44" s="7">
        <v>0</v>
      </c>
      <c r="CR44" s="7">
        <f t="shared" si="4"/>
        <v>0</v>
      </c>
      <c r="CS44" s="7">
        <f t="shared" si="5"/>
        <v>261.733</v>
      </c>
      <c r="CT44" s="14" t="s">
        <v>217</v>
      </c>
      <c r="CV44" s="7"/>
    </row>
    <row r="45" spans="1:100" ht="12.75" customHeight="1">
      <c r="A45" s="13" t="s">
        <v>39</v>
      </c>
      <c r="B45" s="14" t="s">
        <v>125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f t="shared" si="0"/>
        <v>0</v>
      </c>
      <c r="CH45" s="7">
        <v>0</v>
      </c>
      <c r="CI45" s="7">
        <v>0</v>
      </c>
      <c r="CJ45" s="7">
        <v>0</v>
      </c>
      <c r="CK45" s="7">
        <f t="shared" si="1"/>
        <v>0</v>
      </c>
      <c r="CL45" s="7">
        <v>0</v>
      </c>
      <c r="CM45" s="7">
        <v>0</v>
      </c>
      <c r="CN45" s="7">
        <v>0</v>
      </c>
      <c r="CO45" s="7">
        <f t="shared" si="2"/>
        <v>0</v>
      </c>
      <c r="CP45" s="7">
        <f t="shared" si="3"/>
        <v>0</v>
      </c>
      <c r="CQ45" s="7">
        <v>0</v>
      </c>
      <c r="CR45" s="7">
        <f t="shared" si="4"/>
        <v>0</v>
      </c>
      <c r="CS45" s="7">
        <f t="shared" si="5"/>
        <v>0</v>
      </c>
      <c r="CT45" s="14" t="s">
        <v>218</v>
      </c>
      <c r="CV45" s="7"/>
    </row>
    <row r="46" spans="1:100" ht="12.75" customHeight="1">
      <c r="A46" s="13" t="s">
        <v>40</v>
      </c>
      <c r="B46" s="14" t="s">
        <v>126</v>
      </c>
      <c r="C46" s="7">
        <v>0.375</v>
      </c>
      <c r="D46" s="7">
        <v>0.104</v>
      </c>
      <c r="E46" s="7">
        <v>4.2000000000000003E-2</v>
      </c>
      <c r="F46" s="7">
        <v>0.17499999999999999</v>
      </c>
      <c r="G46" s="7">
        <v>1.157</v>
      </c>
      <c r="H46" s="7">
        <v>0.49</v>
      </c>
      <c r="I46" s="7">
        <v>0.10299999999999999</v>
      </c>
      <c r="J46" s="7">
        <v>0.27400000000000002</v>
      </c>
      <c r="K46" s="7">
        <v>0.23799999999999999</v>
      </c>
      <c r="L46" s="7">
        <v>0.17299999999999999</v>
      </c>
      <c r="M46" s="7">
        <v>0.38200000000000001</v>
      </c>
      <c r="N46" s="7">
        <v>0.627</v>
      </c>
      <c r="O46" s="7">
        <v>9.4E-2</v>
      </c>
      <c r="P46" s="7">
        <v>0.60899999999999999</v>
      </c>
      <c r="Q46" s="7">
        <v>0.68899999999999995</v>
      </c>
      <c r="R46" s="7">
        <v>0.159</v>
      </c>
      <c r="S46" s="7">
        <v>0.47899999999999998</v>
      </c>
      <c r="T46" s="7">
        <v>0.68799999999999994</v>
      </c>
      <c r="U46" s="7">
        <v>0.30199999999999999</v>
      </c>
      <c r="V46" s="7">
        <v>0.64700000000000002</v>
      </c>
      <c r="W46" s="7">
        <v>9.5000000000000001E-2</v>
      </c>
      <c r="X46" s="7">
        <v>0.33500000000000002</v>
      </c>
      <c r="Y46" s="7">
        <v>0.20300000000000001</v>
      </c>
      <c r="Z46" s="7">
        <v>0.44700000000000001</v>
      </c>
      <c r="AA46" s="7">
        <v>7.0000000000000007E-2</v>
      </c>
      <c r="AB46" s="7">
        <v>0.183</v>
      </c>
      <c r="AC46" s="7">
        <v>0.10100000000000001</v>
      </c>
      <c r="AD46" s="7">
        <v>0.39400000000000002</v>
      </c>
      <c r="AE46" s="7">
        <v>0.155</v>
      </c>
      <c r="AF46" s="7">
        <v>3.0000000000000001E-3</v>
      </c>
      <c r="AG46" s="7">
        <v>0.14599999999999999</v>
      </c>
      <c r="AH46" s="7">
        <v>0.30299999999999999</v>
      </c>
      <c r="AI46" s="7">
        <v>0.36399999999999999</v>
      </c>
      <c r="AJ46" s="7">
        <v>0.12</v>
      </c>
      <c r="AK46" s="7">
        <v>0.52</v>
      </c>
      <c r="AL46" s="7">
        <v>3.2170000000000001</v>
      </c>
      <c r="AM46" s="7">
        <v>1.2729999999999999</v>
      </c>
      <c r="AN46" s="7">
        <v>7.0309999999999997</v>
      </c>
      <c r="AO46" s="7">
        <v>1.2E-2</v>
      </c>
      <c r="AP46" s="7">
        <v>0.192</v>
      </c>
      <c r="AQ46" s="7">
        <v>0.59599999999999997</v>
      </c>
      <c r="AR46" s="7">
        <v>0.17100000000000001</v>
      </c>
      <c r="AS46" s="7">
        <v>0.14000000000000001</v>
      </c>
      <c r="AT46" s="7">
        <v>0.22600000000000001</v>
      </c>
      <c r="AU46" s="7">
        <v>0.11799999999999999</v>
      </c>
      <c r="AV46" s="7">
        <v>0.14899999999999999</v>
      </c>
      <c r="AW46" s="7">
        <v>4.5999999999999999E-2</v>
      </c>
      <c r="AX46" s="7">
        <v>0.17199999999999999</v>
      </c>
      <c r="AY46" s="7">
        <v>0.72199999999999998</v>
      </c>
      <c r="AZ46" s="7">
        <v>3.9E-2</v>
      </c>
      <c r="BA46" s="7">
        <v>0.52400000000000002</v>
      </c>
      <c r="BB46" s="7">
        <v>0.34899999999999998</v>
      </c>
      <c r="BC46" s="7">
        <v>0.40799999999999997</v>
      </c>
      <c r="BD46" s="7">
        <v>0.153</v>
      </c>
      <c r="BE46" s="7">
        <v>0.58599999999999997</v>
      </c>
      <c r="BF46" s="7">
        <v>0.99299999999999999</v>
      </c>
      <c r="BG46" s="7">
        <v>0.55800000000000005</v>
      </c>
      <c r="BH46" s="7">
        <v>0.45500000000000002</v>
      </c>
      <c r="BI46" s="7">
        <v>0.14899999999999999</v>
      </c>
      <c r="BJ46" s="7">
        <v>0.24</v>
      </c>
      <c r="BK46" s="7">
        <v>8.9999999999999993E-3</v>
      </c>
      <c r="BL46" s="7">
        <v>0.20100000000000001</v>
      </c>
      <c r="BM46" s="7">
        <v>0.17199999999999999</v>
      </c>
      <c r="BN46" s="7">
        <v>0.113</v>
      </c>
      <c r="BO46" s="7">
        <v>4.5999999999999999E-2</v>
      </c>
      <c r="BP46" s="7">
        <v>7.5999999999999998E-2</v>
      </c>
      <c r="BQ46" s="7">
        <v>0.58099999999999996</v>
      </c>
      <c r="BR46" s="7">
        <v>3.4129999999999998</v>
      </c>
      <c r="BS46" s="7">
        <v>1.671</v>
      </c>
      <c r="BT46" s="7">
        <v>0.89200000000000002</v>
      </c>
      <c r="BU46" s="7">
        <v>1.2999999999999999E-2</v>
      </c>
      <c r="BV46" s="7">
        <v>3.3000000000000002E-2</v>
      </c>
      <c r="BW46" s="7">
        <v>0.10199999999999999</v>
      </c>
      <c r="BX46" s="7">
        <v>1.4E-2</v>
      </c>
      <c r="BY46" s="7">
        <v>3.2000000000000001E-2</v>
      </c>
      <c r="BZ46" s="7">
        <v>1.083</v>
      </c>
      <c r="CA46" s="7">
        <v>0.78200000000000003</v>
      </c>
      <c r="CB46" s="7">
        <v>9.4E-2</v>
      </c>
      <c r="CC46" s="7">
        <v>0.41099999999999998</v>
      </c>
      <c r="CD46" s="7">
        <v>0</v>
      </c>
      <c r="CE46" s="7">
        <v>0</v>
      </c>
      <c r="CF46" s="7">
        <v>0</v>
      </c>
      <c r="CG46" s="7">
        <f t="shared" si="0"/>
        <v>39.502999999999993</v>
      </c>
      <c r="CH46" s="7">
        <v>107.095</v>
      </c>
      <c r="CI46" s="7">
        <v>0</v>
      </c>
      <c r="CJ46" s="7">
        <v>0</v>
      </c>
      <c r="CK46" s="7">
        <f t="shared" si="1"/>
        <v>107.095</v>
      </c>
      <c r="CL46" s="7">
        <v>0</v>
      </c>
      <c r="CM46" s="7">
        <v>0</v>
      </c>
      <c r="CN46" s="7">
        <v>0</v>
      </c>
      <c r="CO46" s="7">
        <f t="shared" si="2"/>
        <v>0</v>
      </c>
      <c r="CP46" s="7">
        <f t="shared" si="3"/>
        <v>0</v>
      </c>
      <c r="CQ46" s="7">
        <v>0</v>
      </c>
      <c r="CR46" s="7">
        <f t="shared" si="4"/>
        <v>107.095</v>
      </c>
      <c r="CS46" s="7">
        <f t="shared" si="5"/>
        <v>146.59800000000001</v>
      </c>
      <c r="CT46" s="14" t="s">
        <v>219</v>
      </c>
      <c r="CV46" s="7"/>
    </row>
    <row r="47" spans="1:100" ht="12.75" customHeight="1">
      <c r="A47" s="13" t="s">
        <v>41</v>
      </c>
      <c r="B47" s="14" t="s">
        <v>127</v>
      </c>
      <c r="C47" s="7">
        <v>0.1</v>
      </c>
      <c r="D47" s="7">
        <v>0</v>
      </c>
      <c r="E47" s="7">
        <v>0</v>
      </c>
      <c r="F47" s="7">
        <v>0.64600000000000002</v>
      </c>
      <c r="G47" s="7">
        <v>4.0469999999999997</v>
      </c>
      <c r="H47" s="7">
        <v>1.3180000000000001</v>
      </c>
      <c r="I47" s="7">
        <v>0.155</v>
      </c>
      <c r="J47" s="7">
        <v>0.86</v>
      </c>
      <c r="K47" s="7">
        <v>0.59599999999999997</v>
      </c>
      <c r="L47" s="7">
        <v>0.36099999999999999</v>
      </c>
      <c r="M47" s="7">
        <v>1.98</v>
      </c>
      <c r="N47" s="7">
        <v>2.6859999999999999</v>
      </c>
      <c r="O47" s="7">
        <v>0.193</v>
      </c>
      <c r="P47" s="7">
        <v>2.8279999999999998</v>
      </c>
      <c r="Q47" s="7">
        <v>2.8069999999999999</v>
      </c>
      <c r="R47" s="7">
        <v>0.215</v>
      </c>
      <c r="S47" s="7">
        <v>1.97</v>
      </c>
      <c r="T47" s="7">
        <v>2.226</v>
      </c>
      <c r="U47" s="7">
        <v>0.68</v>
      </c>
      <c r="V47" s="7">
        <v>1.1299999999999999</v>
      </c>
      <c r="W47" s="7">
        <v>0.16900000000000001</v>
      </c>
      <c r="X47" s="7">
        <v>0.97299999999999998</v>
      </c>
      <c r="Y47" s="7">
        <v>0.438</v>
      </c>
      <c r="Z47" s="7">
        <v>1.1970000000000001</v>
      </c>
      <c r="AA47" s="7">
        <v>0.23599999999999999</v>
      </c>
      <c r="AB47" s="7">
        <v>0.45300000000000001</v>
      </c>
      <c r="AC47" s="7">
        <v>0.24</v>
      </c>
      <c r="AD47" s="7">
        <v>0.16400000000000001</v>
      </c>
      <c r="AE47" s="7">
        <v>0.42</v>
      </c>
      <c r="AF47" s="7">
        <v>4.0000000000000001E-3</v>
      </c>
      <c r="AG47" s="7">
        <v>0.36699999999999999</v>
      </c>
      <c r="AH47" s="7">
        <v>0.29399999999999998</v>
      </c>
      <c r="AI47" s="7">
        <v>0.34499999999999997</v>
      </c>
      <c r="AJ47" s="7">
        <v>9.1999999999999998E-2</v>
      </c>
      <c r="AK47" s="7">
        <v>1.393</v>
      </c>
      <c r="AL47" s="7">
        <v>1.3979999999999999</v>
      </c>
      <c r="AM47" s="7">
        <v>1.34</v>
      </c>
      <c r="AN47" s="7">
        <v>0.48499999999999999</v>
      </c>
      <c r="AO47" s="7">
        <v>10.872999999999999</v>
      </c>
      <c r="AP47" s="7">
        <v>4.1000000000000002E-2</v>
      </c>
      <c r="AQ47" s="7">
        <v>1.119</v>
      </c>
      <c r="AR47" s="7">
        <v>0.624</v>
      </c>
      <c r="AS47" s="7">
        <v>6.0000000000000001E-3</v>
      </c>
      <c r="AT47" s="7">
        <v>3.1E-2</v>
      </c>
      <c r="AU47" s="7">
        <v>0.128</v>
      </c>
      <c r="AV47" s="7">
        <v>7.0999999999999994E-2</v>
      </c>
      <c r="AW47" s="7">
        <v>0</v>
      </c>
      <c r="AX47" s="7">
        <v>0.126</v>
      </c>
      <c r="AY47" s="7">
        <v>0.10199999999999999</v>
      </c>
      <c r="AZ47" s="7">
        <v>0.01</v>
      </c>
      <c r="BA47" s="7">
        <v>1E-3</v>
      </c>
      <c r="BB47" s="7">
        <v>0</v>
      </c>
      <c r="BC47" s="7">
        <v>3.5999999999999997E-2</v>
      </c>
      <c r="BD47" s="7">
        <v>6.0000000000000001E-3</v>
      </c>
      <c r="BE47" s="7">
        <v>2.1000000000000001E-2</v>
      </c>
      <c r="BF47" s="7">
        <v>0.47099999999999997</v>
      </c>
      <c r="BG47" s="7">
        <v>0.17299999999999999</v>
      </c>
      <c r="BH47" s="7">
        <v>0.17499999999999999</v>
      </c>
      <c r="BI47" s="7">
        <v>5.5E-2</v>
      </c>
      <c r="BJ47" s="7">
        <v>0.11</v>
      </c>
      <c r="BK47" s="7">
        <v>0</v>
      </c>
      <c r="BL47" s="7">
        <v>0.64100000000000001</v>
      </c>
      <c r="BM47" s="7">
        <v>5.0000000000000001E-3</v>
      </c>
      <c r="BN47" s="7">
        <v>2.3E-2</v>
      </c>
      <c r="BO47" s="7">
        <v>1.4999999999999999E-2</v>
      </c>
      <c r="BP47" s="7">
        <v>2.9000000000000001E-2</v>
      </c>
      <c r="BQ47" s="7">
        <v>0.222</v>
      </c>
      <c r="BR47" s="7">
        <v>0.21099999999999999</v>
      </c>
      <c r="BS47" s="7">
        <v>0.108</v>
      </c>
      <c r="BT47" s="7">
        <v>0.04</v>
      </c>
      <c r="BU47" s="7">
        <v>0</v>
      </c>
      <c r="BV47" s="7">
        <v>1E-3</v>
      </c>
      <c r="BW47" s="7">
        <v>0.01</v>
      </c>
      <c r="BX47" s="7">
        <v>2.3E-2</v>
      </c>
      <c r="BY47" s="7">
        <v>7.0999999999999994E-2</v>
      </c>
      <c r="BZ47" s="7">
        <v>7.0000000000000001E-3</v>
      </c>
      <c r="CA47" s="7">
        <v>8.0000000000000002E-3</v>
      </c>
      <c r="CB47" s="7">
        <v>0.17599999999999999</v>
      </c>
      <c r="CC47" s="7">
        <v>2.3E-2</v>
      </c>
      <c r="CD47" s="7">
        <v>0</v>
      </c>
      <c r="CE47" s="7">
        <v>0</v>
      </c>
      <c r="CF47" s="7">
        <v>0</v>
      </c>
      <c r="CG47" s="7">
        <f t="shared" si="0"/>
        <v>50.597999999999985</v>
      </c>
      <c r="CH47" s="7">
        <v>0.14399999999999999</v>
      </c>
      <c r="CI47" s="7">
        <v>0</v>
      </c>
      <c r="CJ47" s="7">
        <v>0</v>
      </c>
      <c r="CK47" s="7">
        <f t="shared" si="1"/>
        <v>0.14399999999999999</v>
      </c>
      <c r="CL47" s="7">
        <v>0</v>
      </c>
      <c r="CM47" s="7">
        <v>0</v>
      </c>
      <c r="CN47" s="7">
        <v>0</v>
      </c>
      <c r="CO47" s="7">
        <f t="shared" si="2"/>
        <v>0</v>
      </c>
      <c r="CP47" s="7">
        <f t="shared" si="3"/>
        <v>0</v>
      </c>
      <c r="CQ47" s="7">
        <v>0</v>
      </c>
      <c r="CR47" s="7">
        <f t="shared" si="4"/>
        <v>0.14399999999999999</v>
      </c>
      <c r="CS47" s="7">
        <f t="shared" si="5"/>
        <v>50.741999999999997</v>
      </c>
      <c r="CT47" s="14" t="s">
        <v>220</v>
      </c>
      <c r="CV47" s="7"/>
    </row>
    <row r="48" spans="1:100" ht="12.75" customHeight="1">
      <c r="A48" s="13" t="s">
        <v>42</v>
      </c>
      <c r="B48" s="14" t="s">
        <v>128</v>
      </c>
      <c r="C48" s="7">
        <v>2.3919999999999999</v>
      </c>
      <c r="D48" s="7">
        <v>0.34799999999999998</v>
      </c>
      <c r="E48" s="7">
        <v>0.26300000000000001</v>
      </c>
      <c r="F48" s="7">
        <v>0.50700000000000001</v>
      </c>
      <c r="G48" s="7">
        <v>4.4180000000000001</v>
      </c>
      <c r="H48" s="7">
        <v>2.1509999999999998</v>
      </c>
      <c r="I48" s="7">
        <v>0.28000000000000003</v>
      </c>
      <c r="J48" s="7">
        <v>1.5660000000000001</v>
      </c>
      <c r="K48" s="7">
        <v>1.8120000000000001</v>
      </c>
      <c r="L48" s="7">
        <v>1.4550000000000001</v>
      </c>
      <c r="M48" s="7">
        <v>1.6910000000000001</v>
      </c>
      <c r="N48" s="7">
        <v>0.95599999999999996</v>
      </c>
      <c r="O48" s="7">
        <v>0.88800000000000001</v>
      </c>
      <c r="P48" s="7">
        <v>0.20699999999999999</v>
      </c>
      <c r="Q48" s="7">
        <v>2.5230000000000001</v>
      </c>
      <c r="R48" s="7">
        <v>1.7549999999999999</v>
      </c>
      <c r="S48" s="7">
        <v>1.897</v>
      </c>
      <c r="T48" s="7">
        <v>2.109</v>
      </c>
      <c r="U48" s="7">
        <v>0.56699999999999995</v>
      </c>
      <c r="V48" s="7">
        <v>4.4649999999999999</v>
      </c>
      <c r="W48" s="7">
        <v>1.0209999999999999</v>
      </c>
      <c r="X48" s="7">
        <v>1.9830000000000001</v>
      </c>
      <c r="Y48" s="7">
        <v>2.0640000000000001</v>
      </c>
      <c r="Z48" s="7">
        <v>1.6859999999999999</v>
      </c>
      <c r="AA48" s="7">
        <v>0.35299999999999998</v>
      </c>
      <c r="AB48" s="7">
        <v>1.573</v>
      </c>
      <c r="AC48" s="7">
        <v>0.74399999999999999</v>
      </c>
      <c r="AD48" s="7">
        <v>5.5049999999999999</v>
      </c>
      <c r="AE48" s="7">
        <v>0.97499999999999998</v>
      </c>
      <c r="AF48" s="7">
        <v>3.5000000000000003E-2</v>
      </c>
      <c r="AG48" s="7">
        <v>0.97399999999999998</v>
      </c>
      <c r="AH48" s="7">
        <v>6.9589999999999996</v>
      </c>
      <c r="AI48" s="7">
        <v>8.2260000000000009</v>
      </c>
      <c r="AJ48" s="7">
        <v>2.4129999999999998</v>
      </c>
      <c r="AK48" s="7">
        <v>4.5430000000000001</v>
      </c>
      <c r="AL48" s="7">
        <v>15.003</v>
      </c>
      <c r="AM48" s="7">
        <v>9.343</v>
      </c>
      <c r="AN48" s="7">
        <v>14.26</v>
      </c>
      <c r="AO48" s="7">
        <v>0.16</v>
      </c>
      <c r="AP48" s="7">
        <v>3.69</v>
      </c>
      <c r="AQ48" s="7">
        <v>4.1440000000000001</v>
      </c>
      <c r="AR48" s="7">
        <v>0.28399999999999997</v>
      </c>
      <c r="AS48" s="7">
        <v>4.6180000000000003</v>
      </c>
      <c r="AT48" s="7">
        <v>3.1480000000000001</v>
      </c>
      <c r="AU48" s="7">
        <v>1.7330000000000001</v>
      </c>
      <c r="AV48" s="7">
        <v>2.3650000000000002</v>
      </c>
      <c r="AW48" s="7">
        <v>0.501</v>
      </c>
      <c r="AX48" s="7">
        <v>0.89100000000000001</v>
      </c>
      <c r="AY48" s="7">
        <v>8.3710000000000004</v>
      </c>
      <c r="AZ48" s="7">
        <v>0.61599999999999999</v>
      </c>
      <c r="BA48" s="7">
        <v>7.7160000000000002</v>
      </c>
      <c r="BB48" s="7">
        <v>4.99</v>
      </c>
      <c r="BC48" s="7">
        <v>4.76</v>
      </c>
      <c r="BD48" s="7">
        <v>2.4209999999999998</v>
      </c>
      <c r="BE48" s="7">
        <v>9.609</v>
      </c>
      <c r="BF48" s="7">
        <v>12.37</v>
      </c>
      <c r="BG48" s="7">
        <v>8.8249999999999993</v>
      </c>
      <c r="BH48" s="7">
        <v>2.5459999999999998</v>
      </c>
      <c r="BI48" s="7">
        <v>2.2999999999999998</v>
      </c>
      <c r="BJ48" s="7">
        <v>3.871</v>
      </c>
      <c r="BK48" s="7">
        <v>0.14699999999999999</v>
      </c>
      <c r="BL48" s="7">
        <v>1.635</v>
      </c>
      <c r="BM48" s="7">
        <v>1.853</v>
      </c>
      <c r="BN48" s="7">
        <v>1.8089999999999999</v>
      </c>
      <c r="BO48" s="7">
        <v>0.61899999999999999</v>
      </c>
      <c r="BP48" s="7">
        <v>1.052</v>
      </c>
      <c r="BQ48" s="7">
        <v>8.423</v>
      </c>
      <c r="BR48" s="7">
        <v>12.395</v>
      </c>
      <c r="BS48" s="7">
        <v>7.3739999999999997</v>
      </c>
      <c r="BT48" s="7">
        <v>9.8219999999999992</v>
      </c>
      <c r="BU48" s="7">
        <v>0.183</v>
      </c>
      <c r="BV48" s="7">
        <v>0.97899999999999998</v>
      </c>
      <c r="BW48" s="7">
        <v>1.708</v>
      </c>
      <c r="BX48" s="7">
        <v>0.106</v>
      </c>
      <c r="BY48" s="7">
        <v>0.252</v>
      </c>
      <c r="BZ48" s="7">
        <v>2.6739999999999999</v>
      </c>
      <c r="CA48" s="7">
        <v>1.212</v>
      </c>
      <c r="CB48" s="7">
        <v>0.97599999999999998</v>
      </c>
      <c r="CC48" s="7">
        <v>1.109</v>
      </c>
      <c r="CD48" s="7">
        <v>0</v>
      </c>
      <c r="CE48" s="7">
        <v>0</v>
      </c>
      <c r="CF48" s="7">
        <v>0</v>
      </c>
      <c r="CG48" s="7">
        <f t="shared" si="0"/>
        <v>254.16700000000006</v>
      </c>
      <c r="CH48" s="7">
        <v>434.84300000000002</v>
      </c>
      <c r="CI48" s="7">
        <v>0</v>
      </c>
      <c r="CJ48" s="7">
        <v>0</v>
      </c>
      <c r="CK48" s="7">
        <f t="shared" si="1"/>
        <v>434.84300000000002</v>
      </c>
      <c r="CL48" s="7">
        <v>0</v>
      </c>
      <c r="CM48" s="7">
        <v>0</v>
      </c>
      <c r="CN48" s="7">
        <v>0</v>
      </c>
      <c r="CO48" s="7">
        <f t="shared" si="2"/>
        <v>0</v>
      </c>
      <c r="CP48" s="7">
        <f t="shared" si="3"/>
        <v>0</v>
      </c>
      <c r="CQ48" s="7">
        <v>0</v>
      </c>
      <c r="CR48" s="7">
        <f t="shared" si="4"/>
        <v>434.84300000000002</v>
      </c>
      <c r="CS48" s="7">
        <f t="shared" si="5"/>
        <v>689.01</v>
      </c>
      <c r="CT48" s="14" t="s">
        <v>221</v>
      </c>
      <c r="CV48" s="7"/>
    </row>
    <row r="49" spans="1:100" ht="12.75" customHeight="1">
      <c r="A49" s="13" t="s">
        <v>43</v>
      </c>
      <c r="B49" s="14" t="s">
        <v>129</v>
      </c>
      <c r="C49" s="7">
        <v>0.36499999999999999</v>
      </c>
      <c r="D49" s="7">
        <v>2.1000000000000001E-2</v>
      </c>
      <c r="E49" s="7">
        <v>0.56399999999999995</v>
      </c>
      <c r="F49" s="7">
        <v>0.16900000000000001</v>
      </c>
      <c r="G49" s="7">
        <v>0.41699999999999998</v>
      </c>
      <c r="H49" s="7">
        <v>0.54100000000000004</v>
      </c>
      <c r="I49" s="7">
        <v>7.0000000000000001E-3</v>
      </c>
      <c r="J49" s="7">
        <v>0.14599999999999999</v>
      </c>
      <c r="K49" s="7">
        <v>0.16800000000000001</v>
      </c>
      <c r="L49" s="7">
        <v>9.4E-2</v>
      </c>
      <c r="M49" s="7">
        <v>0.11899999999999999</v>
      </c>
      <c r="N49" s="7">
        <v>0.14599999999999999</v>
      </c>
      <c r="O49" s="7">
        <v>2.5000000000000001E-2</v>
      </c>
      <c r="P49" s="7">
        <v>0.316</v>
      </c>
      <c r="Q49" s="7">
        <v>0.25</v>
      </c>
      <c r="R49" s="7">
        <v>7.8E-2</v>
      </c>
      <c r="S49" s="7">
        <v>7.9000000000000001E-2</v>
      </c>
      <c r="T49" s="7">
        <v>0.20399999999999999</v>
      </c>
      <c r="U49" s="7">
        <v>0.254</v>
      </c>
      <c r="V49" s="7">
        <v>0.33800000000000002</v>
      </c>
      <c r="W49" s="7">
        <v>0.379</v>
      </c>
      <c r="X49" s="7">
        <v>0.191</v>
      </c>
      <c r="Y49" s="7">
        <v>3.5000000000000003E-2</v>
      </c>
      <c r="Z49" s="7">
        <v>0.16500000000000001</v>
      </c>
      <c r="AA49" s="7">
        <v>1E-3</v>
      </c>
      <c r="AB49" s="7">
        <v>4.1000000000000002E-2</v>
      </c>
      <c r="AC49" s="7">
        <v>2.3E-2</v>
      </c>
      <c r="AD49" s="7">
        <v>0.11799999999999999</v>
      </c>
      <c r="AE49" s="7">
        <v>10.173</v>
      </c>
      <c r="AF49" s="7">
        <v>0.13400000000000001</v>
      </c>
      <c r="AG49" s="7">
        <v>0.26600000000000001</v>
      </c>
      <c r="AH49" s="7">
        <v>0.71399999999999997</v>
      </c>
      <c r="AI49" s="7">
        <v>0.27600000000000002</v>
      </c>
      <c r="AJ49" s="7">
        <v>5.3999999999999999E-2</v>
      </c>
      <c r="AK49" s="7">
        <v>1.228</v>
      </c>
      <c r="AL49" s="7">
        <v>25.34</v>
      </c>
      <c r="AM49" s="7">
        <v>14.294</v>
      </c>
      <c r="AN49" s="7">
        <v>5.64</v>
      </c>
      <c r="AO49" s="7">
        <v>10.763999999999999</v>
      </c>
      <c r="AP49" s="7">
        <v>525.52700000000004</v>
      </c>
      <c r="AQ49" s="7">
        <v>355.92700000000002</v>
      </c>
      <c r="AR49" s="7">
        <v>0.14199999999999999</v>
      </c>
      <c r="AS49" s="7">
        <v>0.5</v>
      </c>
      <c r="AT49" s="7">
        <v>0.188</v>
      </c>
      <c r="AU49" s="7">
        <v>3.6999999999999998E-2</v>
      </c>
      <c r="AV49" s="7">
        <v>7.0000000000000007E-2</v>
      </c>
      <c r="AW49" s="7">
        <v>2.9000000000000001E-2</v>
      </c>
      <c r="AX49" s="7">
        <v>0.18099999999999999</v>
      </c>
      <c r="AY49" s="7">
        <v>0.439</v>
      </c>
      <c r="AZ49" s="7">
        <v>5.2999999999999999E-2</v>
      </c>
      <c r="BA49" s="7">
        <v>0.27800000000000002</v>
      </c>
      <c r="BB49" s="7">
        <v>0</v>
      </c>
      <c r="BC49" s="7">
        <v>0.51600000000000001</v>
      </c>
      <c r="BD49" s="7">
        <v>0.19900000000000001</v>
      </c>
      <c r="BE49" s="7">
        <v>0.69399999999999995</v>
      </c>
      <c r="BF49" s="7">
        <v>0.29199999999999998</v>
      </c>
      <c r="BG49" s="7">
        <v>0.10199999999999999</v>
      </c>
      <c r="BH49" s="7">
        <v>0.49199999999999999</v>
      </c>
      <c r="BI49" s="7">
        <v>0.06</v>
      </c>
      <c r="BJ49" s="7">
        <v>0.04</v>
      </c>
      <c r="BK49" s="7">
        <v>4.0000000000000001E-3</v>
      </c>
      <c r="BL49" s="7">
        <v>0.78500000000000003</v>
      </c>
      <c r="BM49" s="7">
        <v>0.17399999999999999</v>
      </c>
      <c r="BN49" s="7">
        <v>7.2999999999999995E-2</v>
      </c>
      <c r="BO49" s="7">
        <v>0.04</v>
      </c>
      <c r="BP49" s="7">
        <v>2.4E-2</v>
      </c>
      <c r="BQ49" s="7">
        <v>0.93100000000000005</v>
      </c>
      <c r="BR49" s="7">
        <v>11.254</v>
      </c>
      <c r="BS49" s="7">
        <v>0.16900000000000001</v>
      </c>
      <c r="BT49" s="7">
        <v>0.33500000000000002</v>
      </c>
      <c r="BU49" s="7">
        <v>1.7000000000000001E-2</v>
      </c>
      <c r="BV49" s="7">
        <v>8.9999999999999993E-3</v>
      </c>
      <c r="BW49" s="7">
        <v>3.6999999999999998E-2</v>
      </c>
      <c r="BX49" s="7">
        <v>2.4E-2</v>
      </c>
      <c r="BY49" s="7">
        <v>4.2999999999999997E-2</v>
      </c>
      <c r="BZ49" s="7">
        <v>0.33</v>
      </c>
      <c r="CA49" s="7">
        <v>0.17</v>
      </c>
      <c r="CB49" s="7">
        <v>1.6E-2</v>
      </c>
      <c r="CC49" s="7">
        <v>7.5999999999999998E-2</v>
      </c>
      <c r="CD49" s="7">
        <v>0</v>
      </c>
      <c r="CE49" s="7">
        <v>0</v>
      </c>
      <c r="CF49" s="7">
        <v>0</v>
      </c>
      <c r="CG49" s="7">
        <f t="shared" si="0"/>
        <v>974.41399999999999</v>
      </c>
      <c r="CH49" s="7">
        <v>0</v>
      </c>
      <c r="CI49" s="7">
        <v>0</v>
      </c>
      <c r="CJ49" s="7">
        <v>0</v>
      </c>
      <c r="CK49" s="7">
        <f t="shared" si="1"/>
        <v>0</v>
      </c>
      <c r="CL49" s="7">
        <v>0</v>
      </c>
      <c r="CM49" s="7">
        <v>0</v>
      </c>
      <c r="CN49" s="7">
        <v>0</v>
      </c>
      <c r="CO49" s="7">
        <f t="shared" si="2"/>
        <v>0</v>
      </c>
      <c r="CP49" s="7">
        <f t="shared" si="3"/>
        <v>0</v>
      </c>
      <c r="CQ49" s="7">
        <v>0</v>
      </c>
      <c r="CR49" s="7">
        <f t="shared" si="4"/>
        <v>0</v>
      </c>
      <c r="CS49" s="7">
        <f t="shared" si="5"/>
        <v>974.41399999999999</v>
      </c>
      <c r="CT49" s="14" t="s">
        <v>222</v>
      </c>
      <c r="CV49" s="7"/>
    </row>
    <row r="50" spans="1:100" ht="12.75" customHeight="1">
      <c r="A50" s="13" t="s">
        <v>44</v>
      </c>
      <c r="B50" s="14" t="s">
        <v>130</v>
      </c>
      <c r="C50" s="7">
        <v>0.93500000000000005</v>
      </c>
      <c r="D50" s="7">
        <v>0.191</v>
      </c>
      <c r="E50" s="7">
        <v>0.14099999999999999</v>
      </c>
      <c r="F50" s="7">
        <v>4.5999999999999999E-2</v>
      </c>
      <c r="G50" s="7">
        <v>0.41799999999999998</v>
      </c>
      <c r="H50" s="7">
        <v>0.127</v>
      </c>
      <c r="I50" s="7">
        <v>2.1999999999999999E-2</v>
      </c>
      <c r="J50" s="7">
        <v>0.14199999999999999</v>
      </c>
      <c r="K50" s="7">
        <v>0.218</v>
      </c>
      <c r="L50" s="7">
        <v>0.111</v>
      </c>
      <c r="M50" s="7">
        <v>0.13400000000000001</v>
      </c>
      <c r="N50" s="7">
        <v>8.5999999999999993E-2</v>
      </c>
      <c r="O50" s="7">
        <v>0.13</v>
      </c>
      <c r="P50" s="7">
        <v>0.10199999999999999</v>
      </c>
      <c r="Q50" s="7">
        <v>0.17599999999999999</v>
      </c>
      <c r="R50" s="7">
        <v>5.8000000000000003E-2</v>
      </c>
      <c r="S50" s="7">
        <v>0.125</v>
      </c>
      <c r="T50" s="7">
        <v>0.20899999999999999</v>
      </c>
      <c r="U50" s="7">
        <v>4.4999999999999998E-2</v>
      </c>
      <c r="V50" s="7">
        <v>0.45500000000000002</v>
      </c>
      <c r="W50" s="7">
        <v>0.04</v>
      </c>
      <c r="X50" s="7">
        <v>0.1</v>
      </c>
      <c r="Y50" s="7">
        <v>0.11600000000000001</v>
      </c>
      <c r="Z50" s="7">
        <v>9.2999999999999999E-2</v>
      </c>
      <c r="AA50" s="7">
        <v>2.3E-2</v>
      </c>
      <c r="AB50" s="7">
        <v>0.16600000000000001</v>
      </c>
      <c r="AC50" s="7">
        <v>8.1000000000000003E-2</v>
      </c>
      <c r="AD50" s="7">
        <v>0.24099999999999999</v>
      </c>
      <c r="AE50" s="7">
        <v>0.64800000000000002</v>
      </c>
      <c r="AF50" s="7">
        <v>0.113</v>
      </c>
      <c r="AG50" s="7">
        <v>0.38800000000000001</v>
      </c>
      <c r="AH50" s="7">
        <v>0.46100000000000002</v>
      </c>
      <c r="AI50" s="7">
        <v>0.26300000000000001</v>
      </c>
      <c r="AJ50" s="7">
        <v>0.13700000000000001</v>
      </c>
      <c r="AK50" s="7">
        <v>0.69799999999999995</v>
      </c>
      <c r="AL50" s="7">
        <v>4.7050000000000001</v>
      </c>
      <c r="AM50" s="7">
        <v>3.61</v>
      </c>
      <c r="AN50" s="7">
        <v>0.84699999999999998</v>
      </c>
      <c r="AO50" s="7">
        <v>2.1999999999999999E-2</v>
      </c>
      <c r="AP50" s="7">
        <v>0.22500000000000001</v>
      </c>
      <c r="AQ50" s="7">
        <v>0.41799999999999998</v>
      </c>
      <c r="AR50" s="7">
        <v>37.076000000000001</v>
      </c>
      <c r="AS50" s="7">
        <v>0.57299999999999995</v>
      </c>
      <c r="AT50" s="7">
        <v>0.8</v>
      </c>
      <c r="AU50" s="7">
        <v>1.3939999999999999</v>
      </c>
      <c r="AV50" s="7">
        <v>0.28899999999999998</v>
      </c>
      <c r="AW50" s="7">
        <v>0.104</v>
      </c>
      <c r="AX50" s="7">
        <v>0.69499999999999995</v>
      </c>
      <c r="AY50" s="7">
        <v>1.07</v>
      </c>
      <c r="AZ50" s="7">
        <v>0.248</v>
      </c>
      <c r="BA50" s="7">
        <v>1.409</v>
      </c>
      <c r="BB50" s="7">
        <v>0.66400000000000003</v>
      </c>
      <c r="BC50" s="7">
        <v>0.13600000000000001</v>
      </c>
      <c r="BD50" s="7">
        <v>0.40500000000000003</v>
      </c>
      <c r="BE50" s="7">
        <v>1.3169999999999999</v>
      </c>
      <c r="BF50" s="7">
        <v>1.7629999999999999</v>
      </c>
      <c r="BG50" s="7">
        <v>0.94</v>
      </c>
      <c r="BH50" s="7">
        <v>0.628</v>
      </c>
      <c r="BI50" s="7">
        <v>0.38800000000000001</v>
      </c>
      <c r="BJ50" s="7">
        <v>0.33200000000000002</v>
      </c>
      <c r="BK50" s="7">
        <v>4.4999999999999998E-2</v>
      </c>
      <c r="BL50" s="7">
        <v>0.47499999999999998</v>
      </c>
      <c r="BM50" s="7">
        <v>8.3000000000000004E-2</v>
      </c>
      <c r="BN50" s="7">
        <v>0.42599999999999999</v>
      </c>
      <c r="BO50" s="7">
        <v>0.14899999999999999</v>
      </c>
      <c r="BP50" s="7">
        <v>0.33200000000000002</v>
      </c>
      <c r="BQ50" s="7">
        <v>1.704</v>
      </c>
      <c r="BR50" s="7">
        <v>4.298</v>
      </c>
      <c r="BS50" s="7">
        <v>1.2709999999999999</v>
      </c>
      <c r="BT50" s="7">
        <v>1.5209999999999999</v>
      </c>
      <c r="BU50" s="7">
        <v>0.38200000000000001</v>
      </c>
      <c r="BV50" s="7">
        <v>0.10299999999999999</v>
      </c>
      <c r="BW50" s="7">
        <v>0.29699999999999999</v>
      </c>
      <c r="BX50" s="7">
        <v>4.7E-2</v>
      </c>
      <c r="BY50" s="7">
        <v>0.17899999999999999</v>
      </c>
      <c r="BZ50" s="7">
        <v>0.67300000000000004</v>
      </c>
      <c r="CA50" s="7">
        <v>2.8260000000000001</v>
      </c>
      <c r="CB50" s="7">
        <v>0.16800000000000001</v>
      </c>
      <c r="CC50" s="7">
        <v>0.26600000000000001</v>
      </c>
      <c r="CD50" s="7">
        <v>0</v>
      </c>
      <c r="CE50" s="7">
        <v>0</v>
      </c>
      <c r="CF50" s="7">
        <v>0</v>
      </c>
      <c r="CG50" s="7">
        <f t="shared" si="0"/>
        <v>82.74199999999999</v>
      </c>
      <c r="CH50" s="7">
        <v>9.3230000000000004</v>
      </c>
      <c r="CI50" s="7">
        <v>0</v>
      </c>
      <c r="CJ50" s="7">
        <v>0</v>
      </c>
      <c r="CK50" s="7">
        <f t="shared" si="1"/>
        <v>9.3230000000000004</v>
      </c>
      <c r="CL50" s="7">
        <v>0</v>
      </c>
      <c r="CM50" s="7">
        <v>0</v>
      </c>
      <c r="CN50" s="7">
        <v>0</v>
      </c>
      <c r="CO50" s="7">
        <f t="shared" si="2"/>
        <v>0</v>
      </c>
      <c r="CP50" s="7">
        <f t="shared" si="3"/>
        <v>0</v>
      </c>
      <c r="CQ50" s="7">
        <v>0</v>
      </c>
      <c r="CR50" s="7">
        <f t="shared" si="4"/>
        <v>9.3230000000000004</v>
      </c>
      <c r="CS50" s="7">
        <f t="shared" si="5"/>
        <v>92.064999999999998</v>
      </c>
      <c r="CT50" s="14" t="s">
        <v>223</v>
      </c>
      <c r="CV50" s="7"/>
    </row>
    <row r="51" spans="1:100" ht="12.75" customHeight="1">
      <c r="A51" s="13" t="s">
        <v>45</v>
      </c>
      <c r="B51" s="14" t="s">
        <v>131</v>
      </c>
      <c r="C51" s="7">
        <v>0.53500000000000003</v>
      </c>
      <c r="D51" s="7">
        <v>9.0999999999999998E-2</v>
      </c>
      <c r="E51" s="7">
        <v>5.3999999999999999E-2</v>
      </c>
      <c r="F51" s="7">
        <v>0.11</v>
      </c>
      <c r="G51" s="7">
        <v>0.85799999999999998</v>
      </c>
      <c r="H51" s="7">
        <v>0.46500000000000002</v>
      </c>
      <c r="I51" s="7">
        <v>6.3E-2</v>
      </c>
      <c r="J51" s="7">
        <v>0.33100000000000002</v>
      </c>
      <c r="K51" s="7">
        <v>0.38600000000000001</v>
      </c>
      <c r="L51" s="7">
        <v>0.318</v>
      </c>
      <c r="M51" s="7">
        <v>0.36199999999999999</v>
      </c>
      <c r="N51" s="7">
        <v>0.20699999999999999</v>
      </c>
      <c r="O51" s="7">
        <v>0.191</v>
      </c>
      <c r="P51" s="7">
        <v>4.5999999999999999E-2</v>
      </c>
      <c r="Q51" s="7">
        <v>0.54100000000000004</v>
      </c>
      <c r="R51" s="7">
        <v>0.36799999999999999</v>
      </c>
      <c r="S51" s="7">
        <v>0.40300000000000002</v>
      </c>
      <c r="T51" s="7">
        <v>0.44600000000000001</v>
      </c>
      <c r="U51" s="7">
        <v>0.11799999999999999</v>
      </c>
      <c r="V51" s="7">
        <v>1.544</v>
      </c>
      <c r="W51" s="7">
        <v>0.20499999999999999</v>
      </c>
      <c r="X51" s="7">
        <v>0.41</v>
      </c>
      <c r="Y51" s="7">
        <v>0.43099999999999999</v>
      </c>
      <c r="Z51" s="7">
        <v>0.36499999999999999</v>
      </c>
      <c r="AA51" s="7">
        <v>7.5999999999999998E-2</v>
      </c>
      <c r="AB51" s="7">
        <v>0.33800000000000002</v>
      </c>
      <c r="AC51" s="7">
        <v>0.156</v>
      </c>
      <c r="AD51" s="7">
        <v>1.1579999999999999</v>
      </c>
      <c r="AE51" s="7">
        <v>0.217</v>
      </c>
      <c r="AF51" s="7">
        <v>8.0000000000000002E-3</v>
      </c>
      <c r="AG51" s="7">
        <v>0.215</v>
      </c>
      <c r="AH51" s="7">
        <v>1.728</v>
      </c>
      <c r="AI51" s="7">
        <v>1.75</v>
      </c>
      <c r="AJ51" s="7">
        <v>0.70399999999999996</v>
      </c>
      <c r="AK51" s="7">
        <v>1.2569999999999999</v>
      </c>
      <c r="AL51" s="7">
        <v>7.48</v>
      </c>
      <c r="AM51" s="7">
        <v>2.9580000000000002</v>
      </c>
      <c r="AN51" s="7">
        <v>3.3740000000000001</v>
      </c>
      <c r="AO51" s="7">
        <v>3.5999999999999997E-2</v>
      </c>
      <c r="AP51" s="7">
        <v>0.95</v>
      </c>
      <c r="AQ51" s="7">
        <v>0.59199999999999997</v>
      </c>
      <c r="AR51" s="7">
        <v>6.2E-2</v>
      </c>
      <c r="AS51" s="7">
        <v>36.459000000000003</v>
      </c>
      <c r="AT51" s="7">
        <v>0.52500000000000002</v>
      </c>
      <c r="AU51" s="7">
        <v>0.373</v>
      </c>
      <c r="AV51" s="7">
        <v>0.495</v>
      </c>
      <c r="AW51" s="7">
        <v>9.4E-2</v>
      </c>
      <c r="AX51" s="7">
        <v>0.26500000000000001</v>
      </c>
      <c r="AY51" s="7">
        <v>2.7050000000000001</v>
      </c>
      <c r="AZ51" s="7">
        <v>0.13500000000000001</v>
      </c>
      <c r="BA51" s="7">
        <v>1.276</v>
      </c>
      <c r="BB51" s="7">
        <v>0.73499999999999999</v>
      </c>
      <c r="BC51" s="7">
        <v>0.80500000000000005</v>
      </c>
      <c r="BD51" s="7">
        <v>0.56499999999999995</v>
      </c>
      <c r="BE51" s="7">
        <v>1.728</v>
      </c>
      <c r="BF51" s="7">
        <v>2.8889999999999998</v>
      </c>
      <c r="BG51" s="7">
        <v>2.105</v>
      </c>
      <c r="BH51" s="7">
        <v>0.56799999999999995</v>
      </c>
      <c r="BI51" s="7">
        <v>0.50900000000000001</v>
      </c>
      <c r="BJ51" s="7">
        <v>0.84</v>
      </c>
      <c r="BK51" s="7">
        <v>3.1E-2</v>
      </c>
      <c r="BL51" s="7">
        <v>0.35299999999999998</v>
      </c>
      <c r="BM51" s="7">
        <v>0.39700000000000002</v>
      </c>
      <c r="BN51" s="7">
        <v>0.39400000000000002</v>
      </c>
      <c r="BO51" s="7">
        <v>0.13500000000000001</v>
      </c>
      <c r="BP51" s="7">
        <v>0.23300000000000001</v>
      </c>
      <c r="BQ51" s="7">
        <v>1.6</v>
      </c>
      <c r="BR51" s="7">
        <v>0.9</v>
      </c>
      <c r="BS51" s="7">
        <v>1.0249999999999999</v>
      </c>
      <c r="BT51" s="7">
        <v>3.069</v>
      </c>
      <c r="BU51" s="7">
        <v>4.2000000000000003E-2</v>
      </c>
      <c r="BV51" s="7">
        <v>0</v>
      </c>
      <c r="BW51" s="7">
        <v>0.39900000000000002</v>
      </c>
      <c r="BX51" s="7">
        <v>2.1000000000000001E-2</v>
      </c>
      <c r="BY51" s="7">
        <v>5.8000000000000003E-2</v>
      </c>
      <c r="BZ51" s="7">
        <v>0.623</v>
      </c>
      <c r="CA51" s="7">
        <v>0.27200000000000002</v>
      </c>
      <c r="CB51" s="7">
        <v>0.21199999999999999</v>
      </c>
      <c r="CC51" s="7">
        <v>1.7709999999999999</v>
      </c>
      <c r="CD51" s="7">
        <v>0</v>
      </c>
      <c r="CE51" s="7">
        <v>0</v>
      </c>
      <c r="CF51" s="7">
        <v>0</v>
      </c>
      <c r="CG51" s="7">
        <f t="shared" si="0"/>
        <v>96.513000000000062</v>
      </c>
      <c r="CH51" s="7">
        <v>294.50299999999999</v>
      </c>
      <c r="CI51" s="7">
        <v>0</v>
      </c>
      <c r="CJ51" s="7">
        <v>0</v>
      </c>
      <c r="CK51" s="7">
        <f t="shared" si="1"/>
        <v>294.50299999999999</v>
      </c>
      <c r="CL51" s="7">
        <v>0</v>
      </c>
      <c r="CM51" s="7">
        <v>0</v>
      </c>
      <c r="CN51" s="7">
        <v>0</v>
      </c>
      <c r="CO51" s="7">
        <f t="shared" si="2"/>
        <v>0</v>
      </c>
      <c r="CP51" s="7">
        <f t="shared" si="3"/>
        <v>0</v>
      </c>
      <c r="CQ51" s="7">
        <v>0</v>
      </c>
      <c r="CR51" s="7">
        <f t="shared" si="4"/>
        <v>294.50299999999999</v>
      </c>
      <c r="CS51" s="7">
        <f t="shared" si="5"/>
        <v>391.01600000000002</v>
      </c>
      <c r="CT51" s="14" t="s">
        <v>224</v>
      </c>
      <c r="CV51" s="7"/>
    </row>
    <row r="52" spans="1:100" ht="12.75" customHeight="1">
      <c r="A52" s="13" t="s">
        <v>46</v>
      </c>
      <c r="B52" s="14" t="s">
        <v>132</v>
      </c>
      <c r="C52" s="7">
        <v>2.8000000000000001E-2</v>
      </c>
      <c r="D52" s="7">
        <v>4.1000000000000002E-2</v>
      </c>
      <c r="E52" s="7">
        <v>5.0000000000000001E-3</v>
      </c>
      <c r="F52" s="7">
        <v>1.7999999999999999E-2</v>
      </c>
      <c r="G52" s="7">
        <v>0.85399999999999998</v>
      </c>
      <c r="H52" s="7">
        <v>0.107</v>
      </c>
      <c r="I52" s="7">
        <v>8.9999999999999993E-3</v>
      </c>
      <c r="J52" s="7">
        <v>6.8000000000000005E-2</v>
      </c>
      <c r="K52" s="7">
        <v>6.6000000000000003E-2</v>
      </c>
      <c r="L52" s="7">
        <v>5.3999999999999999E-2</v>
      </c>
      <c r="M52" s="7">
        <v>7.1999999999999995E-2</v>
      </c>
      <c r="N52" s="7">
        <v>0.04</v>
      </c>
      <c r="O52" s="7">
        <v>3.6999999999999998E-2</v>
      </c>
      <c r="P52" s="7">
        <v>9.4E-2</v>
      </c>
      <c r="Q52" s="7">
        <v>0.125</v>
      </c>
      <c r="R52" s="7">
        <v>6.6000000000000003E-2</v>
      </c>
      <c r="S52" s="7">
        <v>6.7000000000000004E-2</v>
      </c>
      <c r="T52" s="7">
        <v>9.4E-2</v>
      </c>
      <c r="U52" s="7">
        <v>2.4E-2</v>
      </c>
      <c r="V52" s="7">
        <v>3.0000000000000001E-3</v>
      </c>
      <c r="W52" s="7">
        <v>6.5000000000000002E-2</v>
      </c>
      <c r="X52" s="7">
        <v>0.04</v>
      </c>
      <c r="Y52" s="7">
        <v>2.3E-2</v>
      </c>
      <c r="Z52" s="7">
        <v>8.6999999999999994E-2</v>
      </c>
      <c r="AA52" s="7">
        <v>1.4999999999999999E-2</v>
      </c>
      <c r="AB52" s="7">
        <v>6.3E-2</v>
      </c>
      <c r="AC52" s="7">
        <v>3.5000000000000003E-2</v>
      </c>
      <c r="AD52" s="7">
        <v>0.13300000000000001</v>
      </c>
      <c r="AE52" s="7">
        <v>7.6999999999999999E-2</v>
      </c>
      <c r="AF52" s="7">
        <v>3.5000000000000003E-2</v>
      </c>
      <c r="AG52" s="7">
        <v>0.19800000000000001</v>
      </c>
      <c r="AH52" s="7">
        <v>8.2000000000000003E-2</v>
      </c>
      <c r="AI52" s="7">
        <v>0.14699999999999999</v>
      </c>
      <c r="AJ52" s="7">
        <v>0.01</v>
      </c>
      <c r="AK52" s="7">
        <v>0.104</v>
      </c>
      <c r="AL52" s="7">
        <v>0.79600000000000004</v>
      </c>
      <c r="AM52" s="7">
        <v>0.17199999999999999</v>
      </c>
      <c r="AN52" s="7">
        <v>0.17499999999999999</v>
      </c>
      <c r="AO52" s="7">
        <v>7.0999999999999994E-2</v>
      </c>
      <c r="AP52" s="7">
        <v>1.7889999999999999</v>
      </c>
      <c r="AQ52" s="7">
        <v>0.25600000000000001</v>
      </c>
      <c r="AR52" s="7">
        <v>5.5E-2</v>
      </c>
      <c r="AS52" s="7">
        <v>0.22800000000000001</v>
      </c>
      <c r="AT52" s="7">
        <v>0.31900000000000001</v>
      </c>
      <c r="AU52" s="7">
        <v>9.4E-2</v>
      </c>
      <c r="AV52" s="7">
        <v>9.6000000000000002E-2</v>
      </c>
      <c r="AW52" s="7">
        <v>8.7999999999999995E-2</v>
      </c>
      <c r="AX52" s="7">
        <v>2.4E-2</v>
      </c>
      <c r="AY52" s="7">
        <v>0.17100000000000001</v>
      </c>
      <c r="AZ52" s="7">
        <v>4.1000000000000002E-2</v>
      </c>
      <c r="BA52" s="7">
        <v>0.504</v>
      </c>
      <c r="BB52" s="7">
        <v>0.24199999999999999</v>
      </c>
      <c r="BC52" s="7">
        <v>0.497</v>
      </c>
      <c r="BD52" s="7">
        <v>0.10100000000000001</v>
      </c>
      <c r="BE52" s="7">
        <v>0.13900000000000001</v>
      </c>
      <c r="BF52" s="7">
        <v>6.2E-2</v>
      </c>
      <c r="BG52" s="7">
        <v>3.6999999999999998E-2</v>
      </c>
      <c r="BH52" s="7">
        <v>0.4</v>
      </c>
      <c r="BI52" s="7">
        <v>3.7999999999999999E-2</v>
      </c>
      <c r="BJ52" s="7">
        <v>0.126</v>
      </c>
      <c r="BK52" s="7">
        <v>6.0000000000000001E-3</v>
      </c>
      <c r="BL52" s="7">
        <v>9.7000000000000003E-2</v>
      </c>
      <c r="BM52" s="7">
        <v>0.04</v>
      </c>
      <c r="BN52" s="7">
        <v>8.5000000000000006E-2</v>
      </c>
      <c r="BO52" s="7">
        <v>3.6999999999999998E-2</v>
      </c>
      <c r="BP52" s="7">
        <v>4.2000000000000003E-2</v>
      </c>
      <c r="BQ52" s="7">
        <v>0.115</v>
      </c>
      <c r="BR52" s="7">
        <v>2.847</v>
      </c>
      <c r="BS52" s="7">
        <v>1.7589999999999999</v>
      </c>
      <c r="BT52" s="7">
        <v>2.4260000000000002</v>
      </c>
      <c r="BU52" s="7">
        <v>1.093</v>
      </c>
      <c r="BV52" s="7">
        <v>0.376</v>
      </c>
      <c r="BW52" s="7">
        <v>0.128</v>
      </c>
      <c r="BX52" s="7">
        <v>4.7E-2</v>
      </c>
      <c r="BY52" s="7">
        <v>2.8000000000000001E-2</v>
      </c>
      <c r="BZ52" s="7">
        <v>0.24399999999999999</v>
      </c>
      <c r="CA52" s="7">
        <v>0.21299999999999999</v>
      </c>
      <c r="CB52" s="7">
        <v>3.2000000000000001E-2</v>
      </c>
      <c r="CC52" s="7">
        <v>0.151</v>
      </c>
      <c r="CD52" s="7">
        <v>0</v>
      </c>
      <c r="CE52" s="7">
        <v>0</v>
      </c>
      <c r="CF52" s="7">
        <v>0</v>
      </c>
      <c r="CG52" s="7">
        <f t="shared" si="0"/>
        <v>19.273</v>
      </c>
      <c r="CH52" s="7">
        <v>175.66399999999999</v>
      </c>
      <c r="CI52" s="7">
        <v>0</v>
      </c>
      <c r="CJ52" s="7">
        <v>0</v>
      </c>
      <c r="CK52" s="7">
        <f t="shared" si="1"/>
        <v>175.66399999999999</v>
      </c>
      <c r="CL52" s="7">
        <v>0</v>
      </c>
      <c r="CM52" s="7">
        <v>0</v>
      </c>
      <c r="CN52" s="7">
        <v>0</v>
      </c>
      <c r="CO52" s="7">
        <f t="shared" si="2"/>
        <v>0</v>
      </c>
      <c r="CP52" s="7">
        <f t="shared" si="3"/>
        <v>0</v>
      </c>
      <c r="CQ52" s="7">
        <v>0</v>
      </c>
      <c r="CR52" s="7">
        <f t="shared" si="4"/>
        <v>175.66399999999999</v>
      </c>
      <c r="CS52" s="7">
        <f t="shared" si="5"/>
        <v>194.93700000000001</v>
      </c>
      <c r="CT52" s="14" t="s">
        <v>225</v>
      </c>
      <c r="CV52" s="7"/>
    </row>
    <row r="53" spans="1:100" ht="12.75" customHeight="1">
      <c r="A53" s="13" t="s">
        <v>47</v>
      </c>
      <c r="B53" s="14" t="s">
        <v>133</v>
      </c>
      <c r="C53" s="7">
        <v>0.14499999999999999</v>
      </c>
      <c r="D53" s="7">
        <v>0.13500000000000001</v>
      </c>
      <c r="E53" s="7">
        <v>2.9000000000000001E-2</v>
      </c>
      <c r="F53" s="7">
        <v>6.8000000000000005E-2</v>
      </c>
      <c r="G53" s="7">
        <v>1.28</v>
      </c>
      <c r="H53" s="7">
        <v>0.77400000000000002</v>
      </c>
      <c r="I53" s="7">
        <v>7.2999999999999995E-2</v>
      </c>
      <c r="J53" s="7">
        <v>0.26200000000000001</v>
      </c>
      <c r="K53" s="7">
        <v>4.4160000000000004</v>
      </c>
      <c r="L53" s="7">
        <v>0.251</v>
      </c>
      <c r="M53" s="7">
        <v>0.21199999999999999</v>
      </c>
      <c r="N53" s="7">
        <v>0.34499999999999997</v>
      </c>
      <c r="O53" s="7">
        <v>1.093</v>
      </c>
      <c r="P53" s="7">
        <v>5.8000000000000003E-2</v>
      </c>
      <c r="Q53" s="7">
        <v>0.63</v>
      </c>
      <c r="R53" s="7">
        <v>0.378</v>
      </c>
      <c r="S53" s="7">
        <v>1.7969999999999999</v>
      </c>
      <c r="T53" s="7">
        <v>1.923</v>
      </c>
      <c r="U53" s="7">
        <v>5.3999999999999999E-2</v>
      </c>
      <c r="V53" s="7">
        <v>6.0999999999999999E-2</v>
      </c>
      <c r="W53" s="7">
        <v>0.20300000000000001</v>
      </c>
      <c r="X53" s="7">
        <v>0.17699999999999999</v>
      </c>
      <c r="Y53" s="7">
        <v>0.40799999999999997</v>
      </c>
      <c r="Z53" s="7">
        <v>0.47599999999999998</v>
      </c>
      <c r="AA53" s="7">
        <v>1.2999999999999999E-2</v>
      </c>
      <c r="AB53" s="7">
        <v>0.20300000000000001</v>
      </c>
      <c r="AC53" s="7">
        <v>4.2999999999999997E-2</v>
      </c>
      <c r="AD53" s="7">
        <v>0.626</v>
      </c>
      <c r="AE53" s="7">
        <v>0.125</v>
      </c>
      <c r="AF53" s="7">
        <v>2.1000000000000001E-2</v>
      </c>
      <c r="AG53" s="7">
        <v>0.107</v>
      </c>
      <c r="AH53" s="7">
        <v>0.34699999999999998</v>
      </c>
      <c r="AI53" s="7">
        <v>9.7000000000000003E-2</v>
      </c>
      <c r="AJ53" s="7">
        <v>3.2000000000000001E-2</v>
      </c>
      <c r="AK53" s="7">
        <v>1.4350000000000001</v>
      </c>
      <c r="AL53" s="7">
        <v>8.1189999999999998</v>
      </c>
      <c r="AM53" s="7">
        <v>8.06</v>
      </c>
      <c r="AN53" s="7">
        <v>2.024</v>
      </c>
      <c r="AO53" s="7">
        <v>3.6999999999999998E-2</v>
      </c>
      <c r="AP53" s="7">
        <v>1.5329999999999999</v>
      </c>
      <c r="AQ53" s="7">
        <v>0.221</v>
      </c>
      <c r="AR53" s="7">
        <v>1.7999999999999999E-2</v>
      </c>
      <c r="AS53" s="7">
        <v>0.755</v>
      </c>
      <c r="AT53" s="7">
        <v>0.51500000000000001</v>
      </c>
      <c r="AU53" s="7">
        <v>6.8049999999999997</v>
      </c>
      <c r="AV53" s="7">
        <v>0.161</v>
      </c>
      <c r="AW53" s="7">
        <v>0</v>
      </c>
      <c r="AX53" s="7">
        <v>2.0459999999999998</v>
      </c>
      <c r="AY53" s="7">
        <v>0.83899999999999997</v>
      </c>
      <c r="AZ53" s="7">
        <v>0.105</v>
      </c>
      <c r="BA53" s="7">
        <v>0.16700000000000001</v>
      </c>
      <c r="BB53" s="7">
        <v>0</v>
      </c>
      <c r="BC53" s="7">
        <v>0.161</v>
      </c>
      <c r="BD53" s="7">
        <v>0.105</v>
      </c>
      <c r="BE53" s="7">
        <v>0.628</v>
      </c>
      <c r="BF53" s="7">
        <v>0.32300000000000001</v>
      </c>
      <c r="BG53" s="7">
        <v>0.56200000000000006</v>
      </c>
      <c r="BH53" s="7">
        <v>1.988</v>
      </c>
      <c r="BI53" s="7">
        <v>18.556000000000001</v>
      </c>
      <c r="BJ53" s="7">
        <v>0.11899999999999999</v>
      </c>
      <c r="BK53" s="7">
        <v>2.1000000000000001E-2</v>
      </c>
      <c r="BL53" s="7">
        <v>0.124</v>
      </c>
      <c r="BM53" s="7">
        <v>4.3999999999999997E-2</v>
      </c>
      <c r="BN53" s="7">
        <v>0.14599999999999999</v>
      </c>
      <c r="BO53" s="7">
        <v>0.10299999999999999</v>
      </c>
      <c r="BP53" s="7">
        <v>5.8000000000000003E-2</v>
      </c>
      <c r="BQ53" s="7">
        <v>1.653</v>
      </c>
      <c r="BR53" s="7">
        <v>0.66600000000000004</v>
      </c>
      <c r="BS53" s="7">
        <v>2.1309999999999998</v>
      </c>
      <c r="BT53" s="7">
        <v>0.82699999999999996</v>
      </c>
      <c r="BU53" s="7">
        <v>4.4999999999999998E-2</v>
      </c>
      <c r="BV53" s="7">
        <v>0.04</v>
      </c>
      <c r="BW53" s="7">
        <v>0.11799999999999999</v>
      </c>
      <c r="BX53" s="7">
        <v>3.2000000000000001E-2</v>
      </c>
      <c r="BY53" s="7">
        <v>0.93500000000000005</v>
      </c>
      <c r="BZ53" s="7">
        <v>0.26300000000000001</v>
      </c>
      <c r="CA53" s="7">
        <v>0.21299999999999999</v>
      </c>
      <c r="CB53" s="7">
        <v>0.18099999999999999</v>
      </c>
      <c r="CC53" s="7">
        <v>0.76</v>
      </c>
      <c r="CD53" s="7">
        <v>0</v>
      </c>
      <c r="CE53" s="7">
        <v>0</v>
      </c>
      <c r="CF53" s="7">
        <v>0</v>
      </c>
      <c r="CG53" s="7">
        <f t="shared" si="0"/>
        <v>80.503999999999991</v>
      </c>
      <c r="CH53" s="7">
        <v>72.44</v>
      </c>
      <c r="CI53" s="7">
        <v>0</v>
      </c>
      <c r="CJ53" s="7">
        <v>0</v>
      </c>
      <c r="CK53" s="7">
        <f t="shared" si="1"/>
        <v>72.44</v>
      </c>
      <c r="CL53" s="7">
        <v>99.146000000000001</v>
      </c>
      <c r="CM53" s="7">
        <v>0</v>
      </c>
      <c r="CN53" s="7">
        <v>-7.0000000000000001E-3</v>
      </c>
      <c r="CO53" s="7">
        <f t="shared" si="2"/>
        <v>-7.0000000000000001E-3</v>
      </c>
      <c r="CP53" s="7">
        <f t="shared" si="3"/>
        <v>99.138999999999996</v>
      </c>
      <c r="CQ53" s="7">
        <v>1.6459999999999999</v>
      </c>
      <c r="CR53" s="7">
        <f t="shared" si="4"/>
        <v>173.22499999999999</v>
      </c>
      <c r="CS53" s="7">
        <f t="shared" si="5"/>
        <v>253.72900000000001</v>
      </c>
      <c r="CT53" s="14" t="s">
        <v>226</v>
      </c>
      <c r="CV53" s="7"/>
    </row>
    <row r="54" spans="1:100" ht="12.75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2E-3</v>
      </c>
      <c r="AE54" s="7">
        <v>0</v>
      </c>
      <c r="AF54" s="7">
        <v>0</v>
      </c>
      <c r="AG54" s="7">
        <v>0</v>
      </c>
      <c r="AH54" s="7">
        <v>1.7999999999999999E-2</v>
      </c>
      <c r="AI54" s="7">
        <v>0</v>
      </c>
      <c r="AJ54" s="7">
        <v>0</v>
      </c>
      <c r="AK54" s="7">
        <v>0</v>
      </c>
      <c r="AL54" s="7">
        <v>0.21099999999999999</v>
      </c>
      <c r="AM54" s="7">
        <v>8.9999999999999993E-3</v>
      </c>
      <c r="AN54" s="7">
        <v>2.8000000000000001E-2</v>
      </c>
      <c r="AO54" s="7">
        <v>1.4999999999999999E-2</v>
      </c>
      <c r="AP54" s="7">
        <v>0</v>
      </c>
      <c r="AQ54" s="7">
        <v>0.13600000000000001</v>
      </c>
      <c r="AR54" s="7">
        <v>0</v>
      </c>
      <c r="AS54" s="7">
        <v>0</v>
      </c>
      <c r="AT54" s="7">
        <v>0</v>
      </c>
      <c r="AU54" s="7">
        <v>7.3659999999999997</v>
      </c>
      <c r="AV54" s="7">
        <v>111.6</v>
      </c>
      <c r="AW54" s="7">
        <v>157.51300000000001</v>
      </c>
      <c r="AX54" s="7">
        <v>7.0999999999999994E-2</v>
      </c>
      <c r="AY54" s="7">
        <v>1.3580000000000001</v>
      </c>
      <c r="AZ54" s="7">
        <v>0</v>
      </c>
      <c r="BA54" s="7">
        <v>8.9999999999999993E-3</v>
      </c>
      <c r="BB54" s="7">
        <v>0</v>
      </c>
      <c r="BC54" s="7">
        <v>0</v>
      </c>
      <c r="BD54" s="7">
        <v>3.5000000000000003E-2</v>
      </c>
      <c r="BE54" s="7">
        <v>0.56000000000000005</v>
      </c>
      <c r="BF54" s="7">
        <v>2.1000000000000001E-2</v>
      </c>
      <c r="BG54" s="7">
        <v>1.4E-2</v>
      </c>
      <c r="BH54" s="7">
        <v>0.94799999999999995</v>
      </c>
      <c r="BI54" s="7">
        <v>3.5000000000000003E-2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0.20200000000000001</v>
      </c>
      <c r="BR54" s="7">
        <v>2.2770000000000001</v>
      </c>
      <c r="BS54" s="7">
        <v>6.06</v>
      </c>
      <c r="BT54" s="7">
        <v>4.3999999999999997E-2</v>
      </c>
      <c r="BU54" s="7">
        <v>0</v>
      </c>
      <c r="BV54" s="7">
        <v>0.16800000000000001</v>
      </c>
      <c r="BW54" s="7">
        <v>2.9079999999999999</v>
      </c>
      <c r="BX54" s="7">
        <v>8.0000000000000002E-3</v>
      </c>
      <c r="BY54" s="7">
        <v>0</v>
      </c>
      <c r="BZ54" s="7">
        <v>1.4E-2</v>
      </c>
      <c r="CA54" s="7">
        <v>0.14199999999999999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0"/>
        <v>291.77200000000011</v>
      </c>
      <c r="CH54" s="7">
        <v>11.314</v>
      </c>
      <c r="CI54" s="7">
        <v>0</v>
      </c>
      <c r="CJ54" s="7">
        <v>0</v>
      </c>
      <c r="CK54" s="7">
        <f t="shared" si="1"/>
        <v>11.314</v>
      </c>
      <c r="CL54" s="7">
        <v>0</v>
      </c>
      <c r="CM54" s="7">
        <v>0</v>
      </c>
      <c r="CN54" s="7">
        <v>5.8000000000000003E-2</v>
      </c>
      <c r="CO54" s="7">
        <f t="shared" si="2"/>
        <v>5.8000000000000003E-2</v>
      </c>
      <c r="CP54" s="7">
        <f t="shared" si="3"/>
        <v>5.8000000000000003E-2</v>
      </c>
      <c r="CQ54" s="7">
        <v>0.156</v>
      </c>
      <c r="CR54" s="7">
        <f t="shared" si="4"/>
        <v>11.528</v>
      </c>
      <c r="CS54" s="7">
        <f t="shared" si="5"/>
        <v>303.3</v>
      </c>
      <c r="CT54" s="14" t="s">
        <v>227</v>
      </c>
      <c r="CV54" s="7"/>
    </row>
    <row r="55" spans="1:100" ht="12.75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1.0349999999999999</v>
      </c>
      <c r="AX55" s="7">
        <v>9.0259999999999998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7.0000000000000001E-3</v>
      </c>
      <c r="BI55" s="7">
        <v>36.774999999999999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0"/>
        <v>46.842999999999996</v>
      </c>
      <c r="CH55" s="7">
        <v>0</v>
      </c>
      <c r="CI55" s="7">
        <v>0</v>
      </c>
      <c r="CJ55" s="7">
        <v>0</v>
      </c>
      <c r="CK55" s="7">
        <f t="shared" si="1"/>
        <v>0</v>
      </c>
      <c r="CL55" s="7">
        <v>0</v>
      </c>
      <c r="CM55" s="7">
        <v>0</v>
      </c>
      <c r="CN55" s="7">
        <v>0</v>
      </c>
      <c r="CO55" s="7">
        <f t="shared" si="2"/>
        <v>0</v>
      </c>
      <c r="CP55" s="7">
        <f t="shared" si="3"/>
        <v>0</v>
      </c>
      <c r="CQ55" s="7">
        <v>0</v>
      </c>
      <c r="CR55" s="7">
        <f t="shared" si="4"/>
        <v>0</v>
      </c>
      <c r="CS55" s="7">
        <f t="shared" si="5"/>
        <v>46.843000000000004</v>
      </c>
      <c r="CT55" s="14" t="s">
        <v>228</v>
      </c>
      <c r="CV55" s="7"/>
    </row>
    <row r="56" spans="1:100" ht="12.75" customHeight="1">
      <c r="A56" s="13" t="s">
        <v>50</v>
      </c>
      <c r="B56" s="14" t="s">
        <v>136</v>
      </c>
      <c r="C56" s="7">
        <v>7.0860000000000003</v>
      </c>
      <c r="D56" s="7">
        <v>1.2170000000000001</v>
      </c>
      <c r="E56" s="7">
        <v>0.501</v>
      </c>
      <c r="F56" s="7">
        <v>1.004</v>
      </c>
      <c r="G56" s="7">
        <v>4.37</v>
      </c>
      <c r="H56" s="7">
        <v>1.335</v>
      </c>
      <c r="I56" s="7">
        <v>0.19900000000000001</v>
      </c>
      <c r="J56" s="7">
        <v>1.3009999999999999</v>
      </c>
      <c r="K56" s="7">
        <v>2.1890000000000001</v>
      </c>
      <c r="L56" s="7">
        <v>1.1539999999999999</v>
      </c>
      <c r="M56" s="7">
        <v>1.206</v>
      </c>
      <c r="N56" s="7">
        <v>0.81499999999999995</v>
      </c>
      <c r="O56" s="7">
        <v>1.1839999999999999</v>
      </c>
      <c r="P56" s="7">
        <v>1.294</v>
      </c>
      <c r="Q56" s="7">
        <v>1.782</v>
      </c>
      <c r="R56" s="7">
        <v>0.54600000000000004</v>
      </c>
      <c r="S56" s="7">
        <v>1.135</v>
      </c>
      <c r="T56" s="7">
        <v>1.9650000000000001</v>
      </c>
      <c r="U56" s="7">
        <v>0.62</v>
      </c>
      <c r="V56" s="7">
        <v>4.1040000000000001</v>
      </c>
      <c r="W56" s="7">
        <v>0.51900000000000002</v>
      </c>
      <c r="X56" s="7">
        <v>0.89600000000000002</v>
      </c>
      <c r="Y56" s="7">
        <v>1.304</v>
      </c>
      <c r="Z56" s="7">
        <v>1.1359999999999999</v>
      </c>
      <c r="AA56" s="7">
        <v>0.20399999999999999</v>
      </c>
      <c r="AB56" s="7">
        <v>1.752</v>
      </c>
      <c r="AC56" s="7">
        <v>0.66800000000000004</v>
      </c>
      <c r="AD56" s="7">
        <v>3.0339999999999998</v>
      </c>
      <c r="AE56" s="7">
        <v>3.5219999999999998</v>
      </c>
      <c r="AF56" s="7">
        <v>1.3180000000000001</v>
      </c>
      <c r="AG56" s="7">
        <v>4.6740000000000004</v>
      </c>
      <c r="AH56" s="7">
        <v>3.6150000000000002</v>
      </c>
      <c r="AI56" s="7">
        <v>2.98</v>
      </c>
      <c r="AJ56" s="7">
        <v>0.97799999999999998</v>
      </c>
      <c r="AK56" s="7">
        <v>10.243</v>
      </c>
      <c r="AL56" s="7">
        <v>25.991</v>
      </c>
      <c r="AM56" s="7">
        <v>6.492</v>
      </c>
      <c r="AN56" s="7">
        <v>7.2149999999999999</v>
      </c>
      <c r="AO56" s="7">
        <v>0.22800000000000001</v>
      </c>
      <c r="AP56" s="7">
        <v>2.0059999999999998</v>
      </c>
      <c r="AQ56" s="7">
        <v>6.5469999999999997</v>
      </c>
      <c r="AR56" s="7">
        <v>0.747</v>
      </c>
      <c r="AS56" s="7">
        <v>10.644</v>
      </c>
      <c r="AT56" s="7">
        <v>8.282</v>
      </c>
      <c r="AU56" s="7">
        <v>2.653</v>
      </c>
      <c r="AV56" s="7">
        <v>0.999</v>
      </c>
      <c r="AW56" s="7">
        <v>1.1499999999999999</v>
      </c>
      <c r="AX56" s="7">
        <v>153.89699999999999</v>
      </c>
      <c r="AY56" s="7">
        <v>10.032999999999999</v>
      </c>
      <c r="AZ56" s="7">
        <v>2.1859999999999999</v>
      </c>
      <c r="BA56" s="7">
        <v>17.152000000000001</v>
      </c>
      <c r="BB56" s="7">
        <v>10.314</v>
      </c>
      <c r="BC56" s="7">
        <v>1.966</v>
      </c>
      <c r="BD56" s="7">
        <v>4.2699999999999996</v>
      </c>
      <c r="BE56" s="7">
        <v>18.736000000000001</v>
      </c>
      <c r="BF56" s="7">
        <v>15.061</v>
      </c>
      <c r="BG56" s="7">
        <v>6.194</v>
      </c>
      <c r="BH56" s="7">
        <v>2.89</v>
      </c>
      <c r="BI56" s="7">
        <v>31.076000000000001</v>
      </c>
      <c r="BJ56" s="7">
        <v>4.9180000000000001</v>
      </c>
      <c r="BK56" s="7">
        <v>0.47399999999999998</v>
      </c>
      <c r="BL56" s="7">
        <v>1.994</v>
      </c>
      <c r="BM56" s="7">
        <v>0.66100000000000003</v>
      </c>
      <c r="BN56" s="7">
        <v>1.5649999999999999</v>
      </c>
      <c r="BO56" s="7">
        <v>2.093</v>
      </c>
      <c r="BP56" s="7">
        <v>1.147</v>
      </c>
      <c r="BQ56" s="7">
        <v>14.869</v>
      </c>
      <c r="BR56" s="7">
        <v>30.809000000000001</v>
      </c>
      <c r="BS56" s="7">
        <v>6.6369999999999996</v>
      </c>
      <c r="BT56" s="7">
        <v>25.907</v>
      </c>
      <c r="BU56" s="7">
        <v>1.752</v>
      </c>
      <c r="BV56" s="7">
        <v>1.077</v>
      </c>
      <c r="BW56" s="7">
        <v>0.81</v>
      </c>
      <c r="BX56" s="7">
        <v>0.67600000000000005</v>
      </c>
      <c r="BY56" s="7">
        <v>1.4690000000000001</v>
      </c>
      <c r="BZ56" s="7">
        <v>2.46</v>
      </c>
      <c r="CA56" s="7">
        <v>7.49</v>
      </c>
      <c r="CB56" s="7">
        <v>1.5</v>
      </c>
      <c r="CC56" s="7">
        <v>4.4390000000000001</v>
      </c>
      <c r="CD56" s="7">
        <v>0</v>
      </c>
      <c r="CE56" s="7">
        <v>0</v>
      </c>
      <c r="CF56" s="7">
        <v>0</v>
      </c>
      <c r="CG56" s="7">
        <f t="shared" si="0"/>
        <v>531.32600000000014</v>
      </c>
      <c r="CH56" s="7">
        <v>0</v>
      </c>
      <c r="CI56" s="7">
        <v>0</v>
      </c>
      <c r="CJ56" s="7">
        <v>0</v>
      </c>
      <c r="CK56" s="7">
        <f t="shared" si="1"/>
        <v>0</v>
      </c>
      <c r="CL56" s="7">
        <v>0</v>
      </c>
      <c r="CM56" s="7">
        <v>0</v>
      </c>
      <c r="CN56" s="7">
        <v>0</v>
      </c>
      <c r="CO56" s="7">
        <f t="shared" si="2"/>
        <v>0</v>
      </c>
      <c r="CP56" s="7">
        <f t="shared" si="3"/>
        <v>0</v>
      </c>
      <c r="CQ56" s="7">
        <v>0</v>
      </c>
      <c r="CR56" s="7">
        <f t="shared" si="4"/>
        <v>0</v>
      </c>
      <c r="CS56" s="7">
        <f t="shared" si="5"/>
        <v>531.32600000000002</v>
      </c>
      <c r="CT56" s="14" t="s">
        <v>229</v>
      </c>
      <c r="CV56" s="7"/>
    </row>
    <row r="57" spans="1:100" ht="12.75" customHeight="1">
      <c r="A57" s="13" t="s">
        <v>51</v>
      </c>
      <c r="B57" s="14" t="s">
        <v>137</v>
      </c>
      <c r="C57" s="7">
        <v>0.54</v>
      </c>
      <c r="D57" s="7">
        <v>0.29899999999999999</v>
      </c>
      <c r="E57" s="7">
        <v>2.7E-2</v>
      </c>
      <c r="F57" s="7">
        <v>0.312</v>
      </c>
      <c r="G57" s="7">
        <v>3.2949999999999999</v>
      </c>
      <c r="H57" s="7">
        <v>1.0149999999999999</v>
      </c>
      <c r="I57" s="7">
        <v>0.151</v>
      </c>
      <c r="J57" s="7">
        <v>0.80800000000000005</v>
      </c>
      <c r="K57" s="7">
        <v>0.625</v>
      </c>
      <c r="L57" s="7">
        <v>0.371</v>
      </c>
      <c r="M57" s="7">
        <v>0.64500000000000002</v>
      </c>
      <c r="N57" s="7">
        <v>1.6919999999999999</v>
      </c>
      <c r="O57" s="7">
        <v>0.45800000000000002</v>
      </c>
      <c r="P57" s="7">
        <v>2.5840000000000001</v>
      </c>
      <c r="Q57" s="7">
        <v>1.36</v>
      </c>
      <c r="R57" s="7">
        <v>1.3089999999999999</v>
      </c>
      <c r="S57" s="7">
        <v>1.76</v>
      </c>
      <c r="T57" s="7">
        <v>1.3109999999999999</v>
      </c>
      <c r="U57" s="7">
        <v>0.252</v>
      </c>
      <c r="V57" s="7">
        <v>1.2330000000000001</v>
      </c>
      <c r="W57" s="7">
        <v>0.32300000000000001</v>
      </c>
      <c r="X57" s="7">
        <v>0.97099999999999997</v>
      </c>
      <c r="Y57" s="7">
        <v>0.45600000000000002</v>
      </c>
      <c r="Z57" s="7">
        <v>1.4319999999999999</v>
      </c>
      <c r="AA57" s="7">
        <v>0.21299999999999999</v>
      </c>
      <c r="AB57" s="7">
        <v>0.378</v>
      </c>
      <c r="AC57" s="7">
        <v>0.23499999999999999</v>
      </c>
      <c r="AD57" s="7">
        <v>2.83</v>
      </c>
      <c r="AE57" s="7">
        <v>7.5309999999999997</v>
      </c>
      <c r="AF57" s="7">
        <v>0.58399999999999996</v>
      </c>
      <c r="AG57" s="7">
        <v>1.694</v>
      </c>
      <c r="AH57" s="7">
        <v>2.0870000000000002</v>
      </c>
      <c r="AI57" s="7">
        <v>2.31</v>
      </c>
      <c r="AJ57" s="7">
        <v>0.27200000000000002</v>
      </c>
      <c r="AK57" s="7">
        <v>3.169</v>
      </c>
      <c r="AL57" s="7">
        <v>3.9670000000000001</v>
      </c>
      <c r="AM57" s="7">
        <v>9.1460000000000008</v>
      </c>
      <c r="AN57" s="7">
        <v>2.996</v>
      </c>
      <c r="AO57" s="7">
        <v>0.41299999999999998</v>
      </c>
      <c r="AP57" s="7">
        <v>1.145</v>
      </c>
      <c r="AQ57" s="7">
        <v>5.1159999999999997</v>
      </c>
      <c r="AR57" s="7">
        <v>0.16600000000000001</v>
      </c>
      <c r="AS57" s="7">
        <v>2.5870000000000002</v>
      </c>
      <c r="AT57" s="7">
        <v>3.1059999999999999</v>
      </c>
      <c r="AU57" s="7">
        <v>1.361</v>
      </c>
      <c r="AV57" s="7">
        <v>2.145</v>
      </c>
      <c r="AW57" s="7">
        <v>0.64500000000000002</v>
      </c>
      <c r="AX57" s="7">
        <v>9.0779999999999994</v>
      </c>
      <c r="AY57" s="7">
        <v>71.453000000000003</v>
      </c>
      <c r="AZ57" s="7">
        <v>1.554</v>
      </c>
      <c r="BA57" s="7">
        <v>43.911999999999999</v>
      </c>
      <c r="BB57" s="7">
        <v>0</v>
      </c>
      <c r="BC57" s="7">
        <v>3.4569999999999999</v>
      </c>
      <c r="BD57" s="7">
        <v>1.9850000000000001</v>
      </c>
      <c r="BE57" s="7">
        <v>7.1429999999999998</v>
      </c>
      <c r="BF57" s="7">
        <v>8.5150000000000006</v>
      </c>
      <c r="BG57" s="7">
        <v>5.67</v>
      </c>
      <c r="BH57" s="7">
        <v>5.101</v>
      </c>
      <c r="BI57" s="7">
        <v>1.349</v>
      </c>
      <c r="BJ57" s="7">
        <v>1.3069999999999999</v>
      </c>
      <c r="BK57" s="7">
        <v>0.123</v>
      </c>
      <c r="BL57" s="7">
        <v>2.335</v>
      </c>
      <c r="BM57" s="7">
        <v>0.34599999999999997</v>
      </c>
      <c r="BN57" s="7">
        <v>0.504</v>
      </c>
      <c r="BO57" s="7">
        <v>0.191</v>
      </c>
      <c r="BP57" s="7">
        <v>0.41</v>
      </c>
      <c r="BQ57" s="7">
        <v>5.109</v>
      </c>
      <c r="BR57" s="7">
        <v>4.5330000000000004</v>
      </c>
      <c r="BS57" s="7">
        <v>3.59</v>
      </c>
      <c r="BT57" s="7">
        <v>13.012</v>
      </c>
      <c r="BU57" s="7">
        <v>0.78700000000000003</v>
      </c>
      <c r="BV57" s="7">
        <v>0.63600000000000001</v>
      </c>
      <c r="BW57" s="7">
        <v>0.63200000000000001</v>
      </c>
      <c r="BX57" s="7">
        <v>0.153</v>
      </c>
      <c r="BY57" s="7">
        <v>0.16</v>
      </c>
      <c r="BZ57" s="7">
        <v>1.625</v>
      </c>
      <c r="CA57" s="7">
        <v>1.7470000000000001</v>
      </c>
      <c r="CB57" s="7">
        <v>0.24099999999999999</v>
      </c>
      <c r="CC57" s="7">
        <v>0.61399999999999999</v>
      </c>
      <c r="CD57" s="7">
        <v>0</v>
      </c>
      <c r="CE57" s="7">
        <v>0</v>
      </c>
      <c r="CF57" s="7">
        <v>0</v>
      </c>
      <c r="CG57" s="7">
        <f t="shared" si="0"/>
        <v>274.59699999999998</v>
      </c>
      <c r="CH57" s="7">
        <v>0</v>
      </c>
      <c r="CI57" s="7">
        <v>0</v>
      </c>
      <c r="CJ57" s="7">
        <v>0</v>
      </c>
      <c r="CK57" s="7">
        <f t="shared" si="1"/>
        <v>0</v>
      </c>
      <c r="CL57" s="7">
        <v>233.88200000000001</v>
      </c>
      <c r="CM57" s="7">
        <v>0</v>
      </c>
      <c r="CN57" s="7">
        <v>0</v>
      </c>
      <c r="CO57" s="7">
        <f t="shared" si="2"/>
        <v>0</v>
      </c>
      <c r="CP57" s="7">
        <f t="shared" si="3"/>
        <v>233.88200000000001</v>
      </c>
      <c r="CQ57" s="7">
        <v>0</v>
      </c>
      <c r="CR57" s="7">
        <f t="shared" si="4"/>
        <v>233.88200000000001</v>
      </c>
      <c r="CS57" s="7">
        <f t="shared" si="5"/>
        <v>508.47899999999998</v>
      </c>
      <c r="CT57" s="14" t="s">
        <v>230</v>
      </c>
      <c r="CV57" s="7"/>
    </row>
    <row r="58" spans="1:100" ht="12.75" customHeight="1">
      <c r="A58" s="13" t="s">
        <v>52</v>
      </c>
      <c r="B58" s="14" t="s">
        <v>138</v>
      </c>
      <c r="C58" s="7">
        <v>6.9000000000000006E-2</v>
      </c>
      <c r="D58" s="7">
        <v>0.113</v>
      </c>
      <c r="E58" s="7">
        <v>1.6E-2</v>
      </c>
      <c r="F58" s="7">
        <v>3.6999999999999998E-2</v>
      </c>
      <c r="G58" s="7">
        <v>0.24</v>
      </c>
      <c r="H58" s="7">
        <v>0.24099999999999999</v>
      </c>
      <c r="I58" s="7">
        <v>2E-3</v>
      </c>
      <c r="J58" s="7">
        <v>5.8000000000000003E-2</v>
      </c>
      <c r="K58" s="7">
        <v>0.104</v>
      </c>
      <c r="L58" s="7">
        <v>5.0999999999999997E-2</v>
      </c>
      <c r="M58" s="7">
        <v>4.2999999999999997E-2</v>
      </c>
      <c r="N58" s="7">
        <v>0.114</v>
      </c>
      <c r="O58" s="7">
        <v>5.1999999999999998E-2</v>
      </c>
      <c r="P58" s="7">
        <v>0.32900000000000001</v>
      </c>
      <c r="Q58" s="7">
        <v>0.33</v>
      </c>
      <c r="R58" s="7">
        <v>0.19700000000000001</v>
      </c>
      <c r="S58" s="7">
        <v>0.13</v>
      </c>
      <c r="T58" s="7">
        <v>0.14699999999999999</v>
      </c>
      <c r="U58" s="7">
        <v>0.02</v>
      </c>
      <c r="V58" s="7">
        <v>0.17199999999999999</v>
      </c>
      <c r="W58" s="7">
        <v>2.3E-2</v>
      </c>
      <c r="X58" s="7">
        <v>8.4000000000000005E-2</v>
      </c>
      <c r="Y58" s="7">
        <v>3.7999999999999999E-2</v>
      </c>
      <c r="Z58" s="7">
        <v>0.23599999999999999</v>
      </c>
      <c r="AA58" s="7">
        <v>1.0999999999999999E-2</v>
      </c>
      <c r="AB58" s="7">
        <v>3.1E-2</v>
      </c>
      <c r="AC58" s="7">
        <v>0.03</v>
      </c>
      <c r="AD58" s="7">
        <v>0.27400000000000002</v>
      </c>
      <c r="AE58" s="7">
        <v>0.49199999999999999</v>
      </c>
      <c r="AF58" s="7">
        <v>2.4E-2</v>
      </c>
      <c r="AG58" s="7">
        <v>7.2999999999999995E-2</v>
      </c>
      <c r="AH58" s="7">
        <v>4.8000000000000001E-2</v>
      </c>
      <c r="AI58" s="7">
        <v>3.1E-2</v>
      </c>
      <c r="AJ58" s="7">
        <v>3.0000000000000001E-3</v>
      </c>
      <c r="AK58" s="7">
        <v>0.27700000000000002</v>
      </c>
      <c r="AL58" s="7">
        <v>0.36799999999999999</v>
      </c>
      <c r="AM58" s="7">
        <v>0.64700000000000002</v>
      </c>
      <c r="AN58" s="7">
        <v>0.19800000000000001</v>
      </c>
      <c r="AO58" s="7">
        <v>1.6E-2</v>
      </c>
      <c r="AP58" s="7">
        <v>0.17699999999999999</v>
      </c>
      <c r="AQ58" s="7">
        <v>0.35199999999999998</v>
      </c>
      <c r="AR58" s="7">
        <v>3.4000000000000002E-2</v>
      </c>
      <c r="AS58" s="7">
        <v>0.46100000000000002</v>
      </c>
      <c r="AT58" s="7">
        <v>0.26</v>
      </c>
      <c r="AU58" s="7">
        <v>1.095</v>
      </c>
      <c r="AV58" s="7">
        <v>0.20100000000000001</v>
      </c>
      <c r="AW58" s="7">
        <v>2.35</v>
      </c>
      <c r="AX58" s="7">
        <v>0.99299999999999999</v>
      </c>
      <c r="AY58" s="7">
        <v>3.383</v>
      </c>
      <c r="AZ58" s="7">
        <v>4.2</v>
      </c>
      <c r="BA58" s="7">
        <v>2.7589999999999999</v>
      </c>
      <c r="BB58" s="7">
        <v>0</v>
      </c>
      <c r="BC58" s="7">
        <v>2.3E-2</v>
      </c>
      <c r="BD58" s="7">
        <v>0.21099999999999999</v>
      </c>
      <c r="BE58" s="7">
        <v>0.82899999999999996</v>
      </c>
      <c r="BF58" s="7">
        <v>0.47599999999999998</v>
      </c>
      <c r="BG58" s="7">
        <v>9.1999999999999998E-2</v>
      </c>
      <c r="BH58" s="7">
        <v>0.16700000000000001</v>
      </c>
      <c r="BI58" s="7">
        <v>0.36</v>
      </c>
      <c r="BJ58" s="7">
        <v>0.251</v>
      </c>
      <c r="BK58" s="7">
        <v>0.02</v>
      </c>
      <c r="BL58" s="7">
        <v>0.184</v>
      </c>
      <c r="BM58" s="7">
        <v>7.0999999999999994E-2</v>
      </c>
      <c r="BN58" s="7">
        <v>6.6000000000000003E-2</v>
      </c>
      <c r="BO58" s="7">
        <v>1.6E-2</v>
      </c>
      <c r="BP58" s="7">
        <v>0.06</v>
      </c>
      <c r="BQ58" s="7">
        <v>0.45900000000000002</v>
      </c>
      <c r="BR58" s="7">
        <v>0</v>
      </c>
      <c r="BS58" s="7">
        <v>6.7000000000000004E-2</v>
      </c>
      <c r="BT58" s="7">
        <v>0.223</v>
      </c>
      <c r="BU58" s="7">
        <v>1.7999999999999999E-2</v>
      </c>
      <c r="BV58" s="7">
        <v>2.1000000000000001E-2</v>
      </c>
      <c r="BW58" s="7">
        <v>0.19600000000000001</v>
      </c>
      <c r="BX58" s="7">
        <v>8.9999999999999993E-3</v>
      </c>
      <c r="BY58" s="7">
        <v>6.0999999999999999E-2</v>
      </c>
      <c r="BZ58" s="7">
        <v>0.157</v>
      </c>
      <c r="CA58" s="7">
        <v>6.2E-2</v>
      </c>
      <c r="CB58" s="7">
        <v>7.3999999999999996E-2</v>
      </c>
      <c r="CC58" s="7">
        <v>0.216</v>
      </c>
      <c r="CD58" s="7">
        <v>0</v>
      </c>
      <c r="CE58" s="7">
        <v>0</v>
      </c>
      <c r="CF58" s="7">
        <v>0</v>
      </c>
      <c r="CG58" s="7">
        <f t="shared" si="0"/>
        <v>26.023000000000003</v>
      </c>
      <c r="CH58" s="7">
        <v>0</v>
      </c>
      <c r="CI58" s="7">
        <v>0</v>
      </c>
      <c r="CJ58" s="7">
        <v>0</v>
      </c>
      <c r="CK58" s="7">
        <f t="shared" si="1"/>
        <v>0</v>
      </c>
      <c r="CL58" s="7">
        <v>0</v>
      </c>
      <c r="CM58" s="7">
        <v>0</v>
      </c>
      <c r="CN58" s="7">
        <v>0</v>
      </c>
      <c r="CO58" s="7">
        <f t="shared" si="2"/>
        <v>0</v>
      </c>
      <c r="CP58" s="7">
        <f t="shared" si="3"/>
        <v>0</v>
      </c>
      <c r="CQ58" s="7">
        <v>0</v>
      </c>
      <c r="CR58" s="7">
        <f t="shared" si="4"/>
        <v>0</v>
      </c>
      <c r="CS58" s="7">
        <f t="shared" si="5"/>
        <v>26.023</v>
      </c>
      <c r="CT58" s="14" t="s">
        <v>231</v>
      </c>
      <c r="CV58" s="7"/>
    </row>
    <row r="59" spans="1:100" ht="12.75" customHeight="1">
      <c r="A59" s="13" t="s">
        <v>53</v>
      </c>
      <c r="B59" s="14" t="s">
        <v>139</v>
      </c>
      <c r="C59" s="7">
        <v>4.7770000000000001</v>
      </c>
      <c r="D59" s="7">
        <v>0.40500000000000003</v>
      </c>
      <c r="E59" s="7">
        <v>0.44800000000000001</v>
      </c>
      <c r="F59" s="7">
        <v>0.59299999999999997</v>
      </c>
      <c r="G59" s="7">
        <v>4.8559999999999999</v>
      </c>
      <c r="H59" s="7">
        <v>1.655</v>
      </c>
      <c r="I59" s="7">
        <v>6.5000000000000002E-2</v>
      </c>
      <c r="J59" s="7">
        <v>1.7769999999999999</v>
      </c>
      <c r="K59" s="7">
        <v>1.069</v>
      </c>
      <c r="L59" s="7">
        <v>0.90400000000000003</v>
      </c>
      <c r="M59" s="7">
        <v>1.248</v>
      </c>
      <c r="N59" s="7">
        <v>1.4870000000000001</v>
      </c>
      <c r="O59" s="7">
        <v>0.65800000000000003</v>
      </c>
      <c r="P59" s="7">
        <v>0.55400000000000005</v>
      </c>
      <c r="Q59" s="7">
        <v>1.867</v>
      </c>
      <c r="R59" s="7">
        <v>0.63700000000000001</v>
      </c>
      <c r="S59" s="7">
        <v>1.256</v>
      </c>
      <c r="T59" s="7">
        <v>2.4529999999999998</v>
      </c>
      <c r="U59" s="7">
        <v>0.51800000000000002</v>
      </c>
      <c r="V59" s="7">
        <v>2.964</v>
      </c>
      <c r="W59" s="7">
        <v>0.30299999999999999</v>
      </c>
      <c r="X59" s="7">
        <v>0.77700000000000002</v>
      </c>
      <c r="Y59" s="7">
        <v>0.80300000000000005</v>
      </c>
      <c r="Z59" s="7">
        <v>0.82899999999999996</v>
      </c>
      <c r="AA59" s="7">
        <v>0.161</v>
      </c>
      <c r="AB59" s="7">
        <v>0.89600000000000002</v>
      </c>
      <c r="AC59" s="7">
        <v>0.28999999999999998</v>
      </c>
      <c r="AD59" s="7">
        <v>1.0249999999999999</v>
      </c>
      <c r="AE59" s="7">
        <v>7.7290000000000001</v>
      </c>
      <c r="AF59" s="7">
        <v>1.004</v>
      </c>
      <c r="AG59" s="7">
        <v>4.58</v>
      </c>
      <c r="AH59" s="7">
        <v>11.462999999999999</v>
      </c>
      <c r="AI59" s="7">
        <v>11.487</v>
      </c>
      <c r="AJ59" s="7">
        <v>0.90800000000000003</v>
      </c>
      <c r="AK59" s="7">
        <v>3.629</v>
      </c>
      <c r="AL59" s="7">
        <v>14.166</v>
      </c>
      <c r="AM59" s="7">
        <v>9.0020000000000007</v>
      </c>
      <c r="AN59" s="7">
        <v>4.4779999999999998</v>
      </c>
      <c r="AO59" s="7">
        <v>1.0720000000000001</v>
      </c>
      <c r="AP59" s="7">
        <v>1.571</v>
      </c>
      <c r="AQ59" s="7">
        <v>15.34</v>
      </c>
      <c r="AR59" s="7">
        <v>0.53600000000000003</v>
      </c>
      <c r="AS59" s="7">
        <v>6.1269999999999998</v>
      </c>
      <c r="AT59" s="7">
        <v>3.278</v>
      </c>
      <c r="AU59" s="7">
        <v>0.56000000000000005</v>
      </c>
      <c r="AV59" s="7">
        <v>0.25900000000000001</v>
      </c>
      <c r="AW59" s="7">
        <v>1.089</v>
      </c>
      <c r="AX59" s="7">
        <v>0.54300000000000004</v>
      </c>
      <c r="AY59" s="7">
        <v>1.177</v>
      </c>
      <c r="AZ59" s="7">
        <v>0.11700000000000001</v>
      </c>
      <c r="BA59" s="7">
        <v>42.915999999999997</v>
      </c>
      <c r="BB59" s="7">
        <v>3.613</v>
      </c>
      <c r="BC59" s="7">
        <v>17.968</v>
      </c>
      <c r="BD59" s="7">
        <v>34.581000000000003</v>
      </c>
      <c r="BE59" s="7">
        <v>2.5609999999999999</v>
      </c>
      <c r="BF59" s="7">
        <v>34.781999999999996</v>
      </c>
      <c r="BG59" s="7">
        <v>1.73</v>
      </c>
      <c r="BH59" s="7">
        <v>1.161</v>
      </c>
      <c r="BI59" s="7">
        <v>0.80600000000000005</v>
      </c>
      <c r="BJ59" s="7">
        <v>0.56299999999999994</v>
      </c>
      <c r="BK59" s="7">
        <v>5.2999999999999999E-2</v>
      </c>
      <c r="BL59" s="7">
        <v>3.1309999999999998</v>
      </c>
      <c r="BM59" s="7">
        <v>0.159</v>
      </c>
      <c r="BN59" s="7">
        <v>0.36</v>
      </c>
      <c r="BO59" s="7">
        <v>0.10299999999999999</v>
      </c>
      <c r="BP59" s="7">
        <v>0.25800000000000001</v>
      </c>
      <c r="BQ59" s="7">
        <v>3.173</v>
      </c>
      <c r="BR59" s="7">
        <v>19.196999999999999</v>
      </c>
      <c r="BS59" s="7">
        <v>1.893</v>
      </c>
      <c r="BT59" s="7">
        <v>6.3250000000000002</v>
      </c>
      <c r="BU59" s="7">
        <v>2.581</v>
      </c>
      <c r="BV59" s="7">
        <v>1.621</v>
      </c>
      <c r="BW59" s="7">
        <v>0.23799999999999999</v>
      </c>
      <c r="BX59" s="7">
        <v>0.20399999999999999</v>
      </c>
      <c r="BY59" s="7">
        <v>0.53900000000000003</v>
      </c>
      <c r="BZ59" s="7">
        <v>1.948</v>
      </c>
      <c r="CA59" s="7">
        <v>1.361</v>
      </c>
      <c r="CB59" s="7">
        <v>0.19800000000000001</v>
      </c>
      <c r="CC59" s="7">
        <v>0.50600000000000001</v>
      </c>
      <c r="CD59" s="7">
        <v>0</v>
      </c>
      <c r="CE59" s="7">
        <v>0</v>
      </c>
      <c r="CF59" s="7">
        <v>0</v>
      </c>
      <c r="CG59" s="7">
        <f t="shared" si="0"/>
        <v>319.91899999999981</v>
      </c>
      <c r="CH59" s="7">
        <v>91.912999999999997</v>
      </c>
      <c r="CI59" s="7">
        <v>0</v>
      </c>
      <c r="CJ59" s="7">
        <v>0</v>
      </c>
      <c r="CK59" s="7">
        <f t="shared" si="1"/>
        <v>91.912999999999997</v>
      </c>
      <c r="CL59" s="7">
        <v>0</v>
      </c>
      <c r="CM59" s="7">
        <v>0</v>
      </c>
      <c r="CN59" s="7">
        <v>0</v>
      </c>
      <c r="CO59" s="7">
        <f t="shared" si="2"/>
        <v>0</v>
      </c>
      <c r="CP59" s="7">
        <f t="shared" si="3"/>
        <v>0</v>
      </c>
      <c r="CQ59" s="7">
        <v>0</v>
      </c>
      <c r="CR59" s="7">
        <f t="shared" si="4"/>
        <v>91.912999999999997</v>
      </c>
      <c r="CS59" s="7">
        <f t="shared" si="5"/>
        <v>411.83199999999999</v>
      </c>
      <c r="CT59" s="14" t="s">
        <v>232</v>
      </c>
      <c r="CV59" s="7"/>
    </row>
    <row r="60" spans="1:100" ht="12.75" customHeight="1">
      <c r="A60" s="13" t="s">
        <v>54</v>
      </c>
      <c r="B60" s="14" t="s">
        <v>140</v>
      </c>
      <c r="C60" s="7">
        <v>0.49299999999999999</v>
      </c>
      <c r="D60" s="7">
        <v>0.189</v>
      </c>
      <c r="E60" s="7">
        <v>0.22800000000000001</v>
      </c>
      <c r="F60" s="7">
        <v>0.28100000000000003</v>
      </c>
      <c r="G60" s="7">
        <v>1.431</v>
      </c>
      <c r="H60" s="7">
        <v>0.45500000000000002</v>
      </c>
      <c r="I60" s="7">
        <v>3.5000000000000003E-2</v>
      </c>
      <c r="J60" s="7">
        <v>0.60299999999999998</v>
      </c>
      <c r="K60" s="7">
        <v>0.58899999999999997</v>
      </c>
      <c r="L60" s="7">
        <v>0.48899999999999999</v>
      </c>
      <c r="M60" s="7">
        <v>0.67</v>
      </c>
      <c r="N60" s="7">
        <v>0.625</v>
      </c>
      <c r="O60" s="7">
        <v>0.26700000000000002</v>
      </c>
      <c r="P60" s="7">
        <v>0.48099999999999998</v>
      </c>
      <c r="Q60" s="7">
        <v>0.76700000000000002</v>
      </c>
      <c r="R60" s="7">
        <v>0.153</v>
      </c>
      <c r="S60" s="7">
        <v>0.496</v>
      </c>
      <c r="T60" s="7">
        <v>0.71799999999999997</v>
      </c>
      <c r="U60" s="7">
        <v>0.152</v>
      </c>
      <c r="V60" s="7">
        <v>0.67100000000000004</v>
      </c>
      <c r="W60" s="7">
        <v>8.5000000000000006E-2</v>
      </c>
      <c r="X60" s="7">
        <v>0.26600000000000001</v>
      </c>
      <c r="Y60" s="7">
        <v>0.154</v>
      </c>
      <c r="Z60" s="7">
        <v>0.251</v>
      </c>
      <c r="AA60" s="7">
        <v>7.2999999999999995E-2</v>
      </c>
      <c r="AB60" s="7">
        <v>0.35899999999999999</v>
      </c>
      <c r="AC60" s="7">
        <v>0.107</v>
      </c>
      <c r="AD60" s="7">
        <v>0.35599999999999998</v>
      </c>
      <c r="AE60" s="7">
        <v>0.59099999999999997</v>
      </c>
      <c r="AF60" s="7">
        <v>6.9000000000000006E-2</v>
      </c>
      <c r="AG60" s="7">
        <v>0.42699999999999999</v>
      </c>
      <c r="AH60" s="7">
        <v>0.55300000000000005</v>
      </c>
      <c r="AI60" s="7">
        <v>1.327</v>
      </c>
      <c r="AJ60" s="7">
        <v>0.26400000000000001</v>
      </c>
      <c r="AK60" s="7">
        <v>0.37</v>
      </c>
      <c r="AL60" s="7">
        <v>2.0099999999999998</v>
      </c>
      <c r="AM60" s="7">
        <v>1.0129999999999999</v>
      </c>
      <c r="AN60" s="7">
        <v>1.909</v>
      </c>
      <c r="AO60" s="7">
        <v>0.2</v>
      </c>
      <c r="AP60" s="7">
        <v>0.59799999999999998</v>
      </c>
      <c r="AQ60" s="7">
        <v>0.627</v>
      </c>
      <c r="AR60" s="7">
        <v>0.192</v>
      </c>
      <c r="AS60" s="7">
        <v>0.54900000000000004</v>
      </c>
      <c r="AT60" s="7">
        <v>0.29699999999999999</v>
      </c>
      <c r="AU60" s="7">
        <v>0.106</v>
      </c>
      <c r="AV60" s="7">
        <v>0.123</v>
      </c>
      <c r="AW60" s="7">
        <v>4.7E-2</v>
      </c>
      <c r="AX60" s="7">
        <v>0.26900000000000002</v>
      </c>
      <c r="AY60" s="7">
        <v>0.42499999999999999</v>
      </c>
      <c r="AZ60" s="7">
        <v>8.5000000000000006E-2</v>
      </c>
      <c r="BA60" s="7">
        <v>0.97499999999999998</v>
      </c>
      <c r="BB60" s="7">
        <v>33.359000000000002</v>
      </c>
      <c r="BC60" s="7">
        <v>10.317</v>
      </c>
      <c r="BD60" s="7">
        <v>1.4370000000000001</v>
      </c>
      <c r="BE60" s="7">
        <v>0.49199999999999999</v>
      </c>
      <c r="BF60" s="7">
        <v>0.436</v>
      </c>
      <c r="BG60" s="7">
        <v>0.65500000000000003</v>
      </c>
      <c r="BH60" s="7">
        <v>0.24099999999999999</v>
      </c>
      <c r="BI60" s="7">
        <v>9.0999999999999998E-2</v>
      </c>
      <c r="BJ60" s="7">
        <v>0.17599999999999999</v>
      </c>
      <c r="BK60" s="7">
        <v>3.6999999999999998E-2</v>
      </c>
      <c r="BL60" s="7">
        <v>1.3919999999999999</v>
      </c>
      <c r="BM60" s="7">
        <v>0.114</v>
      </c>
      <c r="BN60" s="7">
        <v>0.17299999999999999</v>
      </c>
      <c r="BO60" s="7">
        <v>0.20799999999999999</v>
      </c>
      <c r="BP60" s="7">
        <v>0.20799999999999999</v>
      </c>
      <c r="BQ60" s="7">
        <v>0.40799999999999997</v>
      </c>
      <c r="BR60" s="7">
        <v>1.4970000000000001</v>
      </c>
      <c r="BS60" s="7">
        <v>0.28899999999999998</v>
      </c>
      <c r="BT60" s="7">
        <v>0.5</v>
      </c>
      <c r="BU60" s="7">
        <v>0.32200000000000001</v>
      </c>
      <c r="BV60" s="7">
        <v>0.17199999999999999</v>
      </c>
      <c r="BW60" s="7">
        <v>8.5000000000000006E-2</v>
      </c>
      <c r="BX60" s="7">
        <v>1.7000000000000001E-2</v>
      </c>
      <c r="BY60" s="7">
        <v>0.188</v>
      </c>
      <c r="BZ60" s="7">
        <v>0.222</v>
      </c>
      <c r="CA60" s="7">
        <v>4.3999999999999997E-2</v>
      </c>
      <c r="CB60" s="7">
        <v>0.13300000000000001</v>
      </c>
      <c r="CC60" s="7">
        <v>0.17799999999999999</v>
      </c>
      <c r="CD60" s="7">
        <v>0</v>
      </c>
      <c r="CE60" s="7">
        <v>0</v>
      </c>
      <c r="CF60" s="7">
        <v>0</v>
      </c>
      <c r="CG60" s="7">
        <f t="shared" si="0"/>
        <v>77.86099999999999</v>
      </c>
      <c r="CH60" s="7">
        <v>75.435000000000002</v>
      </c>
      <c r="CI60" s="7">
        <v>0</v>
      </c>
      <c r="CJ60" s="7">
        <v>0</v>
      </c>
      <c r="CK60" s="7">
        <f t="shared" si="1"/>
        <v>75.435000000000002</v>
      </c>
      <c r="CL60" s="7">
        <v>0</v>
      </c>
      <c r="CM60" s="7">
        <v>0</v>
      </c>
      <c r="CN60" s="7">
        <v>0</v>
      </c>
      <c r="CO60" s="7">
        <f t="shared" si="2"/>
        <v>0</v>
      </c>
      <c r="CP60" s="7">
        <f t="shared" si="3"/>
        <v>0</v>
      </c>
      <c r="CQ60" s="7">
        <v>0</v>
      </c>
      <c r="CR60" s="7">
        <f t="shared" si="4"/>
        <v>75.435000000000002</v>
      </c>
      <c r="CS60" s="7">
        <f t="shared" si="5"/>
        <v>153.29599999999999</v>
      </c>
      <c r="CT60" s="14" t="s">
        <v>233</v>
      </c>
      <c r="CV60" s="7"/>
    </row>
    <row r="61" spans="1:100" ht="12.75" customHeight="1">
      <c r="A61" s="13" t="s">
        <v>55</v>
      </c>
      <c r="B61" s="14" t="s">
        <v>141</v>
      </c>
      <c r="C61" s="7">
        <v>0.78400000000000003</v>
      </c>
      <c r="D61" s="7">
        <v>0.221</v>
      </c>
      <c r="E61" s="7">
        <v>0.34499999999999997</v>
      </c>
      <c r="F61" s="7">
        <v>0.82399999999999995</v>
      </c>
      <c r="G61" s="7">
        <v>5.4960000000000004</v>
      </c>
      <c r="H61" s="7">
        <v>1.484</v>
      </c>
      <c r="I61" s="7">
        <v>0.04</v>
      </c>
      <c r="J61" s="7">
        <v>4.0019999999999998</v>
      </c>
      <c r="K61" s="7">
        <v>4.0110000000000001</v>
      </c>
      <c r="L61" s="7">
        <v>1.254</v>
      </c>
      <c r="M61" s="7">
        <v>1.4510000000000001</v>
      </c>
      <c r="N61" s="7">
        <v>1.9370000000000001</v>
      </c>
      <c r="O61" s="7">
        <v>0.30499999999999999</v>
      </c>
      <c r="P61" s="7">
        <v>0</v>
      </c>
      <c r="Q61" s="7">
        <v>6.0220000000000002</v>
      </c>
      <c r="R61" s="7">
        <v>1.1120000000000001</v>
      </c>
      <c r="S61" s="7">
        <v>1.0429999999999999</v>
      </c>
      <c r="T61" s="7">
        <v>1.944</v>
      </c>
      <c r="U61" s="7">
        <v>0.56200000000000006</v>
      </c>
      <c r="V61" s="7">
        <v>0.88600000000000001</v>
      </c>
      <c r="W61" s="7">
        <v>0.88</v>
      </c>
      <c r="X61" s="7">
        <v>1.63</v>
      </c>
      <c r="Y61" s="7">
        <v>2.4009999999999998</v>
      </c>
      <c r="Z61" s="7">
        <v>1.1339999999999999</v>
      </c>
      <c r="AA61" s="7">
        <v>0.26100000000000001</v>
      </c>
      <c r="AB61" s="7">
        <v>0.85599999999999998</v>
      </c>
      <c r="AC61" s="7">
        <v>1.2130000000000001</v>
      </c>
      <c r="AD61" s="7">
        <v>2.617</v>
      </c>
      <c r="AE61" s="7">
        <v>2.6819999999999999</v>
      </c>
      <c r="AF61" s="7">
        <v>2.4E-2</v>
      </c>
      <c r="AG61" s="7">
        <v>0.20799999999999999</v>
      </c>
      <c r="AH61" s="7">
        <v>0.65600000000000003</v>
      </c>
      <c r="AI61" s="7">
        <v>0.96</v>
      </c>
      <c r="AJ61" s="7">
        <v>0.17599999999999999</v>
      </c>
      <c r="AK61" s="7">
        <v>1.1200000000000001</v>
      </c>
      <c r="AL61" s="7">
        <v>6.9</v>
      </c>
      <c r="AM61" s="7">
        <v>16.513000000000002</v>
      </c>
      <c r="AN61" s="7">
        <v>0.52900000000000003</v>
      </c>
      <c r="AO61" s="7">
        <v>1.0999999999999999E-2</v>
      </c>
      <c r="AP61" s="7">
        <v>0</v>
      </c>
      <c r="AQ61" s="7">
        <v>0.33900000000000002</v>
      </c>
      <c r="AR61" s="7">
        <v>0.01</v>
      </c>
      <c r="AS61" s="7">
        <v>1.4379999999999999</v>
      </c>
      <c r="AT61" s="7">
        <v>0.18</v>
      </c>
      <c r="AU61" s="7">
        <v>0.24099999999999999</v>
      </c>
      <c r="AV61" s="7">
        <v>0.46400000000000002</v>
      </c>
      <c r="AW61" s="7">
        <v>0.41099999999999998</v>
      </c>
      <c r="AX61" s="7">
        <v>1.7390000000000001</v>
      </c>
      <c r="AY61" s="7">
        <v>0.34200000000000003</v>
      </c>
      <c r="AZ61" s="7">
        <v>5.7000000000000002E-2</v>
      </c>
      <c r="BA61" s="7">
        <v>17.518999999999998</v>
      </c>
      <c r="BB61" s="7">
        <v>75.808000000000007</v>
      </c>
      <c r="BC61" s="7">
        <v>2.504</v>
      </c>
      <c r="BD61" s="7">
        <v>6.3689999999999998</v>
      </c>
      <c r="BE61" s="7">
        <v>1.1970000000000001</v>
      </c>
      <c r="BF61" s="7">
        <v>1.706</v>
      </c>
      <c r="BG61" s="7">
        <v>0.58899999999999997</v>
      </c>
      <c r="BH61" s="7">
        <v>0.52</v>
      </c>
      <c r="BI61" s="7">
        <v>0.13600000000000001</v>
      </c>
      <c r="BJ61" s="7">
        <v>0.19800000000000001</v>
      </c>
      <c r="BK61" s="7">
        <v>0</v>
      </c>
      <c r="BL61" s="7">
        <v>1.6619999999999999</v>
      </c>
      <c r="BM61" s="7">
        <v>0.379</v>
      </c>
      <c r="BN61" s="7">
        <v>0</v>
      </c>
      <c r="BO61" s="7">
        <v>0.16</v>
      </c>
      <c r="BP61" s="7">
        <v>0.25600000000000001</v>
      </c>
      <c r="BQ61" s="7">
        <v>1.4379999999999999</v>
      </c>
      <c r="BR61" s="7">
        <v>0</v>
      </c>
      <c r="BS61" s="7">
        <v>0.14399999999999999</v>
      </c>
      <c r="BT61" s="7">
        <v>0.48499999999999999</v>
      </c>
      <c r="BU61" s="7">
        <v>3.0000000000000001E-3</v>
      </c>
      <c r="BV61" s="7">
        <v>0</v>
      </c>
      <c r="BW61" s="7">
        <v>0.51200000000000001</v>
      </c>
      <c r="BX61" s="7">
        <v>0.152</v>
      </c>
      <c r="BY61" s="7">
        <v>0.38400000000000001</v>
      </c>
      <c r="BZ61" s="7">
        <v>0.93799999999999994</v>
      </c>
      <c r="CA61" s="7">
        <v>0</v>
      </c>
      <c r="CB61" s="7">
        <v>2E-3</v>
      </c>
      <c r="CC61" s="7">
        <v>5.8999999999999997E-2</v>
      </c>
      <c r="CD61" s="7">
        <v>0</v>
      </c>
      <c r="CE61" s="7">
        <v>0</v>
      </c>
      <c r="CF61" s="7">
        <v>0</v>
      </c>
      <c r="CG61" s="7">
        <f t="shared" si="0"/>
        <v>192.83499999999998</v>
      </c>
      <c r="CH61" s="7">
        <v>0</v>
      </c>
      <c r="CI61" s="7">
        <v>0</v>
      </c>
      <c r="CJ61" s="7">
        <v>0</v>
      </c>
      <c r="CK61" s="7">
        <f t="shared" si="1"/>
        <v>0</v>
      </c>
      <c r="CL61" s="7">
        <v>0</v>
      </c>
      <c r="CM61" s="7">
        <v>0</v>
      </c>
      <c r="CN61" s="7">
        <v>0</v>
      </c>
      <c r="CO61" s="7">
        <f t="shared" si="2"/>
        <v>0</v>
      </c>
      <c r="CP61" s="7">
        <f t="shared" si="3"/>
        <v>0</v>
      </c>
      <c r="CQ61" s="7">
        <v>0</v>
      </c>
      <c r="CR61" s="7">
        <f t="shared" si="4"/>
        <v>0</v>
      </c>
      <c r="CS61" s="7">
        <f t="shared" si="5"/>
        <v>192.83500000000001</v>
      </c>
      <c r="CT61" s="14" t="s">
        <v>234</v>
      </c>
      <c r="CV61" s="7"/>
    </row>
    <row r="62" spans="1:100" ht="12.75" customHeight="1">
      <c r="A62" s="13" t="s">
        <v>56</v>
      </c>
      <c r="B62" s="14" t="s">
        <v>142</v>
      </c>
      <c r="C62" s="7">
        <v>6.0000000000000001E-3</v>
      </c>
      <c r="D62" s="7">
        <v>0</v>
      </c>
      <c r="E62" s="7">
        <v>0</v>
      </c>
      <c r="F62" s="7">
        <v>4.0000000000000001E-3</v>
      </c>
      <c r="G62" s="7">
        <v>0.22700000000000001</v>
      </c>
      <c r="H62" s="7">
        <v>0.09</v>
      </c>
      <c r="I62" s="7">
        <v>2E-3</v>
      </c>
      <c r="J62" s="7">
        <v>8.7999999999999995E-2</v>
      </c>
      <c r="K62" s="7">
        <v>0.114</v>
      </c>
      <c r="L62" s="7">
        <v>0.04</v>
      </c>
      <c r="M62" s="7">
        <v>4.7E-2</v>
      </c>
      <c r="N62" s="7">
        <v>7.4999999999999997E-2</v>
      </c>
      <c r="O62" s="7">
        <v>0.06</v>
      </c>
      <c r="P62" s="7">
        <v>6.3E-2</v>
      </c>
      <c r="Q62" s="7">
        <v>8.2000000000000003E-2</v>
      </c>
      <c r="R62" s="7">
        <v>0.05</v>
      </c>
      <c r="S62" s="7">
        <v>6.4000000000000001E-2</v>
      </c>
      <c r="T62" s="7">
        <v>0.115</v>
      </c>
      <c r="U62" s="7">
        <v>3.9E-2</v>
      </c>
      <c r="V62" s="7">
        <v>0</v>
      </c>
      <c r="W62" s="7">
        <v>1.9E-2</v>
      </c>
      <c r="X62" s="7">
        <v>2.9000000000000001E-2</v>
      </c>
      <c r="Y62" s="7">
        <v>3.2000000000000001E-2</v>
      </c>
      <c r="Z62" s="7">
        <v>6.4000000000000001E-2</v>
      </c>
      <c r="AA62" s="7">
        <v>1.7999999999999999E-2</v>
      </c>
      <c r="AB62" s="7">
        <v>5.2999999999999999E-2</v>
      </c>
      <c r="AC62" s="7">
        <v>0.02</v>
      </c>
      <c r="AD62" s="7">
        <v>0.251</v>
      </c>
      <c r="AE62" s="7">
        <v>4.8000000000000001E-2</v>
      </c>
      <c r="AF62" s="7">
        <v>1.0999999999999999E-2</v>
      </c>
      <c r="AG62" s="7">
        <v>6.4000000000000001E-2</v>
      </c>
      <c r="AH62" s="7">
        <v>2.5999999999999999E-2</v>
      </c>
      <c r="AI62" s="7">
        <v>1.0999999999999999E-2</v>
      </c>
      <c r="AJ62" s="7">
        <v>0</v>
      </c>
      <c r="AK62" s="7">
        <v>0.30299999999999999</v>
      </c>
      <c r="AL62" s="7">
        <v>1.2729999999999999</v>
      </c>
      <c r="AM62" s="7">
        <v>2.1269999999999998</v>
      </c>
      <c r="AN62" s="7">
        <v>1.6E-2</v>
      </c>
      <c r="AO62" s="7">
        <v>1E-3</v>
      </c>
      <c r="AP62" s="7">
        <v>3.0000000000000001E-3</v>
      </c>
      <c r="AQ62" s="7">
        <v>0.35799999999999998</v>
      </c>
      <c r="AR62" s="7">
        <v>5.8999999999999997E-2</v>
      </c>
      <c r="AS62" s="7">
        <v>0.45300000000000001</v>
      </c>
      <c r="AT62" s="7">
        <v>0.114</v>
      </c>
      <c r="AU62" s="7">
        <v>5.8999999999999997E-2</v>
      </c>
      <c r="AV62" s="7">
        <v>0.157</v>
      </c>
      <c r="AW62" s="7">
        <v>4.1000000000000002E-2</v>
      </c>
      <c r="AX62" s="7">
        <v>0.18</v>
      </c>
      <c r="AY62" s="7">
        <v>0.20499999999999999</v>
      </c>
      <c r="AZ62" s="7">
        <v>2.3E-2</v>
      </c>
      <c r="BA62" s="7">
        <v>0.82599999999999996</v>
      </c>
      <c r="BB62" s="7">
        <v>0.40200000000000002</v>
      </c>
      <c r="BC62" s="7">
        <v>9.1999999999999998E-2</v>
      </c>
      <c r="BD62" s="7">
        <v>0.126</v>
      </c>
      <c r="BE62" s="7">
        <v>0.23799999999999999</v>
      </c>
      <c r="BF62" s="7">
        <v>4.7E-2</v>
      </c>
      <c r="BG62" s="7">
        <v>3.1E-2</v>
      </c>
      <c r="BH62" s="7">
        <v>7.0999999999999994E-2</v>
      </c>
      <c r="BI62" s="7">
        <v>0</v>
      </c>
      <c r="BJ62" s="7">
        <v>5.7000000000000002E-2</v>
      </c>
      <c r="BK62" s="7">
        <v>7.0000000000000001E-3</v>
      </c>
      <c r="BL62" s="7">
        <v>2.8000000000000001E-2</v>
      </c>
      <c r="BM62" s="7">
        <v>3.1E-2</v>
      </c>
      <c r="BN62" s="7">
        <v>7.2999999999999995E-2</v>
      </c>
      <c r="BO62" s="7">
        <v>2.4E-2</v>
      </c>
      <c r="BP62" s="7">
        <v>3.7999999999999999E-2</v>
      </c>
      <c r="BQ62" s="7">
        <v>7.5999999999999998E-2</v>
      </c>
      <c r="BR62" s="7">
        <v>0.60699999999999998</v>
      </c>
      <c r="BS62" s="7">
        <v>0.20200000000000001</v>
      </c>
      <c r="BT62" s="7">
        <v>0.46700000000000003</v>
      </c>
      <c r="BU62" s="7">
        <v>6.0999999999999999E-2</v>
      </c>
      <c r="BV62" s="7">
        <v>3.2000000000000001E-2</v>
      </c>
      <c r="BW62" s="7">
        <v>4.8000000000000001E-2</v>
      </c>
      <c r="BX62" s="7">
        <v>1.0999999999999999E-2</v>
      </c>
      <c r="BY62" s="7">
        <v>1.4E-2</v>
      </c>
      <c r="BZ62" s="7">
        <v>5.8999999999999997E-2</v>
      </c>
      <c r="CA62" s="7">
        <v>5.5E-2</v>
      </c>
      <c r="CB62" s="7">
        <v>4.8000000000000001E-2</v>
      </c>
      <c r="CC62" s="7">
        <v>9.8000000000000004E-2</v>
      </c>
      <c r="CD62" s="7">
        <v>0</v>
      </c>
      <c r="CE62" s="7">
        <v>0</v>
      </c>
      <c r="CF62" s="7">
        <v>0</v>
      </c>
      <c r="CG62" s="7">
        <f t="shared" si="0"/>
        <v>11.052999999999999</v>
      </c>
      <c r="CH62" s="7">
        <v>0</v>
      </c>
      <c r="CI62" s="7">
        <v>0</v>
      </c>
      <c r="CJ62" s="7">
        <v>6.923</v>
      </c>
      <c r="CK62" s="7">
        <f t="shared" si="1"/>
        <v>6.923</v>
      </c>
      <c r="CL62" s="7">
        <v>0</v>
      </c>
      <c r="CM62" s="7">
        <v>0</v>
      </c>
      <c r="CN62" s="7">
        <v>0</v>
      </c>
      <c r="CO62" s="7">
        <f t="shared" si="2"/>
        <v>0</v>
      </c>
      <c r="CP62" s="7">
        <f t="shared" si="3"/>
        <v>0</v>
      </c>
      <c r="CQ62" s="7">
        <v>0</v>
      </c>
      <c r="CR62" s="7">
        <f t="shared" si="4"/>
        <v>6.923</v>
      </c>
      <c r="CS62" s="7">
        <f t="shared" si="5"/>
        <v>17.975999999999999</v>
      </c>
      <c r="CT62" s="14" t="s">
        <v>235</v>
      </c>
      <c r="CV62" s="7"/>
    </row>
    <row r="63" spans="1:100" ht="12.75" customHeight="1">
      <c r="A63" s="13" t="s">
        <v>57</v>
      </c>
      <c r="B63" s="14" t="s">
        <v>143</v>
      </c>
      <c r="C63" s="7">
        <v>0.35099999999999998</v>
      </c>
      <c r="D63" s="7">
        <v>0.501</v>
      </c>
      <c r="E63" s="7">
        <v>8.4000000000000005E-2</v>
      </c>
      <c r="F63" s="7">
        <v>0.25900000000000001</v>
      </c>
      <c r="G63" s="7">
        <v>2.7450000000000001</v>
      </c>
      <c r="H63" s="7">
        <v>0.83099999999999996</v>
      </c>
      <c r="I63" s="7">
        <v>8.5000000000000006E-2</v>
      </c>
      <c r="J63" s="7">
        <v>0.52900000000000003</v>
      </c>
      <c r="K63" s="7">
        <v>0.94699999999999995</v>
      </c>
      <c r="L63" s="7">
        <v>0.33500000000000002</v>
      </c>
      <c r="M63" s="7">
        <v>0.54500000000000004</v>
      </c>
      <c r="N63" s="7">
        <v>1.587</v>
      </c>
      <c r="O63" s="7">
        <v>0.32</v>
      </c>
      <c r="P63" s="7">
        <v>1.165</v>
      </c>
      <c r="Q63" s="7">
        <v>1.1359999999999999</v>
      </c>
      <c r="R63" s="7">
        <v>0.52800000000000002</v>
      </c>
      <c r="S63" s="7">
        <v>1.1379999999999999</v>
      </c>
      <c r="T63" s="7">
        <v>1.117</v>
      </c>
      <c r="U63" s="7">
        <v>0.26700000000000002</v>
      </c>
      <c r="V63" s="7">
        <v>0.67900000000000005</v>
      </c>
      <c r="W63" s="7">
        <v>0.30199999999999999</v>
      </c>
      <c r="X63" s="7">
        <v>0.999</v>
      </c>
      <c r="Y63" s="7">
        <v>0.39400000000000002</v>
      </c>
      <c r="Z63" s="7">
        <v>1.0549999999999999</v>
      </c>
      <c r="AA63" s="7">
        <v>0.40400000000000003</v>
      </c>
      <c r="AB63" s="7">
        <v>0.496</v>
      </c>
      <c r="AC63" s="7">
        <v>0.20599999999999999</v>
      </c>
      <c r="AD63" s="7">
        <v>2.597</v>
      </c>
      <c r="AE63" s="7">
        <v>6.0060000000000002</v>
      </c>
      <c r="AF63" s="7">
        <v>0.13400000000000001</v>
      </c>
      <c r="AG63" s="7">
        <v>0.84099999999999997</v>
      </c>
      <c r="AH63" s="7">
        <v>1.8180000000000001</v>
      </c>
      <c r="AI63" s="7">
        <v>3.7509999999999999</v>
      </c>
      <c r="AJ63" s="7">
        <v>0.43</v>
      </c>
      <c r="AK63" s="7">
        <v>2.27</v>
      </c>
      <c r="AL63" s="7">
        <v>3.6469999999999998</v>
      </c>
      <c r="AM63" s="7">
        <v>5.5759999999999996</v>
      </c>
      <c r="AN63" s="7">
        <v>3.3580000000000001</v>
      </c>
      <c r="AO63" s="7">
        <v>0.78200000000000003</v>
      </c>
      <c r="AP63" s="7">
        <v>1.155</v>
      </c>
      <c r="AQ63" s="7">
        <v>4.2910000000000004</v>
      </c>
      <c r="AR63" s="7">
        <v>0.28699999999999998</v>
      </c>
      <c r="AS63" s="7">
        <v>2.7829999999999999</v>
      </c>
      <c r="AT63" s="7">
        <v>0.85899999999999999</v>
      </c>
      <c r="AU63" s="7">
        <v>1.1870000000000001</v>
      </c>
      <c r="AV63" s="7">
        <v>1.2150000000000001</v>
      </c>
      <c r="AW63" s="7">
        <v>5.3999999999999999E-2</v>
      </c>
      <c r="AX63" s="7">
        <v>7.3730000000000002</v>
      </c>
      <c r="AY63" s="7">
        <v>6.577</v>
      </c>
      <c r="AZ63" s="7">
        <v>0.55400000000000005</v>
      </c>
      <c r="BA63" s="7">
        <v>10.260999999999999</v>
      </c>
      <c r="BB63" s="7">
        <v>0</v>
      </c>
      <c r="BC63" s="7">
        <v>0.33</v>
      </c>
      <c r="BD63" s="7">
        <v>4.2279999999999998</v>
      </c>
      <c r="BE63" s="7">
        <v>8.2319999999999993</v>
      </c>
      <c r="BF63" s="7">
        <v>7.734</v>
      </c>
      <c r="BG63" s="7">
        <v>4.306</v>
      </c>
      <c r="BH63" s="7">
        <v>0.78800000000000003</v>
      </c>
      <c r="BI63" s="7">
        <v>0.499</v>
      </c>
      <c r="BJ63" s="7">
        <v>1.974</v>
      </c>
      <c r="BK63" s="7">
        <v>7.0000000000000007E-2</v>
      </c>
      <c r="BL63" s="7">
        <v>1.849</v>
      </c>
      <c r="BM63" s="7">
        <v>0.28100000000000003</v>
      </c>
      <c r="BN63" s="7">
        <v>0.27500000000000002</v>
      </c>
      <c r="BO63" s="7">
        <v>0.26100000000000001</v>
      </c>
      <c r="BP63" s="7">
        <v>0.51600000000000001</v>
      </c>
      <c r="BQ63" s="7">
        <v>4.5010000000000003</v>
      </c>
      <c r="BR63" s="7">
        <v>2.4169999999999998</v>
      </c>
      <c r="BS63" s="7">
        <v>2.0630000000000002</v>
      </c>
      <c r="BT63" s="7">
        <v>8.08</v>
      </c>
      <c r="BU63" s="7">
        <v>0.153</v>
      </c>
      <c r="BV63" s="7">
        <v>0.45600000000000002</v>
      </c>
      <c r="BW63" s="7">
        <v>0.54700000000000004</v>
      </c>
      <c r="BX63" s="7">
        <v>0.217</v>
      </c>
      <c r="BY63" s="7">
        <v>0.14000000000000001</v>
      </c>
      <c r="BZ63" s="7">
        <v>1.403</v>
      </c>
      <c r="CA63" s="7">
        <v>1.0469999999999999</v>
      </c>
      <c r="CB63" s="7">
        <v>0.21099999999999999</v>
      </c>
      <c r="CC63" s="7">
        <v>0.747</v>
      </c>
      <c r="CD63" s="7">
        <v>0</v>
      </c>
      <c r="CE63" s="7">
        <v>0</v>
      </c>
      <c r="CF63" s="7">
        <v>0</v>
      </c>
      <c r="CG63" s="7">
        <f t="shared" si="0"/>
        <v>140.136</v>
      </c>
      <c r="CH63" s="7">
        <v>0</v>
      </c>
      <c r="CI63" s="7">
        <v>0</v>
      </c>
      <c r="CJ63" s="7">
        <v>0</v>
      </c>
      <c r="CK63" s="7">
        <f t="shared" si="1"/>
        <v>0</v>
      </c>
      <c r="CL63" s="7">
        <v>0</v>
      </c>
      <c r="CM63" s="7">
        <v>0</v>
      </c>
      <c r="CN63" s="7">
        <v>0</v>
      </c>
      <c r="CO63" s="7">
        <f t="shared" si="2"/>
        <v>0</v>
      </c>
      <c r="CP63" s="7">
        <f t="shared" si="3"/>
        <v>0</v>
      </c>
      <c r="CQ63" s="7">
        <v>0</v>
      </c>
      <c r="CR63" s="7">
        <f t="shared" si="4"/>
        <v>0</v>
      </c>
      <c r="CS63" s="7">
        <f t="shared" si="5"/>
        <v>140.136</v>
      </c>
      <c r="CT63" s="14" t="s">
        <v>236</v>
      </c>
      <c r="CV63" s="7"/>
    </row>
    <row r="64" spans="1:100" ht="12.75" customHeight="1">
      <c r="A64" s="13" t="s">
        <v>58</v>
      </c>
      <c r="B64" s="14" t="s">
        <v>144</v>
      </c>
      <c r="C64" s="7">
        <v>5.5049999999999999</v>
      </c>
      <c r="D64" s="7">
        <v>2.6989999999999998</v>
      </c>
      <c r="E64" s="7">
        <v>0.39200000000000002</v>
      </c>
      <c r="F64" s="7">
        <v>0.34100000000000003</v>
      </c>
      <c r="G64" s="7">
        <v>4.3179999999999996</v>
      </c>
      <c r="H64" s="7">
        <v>1.0720000000000001</v>
      </c>
      <c r="I64" s="7">
        <v>9.2999999999999999E-2</v>
      </c>
      <c r="J64" s="7">
        <v>0.83199999999999996</v>
      </c>
      <c r="K64" s="7">
        <v>0.86</v>
      </c>
      <c r="L64" s="7">
        <v>0.33100000000000002</v>
      </c>
      <c r="M64" s="7">
        <v>0.65200000000000002</v>
      </c>
      <c r="N64" s="7">
        <v>0.86799999999999999</v>
      </c>
      <c r="O64" s="7">
        <v>0.54700000000000004</v>
      </c>
      <c r="P64" s="7">
        <v>1.8</v>
      </c>
      <c r="Q64" s="7">
        <v>1.4830000000000001</v>
      </c>
      <c r="R64" s="7">
        <v>0.60299999999999998</v>
      </c>
      <c r="S64" s="7">
        <v>1.383</v>
      </c>
      <c r="T64" s="7">
        <v>1.3149999999999999</v>
      </c>
      <c r="U64" s="7">
        <v>0.371</v>
      </c>
      <c r="V64" s="7">
        <v>0.39900000000000002</v>
      </c>
      <c r="W64" s="7">
        <v>0.32200000000000001</v>
      </c>
      <c r="X64" s="7">
        <v>0.94399999999999995</v>
      </c>
      <c r="Y64" s="7">
        <v>0.42399999999999999</v>
      </c>
      <c r="Z64" s="7">
        <v>1.94</v>
      </c>
      <c r="AA64" s="7">
        <v>0.26600000000000001</v>
      </c>
      <c r="AB64" s="7">
        <v>0.505</v>
      </c>
      <c r="AC64" s="7">
        <v>0.246</v>
      </c>
      <c r="AD64" s="7">
        <v>7.7370000000000001</v>
      </c>
      <c r="AE64" s="7">
        <v>7.0670000000000002</v>
      </c>
      <c r="AF64" s="7">
        <v>0.26300000000000001</v>
      </c>
      <c r="AG64" s="7">
        <v>0.94199999999999995</v>
      </c>
      <c r="AH64" s="7">
        <v>3.5960000000000001</v>
      </c>
      <c r="AI64" s="7">
        <v>5.673</v>
      </c>
      <c r="AJ64" s="7">
        <v>0.63600000000000001</v>
      </c>
      <c r="AK64" s="7">
        <v>3.2879999999999998</v>
      </c>
      <c r="AL64" s="7">
        <v>21.321000000000002</v>
      </c>
      <c r="AM64" s="7">
        <v>20.744</v>
      </c>
      <c r="AN64" s="7">
        <v>2.109</v>
      </c>
      <c r="AO64" s="7">
        <v>0.128</v>
      </c>
      <c r="AP64" s="7">
        <v>0.219</v>
      </c>
      <c r="AQ64" s="7">
        <v>6.8239999999999998</v>
      </c>
      <c r="AR64" s="7">
        <v>0.39100000000000001</v>
      </c>
      <c r="AS64" s="7">
        <v>4.5890000000000004</v>
      </c>
      <c r="AT64" s="7">
        <v>0.76</v>
      </c>
      <c r="AU64" s="7">
        <v>1.534</v>
      </c>
      <c r="AV64" s="7">
        <v>1.456</v>
      </c>
      <c r="AW64" s="7">
        <v>0.42599999999999999</v>
      </c>
      <c r="AX64" s="7">
        <v>12.218999999999999</v>
      </c>
      <c r="AY64" s="7">
        <v>13.363</v>
      </c>
      <c r="AZ64" s="7">
        <v>1.004</v>
      </c>
      <c r="BA64" s="7">
        <v>12.183</v>
      </c>
      <c r="BB64" s="7">
        <v>1.4259999999999999</v>
      </c>
      <c r="BC64" s="7">
        <v>1.669</v>
      </c>
      <c r="BD64" s="7">
        <v>5.5579999999999998</v>
      </c>
      <c r="BE64" s="7">
        <v>7.8840000000000003</v>
      </c>
      <c r="BF64" s="7">
        <v>46.445999999999998</v>
      </c>
      <c r="BG64" s="7">
        <v>8.6359999999999992</v>
      </c>
      <c r="BH64" s="7">
        <v>1.6619999999999999</v>
      </c>
      <c r="BI64" s="7">
        <v>1.2809999999999999</v>
      </c>
      <c r="BJ64" s="7">
        <v>2.7589999999999999</v>
      </c>
      <c r="BK64" s="7">
        <v>9.7000000000000003E-2</v>
      </c>
      <c r="BL64" s="7">
        <v>4.5640000000000001</v>
      </c>
      <c r="BM64" s="7">
        <v>0.314</v>
      </c>
      <c r="BN64" s="7">
        <v>0.78300000000000003</v>
      </c>
      <c r="BO64" s="7">
        <v>0.28499999999999998</v>
      </c>
      <c r="BP64" s="7">
        <v>0.61099999999999999</v>
      </c>
      <c r="BQ64" s="7">
        <v>6.5629999999999997</v>
      </c>
      <c r="BR64" s="7">
        <v>1.4730000000000001</v>
      </c>
      <c r="BS64" s="7">
        <v>2.3210000000000002</v>
      </c>
      <c r="BT64" s="7">
        <v>21.11</v>
      </c>
      <c r="BU64" s="7">
        <v>0.28299999999999997</v>
      </c>
      <c r="BV64" s="7">
        <v>0.34899999999999998</v>
      </c>
      <c r="BW64" s="7">
        <v>0.56599999999999995</v>
      </c>
      <c r="BX64" s="7">
        <v>0.317</v>
      </c>
      <c r="BY64" s="7">
        <v>0.17</v>
      </c>
      <c r="BZ64" s="7">
        <v>2.7639999999999998</v>
      </c>
      <c r="CA64" s="7">
        <v>5.36</v>
      </c>
      <c r="CB64" s="7">
        <v>0.27700000000000002</v>
      </c>
      <c r="CC64" s="7">
        <v>1.1870000000000001</v>
      </c>
      <c r="CD64" s="7">
        <v>0</v>
      </c>
      <c r="CE64" s="7">
        <v>0</v>
      </c>
      <c r="CF64" s="7">
        <v>0</v>
      </c>
      <c r="CG64" s="7">
        <f t="shared" si="0"/>
        <v>285.69799999999998</v>
      </c>
      <c r="CH64" s="7">
        <v>0</v>
      </c>
      <c r="CI64" s="7">
        <v>0</v>
      </c>
      <c r="CJ64" s="7">
        <v>0</v>
      </c>
      <c r="CK64" s="7">
        <f t="shared" si="1"/>
        <v>0</v>
      </c>
      <c r="CL64" s="7">
        <v>0</v>
      </c>
      <c r="CM64" s="7">
        <v>0</v>
      </c>
      <c r="CN64" s="7">
        <v>0</v>
      </c>
      <c r="CO64" s="7">
        <f t="shared" si="2"/>
        <v>0</v>
      </c>
      <c r="CP64" s="7">
        <f t="shared" si="3"/>
        <v>0</v>
      </c>
      <c r="CQ64" s="7">
        <v>0</v>
      </c>
      <c r="CR64" s="7">
        <f t="shared" si="4"/>
        <v>0</v>
      </c>
      <c r="CS64" s="7">
        <f t="shared" si="5"/>
        <v>285.69799999999998</v>
      </c>
      <c r="CT64" s="14" t="s">
        <v>237</v>
      </c>
      <c r="CV64" s="7"/>
    </row>
    <row r="65" spans="1:100" ht="12.75" customHeight="1">
      <c r="A65" s="13" t="s">
        <v>59</v>
      </c>
      <c r="B65" s="14" t="s">
        <v>145</v>
      </c>
      <c r="C65" s="7">
        <v>0.93</v>
      </c>
      <c r="D65" s="7">
        <v>0.42699999999999999</v>
      </c>
      <c r="E65" s="7">
        <v>3.9E-2</v>
      </c>
      <c r="F65" s="7">
        <v>0.16500000000000001</v>
      </c>
      <c r="G65" s="7">
        <v>1.9019999999999999</v>
      </c>
      <c r="H65" s="7">
        <v>0.625</v>
      </c>
      <c r="I65" s="7">
        <v>8.8999999999999996E-2</v>
      </c>
      <c r="J65" s="7">
        <v>0.47799999999999998</v>
      </c>
      <c r="K65" s="7">
        <v>0.57599999999999996</v>
      </c>
      <c r="L65" s="7">
        <v>0.192</v>
      </c>
      <c r="M65" s="7">
        <v>0.33200000000000002</v>
      </c>
      <c r="N65" s="7">
        <v>0.71199999999999997</v>
      </c>
      <c r="O65" s="7">
        <v>0.29799999999999999</v>
      </c>
      <c r="P65" s="7">
        <v>0.46800000000000003</v>
      </c>
      <c r="Q65" s="7">
        <v>0.71499999999999997</v>
      </c>
      <c r="R65" s="7">
        <v>0.54900000000000004</v>
      </c>
      <c r="S65" s="7">
        <v>0.94399999999999995</v>
      </c>
      <c r="T65" s="7">
        <v>0.76</v>
      </c>
      <c r="U65" s="7">
        <v>0.191</v>
      </c>
      <c r="V65" s="7">
        <v>1.1599999999999999</v>
      </c>
      <c r="W65" s="7">
        <v>0.20799999999999999</v>
      </c>
      <c r="X65" s="7">
        <v>0.81</v>
      </c>
      <c r="Y65" s="7">
        <v>0.52200000000000002</v>
      </c>
      <c r="Z65" s="7">
        <v>0.79500000000000004</v>
      </c>
      <c r="AA65" s="7">
        <v>0.23499999999999999</v>
      </c>
      <c r="AB65" s="7">
        <v>0.32800000000000001</v>
      </c>
      <c r="AC65" s="7">
        <v>0.14299999999999999</v>
      </c>
      <c r="AD65" s="7">
        <v>2.5190000000000001</v>
      </c>
      <c r="AE65" s="7">
        <v>4.069</v>
      </c>
      <c r="AF65" s="7">
        <v>0.19900000000000001</v>
      </c>
      <c r="AG65" s="7">
        <v>0.78400000000000003</v>
      </c>
      <c r="AH65" s="7">
        <v>1.9670000000000001</v>
      </c>
      <c r="AI65" s="7">
        <v>3.1419999999999999</v>
      </c>
      <c r="AJ65" s="7">
        <v>0.157</v>
      </c>
      <c r="AK65" s="7">
        <v>2.4289999999999998</v>
      </c>
      <c r="AL65" s="7">
        <v>7.3780000000000001</v>
      </c>
      <c r="AM65" s="7">
        <v>3.3250000000000002</v>
      </c>
      <c r="AN65" s="7">
        <v>1.946</v>
      </c>
      <c r="AO65" s="7">
        <v>0.23200000000000001</v>
      </c>
      <c r="AP65" s="7">
        <v>0.93700000000000006</v>
      </c>
      <c r="AQ65" s="7">
        <v>4.4859999999999998</v>
      </c>
      <c r="AR65" s="7">
        <v>0.20499999999999999</v>
      </c>
      <c r="AS65" s="7">
        <v>1.8180000000000001</v>
      </c>
      <c r="AT65" s="7">
        <v>0.69599999999999995</v>
      </c>
      <c r="AU65" s="7">
        <v>0.85899999999999999</v>
      </c>
      <c r="AV65" s="7">
        <v>0.92900000000000005</v>
      </c>
      <c r="AW65" s="7">
        <v>0.36699999999999999</v>
      </c>
      <c r="AX65" s="7">
        <v>6.2110000000000003</v>
      </c>
      <c r="AY65" s="7">
        <v>3.89</v>
      </c>
      <c r="AZ65" s="7">
        <v>0.55800000000000005</v>
      </c>
      <c r="BA65" s="7">
        <v>1.49</v>
      </c>
      <c r="BB65" s="7">
        <v>0</v>
      </c>
      <c r="BC65" s="7">
        <v>0.33</v>
      </c>
      <c r="BD65" s="7">
        <v>2.4390000000000001</v>
      </c>
      <c r="BE65" s="7">
        <v>3.6520000000000001</v>
      </c>
      <c r="BF65" s="7">
        <v>5.1829999999999998</v>
      </c>
      <c r="BG65" s="7">
        <v>27.469000000000001</v>
      </c>
      <c r="BH65" s="7">
        <v>0.61699999999999999</v>
      </c>
      <c r="BI65" s="7">
        <v>0.32700000000000001</v>
      </c>
      <c r="BJ65" s="7">
        <v>0.63400000000000001</v>
      </c>
      <c r="BK65" s="7">
        <v>8.4000000000000005E-2</v>
      </c>
      <c r="BL65" s="7">
        <v>0.90700000000000003</v>
      </c>
      <c r="BM65" s="7">
        <v>0.13200000000000001</v>
      </c>
      <c r="BN65" s="7">
        <v>0.89200000000000002</v>
      </c>
      <c r="BO65" s="7">
        <v>0.184</v>
      </c>
      <c r="BP65" s="7">
        <v>0.46800000000000003</v>
      </c>
      <c r="BQ65" s="7">
        <v>3.5019999999999998</v>
      </c>
      <c r="BR65" s="7">
        <v>0.39500000000000002</v>
      </c>
      <c r="BS65" s="7">
        <v>0.87</v>
      </c>
      <c r="BT65" s="7">
        <v>4.9189999999999996</v>
      </c>
      <c r="BU65" s="7">
        <v>0.15</v>
      </c>
      <c r="BV65" s="7">
        <v>0.13100000000000001</v>
      </c>
      <c r="BW65" s="7">
        <v>0.76100000000000001</v>
      </c>
      <c r="BX65" s="7">
        <v>0.109</v>
      </c>
      <c r="BY65" s="7">
        <v>6.9000000000000006E-2</v>
      </c>
      <c r="BZ65" s="7">
        <v>1.173</v>
      </c>
      <c r="CA65" s="7">
        <v>1.4219999999999999</v>
      </c>
      <c r="CB65" s="7">
        <v>0.157</v>
      </c>
      <c r="CC65" s="7">
        <v>0.58699999999999997</v>
      </c>
      <c r="CD65" s="7">
        <v>0</v>
      </c>
      <c r="CE65" s="7">
        <v>0</v>
      </c>
      <c r="CF65" s="7">
        <v>0</v>
      </c>
      <c r="CG65" s="7">
        <f t="shared" si="0"/>
        <v>122.74899999999998</v>
      </c>
      <c r="CH65" s="7">
        <v>0.06</v>
      </c>
      <c r="CI65" s="7">
        <v>0</v>
      </c>
      <c r="CJ65" s="7">
        <v>0</v>
      </c>
      <c r="CK65" s="7">
        <f t="shared" si="1"/>
        <v>0.06</v>
      </c>
      <c r="CL65" s="7">
        <v>0</v>
      </c>
      <c r="CM65" s="7">
        <v>0</v>
      </c>
      <c r="CN65" s="7">
        <v>0</v>
      </c>
      <c r="CO65" s="7">
        <f t="shared" si="2"/>
        <v>0</v>
      </c>
      <c r="CP65" s="7">
        <f t="shared" si="3"/>
        <v>0</v>
      </c>
      <c r="CQ65" s="7">
        <v>0</v>
      </c>
      <c r="CR65" s="7">
        <f t="shared" si="4"/>
        <v>0.06</v>
      </c>
      <c r="CS65" s="7">
        <f t="shared" si="5"/>
        <v>122.809</v>
      </c>
      <c r="CT65" s="14" t="s">
        <v>238</v>
      </c>
      <c r="CV65" s="7"/>
    </row>
    <row r="66" spans="1:100" ht="12.75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5.0000000000000001E-3</v>
      </c>
      <c r="AE66" s="7">
        <v>0</v>
      </c>
      <c r="AF66" s="7">
        <v>0</v>
      </c>
      <c r="AG66" s="7">
        <v>2.9000000000000001E-2</v>
      </c>
      <c r="AH66" s="7">
        <v>1E-3</v>
      </c>
      <c r="AI66" s="7">
        <v>1E-3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2E-3</v>
      </c>
      <c r="AR66" s="7">
        <v>0</v>
      </c>
      <c r="AS66" s="7">
        <v>0</v>
      </c>
      <c r="AT66" s="7">
        <v>0</v>
      </c>
      <c r="AU66" s="7">
        <v>0</v>
      </c>
      <c r="AV66" s="7">
        <v>2E-3</v>
      </c>
      <c r="AW66" s="7">
        <v>0</v>
      </c>
      <c r="AX66" s="7">
        <v>0</v>
      </c>
      <c r="AY66" s="7">
        <v>0</v>
      </c>
      <c r="AZ66" s="7">
        <v>0</v>
      </c>
      <c r="BA66" s="7">
        <v>0.65700000000000003</v>
      </c>
      <c r="BB66" s="7">
        <v>0</v>
      </c>
      <c r="BC66" s="7">
        <v>6.8000000000000005E-2</v>
      </c>
      <c r="BD66" s="7">
        <v>0</v>
      </c>
      <c r="BE66" s="7">
        <v>1.6E-2</v>
      </c>
      <c r="BF66" s="7">
        <v>5.0000000000000001E-3</v>
      </c>
      <c r="BG66" s="7">
        <v>0</v>
      </c>
      <c r="BH66" s="7">
        <v>3.4969999999999999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1.7000000000000001E-2</v>
      </c>
      <c r="BR66" s="7">
        <v>0.31900000000000001</v>
      </c>
      <c r="BS66" s="7">
        <v>0</v>
      </c>
      <c r="BT66" s="7">
        <v>1E-3</v>
      </c>
      <c r="BU66" s="7">
        <v>0</v>
      </c>
      <c r="BV66" s="7">
        <v>0</v>
      </c>
      <c r="BW66" s="7">
        <v>1E-3</v>
      </c>
      <c r="BX66" s="7">
        <v>0</v>
      </c>
      <c r="BY66" s="7">
        <v>0</v>
      </c>
      <c r="BZ66" s="7">
        <v>8.9999999999999993E-3</v>
      </c>
      <c r="CA66" s="7">
        <v>1.0999999999999999E-2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0"/>
        <v>4.6410000000000018</v>
      </c>
      <c r="CH66" s="7">
        <v>0</v>
      </c>
      <c r="CI66" s="7">
        <v>0</v>
      </c>
      <c r="CJ66" s="7">
        <v>0</v>
      </c>
      <c r="CK66" s="7">
        <f t="shared" si="1"/>
        <v>0</v>
      </c>
      <c r="CL66" s="7">
        <v>142.06800000000001</v>
      </c>
      <c r="CM66" s="7">
        <v>0</v>
      </c>
      <c r="CN66" s="7">
        <v>0</v>
      </c>
      <c r="CO66" s="7">
        <f t="shared" si="2"/>
        <v>0</v>
      </c>
      <c r="CP66" s="7">
        <f t="shared" si="3"/>
        <v>142.06800000000001</v>
      </c>
      <c r="CQ66" s="7">
        <v>0</v>
      </c>
      <c r="CR66" s="7">
        <f t="shared" si="4"/>
        <v>142.06800000000001</v>
      </c>
      <c r="CS66" s="7">
        <f t="shared" si="5"/>
        <v>146.709</v>
      </c>
      <c r="CT66" s="14" t="s">
        <v>239</v>
      </c>
      <c r="CV66" s="7"/>
    </row>
    <row r="67" spans="1:100" ht="12.75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9.6850000000000005</v>
      </c>
      <c r="H67" s="7">
        <v>14.282999999999999</v>
      </c>
      <c r="I67" s="7">
        <v>0.13600000000000001</v>
      </c>
      <c r="J67" s="7">
        <v>0.36299999999999999</v>
      </c>
      <c r="K67" s="7">
        <v>0.442</v>
      </c>
      <c r="L67" s="7">
        <v>0.81399999999999995</v>
      </c>
      <c r="M67" s="7">
        <v>0.38200000000000001</v>
      </c>
      <c r="N67" s="7">
        <v>0.39900000000000002</v>
      </c>
      <c r="O67" s="7">
        <v>0.11600000000000001</v>
      </c>
      <c r="P67" s="7">
        <v>1.038</v>
      </c>
      <c r="Q67" s="7">
        <v>1.4610000000000001</v>
      </c>
      <c r="R67" s="7">
        <v>1.292</v>
      </c>
      <c r="S67" s="7">
        <v>0.22600000000000001</v>
      </c>
      <c r="T67" s="7">
        <v>1.1439999999999999</v>
      </c>
      <c r="U67" s="7">
        <v>0.153</v>
      </c>
      <c r="V67" s="7">
        <v>0.51300000000000001</v>
      </c>
      <c r="W67" s="7">
        <v>5.7000000000000002E-2</v>
      </c>
      <c r="X67" s="7">
        <v>0.64900000000000002</v>
      </c>
      <c r="Y67" s="7">
        <v>0.193</v>
      </c>
      <c r="Z67" s="7">
        <v>0.35499999999999998</v>
      </c>
      <c r="AA67" s="7">
        <v>9.5000000000000001E-2</v>
      </c>
      <c r="AB67" s="7">
        <v>0.67800000000000005</v>
      </c>
      <c r="AC67" s="7">
        <v>0.53600000000000003</v>
      </c>
      <c r="AD67" s="7">
        <v>0.29199999999999998</v>
      </c>
      <c r="AE67" s="7">
        <v>0.83299999999999996</v>
      </c>
      <c r="AF67" s="7">
        <v>6.9000000000000006E-2</v>
      </c>
      <c r="AG67" s="7">
        <v>0.55000000000000004</v>
      </c>
      <c r="AH67" s="7">
        <v>0.90900000000000003</v>
      </c>
      <c r="AI67" s="7">
        <v>0.42099999999999999</v>
      </c>
      <c r="AJ67" s="7">
        <v>0</v>
      </c>
      <c r="AK67" s="7">
        <v>8.8889999999999993</v>
      </c>
      <c r="AL67" s="7">
        <v>63.744</v>
      </c>
      <c r="AM67" s="7">
        <v>27.713999999999999</v>
      </c>
      <c r="AN67" s="7">
        <v>0.66500000000000004</v>
      </c>
      <c r="AO67" s="7">
        <v>0.34200000000000003</v>
      </c>
      <c r="AP67" s="7">
        <v>0.20899999999999999</v>
      </c>
      <c r="AQ67" s="7">
        <v>0.26</v>
      </c>
      <c r="AR67" s="7">
        <v>0.161</v>
      </c>
      <c r="AS67" s="7">
        <v>3.746</v>
      </c>
      <c r="AT67" s="7">
        <v>2.254</v>
      </c>
      <c r="AU67" s="7">
        <v>3.923</v>
      </c>
      <c r="AV67" s="7">
        <v>0.81200000000000006</v>
      </c>
      <c r="AW67" s="7">
        <v>0.04</v>
      </c>
      <c r="AX67" s="7">
        <v>8.5579999999999998</v>
      </c>
      <c r="AY67" s="7">
        <v>2.121</v>
      </c>
      <c r="AZ67" s="7">
        <v>0.17199999999999999</v>
      </c>
      <c r="BA67" s="7">
        <v>17.170999999999999</v>
      </c>
      <c r="BB67" s="7">
        <v>2.8149999999999999</v>
      </c>
      <c r="BC67" s="7">
        <v>0.73799999999999999</v>
      </c>
      <c r="BD67" s="7">
        <v>2.008</v>
      </c>
      <c r="BE67" s="7">
        <v>2.145</v>
      </c>
      <c r="BF67" s="7">
        <v>3.0750000000000002</v>
      </c>
      <c r="BG67" s="7">
        <v>2.161</v>
      </c>
      <c r="BH67" s="7">
        <v>0.746</v>
      </c>
      <c r="BI67" s="7">
        <v>22.943000000000001</v>
      </c>
      <c r="BJ67" s="7">
        <v>1.339</v>
      </c>
      <c r="BK67" s="7">
        <v>0</v>
      </c>
      <c r="BL67" s="7">
        <v>5.7140000000000004</v>
      </c>
      <c r="BM67" s="7">
        <v>0.151</v>
      </c>
      <c r="BN67" s="7">
        <v>1.8680000000000001</v>
      </c>
      <c r="BO67" s="7">
        <v>0.26600000000000001</v>
      </c>
      <c r="BP67" s="7">
        <v>0.443</v>
      </c>
      <c r="BQ67" s="7">
        <v>2.3180000000000001</v>
      </c>
      <c r="BR67" s="7">
        <v>3.4849999999999999</v>
      </c>
      <c r="BS67" s="7">
        <v>1.123</v>
      </c>
      <c r="BT67" s="7">
        <v>4.8159999999999998</v>
      </c>
      <c r="BU67" s="7">
        <v>0.24</v>
      </c>
      <c r="BV67" s="7">
        <v>0.20499999999999999</v>
      </c>
      <c r="BW67" s="7">
        <v>0.19500000000000001</v>
      </c>
      <c r="BX67" s="7">
        <v>0.38700000000000001</v>
      </c>
      <c r="BY67" s="7">
        <v>1.4930000000000001</v>
      </c>
      <c r="BZ67" s="7">
        <v>1.026</v>
      </c>
      <c r="CA67" s="7">
        <v>2.5249999999999999</v>
      </c>
      <c r="CB67" s="7">
        <v>0.56100000000000005</v>
      </c>
      <c r="CC67" s="7">
        <v>1.389</v>
      </c>
      <c r="CD67" s="7">
        <v>0</v>
      </c>
      <c r="CE67" s="7">
        <v>0</v>
      </c>
      <c r="CF67" s="7">
        <v>0</v>
      </c>
      <c r="CG67" s="7">
        <f t="shared" si="0"/>
        <v>245.04000000000008</v>
      </c>
      <c r="CH67" s="7">
        <v>0</v>
      </c>
      <c r="CI67" s="7">
        <v>0</v>
      </c>
      <c r="CJ67" s="7">
        <v>0</v>
      </c>
      <c r="CK67" s="7">
        <f t="shared" si="1"/>
        <v>0</v>
      </c>
      <c r="CL67" s="7">
        <v>0</v>
      </c>
      <c r="CM67" s="7">
        <v>0</v>
      </c>
      <c r="CN67" s="7">
        <v>0</v>
      </c>
      <c r="CO67" s="7">
        <f t="shared" si="2"/>
        <v>0</v>
      </c>
      <c r="CP67" s="7">
        <f t="shared" si="3"/>
        <v>0</v>
      </c>
      <c r="CQ67" s="7">
        <v>0</v>
      </c>
      <c r="CR67" s="7">
        <f t="shared" si="4"/>
        <v>0</v>
      </c>
      <c r="CS67" s="7">
        <f t="shared" si="5"/>
        <v>245.04</v>
      </c>
      <c r="CT67" s="14" t="s">
        <v>240</v>
      </c>
      <c r="CV67" s="7"/>
    </row>
    <row r="68" spans="1:100" ht="12.75" customHeight="1">
      <c r="A68" s="13" t="s">
        <v>62</v>
      </c>
      <c r="B68" s="14" t="s">
        <v>148</v>
      </c>
      <c r="C68" s="7">
        <v>1.6359999999999999</v>
      </c>
      <c r="D68" s="7">
        <v>0.39200000000000002</v>
      </c>
      <c r="E68" s="7">
        <v>0.19800000000000001</v>
      </c>
      <c r="F68" s="7">
        <v>0.47199999999999998</v>
      </c>
      <c r="G68" s="7">
        <v>4.8959999999999999</v>
      </c>
      <c r="H68" s="7">
        <v>4.3579999999999997</v>
      </c>
      <c r="I68" s="7">
        <v>0.3</v>
      </c>
      <c r="J68" s="7">
        <v>1.105</v>
      </c>
      <c r="K68" s="7">
        <v>0.65300000000000002</v>
      </c>
      <c r="L68" s="7">
        <v>0.46400000000000002</v>
      </c>
      <c r="M68" s="7">
        <v>0.72599999999999998</v>
      </c>
      <c r="N68" s="7">
        <v>2.2250000000000001</v>
      </c>
      <c r="O68" s="7">
        <v>0.57799999999999996</v>
      </c>
      <c r="P68" s="7">
        <v>7.8639999999999999</v>
      </c>
      <c r="Q68" s="7">
        <v>1.772</v>
      </c>
      <c r="R68" s="7">
        <v>1.4590000000000001</v>
      </c>
      <c r="S68" s="7">
        <v>1.1399999999999999</v>
      </c>
      <c r="T68" s="7">
        <v>1.4850000000000001</v>
      </c>
      <c r="U68" s="7">
        <v>0.26800000000000002</v>
      </c>
      <c r="V68" s="7">
        <v>0.97499999999999998</v>
      </c>
      <c r="W68" s="7">
        <v>1.44</v>
      </c>
      <c r="X68" s="7">
        <v>1.522</v>
      </c>
      <c r="Y68" s="7">
        <v>0.52300000000000002</v>
      </c>
      <c r="Z68" s="7">
        <v>1.63</v>
      </c>
      <c r="AA68" s="7">
        <v>0.13700000000000001</v>
      </c>
      <c r="AB68" s="7">
        <v>0.56799999999999995</v>
      </c>
      <c r="AC68" s="7">
        <v>0.32200000000000001</v>
      </c>
      <c r="AD68" s="7">
        <v>3.7349999999999999</v>
      </c>
      <c r="AE68" s="7">
        <v>9.8699999999999992</v>
      </c>
      <c r="AF68" s="7">
        <v>1.421</v>
      </c>
      <c r="AG68" s="7">
        <v>7.8730000000000002</v>
      </c>
      <c r="AH68" s="7">
        <v>16.309000000000001</v>
      </c>
      <c r="AI68" s="7">
        <v>7.7590000000000003</v>
      </c>
      <c r="AJ68" s="7">
        <v>1.859</v>
      </c>
      <c r="AK68" s="7">
        <v>2.863</v>
      </c>
      <c r="AL68" s="7">
        <v>7.9560000000000004</v>
      </c>
      <c r="AM68" s="7">
        <v>0.45200000000000001</v>
      </c>
      <c r="AN68" s="7">
        <v>10.606999999999999</v>
      </c>
      <c r="AO68" s="7">
        <v>1.7989999999999999</v>
      </c>
      <c r="AP68" s="7">
        <v>25.609000000000002</v>
      </c>
      <c r="AQ68" s="7">
        <v>16.859000000000002</v>
      </c>
      <c r="AR68" s="7">
        <v>1.9690000000000001</v>
      </c>
      <c r="AS68" s="7">
        <v>3.3969999999999998</v>
      </c>
      <c r="AT68" s="7">
        <v>3.4260000000000002</v>
      </c>
      <c r="AU68" s="7">
        <v>1.4450000000000001</v>
      </c>
      <c r="AV68" s="7">
        <v>2.1800000000000002</v>
      </c>
      <c r="AW68" s="7">
        <v>1.0629999999999999</v>
      </c>
      <c r="AX68" s="7">
        <v>6.58</v>
      </c>
      <c r="AY68" s="7">
        <v>7.4939999999999998</v>
      </c>
      <c r="AZ68" s="7">
        <v>0.94199999999999995</v>
      </c>
      <c r="BA68" s="7">
        <v>36.347999999999999</v>
      </c>
      <c r="BB68" s="7">
        <v>0</v>
      </c>
      <c r="BC68" s="7">
        <v>10.308</v>
      </c>
      <c r="BD68" s="7">
        <v>4.4400000000000004</v>
      </c>
      <c r="BE68" s="7">
        <v>4.7</v>
      </c>
      <c r="BF68" s="7">
        <v>6.4370000000000003</v>
      </c>
      <c r="BG68" s="7">
        <v>4.1479999999999997</v>
      </c>
      <c r="BH68" s="7">
        <v>2.7650000000000001</v>
      </c>
      <c r="BI68" s="7">
        <v>9.07</v>
      </c>
      <c r="BJ68" s="7">
        <v>6.266</v>
      </c>
      <c r="BK68" s="7">
        <v>0.13</v>
      </c>
      <c r="BL68" s="7">
        <v>6.07</v>
      </c>
      <c r="BM68" s="7">
        <v>2.3029999999999999</v>
      </c>
      <c r="BN68" s="7">
        <v>0.96</v>
      </c>
      <c r="BO68" s="7">
        <v>0.42899999999999999</v>
      </c>
      <c r="BP68" s="7">
        <v>0.45</v>
      </c>
      <c r="BQ68" s="7">
        <v>4.9119999999999999</v>
      </c>
      <c r="BR68" s="7">
        <v>37.054000000000002</v>
      </c>
      <c r="BS68" s="7">
        <v>6.7729999999999997</v>
      </c>
      <c r="BT68" s="7">
        <v>36.427999999999997</v>
      </c>
      <c r="BU68" s="7">
        <v>0.247</v>
      </c>
      <c r="BV68" s="7">
        <v>1.3149999999999999</v>
      </c>
      <c r="BW68" s="7">
        <v>3.8090000000000002</v>
      </c>
      <c r="BX68" s="7">
        <v>1.31</v>
      </c>
      <c r="BY68" s="7">
        <v>0.438</v>
      </c>
      <c r="BZ68" s="7">
        <v>2.4590000000000001</v>
      </c>
      <c r="CA68" s="7">
        <v>3.879</v>
      </c>
      <c r="CB68" s="7">
        <v>0.27800000000000002</v>
      </c>
      <c r="CC68" s="7">
        <v>2.6309999999999998</v>
      </c>
      <c r="CD68" s="7">
        <v>0</v>
      </c>
      <c r="CE68" s="7">
        <v>0</v>
      </c>
      <c r="CF68" s="7">
        <v>0</v>
      </c>
      <c r="CG68" s="7">
        <f t="shared" si="0"/>
        <v>378.93199999999996</v>
      </c>
      <c r="CH68" s="7">
        <v>0.16500000000000001</v>
      </c>
      <c r="CI68" s="7">
        <v>0</v>
      </c>
      <c r="CJ68" s="7">
        <v>0</v>
      </c>
      <c r="CK68" s="7">
        <f t="shared" si="1"/>
        <v>0.16500000000000001</v>
      </c>
      <c r="CL68" s="7">
        <v>0</v>
      </c>
      <c r="CM68" s="7">
        <v>0</v>
      </c>
      <c r="CN68" s="7">
        <v>0</v>
      </c>
      <c r="CO68" s="7">
        <f t="shared" si="2"/>
        <v>0</v>
      </c>
      <c r="CP68" s="7">
        <f t="shared" si="3"/>
        <v>0</v>
      </c>
      <c r="CQ68" s="7">
        <v>1.4999999999999999E-2</v>
      </c>
      <c r="CR68" s="7">
        <f t="shared" si="4"/>
        <v>0.18</v>
      </c>
      <c r="CS68" s="7">
        <f t="shared" si="5"/>
        <v>379.11200000000002</v>
      </c>
      <c r="CT68" s="14" t="s">
        <v>241</v>
      </c>
      <c r="CV68" s="7"/>
    </row>
    <row r="69" spans="1:100" ht="12.75" customHeight="1">
      <c r="A69" s="13" t="s">
        <v>63</v>
      </c>
      <c r="B69" s="14" t="s">
        <v>149</v>
      </c>
      <c r="C69" s="7">
        <v>0.09</v>
      </c>
      <c r="D69" s="7">
        <v>0</v>
      </c>
      <c r="E69" s="7">
        <v>2E-3</v>
      </c>
      <c r="F69" s="7">
        <v>0</v>
      </c>
      <c r="G69" s="7">
        <v>8.0000000000000002E-3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5.0000000000000001E-3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6.0000000000000001E-3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4.0000000000000001E-3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0"/>
        <v>0.11500000000000002</v>
      </c>
      <c r="CH69" s="7">
        <v>0</v>
      </c>
      <c r="CI69" s="7">
        <v>0</v>
      </c>
      <c r="CJ69" s="7">
        <v>0</v>
      </c>
      <c r="CK69" s="7">
        <f t="shared" si="1"/>
        <v>0</v>
      </c>
      <c r="CL69" s="7">
        <v>0</v>
      </c>
      <c r="CM69" s="7">
        <v>0</v>
      </c>
      <c r="CN69" s="7">
        <v>0</v>
      </c>
      <c r="CO69" s="7">
        <f t="shared" si="2"/>
        <v>0</v>
      </c>
      <c r="CP69" s="7">
        <f t="shared" si="3"/>
        <v>0</v>
      </c>
      <c r="CQ69" s="7">
        <v>0</v>
      </c>
      <c r="CR69" s="7">
        <f t="shared" si="4"/>
        <v>0</v>
      </c>
      <c r="CS69" s="7">
        <f t="shared" si="5"/>
        <v>0.115</v>
      </c>
      <c r="CT69" s="14" t="s">
        <v>242</v>
      </c>
      <c r="CV69" s="7"/>
    </row>
    <row r="70" spans="1:100" ht="12.75" customHeight="1">
      <c r="A70" s="13" t="s">
        <v>64</v>
      </c>
      <c r="B70" s="14" t="s">
        <v>150</v>
      </c>
      <c r="C70" s="7">
        <v>2.1160000000000001</v>
      </c>
      <c r="D70" s="7">
        <v>0</v>
      </c>
      <c r="E70" s="7">
        <v>3.0000000000000001E-3</v>
      </c>
      <c r="F70" s="7">
        <v>0.64</v>
      </c>
      <c r="G70" s="7">
        <v>14.659000000000001</v>
      </c>
      <c r="H70" s="7">
        <v>3.964</v>
      </c>
      <c r="I70" s="7">
        <v>0.124</v>
      </c>
      <c r="J70" s="7">
        <v>1.524</v>
      </c>
      <c r="K70" s="7">
        <v>2.036</v>
      </c>
      <c r="L70" s="7">
        <v>0.75800000000000001</v>
      </c>
      <c r="M70" s="7">
        <v>1.8080000000000001</v>
      </c>
      <c r="N70" s="7">
        <v>2.5499999999999998</v>
      </c>
      <c r="O70" s="7">
        <v>2.7490000000000001</v>
      </c>
      <c r="P70" s="7">
        <v>2.302</v>
      </c>
      <c r="Q70" s="7">
        <v>11.3</v>
      </c>
      <c r="R70" s="7">
        <v>2.153</v>
      </c>
      <c r="S70" s="7">
        <v>6.6909999999999998</v>
      </c>
      <c r="T70" s="7">
        <v>2.8130000000000002</v>
      </c>
      <c r="U70" s="7">
        <v>1.6080000000000001</v>
      </c>
      <c r="V70" s="7">
        <v>10.064</v>
      </c>
      <c r="W70" s="7">
        <v>1.5569999999999999</v>
      </c>
      <c r="X70" s="7">
        <v>4.306</v>
      </c>
      <c r="Y70" s="7">
        <v>2.96</v>
      </c>
      <c r="Z70" s="7">
        <v>11.734999999999999</v>
      </c>
      <c r="AA70" s="7">
        <v>0.68600000000000005</v>
      </c>
      <c r="AB70" s="7">
        <v>1.7490000000000001</v>
      </c>
      <c r="AC70" s="7">
        <v>8.7370000000000001</v>
      </c>
      <c r="AD70" s="7">
        <v>3.8079999999999998</v>
      </c>
      <c r="AE70" s="7">
        <v>4.5990000000000002</v>
      </c>
      <c r="AF70" s="7">
        <v>9.7000000000000003E-2</v>
      </c>
      <c r="AG70" s="7">
        <v>1.2</v>
      </c>
      <c r="AH70" s="7">
        <v>3.99</v>
      </c>
      <c r="AI70" s="7">
        <v>8.9529999999999994</v>
      </c>
      <c r="AJ70" s="7">
        <v>1.468</v>
      </c>
      <c r="AK70" s="7">
        <v>5.8860000000000001</v>
      </c>
      <c r="AL70" s="7">
        <v>61.152000000000001</v>
      </c>
      <c r="AM70" s="7">
        <v>96.236000000000004</v>
      </c>
      <c r="AN70" s="7">
        <v>10.877000000000001</v>
      </c>
      <c r="AO70" s="7">
        <v>2.988</v>
      </c>
      <c r="AP70" s="7">
        <v>18.574999999999999</v>
      </c>
      <c r="AQ70" s="7">
        <v>14.721</v>
      </c>
      <c r="AR70" s="7">
        <v>1.905</v>
      </c>
      <c r="AS70" s="7">
        <v>12.717000000000001</v>
      </c>
      <c r="AT70" s="7">
        <v>39.747999999999998</v>
      </c>
      <c r="AU70" s="7">
        <v>10.792</v>
      </c>
      <c r="AV70" s="7">
        <v>10.036</v>
      </c>
      <c r="AW70" s="7">
        <v>2.2789999999999999</v>
      </c>
      <c r="AX70" s="7">
        <v>18.626999999999999</v>
      </c>
      <c r="AY70" s="7">
        <v>45.558999999999997</v>
      </c>
      <c r="AZ70" s="7">
        <v>0.502</v>
      </c>
      <c r="BA70" s="7">
        <v>11.722</v>
      </c>
      <c r="BB70" s="7">
        <v>1.57</v>
      </c>
      <c r="BC70" s="7">
        <v>1.91</v>
      </c>
      <c r="BD70" s="7">
        <v>7.3070000000000004</v>
      </c>
      <c r="BE70" s="7">
        <v>3.9940000000000002</v>
      </c>
      <c r="BF70" s="7">
        <v>13.029</v>
      </c>
      <c r="BG70" s="7">
        <v>19.164999999999999</v>
      </c>
      <c r="BH70" s="7">
        <v>2.851</v>
      </c>
      <c r="BI70" s="7">
        <v>3</v>
      </c>
      <c r="BJ70" s="7">
        <v>1.5469999999999999</v>
      </c>
      <c r="BK70" s="7">
        <v>0.14099999999999999</v>
      </c>
      <c r="BL70" s="7">
        <v>71.099999999999994</v>
      </c>
      <c r="BM70" s="7">
        <v>0.73599999999999999</v>
      </c>
      <c r="BN70" s="7">
        <v>0.63</v>
      </c>
      <c r="BO70" s="7">
        <v>2.323</v>
      </c>
      <c r="BP70" s="7">
        <v>1.788</v>
      </c>
      <c r="BQ70" s="7">
        <v>5.7690000000000001</v>
      </c>
      <c r="BR70" s="7">
        <v>3.7120000000000002</v>
      </c>
      <c r="BS70" s="7">
        <v>3.0049999999999999</v>
      </c>
      <c r="BT70" s="7">
        <v>13.03</v>
      </c>
      <c r="BU70" s="7">
        <v>0.98299999999999998</v>
      </c>
      <c r="BV70" s="7">
        <v>0.69799999999999995</v>
      </c>
      <c r="BW70" s="7">
        <v>1.2689999999999999</v>
      </c>
      <c r="BX70" s="7">
        <v>0.20399999999999999</v>
      </c>
      <c r="BY70" s="7">
        <v>2.3519999999999999</v>
      </c>
      <c r="BZ70" s="7">
        <v>2.6190000000000002</v>
      </c>
      <c r="CA70" s="7">
        <v>2.66</v>
      </c>
      <c r="CB70" s="7">
        <v>1.0109999999999999</v>
      </c>
      <c r="CC70" s="7">
        <v>4.4539999999999997</v>
      </c>
      <c r="CD70" s="7">
        <v>0</v>
      </c>
      <c r="CE70" s="7">
        <v>0</v>
      </c>
      <c r="CF70" s="7">
        <v>0</v>
      </c>
      <c r="CG70" s="7">
        <f t="shared" si="0"/>
        <v>662.88599999999974</v>
      </c>
      <c r="CH70" s="7">
        <v>5.0999999999999997E-2</v>
      </c>
      <c r="CI70" s="7">
        <v>0</v>
      </c>
      <c r="CJ70" s="7">
        <v>0</v>
      </c>
      <c r="CK70" s="7">
        <f t="shared" si="1"/>
        <v>5.0999999999999997E-2</v>
      </c>
      <c r="CL70" s="7">
        <v>0</v>
      </c>
      <c r="CM70" s="7">
        <v>0</v>
      </c>
      <c r="CN70" s="7">
        <v>0</v>
      </c>
      <c r="CO70" s="7">
        <f t="shared" si="2"/>
        <v>0</v>
      </c>
      <c r="CP70" s="7">
        <f t="shared" si="3"/>
        <v>0</v>
      </c>
      <c r="CQ70" s="7">
        <v>0</v>
      </c>
      <c r="CR70" s="7">
        <f t="shared" si="4"/>
        <v>5.0999999999999997E-2</v>
      </c>
      <c r="CS70" s="7">
        <f t="shared" si="5"/>
        <v>662.93700000000001</v>
      </c>
      <c r="CT70" s="14" t="s">
        <v>243</v>
      </c>
      <c r="CV70" s="7"/>
    </row>
    <row r="71" spans="1:100" ht="12.75" customHeight="1">
      <c r="A71" s="13" t="s">
        <v>65</v>
      </c>
      <c r="B71" s="14" t="s">
        <v>151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f t="shared" si="0"/>
        <v>0</v>
      </c>
      <c r="CH71" s="7">
        <v>0</v>
      </c>
      <c r="CI71" s="7">
        <v>0</v>
      </c>
      <c r="CJ71" s="7">
        <v>0</v>
      </c>
      <c r="CK71" s="7">
        <f t="shared" si="1"/>
        <v>0</v>
      </c>
      <c r="CL71" s="7">
        <v>0</v>
      </c>
      <c r="CM71" s="7">
        <v>0</v>
      </c>
      <c r="CN71" s="7">
        <v>0</v>
      </c>
      <c r="CO71" s="7">
        <f t="shared" si="2"/>
        <v>0</v>
      </c>
      <c r="CP71" s="7">
        <f t="shared" si="3"/>
        <v>0</v>
      </c>
      <c r="CQ71" s="7">
        <v>0</v>
      </c>
      <c r="CR71" s="7">
        <f t="shared" si="4"/>
        <v>0</v>
      </c>
      <c r="CS71" s="7">
        <f t="shared" si="5"/>
        <v>0</v>
      </c>
      <c r="CT71" s="14" t="s">
        <v>244</v>
      </c>
      <c r="CV71" s="7"/>
    </row>
    <row r="72" spans="1:100" ht="12.75" customHeight="1">
      <c r="A72" s="13" t="s">
        <v>66</v>
      </c>
      <c r="B72" s="14" t="s">
        <v>152</v>
      </c>
      <c r="C72" s="7">
        <v>0.01</v>
      </c>
      <c r="D72" s="7">
        <v>4.0000000000000001E-3</v>
      </c>
      <c r="E72" s="7">
        <v>2E-3</v>
      </c>
      <c r="F72" s="7">
        <v>5.0000000000000001E-3</v>
      </c>
      <c r="G72" s="7">
        <v>0.05</v>
      </c>
      <c r="H72" s="7">
        <v>1.7999999999999999E-2</v>
      </c>
      <c r="I72" s="7">
        <v>1E-3</v>
      </c>
      <c r="J72" s="7">
        <v>2.3E-2</v>
      </c>
      <c r="K72" s="7">
        <v>2.3E-2</v>
      </c>
      <c r="L72" s="7">
        <v>1.4999999999999999E-2</v>
      </c>
      <c r="M72" s="7">
        <v>1.7999999999999999E-2</v>
      </c>
      <c r="N72" s="7">
        <v>1.2999999999999999E-2</v>
      </c>
      <c r="O72" s="7">
        <v>1.0999999999999999E-2</v>
      </c>
      <c r="P72" s="7">
        <v>6.0000000000000001E-3</v>
      </c>
      <c r="Q72" s="7">
        <v>3.5000000000000003E-2</v>
      </c>
      <c r="R72" s="7">
        <v>2.3E-2</v>
      </c>
      <c r="S72" s="7">
        <v>0.02</v>
      </c>
      <c r="T72" s="7">
        <v>2.4E-2</v>
      </c>
      <c r="U72" s="7">
        <v>5.0000000000000001E-3</v>
      </c>
      <c r="V72" s="7">
        <v>0.02</v>
      </c>
      <c r="W72" s="7">
        <v>1.9E-2</v>
      </c>
      <c r="X72" s="7">
        <v>2.9000000000000001E-2</v>
      </c>
      <c r="Y72" s="7">
        <v>1.4E-2</v>
      </c>
      <c r="Z72" s="7">
        <v>5.0000000000000001E-3</v>
      </c>
      <c r="AA72" s="7">
        <v>5.0000000000000001E-3</v>
      </c>
      <c r="AB72" s="7">
        <v>0.02</v>
      </c>
      <c r="AC72" s="7">
        <v>8.9999999999999993E-3</v>
      </c>
      <c r="AD72" s="7">
        <v>5.2999999999999999E-2</v>
      </c>
      <c r="AE72" s="7">
        <v>4.0000000000000001E-3</v>
      </c>
      <c r="AF72" s="7">
        <v>1E-3</v>
      </c>
      <c r="AG72" s="7">
        <v>8.9999999999999993E-3</v>
      </c>
      <c r="AH72" s="7">
        <v>1.2E-2</v>
      </c>
      <c r="AI72" s="7">
        <v>1.9E-2</v>
      </c>
      <c r="AJ72" s="7">
        <v>5.0000000000000001E-3</v>
      </c>
      <c r="AK72" s="7">
        <v>0.04</v>
      </c>
      <c r="AL72" s="7">
        <v>0.17100000000000001</v>
      </c>
      <c r="AM72" s="7">
        <v>9.6000000000000002E-2</v>
      </c>
      <c r="AN72" s="7">
        <v>0.13300000000000001</v>
      </c>
      <c r="AO72" s="7">
        <v>1E-3</v>
      </c>
      <c r="AP72" s="7">
        <v>3.0830000000000002</v>
      </c>
      <c r="AQ72" s="7">
        <v>2.7E-2</v>
      </c>
      <c r="AR72" s="7">
        <v>2E-3</v>
      </c>
      <c r="AS72" s="7">
        <v>2.8000000000000001E-2</v>
      </c>
      <c r="AT72" s="7">
        <v>5.0000000000000001E-3</v>
      </c>
      <c r="AU72" s="7">
        <v>2.5000000000000001E-2</v>
      </c>
      <c r="AV72" s="7">
        <v>1.7999999999999999E-2</v>
      </c>
      <c r="AW72" s="7">
        <v>3.6999999999999998E-2</v>
      </c>
      <c r="AX72" s="7">
        <v>1.4999999999999999E-2</v>
      </c>
      <c r="AY72" s="7">
        <v>7.3999999999999996E-2</v>
      </c>
      <c r="AZ72" s="7">
        <v>1.0999999999999999E-2</v>
      </c>
      <c r="BA72" s="7">
        <v>0</v>
      </c>
      <c r="BB72" s="7">
        <v>0</v>
      </c>
      <c r="BC72" s="7">
        <v>0</v>
      </c>
      <c r="BD72" s="7">
        <v>1.9E-2</v>
      </c>
      <c r="BE72" s="7">
        <v>7.2999999999999995E-2</v>
      </c>
      <c r="BF72" s="7">
        <v>0.08</v>
      </c>
      <c r="BG72" s="7">
        <v>2.7E-2</v>
      </c>
      <c r="BH72" s="7">
        <v>2.1999999999999999E-2</v>
      </c>
      <c r="BI72" s="7">
        <v>2.8000000000000001E-2</v>
      </c>
      <c r="BJ72" s="7">
        <v>3.2000000000000001E-2</v>
      </c>
      <c r="BK72" s="7">
        <v>1E-3</v>
      </c>
      <c r="BL72" s="7">
        <v>1.6E-2</v>
      </c>
      <c r="BM72" s="7">
        <v>2.4E-2</v>
      </c>
      <c r="BN72" s="7">
        <v>1.095</v>
      </c>
      <c r="BO72" s="7">
        <v>8.9999999999999993E-3</v>
      </c>
      <c r="BP72" s="7">
        <v>1.4E-2</v>
      </c>
      <c r="BQ72" s="7">
        <v>0.154</v>
      </c>
      <c r="BR72" s="7">
        <v>0.13400000000000001</v>
      </c>
      <c r="BS72" s="7">
        <v>1.7000000000000001E-2</v>
      </c>
      <c r="BT72" s="7">
        <v>3.9E-2</v>
      </c>
      <c r="BU72" s="7">
        <v>2E-3</v>
      </c>
      <c r="BV72" s="7">
        <v>2E-3</v>
      </c>
      <c r="BW72" s="7">
        <v>2.3E-2</v>
      </c>
      <c r="BX72" s="7">
        <v>1E-3</v>
      </c>
      <c r="BY72" s="7">
        <v>1E-3</v>
      </c>
      <c r="BZ72" s="7">
        <v>0.218</v>
      </c>
      <c r="CA72" s="7">
        <v>1.4E-2</v>
      </c>
      <c r="CB72" s="7">
        <v>7.0000000000000001E-3</v>
      </c>
      <c r="CC72" s="7">
        <v>1.7999999999999999E-2</v>
      </c>
      <c r="CD72" s="7">
        <v>0</v>
      </c>
      <c r="CE72" s="7">
        <v>0</v>
      </c>
      <c r="CF72" s="7">
        <v>0</v>
      </c>
      <c r="CG72" s="7">
        <f t="shared" si="0"/>
        <v>6.3660000000000005</v>
      </c>
      <c r="CH72" s="7">
        <v>0</v>
      </c>
      <c r="CI72" s="7">
        <v>0</v>
      </c>
      <c r="CJ72" s="7">
        <v>0</v>
      </c>
      <c r="CK72" s="7">
        <f t="shared" si="1"/>
        <v>0</v>
      </c>
      <c r="CL72" s="7">
        <v>0</v>
      </c>
      <c r="CM72" s="7">
        <v>0</v>
      </c>
      <c r="CN72" s="7">
        <v>0</v>
      </c>
      <c r="CO72" s="7">
        <f t="shared" si="2"/>
        <v>0</v>
      </c>
      <c r="CP72" s="7">
        <f t="shared" si="3"/>
        <v>0</v>
      </c>
      <c r="CQ72" s="7">
        <v>0</v>
      </c>
      <c r="CR72" s="7">
        <f t="shared" si="4"/>
        <v>0</v>
      </c>
      <c r="CS72" s="7">
        <f t="shared" si="5"/>
        <v>6.3659999999999997</v>
      </c>
      <c r="CT72" s="14" t="s">
        <v>245</v>
      </c>
      <c r="CV72" s="7"/>
    </row>
    <row r="73" spans="1:100" ht="12.75" customHeight="1">
      <c r="A73" s="13" t="s">
        <v>67</v>
      </c>
      <c r="B73" s="14" t="s">
        <v>153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1E-3</v>
      </c>
      <c r="K73" s="7">
        <v>0</v>
      </c>
      <c r="L73" s="7">
        <v>0</v>
      </c>
      <c r="M73" s="7">
        <v>0</v>
      </c>
      <c r="N73" s="7">
        <v>1E-3</v>
      </c>
      <c r="O73" s="7">
        <v>0</v>
      </c>
      <c r="P73" s="7">
        <v>1E-3</v>
      </c>
      <c r="Q73" s="7">
        <v>1E-3</v>
      </c>
      <c r="R73" s="7">
        <v>0</v>
      </c>
      <c r="S73" s="7">
        <v>1E-3</v>
      </c>
      <c r="T73" s="7">
        <v>0</v>
      </c>
      <c r="U73" s="7">
        <v>1E-3</v>
      </c>
      <c r="V73" s="7">
        <v>1E-3</v>
      </c>
      <c r="W73" s="7">
        <v>0</v>
      </c>
      <c r="X73" s="7">
        <v>2E-3</v>
      </c>
      <c r="Y73" s="7">
        <v>0</v>
      </c>
      <c r="Z73" s="7">
        <v>1E-3</v>
      </c>
      <c r="AA73" s="7">
        <v>0</v>
      </c>
      <c r="AB73" s="7">
        <v>0</v>
      </c>
      <c r="AC73" s="7">
        <v>0</v>
      </c>
      <c r="AD73" s="7">
        <v>1E-3</v>
      </c>
      <c r="AE73" s="7">
        <v>1E-3</v>
      </c>
      <c r="AF73" s="7">
        <v>0</v>
      </c>
      <c r="AG73" s="7">
        <v>2E-3</v>
      </c>
      <c r="AH73" s="7">
        <v>1E-3</v>
      </c>
      <c r="AI73" s="7">
        <v>1E-3</v>
      </c>
      <c r="AJ73" s="7">
        <v>1E-3</v>
      </c>
      <c r="AK73" s="7">
        <v>2E-3</v>
      </c>
      <c r="AL73" s="7">
        <v>4.0000000000000001E-3</v>
      </c>
      <c r="AM73" s="7">
        <v>2.5999999999999999E-2</v>
      </c>
      <c r="AN73" s="7">
        <v>3.0000000000000001E-3</v>
      </c>
      <c r="AO73" s="7">
        <v>0</v>
      </c>
      <c r="AP73" s="7">
        <v>0</v>
      </c>
      <c r="AQ73" s="7">
        <v>1.4E-2</v>
      </c>
      <c r="AR73" s="7">
        <v>0</v>
      </c>
      <c r="AS73" s="7">
        <v>2E-3</v>
      </c>
      <c r="AT73" s="7">
        <v>2E-3</v>
      </c>
      <c r="AU73" s="7">
        <v>0</v>
      </c>
      <c r="AV73" s="7">
        <v>0</v>
      </c>
      <c r="AW73" s="7">
        <v>0</v>
      </c>
      <c r="AX73" s="7">
        <v>2E-3</v>
      </c>
      <c r="AY73" s="7">
        <v>1E-3</v>
      </c>
      <c r="AZ73" s="7">
        <v>0</v>
      </c>
      <c r="BA73" s="7">
        <v>7.0000000000000001E-3</v>
      </c>
      <c r="BB73" s="7">
        <v>0</v>
      </c>
      <c r="BC73" s="7">
        <v>0</v>
      </c>
      <c r="BD73" s="7">
        <v>5.0000000000000001E-3</v>
      </c>
      <c r="BE73" s="7">
        <v>1E-3</v>
      </c>
      <c r="BF73" s="7">
        <v>1E-3</v>
      </c>
      <c r="BG73" s="7">
        <v>0</v>
      </c>
      <c r="BH73" s="7">
        <v>4.0000000000000001E-3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4.0000000000000001E-3</v>
      </c>
      <c r="BP73" s="7">
        <v>0</v>
      </c>
      <c r="BQ73" s="7">
        <v>2E-3</v>
      </c>
      <c r="BR73" s="7">
        <v>1.2999999999999999E-2</v>
      </c>
      <c r="BS73" s="7">
        <v>4.0000000000000001E-3</v>
      </c>
      <c r="BT73" s="7">
        <v>8.9999999999999993E-3</v>
      </c>
      <c r="BU73" s="7">
        <v>1E-3</v>
      </c>
      <c r="BV73" s="7">
        <v>1E-3</v>
      </c>
      <c r="BW73" s="7">
        <v>0</v>
      </c>
      <c r="BX73" s="7">
        <v>1E-3</v>
      </c>
      <c r="BY73" s="7">
        <v>0</v>
      </c>
      <c r="BZ73" s="7">
        <v>2E-3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f t="shared" si="0"/>
        <v>0.12800000000000003</v>
      </c>
      <c r="CH73" s="7">
        <v>0</v>
      </c>
      <c r="CI73" s="7">
        <v>0</v>
      </c>
      <c r="CJ73" s="7">
        <v>0</v>
      </c>
      <c r="CK73" s="7">
        <f t="shared" si="1"/>
        <v>0</v>
      </c>
      <c r="CL73" s="7">
        <v>0</v>
      </c>
      <c r="CM73" s="7">
        <v>0</v>
      </c>
      <c r="CN73" s="7">
        <v>0</v>
      </c>
      <c r="CO73" s="7">
        <f t="shared" si="2"/>
        <v>0</v>
      </c>
      <c r="CP73" s="7">
        <f t="shared" si="3"/>
        <v>0</v>
      </c>
      <c r="CQ73" s="7">
        <v>0</v>
      </c>
      <c r="CR73" s="7">
        <f t="shared" si="4"/>
        <v>0</v>
      </c>
      <c r="CS73" s="7">
        <f t="shared" si="5"/>
        <v>0.128</v>
      </c>
      <c r="CT73" s="14" t="s">
        <v>246</v>
      </c>
      <c r="CV73" s="7"/>
    </row>
    <row r="74" spans="1:100" ht="12.75" customHeight="1">
      <c r="A74" s="13" t="s">
        <v>68</v>
      </c>
      <c r="B74" s="14" t="s">
        <v>154</v>
      </c>
      <c r="C74" s="7">
        <v>1E-3</v>
      </c>
      <c r="D74" s="7">
        <v>0</v>
      </c>
      <c r="E74" s="7">
        <v>0</v>
      </c>
      <c r="F74" s="7">
        <v>0</v>
      </c>
      <c r="G74" s="7">
        <v>2E-3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1E-3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1E-3</v>
      </c>
      <c r="AF74" s="7">
        <v>0</v>
      </c>
      <c r="AG74" s="7">
        <v>2E-3</v>
      </c>
      <c r="AH74" s="7">
        <v>0</v>
      </c>
      <c r="AI74" s="7">
        <v>1.0999999999999999E-2</v>
      </c>
      <c r="AJ74" s="7">
        <v>0</v>
      </c>
      <c r="AK74" s="7">
        <v>1E-3</v>
      </c>
      <c r="AL74" s="7">
        <v>3.0000000000000001E-3</v>
      </c>
      <c r="AM74" s="7">
        <v>6.0000000000000001E-3</v>
      </c>
      <c r="AN74" s="7">
        <v>3.0000000000000001E-3</v>
      </c>
      <c r="AO74" s="7">
        <v>0</v>
      </c>
      <c r="AP74" s="7">
        <v>3.0000000000000001E-3</v>
      </c>
      <c r="AQ74" s="7">
        <v>1.2E-2</v>
      </c>
      <c r="AR74" s="7">
        <v>0</v>
      </c>
      <c r="AS74" s="7">
        <v>4.0000000000000001E-3</v>
      </c>
      <c r="AT74" s="7">
        <v>6.0000000000000001E-3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3.0000000000000001E-3</v>
      </c>
      <c r="BB74" s="7">
        <v>0</v>
      </c>
      <c r="BC74" s="7">
        <v>0</v>
      </c>
      <c r="BD74" s="7">
        <v>3.0000000000000001E-3</v>
      </c>
      <c r="BE74" s="7">
        <v>2E-3</v>
      </c>
      <c r="BF74" s="7">
        <v>1E-3</v>
      </c>
      <c r="BG74" s="7">
        <v>0</v>
      </c>
      <c r="BH74" s="7">
        <v>3.0000000000000001E-3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6.0000000000000001E-3</v>
      </c>
      <c r="BQ74" s="7">
        <v>2E-3</v>
      </c>
      <c r="BR74" s="7">
        <v>2.5000000000000001E-2</v>
      </c>
      <c r="BS74" s="7">
        <v>4.0000000000000001E-3</v>
      </c>
      <c r="BT74" s="7">
        <v>0.01</v>
      </c>
      <c r="BU74" s="7">
        <v>5.0000000000000001E-3</v>
      </c>
      <c r="BV74" s="7">
        <v>2E-3</v>
      </c>
      <c r="BW74" s="7">
        <v>0</v>
      </c>
      <c r="BX74" s="7">
        <v>1E-3</v>
      </c>
      <c r="BY74" s="7">
        <v>0</v>
      </c>
      <c r="BZ74" s="7">
        <v>5.0000000000000001E-3</v>
      </c>
      <c r="CA74" s="7">
        <v>2E-3</v>
      </c>
      <c r="CB74" s="7">
        <v>0</v>
      </c>
      <c r="CC74" s="7">
        <v>1E-3</v>
      </c>
      <c r="CD74" s="7">
        <v>0</v>
      </c>
      <c r="CE74" s="7">
        <v>0</v>
      </c>
      <c r="CF74" s="7">
        <v>0</v>
      </c>
      <c r="CG74" s="7">
        <f t="shared" ref="CG74:CG90" si="6">+SUM(C74:CF74)</f>
        <v>0.13100000000000001</v>
      </c>
      <c r="CH74" s="7">
        <v>0</v>
      </c>
      <c r="CI74" s="7">
        <v>0</v>
      </c>
      <c r="CJ74" s="7">
        <v>0</v>
      </c>
      <c r="CK74" s="7">
        <f t="shared" ref="CK74:CK88" si="7">+SUM(CH74:CJ74)</f>
        <v>0</v>
      </c>
      <c r="CL74" s="7">
        <v>0</v>
      </c>
      <c r="CM74" s="7">
        <v>0</v>
      </c>
      <c r="CN74" s="7">
        <v>0</v>
      </c>
      <c r="CO74" s="7">
        <f t="shared" ref="CO74:CO88" si="8">+CM74+CN74</f>
        <v>0</v>
      </c>
      <c r="CP74" s="7">
        <f t="shared" ref="CP74:CP88" si="9">+CO74+CL74</f>
        <v>0</v>
      </c>
      <c r="CQ74" s="7">
        <v>0</v>
      </c>
      <c r="CR74" s="7">
        <f t="shared" ref="CR74:CR90" si="10">+ROUND(CQ74+CP74+CK74,3)</f>
        <v>0</v>
      </c>
      <c r="CS74" s="7">
        <f t="shared" ref="CS74:CS91" si="11">+ROUND(CR74+CG74,3)</f>
        <v>0.13100000000000001</v>
      </c>
      <c r="CT74" s="14" t="s">
        <v>247</v>
      </c>
      <c r="CV74" s="7"/>
    </row>
    <row r="75" spans="1:100" ht="12.75" customHeight="1">
      <c r="A75" s="13" t="s">
        <v>69</v>
      </c>
      <c r="B75" s="14" t="s">
        <v>155</v>
      </c>
      <c r="C75" s="7">
        <v>0.70299999999999996</v>
      </c>
      <c r="D75" s="7">
        <v>0</v>
      </c>
      <c r="E75" s="7">
        <v>1.004</v>
      </c>
      <c r="F75" s="7">
        <v>6.5990000000000002</v>
      </c>
      <c r="G75" s="7">
        <v>11.315</v>
      </c>
      <c r="H75" s="7">
        <v>2.633</v>
      </c>
      <c r="I75" s="7">
        <v>5.5E-2</v>
      </c>
      <c r="J75" s="7">
        <v>2.7919999999999998</v>
      </c>
      <c r="K75" s="7">
        <v>2.673</v>
      </c>
      <c r="L75" s="7">
        <v>3.4020000000000001</v>
      </c>
      <c r="M75" s="7">
        <v>2.6509999999999998</v>
      </c>
      <c r="N75" s="7">
        <v>3.0619999999999998</v>
      </c>
      <c r="O75" s="7">
        <v>1.2529999999999999</v>
      </c>
      <c r="P75" s="7">
        <v>3.8719999999999999</v>
      </c>
      <c r="Q75" s="7">
        <v>3.9430000000000001</v>
      </c>
      <c r="R75" s="7">
        <v>0</v>
      </c>
      <c r="S75" s="7">
        <v>2.5219999999999998</v>
      </c>
      <c r="T75" s="7">
        <v>14.712999999999999</v>
      </c>
      <c r="U75" s="7">
        <v>1.268</v>
      </c>
      <c r="V75" s="7">
        <v>2.3439999999999999</v>
      </c>
      <c r="W75" s="7">
        <v>2.12</v>
      </c>
      <c r="X75" s="7">
        <v>5.5270000000000001</v>
      </c>
      <c r="Y75" s="7">
        <v>3.218</v>
      </c>
      <c r="Z75" s="7">
        <v>2.8679999999999999</v>
      </c>
      <c r="AA75" s="7">
        <v>0.873</v>
      </c>
      <c r="AB75" s="7">
        <v>1.1180000000000001</v>
      </c>
      <c r="AC75" s="7">
        <v>0.75700000000000001</v>
      </c>
      <c r="AD75" s="7">
        <v>5.94</v>
      </c>
      <c r="AE75" s="7">
        <v>17.802</v>
      </c>
      <c r="AF75" s="7">
        <v>0.221</v>
      </c>
      <c r="AG75" s="7">
        <v>8.8840000000000003</v>
      </c>
      <c r="AH75" s="7">
        <v>14.677</v>
      </c>
      <c r="AI75" s="7">
        <v>15.987</v>
      </c>
      <c r="AJ75" s="7">
        <v>1.577</v>
      </c>
      <c r="AK75" s="7">
        <v>18.457000000000001</v>
      </c>
      <c r="AL75" s="7">
        <v>45.058999999999997</v>
      </c>
      <c r="AM75" s="7">
        <v>2.6949999999999998</v>
      </c>
      <c r="AN75" s="7">
        <v>20.971</v>
      </c>
      <c r="AO75" s="7">
        <v>3.1339999999999999</v>
      </c>
      <c r="AP75" s="7">
        <v>2.8740000000000001</v>
      </c>
      <c r="AQ75" s="7">
        <v>28.079000000000001</v>
      </c>
      <c r="AR75" s="7">
        <v>2.028</v>
      </c>
      <c r="AS75" s="7">
        <v>5.2789999999999999</v>
      </c>
      <c r="AT75" s="7">
        <v>1.119</v>
      </c>
      <c r="AU75" s="7">
        <v>4.3940000000000001</v>
      </c>
      <c r="AV75" s="7">
        <v>0.76300000000000001</v>
      </c>
      <c r="AW75" s="7">
        <v>0</v>
      </c>
      <c r="AX75" s="7">
        <v>10.446999999999999</v>
      </c>
      <c r="AY75" s="7">
        <v>5.7249999999999996</v>
      </c>
      <c r="AZ75" s="7">
        <v>4.5229999999999997</v>
      </c>
      <c r="BA75" s="7">
        <v>15.629</v>
      </c>
      <c r="BB75" s="7">
        <v>4.1550000000000002</v>
      </c>
      <c r="BC75" s="7">
        <v>3.2530000000000001</v>
      </c>
      <c r="BD75" s="7">
        <v>10.416</v>
      </c>
      <c r="BE75" s="7">
        <v>5.9749999999999996</v>
      </c>
      <c r="BF75" s="7">
        <v>40.877000000000002</v>
      </c>
      <c r="BG75" s="7">
        <v>16.657</v>
      </c>
      <c r="BH75" s="7">
        <v>4.617</v>
      </c>
      <c r="BI75" s="7">
        <v>53.371000000000002</v>
      </c>
      <c r="BJ75" s="7">
        <v>16.588999999999999</v>
      </c>
      <c r="BK75" s="7">
        <v>1.7000000000000001E-2</v>
      </c>
      <c r="BL75" s="7">
        <v>23.393999999999998</v>
      </c>
      <c r="BM75" s="7">
        <v>0.69299999999999995</v>
      </c>
      <c r="BN75" s="7">
        <v>4.7169999999999996</v>
      </c>
      <c r="BO75" s="7">
        <v>1.0249999999999999</v>
      </c>
      <c r="BP75" s="7">
        <v>1.6259999999999999</v>
      </c>
      <c r="BQ75" s="7">
        <v>142.43899999999999</v>
      </c>
      <c r="BR75" s="7">
        <v>44.405999999999999</v>
      </c>
      <c r="BS75" s="7">
        <v>10.180999999999999</v>
      </c>
      <c r="BT75" s="7">
        <v>28.346</v>
      </c>
      <c r="BU75" s="7">
        <v>0.91700000000000004</v>
      </c>
      <c r="BV75" s="7">
        <v>1.52</v>
      </c>
      <c r="BW75" s="7">
        <v>3.7149999999999999</v>
      </c>
      <c r="BX75" s="7">
        <v>1.7110000000000001</v>
      </c>
      <c r="BY75" s="7">
        <v>4.6100000000000003</v>
      </c>
      <c r="BZ75" s="7">
        <v>5.6529999999999996</v>
      </c>
      <c r="CA75" s="7">
        <v>7.8879999999999999</v>
      </c>
      <c r="CB75" s="7">
        <v>0.24199999999999999</v>
      </c>
      <c r="CC75" s="7">
        <v>2.4249999999999998</v>
      </c>
      <c r="CD75" s="7">
        <v>0</v>
      </c>
      <c r="CE75" s="7">
        <v>0</v>
      </c>
      <c r="CF75" s="7">
        <v>0</v>
      </c>
      <c r="CG75" s="7">
        <f t="shared" si="6"/>
        <v>760.98399999999992</v>
      </c>
      <c r="CH75" s="7">
        <v>0</v>
      </c>
      <c r="CI75" s="7">
        <v>0</v>
      </c>
      <c r="CJ75" s="7">
        <v>0</v>
      </c>
      <c r="CK75" s="7">
        <f t="shared" si="7"/>
        <v>0</v>
      </c>
      <c r="CL75" s="7">
        <v>0</v>
      </c>
      <c r="CM75" s="7">
        <v>0</v>
      </c>
      <c r="CN75" s="7">
        <v>0</v>
      </c>
      <c r="CO75" s="7">
        <f t="shared" si="8"/>
        <v>0</v>
      </c>
      <c r="CP75" s="7">
        <f t="shared" si="9"/>
        <v>0</v>
      </c>
      <c r="CQ75" s="7">
        <v>0</v>
      </c>
      <c r="CR75" s="7">
        <f t="shared" si="10"/>
        <v>0</v>
      </c>
      <c r="CS75" s="7">
        <f t="shared" si="11"/>
        <v>760.98400000000004</v>
      </c>
      <c r="CT75" s="14" t="s">
        <v>248</v>
      </c>
      <c r="CV75" s="7"/>
    </row>
    <row r="76" spans="1:100" ht="12.75" customHeight="1">
      <c r="A76" s="13" t="s">
        <v>70</v>
      </c>
      <c r="B76" s="14" t="s">
        <v>156</v>
      </c>
      <c r="C76" s="7">
        <v>4.0000000000000001E-3</v>
      </c>
      <c r="D76" s="7">
        <v>0</v>
      </c>
      <c r="E76" s="7">
        <v>0</v>
      </c>
      <c r="F76" s="7">
        <v>0</v>
      </c>
      <c r="G76" s="7">
        <v>0</v>
      </c>
      <c r="H76" s="7">
        <v>2E-3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8.0000000000000002E-3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2E-3</v>
      </c>
      <c r="AH76" s="7">
        <v>0</v>
      </c>
      <c r="AI76" s="7">
        <v>1E-3</v>
      </c>
      <c r="AJ76" s="7">
        <v>0</v>
      </c>
      <c r="AK76" s="7">
        <v>0</v>
      </c>
      <c r="AL76" s="7">
        <v>0</v>
      </c>
      <c r="AM76" s="7">
        <v>0</v>
      </c>
      <c r="AN76" s="7">
        <v>5.0000000000000001E-3</v>
      </c>
      <c r="AO76" s="7">
        <v>6.0000000000000001E-3</v>
      </c>
      <c r="AP76" s="7">
        <v>3.0000000000000001E-3</v>
      </c>
      <c r="AQ76" s="7">
        <v>5.0000000000000001E-3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3.7999999999999999E-2</v>
      </c>
      <c r="AY76" s="7">
        <v>0</v>
      </c>
      <c r="AZ76" s="7">
        <v>0</v>
      </c>
      <c r="BA76" s="7">
        <v>0.02</v>
      </c>
      <c r="BB76" s="7">
        <v>1E-3</v>
      </c>
      <c r="BC76" s="7">
        <v>0</v>
      </c>
      <c r="BD76" s="7">
        <v>0</v>
      </c>
      <c r="BE76" s="7">
        <v>0</v>
      </c>
      <c r="BF76" s="7">
        <v>7.0000000000000001E-3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2E-3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f t="shared" si="6"/>
        <v>0.10400000000000002</v>
      </c>
      <c r="CH76" s="7">
        <v>0</v>
      </c>
      <c r="CI76" s="7">
        <v>0</v>
      </c>
      <c r="CJ76" s="7">
        <v>0</v>
      </c>
      <c r="CK76" s="7">
        <f t="shared" si="7"/>
        <v>0</v>
      </c>
      <c r="CL76" s="7">
        <v>0</v>
      </c>
      <c r="CM76" s="7">
        <v>0</v>
      </c>
      <c r="CN76" s="7">
        <v>0</v>
      </c>
      <c r="CO76" s="7">
        <f t="shared" si="8"/>
        <v>0</v>
      </c>
      <c r="CP76" s="7">
        <f t="shared" si="9"/>
        <v>0</v>
      </c>
      <c r="CQ76" s="7">
        <v>0</v>
      </c>
      <c r="CR76" s="7">
        <f t="shared" si="10"/>
        <v>0</v>
      </c>
      <c r="CS76" s="7">
        <f t="shared" si="11"/>
        <v>0.104</v>
      </c>
      <c r="CT76" s="14" t="s">
        <v>249</v>
      </c>
      <c r="CV76" s="7"/>
    </row>
    <row r="77" spans="1:100" ht="12.75" customHeight="1">
      <c r="A77" s="13" t="s">
        <v>71</v>
      </c>
      <c r="B77" s="14" t="s">
        <v>157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f t="shared" si="6"/>
        <v>0</v>
      </c>
      <c r="CH77" s="7">
        <v>3.9630000000000001</v>
      </c>
      <c r="CI77" s="7">
        <v>0.74199999999999999</v>
      </c>
      <c r="CJ77" s="7">
        <v>18.574999999999999</v>
      </c>
      <c r="CK77" s="7">
        <f t="shared" si="7"/>
        <v>23.28</v>
      </c>
      <c r="CL77" s="7">
        <v>0</v>
      </c>
      <c r="CM77" s="7">
        <v>0</v>
      </c>
      <c r="CN77" s="7">
        <v>0</v>
      </c>
      <c r="CO77" s="7">
        <f t="shared" si="8"/>
        <v>0</v>
      </c>
      <c r="CP77" s="7">
        <f t="shared" si="9"/>
        <v>0</v>
      </c>
      <c r="CQ77" s="7">
        <v>0</v>
      </c>
      <c r="CR77" s="7">
        <f t="shared" si="10"/>
        <v>23.28</v>
      </c>
      <c r="CS77" s="7">
        <f t="shared" si="11"/>
        <v>23.28</v>
      </c>
      <c r="CT77" s="14" t="s">
        <v>250</v>
      </c>
      <c r="CV77" s="7"/>
    </row>
    <row r="78" spans="1:100" ht="12.75" customHeight="1">
      <c r="A78" s="13" t="s">
        <v>72</v>
      </c>
      <c r="B78" s="14" t="s">
        <v>158</v>
      </c>
      <c r="C78" s="7">
        <v>3.0000000000000001E-3</v>
      </c>
      <c r="D78" s="7">
        <v>4.0000000000000001E-3</v>
      </c>
      <c r="E78" s="7">
        <v>2E-3</v>
      </c>
      <c r="F78" s="7">
        <v>1E-3</v>
      </c>
      <c r="G78" s="7">
        <v>8.9999999999999993E-3</v>
      </c>
      <c r="H78" s="7">
        <v>2E-3</v>
      </c>
      <c r="I78" s="7">
        <v>2E-3</v>
      </c>
      <c r="J78" s="7">
        <v>3.0000000000000001E-3</v>
      </c>
      <c r="K78" s="7">
        <v>3.0000000000000001E-3</v>
      </c>
      <c r="L78" s="7">
        <v>2E-3</v>
      </c>
      <c r="M78" s="7">
        <v>2E-3</v>
      </c>
      <c r="N78" s="7">
        <v>2E-3</v>
      </c>
      <c r="O78" s="7">
        <v>2E-3</v>
      </c>
      <c r="P78" s="7">
        <v>0</v>
      </c>
      <c r="Q78" s="7">
        <v>1E-3</v>
      </c>
      <c r="R78" s="7">
        <v>1E-3</v>
      </c>
      <c r="S78" s="7">
        <v>2E-3</v>
      </c>
      <c r="T78" s="7">
        <v>5.0000000000000001E-3</v>
      </c>
      <c r="U78" s="7">
        <v>1E-3</v>
      </c>
      <c r="V78" s="7">
        <v>1.0999999999999999E-2</v>
      </c>
      <c r="W78" s="7">
        <v>1E-3</v>
      </c>
      <c r="X78" s="7">
        <v>2E-3</v>
      </c>
      <c r="Y78" s="7">
        <v>2E-3</v>
      </c>
      <c r="Z78" s="7">
        <v>4.0000000000000001E-3</v>
      </c>
      <c r="AA78" s="7">
        <v>1E-3</v>
      </c>
      <c r="AB78" s="7">
        <v>2E-3</v>
      </c>
      <c r="AC78" s="7">
        <v>1E-3</v>
      </c>
      <c r="AD78" s="7">
        <v>5.0000000000000001E-3</v>
      </c>
      <c r="AE78" s="7">
        <v>3.0000000000000001E-3</v>
      </c>
      <c r="AF78" s="7">
        <v>0</v>
      </c>
      <c r="AG78" s="7">
        <v>3.0000000000000001E-3</v>
      </c>
      <c r="AH78" s="7">
        <v>2.3E-2</v>
      </c>
      <c r="AI78" s="7">
        <v>7.0000000000000001E-3</v>
      </c>
      <c r="AJ78" s="7">
        <v>6.0000000000000001E-3</v>
      </c>
      <c r="AK78" s="7">
        <v>0.01</v>
      </c>
      <c r="AL78" s="7">
        <v>5.3999999999999999E-2</v>
      </c>
      <c r="AM78" s="7">
        <v>2.5000000000000001E-2</v>
      </c>
      <c r="AN78" s="7">
        <v>0.01</v>
      </c>
      <c r="AO78" s="7">
        <v>2E-3</v>
      </c>
      <c r="AP78" s="7">
        <v>3.0000000000000001E-3</v>
      </c>
      <c r="AQ78" s="7">
        <v>5.0000000000000001E-3</v>
      </c>
      <c r="AR78" s="7">
        <v>1E-3</v>
      </c>
      <c r="AS78" s="7">
        <v>1.4E-2</v>
      </c>
      <c r="AT78" s="7">
        <v>1.7999999999999999E-2</v>
      </c>
      <c r="AU78" s="7">
        <v>8.0000000000000002E-3</v>
      </c>
      <c r="AV78" s="7">
        <v>2.1000000000000001E-2</v>
      </c>
      <c r="AW78" s="7">
        <v>4.0000000000000001E-3</v>
      </c>
      <c r="AX78" s="7">
        <v>0.01</v>
      </c>
      <c r="AY78" s="7">
        <v>2.4E-2</v>
      </c>
      <c r="AZ78" s="7">
        <v>3.0000000000000001E-3</v>
      </c>
      <c r="BA78" s="7">
        <v>9.0999999999999998E-2</v>
      </c>
      <c r="BB78" s="7">
        <v>0</v>
      </c>
      <c r="BC78" s="7">
        <v>6.0000000000000001E-3</v>
      </c>
      <c r="BD78" s="7">
        <v>1.6E-2</v>
      </c>
      <c r="BE78" s="7">
        <v>9.4E-2</v>
      </c>
      <c r="BF78" s="7">
        <v>3.3000000000000002E-2</v>
      </c>
      <c r="BG78" s="7">
        <v>3.1E-2</v>
      </c>
      <c r="BH78" s="7">
        <v>2.1999999999999999E-2</v>
      </c>
      <c r="BI78" s="7">
        <v>7.0000000000000001E-3</v>
      </c>
      <c r="BJ78" s="7">
        <v>1.4E-2</v>
      </c>
      <c r="BK78" s="7">
        <v>2E-3</v>
      </c>
      <c r="BL78" s="7">
        <v>2E-3</v>
      </c>
      <c r="BM78" s="7">
        <v>2E-3</v>
      </c>
      <c r="BN78" s="7">
        <v>3.0000000000000001E-3</v>
      </c>
      <c r="BO78" s="7">
        <v>1E-3</v>
      </c>
      <c r="BP78" s="7">
        <v>4.0000000000000001E-3</v>
      </c>
      <c r="BQ78" s="7">
        <v>2.1000000000000001E-2</v>
      </c>
      <c r="BR78" s="7">
        <v>6.6000000000000003E-2</v>
      </c>
      <c r="BS78" s="7">
        <v>6.8000000000000005E-2</v>
      </c>
      <c r="BT78" s="7">
        <v>1.857</v>
      </c>
      <c r="BU78" s="7">
        <v>2.9000000000000001E-2</v>
      </c>
      <c r="BV78" s="7">
        <v>2.7E-2</v>
      </c>
      <c r="BW78" s="7">
        <v>1.7999999999999999E-2</v>
      </c>
      <c r="BX78" s="7">
        <v>2E-3</v>
      </c>
      <c r="BY78" s="7">
        <v>0</v>
      </c>
      <c r="BZ78" s="7">
        <v>0.02</v>
      </c>
      <c r="CA78" s="7">
        <v>1.2999999999999999E-2</v>
      </c>
      <c r="CB78" s="7">
        <v>2E-3</v>
      </c>
      <c r="CC78" s="7">
        <v>1.4999999999999999E-2</v>
      </c>
      <c r="CD78" s="7">
        <v>0</v>
      </c>
      <c r="CE78" s="7">
        <v>0</v>
      </c>
      <c r="CF78" s="7">
        <v>0</v>
      </c>
      <c r="CG78" s="7">
        <f t="shared" si="6"/>
        <v>2.7959999999999998</v>
      </c>
      <c r="CH78" s="7">
        <v>10.461</v>
      </c>
      <c r="CI78" s="7">
        <v>0.28100000000000003</v>
      </c>
      <c r="CJ78" s="7">
        <v>18.239999999999998</v>
      </c>
      <c r="CK78" s="7">
        <f t="shared" si="7"/>
        <v>28.981999999999999</v>
      </c>
      <c r="CL78" s="7">
        <v>0</v>
      </c>
      <c r="CM78" s="7">
        <v>0</v>
      </c>
      <c r="CN78" s="7">
        <v>0</v>
      </c>
      <c r="CO78" s="7">
        <f t="shared" si="8"/>
        <v>0</v>
      </c>
      <c r="CP78" s="7">
        <f t="shared" si="9"/>
        <v>0</v>
      </c>
      <c r="CQ78" s="7">
        <v>0</v>
      </c>
      <c r="CR78" s="7">
        <f t="shared" si="10"/>
        <v>28.981999999999999</v>
      </c>
      <c r="CS78" s="7">
        <f t="shared" si="11"/>
        <v>31.777999999999999</v>
      </c>
      <c r="CT78" s="14" t="s">
        <v>251</v>
      </c>
      <c r="CV78" s="7"/>
    </row>
    <row r="79" spans="1:100" ht="12.75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6"/>
        <v>0</v>
      </c>
      <c r="CH79" s="7">
        <v>0.22900000000000001</v>
      </c>
      <c r="CI79" s="7">
        <v>0.23799999999999999</v>
      </c>
      <c r="CJ79" s="7">
        <v>0</v>
      </c>
      <c r="CK79" s="7">
        <f t="shared" si="7"/>
        <v>0.46699999999999997</v>
      </c>
      <c r="CL79" s="7">
        <v>0</v>
      </c>
      <c r="CM79" s="7">
        <v>0</v>
      </c>
      <c r="CN79" s="7">
        <v>0</v>
      </c>
      <c r="CO79" s="7">
        <f t="shared" si="8"/>
        <v>0</v>
      </c>
      <c r="CP79" s="7">
        <f t="shared" si="9"/>
        <v>0</v>
      </c>
      <c r="CQ79" s="7">
        <v>0</v>
      </c>
      <c r="CR79" s="7">
        <f t="shared" si="10"/>
        <v>0.46700000000000003</v>
      </c>
      <c r="CS79" s="7">
        <f t="shared" si="11"/>
        <v>0.46700000000000003</v>
      </c>
      <c r="CT79" s="14" t="s">
        <v>252</v>
      </c>
      <c r="CV79" s="7"/>
    </row>
    <row r="80" spans="1:100" ht="12.75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6"/>
        <v>0</v>
      </c>
      <c r="CH80" s="7">
        <v>4.8000000000000001E-2</v>
      </c>
      <c r="CI80" s="7">
        <v>8.7999999999999995E-2</v>
      </c>
      <c r="CJ80" s="7">
        <v>4.9000000000000002E-2</v>
      </c>
      <c r="CK80" s="7">
        <f t="shared" si="7"/>
        <v>0.185</v>
      </c>
      <c r="CL80" s="7">
        <v>0</v>
      </c>
      <c r="CM80" s="7">
        <v>0</v>
      </c>
      <c r="CN80" s="7">
        <v>0</v>
      </c>
      <c r="CO80" s="7">
        <f t="shared" si="8"/>
        <v>0</v>
      </c>
      <c r="CP80" s="7">
        <f t="shared" si="9"/>
        <v>0</v>
      </c>
      <c r="CQ80" s="7">
        <v>0</v>
      </c>
      <c r="CR80" s="7">
        <f t="shared" si="10"/>
        <v>0.185</v>
      </c>
      <c r="CS80" s="7">
        <f t="shared" si="11"/>
        <v>0.185</v>
      </c>
      <c r="CT80" s="14" t="s">
        <v>253</v>
      </c>
      <c r="CV80" s="7"/>
    </row>
    <row r="81" spans="1:100" ht="12.75" customHeight="1">
      <c r="A81" s="13" t="s">
        <v>75</v>
      </c>
      <c r="B81" s="14" t="s">
        <v>161</v>
      </c>
      <c r="C81" s="7">
        <v>4.4999999999999998E-2</v>
      </c>
      <c r="D81" s="7">
        <v>0</v>
      </c>
      <c r="E81" s="7">
        <v>1.0999999999999999E-2</v>
      </c>
      <c r="F81" s="7">
        <v>0.02</v>
      </c>
      <c r="G81" s="7">
        <v>0.10100000000000001</v>
      </c>
      <c r="H81" s="7">
        <v>5.3999999999999999E-2</v>
      </c>
      <c r="I81" s="7">
        <v>6.4000000000000001E-2</v>
      </c>
      <c r="J81" s="7">
        <v>3.7999999999999999E-2</v>
      </c>
      <c r="K81" s="7">
        <v>0.06</v>
      </c>
      <c r="L81" s="7">
        <v>0.04</v>
      </c>
      <c r="M81" s="7">
        <v>3.3000000000000002E-2</v>
      </c>
      <c r="N81" s="7">
        <v>0.08</v>
      </c>
      <c r="O81" s="7">
        <v>0</v>
      </c>
      <c r="P81" s="7">
        <v>0</v>
      </c>
      <c r="Q81" s="7">
        <v>5.2999999999999999E-2</v>
      </c>
      <c r="R81" s="7">
        <v>2.1999999999999999E-2</v>
      </c>
      <c r="S81" s="7">
        <v>2.5000000000000001E-2</v>
      </c>
      <c r="T81" s="7">
        <v>7.5999999999999998E-2</v>
      </c>
      <c r="U81" s="7">
        <v>1.4999999999999999E-2</v>
      </c>
      <c r="V81" s="7">
        <v>7.6999999999999999E-2</v>
      </c>
      <c r="W81" s="7">
        <v>0.114</v>
      </c>
      <c r="X81" s="7">
        <v>5.6000000000000001E-2</v>
      </c>
      <c r="Y81" s="7">
        <v>5.0999999999999997E-2</v>
      </c>
      <c r="Z81" s="7">
        <v>2.3E-2</v>
      </c>
      <c r="AA81" s="7">
        <v>0</v>
      </c>
      <c r="AB81" s="7">
        <v>4.3999999999999997E-2</v>
      </c>
      <c r="AC81" s="7">
        <v>2.4E-2</v>
      </c>
      <c r="AD81" s="7">
        <v>5.0000000000000001E-3</v>
      </c>
      <c r="AE81" s="7">
        <v>3.5999999999999997E-2</v>
      </c>
      <c r="AF81" s="7">
        <v>0</v>
      </c>
      <c r="AG81" s="7">
        <v>7.0000000000000001E-3</v>
      </c>
      <c r="AH81" s="7">
        <v>0</v>
      </c>
      <c r="AI81" s="7">
        <v>0</v>
      </c>
      <c r="AJ81" s="7">
        <v>0</v>
      </c>
      <c r="AK81" s="7">
        <v>0.121</v>
      </c>
      <c r="AL81" s="7">
        <v>0.184</v>
      </c>
      <c r="AM81" s="7">
        <v>0.51500000000000001</v>
      </c>
      <c r="AN81" s="7">
        <v>0.11600000000000001</v>
      </c>
      <c r="AO81" s="7">
        <v>0</v>
      </c>
      <c r="AP81" s="7">
        <v>0</v>
      </c>
      <c r="AQ81" s="7">
        <v>0.10299999999999999</v>
      </c>
      <c r="AR81" s="7">
        <v>7.3999999999999996E-2</v>
      </c>
      <c r="AS81" s="7">
        <v>6.6000000000000003E-2</v>
      </c>
      <c r="AT81" s="7">
        <v>2.1999999999999999E-2</v>
      </c>
      <c r="AU81" s="7">
        <v>7.4269999999999996</v>
      </c>
      <c r="AV81" s="7">
        <v>2.0870000000000002</v>
      </c>
      <c r="AW81" s="7">
        <v>2.0630000000000002</v>
      </c>
      <c r="AX81" s="7">
        <v>1.2E-2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1E-3</v>
      </c>
      <c r="BE81" s="7">
        <v>9.7000000000000003E-2</v>
      </c>
      <c r="BF81" s="7">
        <v>8.0000000000000002E-3</v>
      </c>
      <c r="BG81" s="7">
        <v>0.13</v>
      </c>
      <c r="BH81" s="7">
        <v>0.49399999999999999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0.32200000000000001</v>
      </c>
      <c r="BO81" s="7">
        <v>0</v>
      </c>
      <c r="BP81" s="7">
        <v>0.01</v>
      </c>
      <c r="BQ81" s="7">
        <v>0.29499999999999998</v>
      </c>
      <c r="BR81" s="7">
        <v>3.0640000000000001</v>
      </c>
      <c r="BS81" s="7">
        <v>1.522</v>
      </c>
      <c r="BT81" s="7">
        <v>2.1000000000000001E-2</v>
      </c>
      <c r="BU81" s="7">
        <v>2.5999999999999999E-2</v>
      </c>
      <c r="BV81" s="7">
        <v>1.6E-2</v>
      </c>
      <c r="BW81" s="7">
        <v>8.9570000000000007</v>
      </c>
      <c r="BX81" s="7">
        <v>0</v>
      </c>
      <c r="BY81" s="7">
        <v>0</v>
      </c>
      <c r="BZ81" s="7">
        <v>3.0000000000000001E-3</v>
      </c>
      <c r="CA81" s="7">
        <v>11.927</v>
      </c>
      <c r="CB81" s="7">
        <v>0</v>
      </c>
      <c r="CC81" s="7">
        <v>0.04</v>
      </c>
      <c r="CD81" s="7">
        <v>0</v>
      </c>
      <c r="CE81" s="7">
        <v>0</v>
      </c>
      <c r="CF81" s="7">
        <v>0</v>
      </c>
      <c r="CG81" s="7">
        <f t="shared" si="6"/>
        <v>40.896999999999998</v>
      </c>
      <c r="CH81" s="7">
        <v>0</v>
      </c>
      <c r="CI81" s="7">
        <v>0</v>
      </c>
      <c r="CJ81" s="7">
        <v>0</v>
      </c>
      <c r="CK81" s="7">
        <f t="shared" si="7"/>
        <v>0</v>
      </c>
      <c r="CL81" s="7">
        <v>0</v>
      </c>
      <c r="CM81" s="7">
        <v>5.2169999999999996</v>
      </c>
      <c r="CN81" s="7">
        <v>0</v>
      </c>
      <c r="CO81" s="7">
        <f t="shared" si="8"/>
        <v>5.2169999999999996</v>
      </c>
      <c r="CP81" s="7">
        <f t="shared" si="9"/>
        <v>5.2169999999999996</v>
      </c>
      <c r="CQ81" s="7">
        <v>0</v>
      </c>
      <c r="CR81" s="7">
        <f t="shared" si="10"/>
        <v>5.2169999999999996</v>
      </c>
      <c r="CS81" s="7">
        <f t="shared" si="11"/>
        <v>46.113999999999997</v>
      </c>
      <c r="CT81" s="14" t="s">
        <v>254</v>
      </c>
      <c r="CV81" s="7"/>
    </row>
    <row r="82" spans="1:100" ht="12.75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1E-3</v>
      </c>
      <c r="BB82" s="7">
        <v>0</v>
      </c>
      <c r="BC82" s="7">
        <v>1E-3</v>
      </c>
      <c r="BD82" s="7">
        <v>0</v>
      </c>
      <c r="BE82" s="7">
        <v>1E-3</v>
      </c>
      <c r="BF82" s="7">
        <v>0</v>
      </c>
      <c r="BG82" s="7">
        <v>0</v>
      </c>
      <c r="BH82" s="7">
        <v>1E-3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4.0000000000000001E-3</v>
      </c>
      <c r="BR82" s="7">
        <v>0.02</v>
      </c>
      <c r="BS82" s="7">
        <v>3.0000000000000001E-3</v>
      </c>
      <c r="BT82" s="7">
        <v>0</v>
      </c>
      <c r="BU82" s="7">
        <v>0</v>
      </c>
      <c r="BV82" s="7">
        <v>0</v>
      </c>
      <c r="BW82" s="7">
        <v>0</v>
      </c>
      <c r="BX82" s="7">
        <v>1E-3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6"/>
        <v>3.2000000000000001E-2</v>
      </c>
      <c r="CH82" s="7">
        <v>0</v>
      </c>
      <c r="CI82" s="7">
        <v>0</v>
      </c>
      <c r="CJ82" s="7">
        <v>0</v>
      </c>
      <c r="CK82" s="7">
        <f t="shared" si="7"/>
        <v>0</v>
      </c>
      <c r="CL82" s="7">
        <v>0</v>
      </c>
      <c r="CM82" s="7">
        <v>0</v>
      </c>
      <c r="CN82" s="7">
        <v>0</v>
      </c>
      <c r="CO82" s="7">
        <f t="shared" si="8"/>
        <v>0</v>
      </c>
      <c r="CP82" s="7">
        <f t="shared" si="9"/>
        <v>0</v>
      </c>
      <c r="CQ82" s="7">
        <v>0</v>
      </c>
      <c r="CR82" s="7">
        <f t="shared" si="10"/>
        <v>0</v>
      </c>
      <c r="CS82" s="7">
        <f t="shared" si="11"/>
        <v>3.2000000000000001E-2</v>
      </c>
      <c r="CT82" s="14" t="s">
        <v>255</v>
      </c>
      <c r="CV82" s="7"/>
    </row>
    <row r="83" spans="1:100" ht="12.75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6"/>
        <v>0</v>
      </c>
      <c r="CH83" s="7">
        <v>0</v>
      </c>
      <c r="CI83" s="7">
        <v>0</v>
      </c>
      <c r="CJ83" s="7">
        <v>0</v>
      </c>
      <c r="CK83" s="7">
        <f t="shared" si="7"/>
        <v>0</v>
      </c>
      <c r="CL83" s="7">
        <v>0</v>
      </c>
      <c r="CM83" s="7">
        <v>0</v>
      </c>
      <c r="CN83" s="7">
        <v>0</v>
      </c>
      <c r="CO83" s="7">
        <f t="shared" si="8"/>
        <v>0</v>
      </c>
      <c r="CP83" s="7">
        <f t="shared" si="9"/>
        <v>0</v>
      </c>
      <c r="CQ83" s="7">
        <v>0</v>
      </c>
      <c r="CR83" s="7">
        <f t="shared" si="10"/>
        <v>0</v>
      </c>
      <c r="CS83" s="7">
        <f t="shared" si="11"/>
        <v>0</v>
      </c>
      <c r="CT83" s="14" t="s">
        <v>256</v>
      </c>
      <c r="CV83" s="7"/>
    </row>
    <row r="84" spans="1:100" ht="12.75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2E-3</v>
      </c>
      <c r="AE84" s="7">
        <v>0</v>
      </c>
      <c r="AF84" s="7">
        <v>0</v>
      </c>
      <c r="AG84" s="7">
        <v>0</v>
      </c>
      <c r="AH84" s="7">
        <v>1.0999999999999999E-2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2.5999999999999999E-2</v>
      </c>
      <c r="AO84" s="7">
        <v>1.6E-2</v>
      </c>
      <c r="AP84" s="7">
        <v>0</v>
      </c>
      <c r="AQ84" s="7">
        <v>0.308</v>
      </c>
      <c r="AR84" s="7">
        <v>0</v>
      </c>
      <c r="AS84" s="7">
        <v>0.79700000000000004</v>
      </c>
      <c r="AT84" s="7">
        <v>4.1000000000000002E-2</v>
      </c>
      <c r="AU84" s="7">
        <v>0</v>
      </c>
      <c r="AV84" s="7">
        <v>3.3000000000000002E-2</v>
      </c>
      <c r="AW84" s="7">
        <v>2.351</v>
      </c>
      <c r="AX84" s="7">
        <v>0</v>
      </c>
      <c r="AY84" s="7">
        <v>0</v>
      </c>
      <c r="AZ84" s="7">
        <v>0</v>
      </c>
      <c r="BA84" s="7">
        <v>2E-3</v>
      </c>
      <c r="BB84" s="7">
        <v>0</v>
      </c>
      <c r="BC84" s="7">
        <v>0</v>
      </c>
      <c r="BD84" s="7">
        <v>0.02</v>
      </c>
      <c r="BE84" s="7">
        <v>5.1999999999999998E-2</v>
      </c>
      <c r="BF84" s="7">
        <v>1.2999999999999999E-2</v>
      </c>
      <c r="BG84" s="7">
        <v>2E-3</v>
      </c>
      <c r="BH84" s="7">
        <v>0.11700000000000001</v>
      </c>
      <c r="BI84" s="7">
        <v>3.109</v>
      </c>
      <c r="BJ84" s="7">
        <v>0</v>
      </c>
      <c r="BK84" s="7">
        <v>0</v>
      </c>
      <c r="BL84" s="7">
        <v>0</v>
      </c>
      <c r="BM84" s="7">
        <v>0</v>
      </c>
      <c r="BN84" s="7">
        <v>1E-3</v>
      </c>
      <c r="BO84" s="7">
        <v>0</v>
      </c>
      <c r="BP84" s="7">
        <v>0</v>
      </c>
      <c r="BQ84" s="7">
        <v>9.2999999999999999E-2</v>
      </c>
      <c r="BR84" s="7">
        <v>1.129</v>
      </c>
      <c r="BS84" s="7">
        <v>0.18099999999999999</v>
      </c>
      <c r="BT84" s="7">
        <v>7.0000000000000001E-3</v>
      </c>
      <c r="BU84" s="7">
        <v>0</v>
      </c>
      <c r="BV84" s="7">
        <v>4.2000000000000003E-2</v>
      </c>
      <c r="BW84" s="7">
        <v>0.94399999999999995</v>
      </c>
      <c r="BX84" s="7">
        <v>0.21099999999999999</v>
      </c>
      <c r="BY84" s="7">
        <v>0</v>
      </c>
      <c r="BZ84" s="7">
        <v>4.617</v>
      </c>
      <c r="CA84" s="7">
        <v>4.0410000000000004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f t="shared" si="6"/>
        <v>18.165999999999997</v>
      </c>
      <c r="CH84" s="7">
        <v>0</v>
      </c>
      <c r="CI84" s="7">
        <v>0</v>
      </c>
      <c r="CJ84" s="7">
        <v>0</v>
      </c>
      <c r="CK84" s="7">
        <f t="shared" si="7"/>
        <v>0</v>
      </c>
      <c r="CL84" s="7">
        <v>0</v>
      </c>
      <c r="CM84" s="7">
        <v>0</v>
      </c>
      <c r="CN84" s="7">
        <v>0</v>
      </c>
      <c r="CO84" s="7">
        <f t="shared" si="8"/>
        <v>0</v>
      </c>
      <c r="CP84" s="7">
        <f t="shared" si="9"/>
        <v>0</v>
      </c>
      <c r="CQ84" s="7">
        <v>0</v>
      </c>
      <c r="CR84" s="7">
        <f t="shared" si="10"/>
        <v>0</v>
      </c>
      <c r="CS84" s="7">
        <f t="shared" si="11"/>
        <v>18.166</v>
      </c>
      <c r="CT84" s="14" t="s">
        <v>257</v>
      </c>
      <c r="CV84" s="7"/>
    </row>
    <row r="85" spans="1:100" ht="12.75" customHeight="1">
      <c r="A85" s="13" t="s">
        <v>79</v>
      </c>
      <c r="B85" s="14" t="s">
        <v>165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f t="shared" si="6"/>
        <v>0</v>
      </c>
      <c r="CH85" s="7">
        <v>0</v>
      </c>
      <c r="CI85" s="7">
        <v>0</v>
      </c>
      <c r="CJ85" s="7">
        <v>0</v>
      </c>
      <c r="CK85" s="7">
        <f t="shared" si="7"/>
        <v>0</v>
      </c>
      <c r="CL85" s="7">
        <v>0</v>
      </c>
      <c r="CM85" s="7">
        <v>0</v>
      </c>
      <c r="CN85" s="7">
        <v>0</v>
      </c>
      <c r="CO85" s="7">
        <f t="shared" si="8"/>
        <v>0</v>
      </c>
      <c r="CP85" s="7">
        <f t="shared" si="9"/>
        <v>0</v>
      </c>
      <c r="CQ85" s="7">
        <v>0</v>
      </c>
      <c r="CR85" s="7">
        <f t="shared" si="10"/>
        <v>0</v>
      </c>
      <c r="CS85" s="7">
        <f t="shared" si="11"/>
        <v>0</v>
      </c>
      <c r="CT85" s="14" t="s">
        <v>258</v>
      </c>
      <c r="CV85" s="7"/>
    </row>
    <row r="86" spans="1:100" ht="12.75" customHeight="1">
      <c r="A86" s="13" t="s">
        <v>80</v>
      </c>
      <c r="B86" s="14" t="s">
        <v>166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1E-3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1E-3</v>
      </c>
      <c r="AF86" s="7">
        <v>0</v>
      </c>
      <c r="AG86" s="7">
        <v>1E-3</v>
      </c>
      <c r="AH86" s="7">
        <v>1E-3</v>
      </c>
      <c r="AI86" s="7">
        <v>0</v>
      </c>
      <c r="AJ86" s="7">
        <v>0</v>
      </c>
      <c r="AK86" s="7">
        <v>0</v>
      </c>
      <c r="AL86" s="7">
        <v>2E-3</v>
      </c>
      <c r="AM86" s="7">
        <v>0</v>
      </c>
      <c r="AN86" s="7">
        <v>1E-3</v>
      </c>
      <c r="AO86" s="7">
        <v>0</v>
      </c>
      <c r="AP86" s="7">
        <v>1E-3</v>
      </c>
      <c r="AQ86" s="7">
        <v>1E-3</v>
      </c>
      <c r="AR86" s="7">
        <v>0</v>
      </c>
      <c r="AS86" s="7">
        <v>1E-3</v>
      </c>
      <c r="AT86" s="7">
        <v>1E-3</v>
      </c>
      <c r="AU86" s="7">
        <v>0</v>
      </c>
      <c r="AV86" s="7">
        <v>0</v>
      </c>
      <c r="AW86" s="7">
        <v>0</v>
      </c>
      <c r="AX86" s="7">
        <v>1E-3</v>
      </c>
      <c r="AY86" s="7">
        <v>0</v>
      </c>
      <c r="AZ86" s="7">
        <v>0</v>
      </c>
      <c r="BA86" s="7">
        <v>1.9E-2</v>
      </c>
      <c r="BB86" s="7">
        <v>0</v>
      </c>
      <c r="BC86" s="7">
        <v>1E-3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6.0000000000000001E-3</v>
      </c>
      <c r="BS86" s="7">
        <v>2E-3</v>
      </c>
      <c r="BT86" s="7">
        <v>2E-3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1E-3</v>
      </c>
      <c r="CB86" s="7">
        <v>3.0000000000000001E-3</v>
      </c>
      <c r="CC86" s="7">
        <v>0</v>
      </c>
      <c r="CD86" s="7">
        <v>0</v>
      </c>
      <c r="CE86" s="7">
        <v>0</v>
      </c>
      <c r="CF86" s="7">
        <v>0</v>
      </c>
      <c r="CG86" s="7">
        <f t="shared" si="6"/>
        <v>4.6000000000000006E-2</v>
      </c>
      <c r="CH86" s="7">
        <v>0.13200000000000001</v>
      </c>
      <c r="CI86" s="7">
        <v>0</v>
      </c>
      <c r="CJ86" s="7">
        <v>0</v>
      </c>
      <c r="CK86" s="7">
        <f t="shared" si="7"/>
        <v>0.13200000000000001</v>
      </c>
      <c r="CL86" s="7">
        <v>0</v>
      </c>
      <c r="CM86" s="7">
        <v>0</v>
      </c>
      <c r="CN86" s="7">
        <v>0</v>
      </c>
      <c r="CO86" s="7">
        <f t="shared" si="8"/>
        <v>0</v>
      </c>
      <c r="CP86" s="7">
        <f t="shared" si="9"/>
        <v>0</v>
      </c>
      <c r="CQ86" s="7">
        <v>0</v>
      </c>
      <c r="CR86" s="7">
        <f t="shared" si="10"/>
        <v>0.13200000000000001</v>
      </c>
      <c r="CS86" s="7">
        <f t="shared" si="11"/>
        <v>0.17799999999999999</v>
      </c>
      <c r="CT86" s="14" t="s">
        <v>259</v>
      </c>
      <c r="CV86" s="7"/>
    </row>
    <row r="87" spans="1:100" ht="12.75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2E-3</v>
      </c>
      <c r="AT87" s="7">
        <v>1E-3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3.0000000000000001E-3</v>
      </c>
      <c r="BS87" s="7">
        <v>0</v>
      </c>
      <c r="BT87" s="7">
        <v>5.0000000000000001E-3</v>
      </c>
      <c r="BU87" s="7">
        <v>0</v>
      </c>
      <c r="BV87" s="7">
        <v>0</v>
      </c>
      <c r="BW87" s="7">
        <v>8.0000000000000002E-3</v>
      </c>
      <c r="BX87" s="7">
        <v>1E-3</v>
      </c>
      <c r="BY87" s="7">
        <v>0</v>
      </c>
      <c r="BZ87" s="7">
        <v>2.5999999999999999E-2</v>
      </c>
      <c r="CA87" s="7">
        <v>7.0000000000000001E-3</v>
      </c>
      <c r="CB87" s="7">
        <v>0</v>
      </c>
      <c r="CC87" s="7">
        <v>1.0999999999999999E-2</v>
      </c>
      <c r="CD87" s="7">
        <v>0</v>
      </c>
      <c r="CE87" s="7">
        <v>0</v>
      </c>
      <c r="CF87" s="7">
        <v>0</v>
      </c>
      <c r="CG87" s="7">
        <f t="shared" si="6"/>
        <v>6.4000000000000001E-2</v>
      </c>
      <c r="CH87" s="7">
        <v>1.1140000000000001</v>
      </c>
      <c r="CI87" s="7">
        <v>0</v>
      </c>
      <c r="CJ87" s="7">
        <v>0</v>
      </c>
      <c r="CK87" s="7">
        <f t="shared" si="7"/>
        <v>1.1140000000000001</v>
      </c>
      <c r="CL87" s="7">
        <v>0</v>
      </c>
      <c r="CM87" s="7">
        <v>0</v>
      </c>
      <c r="CN87" s="7">
        <v>0</v>
      </c>
      <c r="CO87" s="7">
        <f t="shared" si="8"/>
        <v>0</v>
      </c>
      <c r="CP87" s="7">
        <f t="shared" si="9"/>
        <v>0</v>
      </c>
      <c r="CQ87" s="7">
        <v>0</v>
      </c>
      <c r="CR87" s="7">
        <f t="shared" si="10"/>
        <v>1.1140000000000001</v>
      </c>
      <c r="CS87" s="7">
        <f t="shared" si="11"/>
        <v>1.1779999999999999</v>
      </c>
      <c r="CT87" s="14" t="s">
        <v>260</v>
      </c>
      <c r="CV87" s="7"/>
    </row>
    <row r="88" spans="1:100" ht="12.75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6"/>
        <v>0</v>
      </c>
      <c r="CH88" s="7">
        <v>0.47</v>
      </c>
      <c r="CI88" s="7">
        <v>0</v>
      </c>
      <c r="CJ88" s="7">
        <v>0</v>
      </c>
      <c r="CK88" s="7">
        <f t="shared" si="7"/>
        <v>0.47</v>
      </c>
      <c r="CL88" s="7">
        <v>0</v>
      </c>
      <c r="CM88" s="7">
        <v>0</v>
      </c>
      <c r="CN88" s="7">
        <v>0</v>
      </c>
      <c r="CO88" s="7">
        <f t="shared" si="8"/>
        <v>0</v>
      </c>
      <c r="CP88" s="7">
        <f t="shared" si="9"/>
        <v>0</v>
      </c>
      <c r="CQ88" s="7">
        <v>0</v>
      </c>
      <c r="CR88" s="7">
        <f t="shared" si="10"/>
        <v>0.47</v>
      </c>
      <c r="CS88" s="7">
        <f t="shared" si="11"/>
        <v>0.47</v>
      </c>
      <c r="CT88" s="14" t="s">
        <v>261</v>
      </c>
      <c r="CV88" s="7"/>
    </row>
    <row r="89" spans="1:100" ht="12.75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6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10"/>
        <v>0</v>
      </c>
      <c r="CS89" s="7">
        <f t="shared" si="11"/>
        <v>0</v>
      </c>
      <c r="CT89" s="14" t="s">
        <v>262</v>
      </c>
      <c r="CV89" s="7"/>
    </row>
    <row r="90" spans="1:100" ht="12.75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6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10"/>
        <v>0</v>
      </c>
      <c r="CS90" s="7">
        <f t="shared" si="11"/>
        <v>0</v>
      </c>
      <c r="CT90" s="50" t="s">
        <v>263</v>
      </c>
      <c r="CV90" s="7"/>
    </row>
    <row r="91" spans="1:100" s="76" customFormat="1" ht="12.75" customHeight="1">
      <c r="A91" s="51"/>
      <c r="B91" s="49" t="s">
        <v>264</v>
      </c>
      <c r="C91" s="7">
        <f t="shared" ref="C91:BN91" si="12">+SUM(C9:C90)</f>
        <v>744.55599999999981</v>
      </c>
      <c r="D91" s="7">
        <f t="shared" si="12"/>
        <v>35.433</v>
      </c>
      <c r="E91" s="7">
        <f t="shared" si="12"/>
        <v>31.300000000000008</v>
      </c>
      <c r="F91" s="7">
        <f t="shared" si="12"/>
        <v>64.378</v>
      </c>
      <c r="G91" s="7">
        <f t="shared" si="12"/>
        <v>3047.3270000000002</v>
      </c>
      <c r="H91" s="7">
        <f t="shared" si="12"/>
        <v>435.64699999999982</v>
      </c>
      <c r="I91" s="7">
        <f t="shared" si="12"/>
        <v>226.86299999999997</v>
      </c>
      <c r="J91" s="7">
        <f t="shared" si="12"/>
        <v>1036.854</v>
      </c>
      <c r="K91" s="7">
        <f t="shared" si="12"/>
        <v>878.10399999999993</v>
      </c>
      <c r="L91" s="7">
        <f t="shared" si="12"/>
        <v>862.2120000000001</v>
      </c>
      <c r="M91" s="7">
        <f t="shared" si="12"/>
        <v>486.68100000000015</v>
      </c>
      <c r="N91" s="7">
        <f t="shared" si="12"/>
        <v>946.57600000000002</v>
      </c>
      <c r="O91" s="7">
        <f t="shared" si="12"/>
        <v>184.46099999999996</v>
      </c>
      <c r="P91" s="7">
        <f t="shared" si="12"/>
        <v>5609.8310000000001</v>
      </c>
      <c r="Q91" s="7">
        <f t="shared" si="12"/>
        <v>1945.5569999999996</v>
      </c>
      <c r="R91" s="7">
        <f t="shared" si="12"/>
        <v>269.86499999999995</v>
      </c>
      <c r="S91" s="7">
        <f t="shared" si="12"/>
        <v>1474.7560000000001</v>
      </c>
      <c r="T91" s="7">
        <f t="shared" si="12"/>
        <v>608.44000000000005</v>
      </c>
      <c r="U91" s="7">
        <f t="shared" si="12"/>
        <v>1110.9230000000002</v>
      </c>
      <c r="V91" s="7">
        <f t="shared" si="12"/>
        <v>1172.0529999999999</v>
      </c>
      <c r="W91" s="7">
        <f t="shared" si="12"/>
        <v>770.26100000000019</v>
      </c>
      <c r="X91" s="7">
        <f t="shared" si="12"/>
        <v>1305.6179999999997</v>
      </c>
      <c r="Y91" s="7">
        <f t="shared" si="12"/>
        <v>888.29899999999998</v>
      </c>
      <c r="Z91" s="7">
        <f t="shared" si="12"/>
        <v>4027.1289999999999</v>
      </c>
      <c r="AA91" s="7">
        <f t="shared" si="12"/>
        <v>282.71899999999999</v>
      </c>
      <c r="AB91" s="7">
        <f t="shared" si="12"/>
        <v>379.65799999999979</v>
      </c>
      <c r="AC91" s="7">
        <f t="shared" si="12"/>
        <v>200.42099999999999</v>
      </c>
      <c r="AD91" s="7">
        <f t="shared" si="12"/>
        <v>489.17799999999977</v>
      </c>
      <c r="AE91" s="7">
        <f t="shared" si="12"/>
        <v>1868.5989999999988</v>
      </c>
      <c r="AF91" s="7">
        <f t="shared" si="12"/>
        <v>23.42700000000001</v>
      </c>
      <c r="AG91" s="7">
        <f t="shared" si="12"/>
        <v>202.85599999999997</v>
      </c>
      <c r="AH91" s="7">
        <f t="shared" si="12"/>
        <v>843.97199999999975</v>
      </c>
      <c r="AI91" s="7">
        <f t="shared" si="12"/>
        <v>594.6149999999999</v>
      </c>
      <c r="AJ91" s="7">
        <f t="shared" si="12"/>
        <v>207.59700000000001</v>
      </c>
      <c r="AK91" s="7">
        <f t="shared" si="12"/>
        <v>831.52899999999977</v>
      </c>
      <c r="AL91" s="7">
        <f t="shared" si="12"/>
        <v>898.04400000000055</v>
      </c>
      <c r="AM91" s="7">
        <f t="shared" si="12"/>
        <v>405.93599999999992</v>
      </c>
      <c r="AN91" s="7">
        <f t="shared" si="12"/>
        <v>360.09399999999988</v>
      </c>
      <c r="AO91" s="7">
        <f t="shared" si="12"/>
        <v>50.595999999999989</v>
      </c>
      <c r="AP91" s="7">
        <f t="shared" si="12"/>
        <v>1232.1419999999996</v>
      </c>
      <c r="AQ91" s="7">
        <f t="shared" si="12"/>
        <v>521.88999999999987</v>
      </c>
      <c r="AR91" s="7">
        <f t="shared" si="12"/>
        <v>50.068999999999988</v>
      </c>
      <c r="AS91" s="7">
        <f t="shared" si="12"/>
        <v>244.86000000000004</v>
      </c>
      <c r="AT91" s="7">
        <f t="shared" si="12"/>
        <v>838.54300000000023</v>
      </c>
      <c r="AU91" s="7">
        <f t="shared" si="12"/>
        <v>107.03600000000003</v>
      </c>
      <c r="AV91" s="7">
        <f t="shared" si="12"/>
        <v>152.18999999999997</v>
      </c>
      <c r="AW91" s="7">
        <f t="shared" si="12"/>
        <v>189.53399999999993</v>
      </c>
      <c r="AX91" s="7">
        <f t="shared" si="12"/>
        <v>628.35699999999997</v>
      </c>
      <c r="AY91" s="7">
        <f t="shared" si="12"/>
        <v>299.54200000000003</v>
      </c>
      <c r="AZ91" s="7">
        <f t="shared" si="12"/>
        <v>21.974</v>
      </c>
      <c r="BA91" s="7">
        <f t="shared" si="12"/>
        <v>250.59100000000001</v>
      </c>
      <c r="BB91" s="7">
        <f t="shared" si="12"/>
        <v>144.59999999999997</v>
      </c>
      <c r="BC91" s="7">
        <f t="shared" si="12"/>
        <v>65.580999999999989</v>
      </c>
      <c r="BD91" s="7">
        <f t="shared" si="12"/>
        <v>115.12499999999999</v>
      </c>
      <c r="BE91" s="7">
        <f t="shared" si="12"/>
        <v>96.415000000000006</v>
      </c>
      <c r="BF91" s="7">
        <f t="shared" si="12"/>
        <v>229.27200000000002</v>
      </c>
      <c r="BG91" s="7">
        <f t="shared" si="12"/>
        <v>194.28900000000002</v>
      </c>
      <c r="BH91" s="7">
        <f t="shared" si="12"/>
        <v>124.68300000000006</v>
      </c>
      <c r="BI91" s="7">
        <f t="shared" si="12"/>
        <v>207.37100000000001</v>
      </c>
      <c r="BJ91" s="7">
        <f t="shared" si="12"/>
        <v>57.964999999999989</v>
      </c>
      <c r="BK91" s="7">
        <f t="shared" si="12"/>
        <v>20.379999999999995</v>
      </c>
      <c r="BL91" s="7">
        <f t="shared" si="12"/>
        <v>168.25199999999998</v>
      </c>
      <c r="BM91" s="7">
        <f t="shared" si="12"/>
        <v>10.899999999999997</v>
      </c>
      <c r="BN91" s="7">
        <f t="shared" si="12"/>
        <v>24.956</v>
      </c>
      <c r="BO91" s="7">
        <f t="shared" ref="BO91:CQ91" si="13">+SUM(BO9:BO90)</f>
        <v>30.787000000000003</v>
      </c>
      <c r="BP91" s="7">
        <f t="shared" si="13"/>
        <v>47.625999999999991</v>
      </c>
      <c r="BQ91" s="7">
        <f t="shared" si="13"/>
        <v>297.12400000000008</v>
      </c>
      <c r="BR91" s="7">
        <f t="shared" si="13"/>
        <v>277.37199999999996</v>
      </c>
      <c r="BS91" s="7">
        <f t="shared" si="13"/>
        <v>113.24299999999999</v>
      </c>
      <c r="BT91" s="7">
        <f t="shared" si="13"/>
        <v>1468.6779999999999</v>
      </c>
      <c r="BU91" s="7">
        <f t="shared" si="13"/>
        <v>142.91799999999998</v>
      </c>
      <c r="BV91" s="7">
        <f t="shared" si="13"/>
        <v>67.195999999999984</v>
      </c>
      <c r="BW91" s="7">
        <f t="shared" si="13"/>
        <v>37.363000000000007</v>
      </c>
      <c r="BX91" s="7">
        <f t="shared" si="13"/>
        <v>9.0380000000000003</v>
      </c>
      <c r="BY91" s="7">
        <f t="shared" si="13"/>
        <v>18.502000000000002</v>
      </c>
      <c r="BZ91" s="7">
        <f t="shared" si="13"/>
        <v>91.753999999999962</v>
      </c>
      <c r="CA91" s="7">
        <f t="shared" si="13"/>
        <v>72.804000000000002</v>
      </c>
      <c r="CB91" s="7">
        <f t="shared" si="13"/>
        <v>50.873999999999995</v>
      </c>
      <c r="CC91" s="7">
        <f t="shared" si="13"/>
        <v>93.532999999999987</v>
      </c>
      <c r="CD91" s="7">
        <f t="shared" si="13"/>
        <v>0</v>
      </c>
      <c r="CE91" s="7">
        <f t="shared" si="13"/>
        <v>0</v>
      </c>
      <c r="CF91" s="7">
        <f t="shared" si="13"/>
        <v>0</v>
      </c>
      <c r="CG91" s="7">
        <f t="shared" si="13"/>
        <v>44617.693999999989</v>
      </c>
      <c r="CH91" s="7">
        <f t="shared" si="13"/>
        <v>14558.780000000002</v>
      </c>
      <c r="CI91" s="7">
        <f t="shared" si="13"/>
        <v>1.3490000000000002</v>
      </c>
      <c r="CJ91" s="7">
        <f t="shared" si="13"/>
        <v>618.80600000000004</v>
      </c>
      <c r="CK91" s="7">
        <f t="shared" si="13"/>
        <v>15178.935000000003</v>
      </c>
      <c r="CL91" s="7">
        <f t="shared" si="13"/>
        <v>6384.5999999999995</v>
      </c>
      <c r="CM91" s="7">
        <f t="shared" si="13"/>
        <v>33.366</v>
      </c>
      <c r="CN91" s="7">
        <f t="shared" si="13"/>
        <v>346.10400000000004</v>
      </c>
      <c r="CO91" s="7">
        <f t="shared" si="13"/>
        <v>379.47</v>
      </c>
      <c r="CP91" s="7">
        <f t="shared" si="13"/>
        <v>6764.0699999999988</v>
      </c>
      <c r="CQ91" s="7">
        <f t="shared" si="13"/>
        <v>2580.7180000000003</v>
      </c>
      <c r="CR91" s="7">
        <f>+ROUND(CQ91+CP91+CK91,3)</f>
        <v>24523.723000000002</v>
      </c>
      <c r="CS91" s="7">
        <f t="shared" si="11"/>
        <v>69141.417000000001</v>
      </c>
      <c r="CT91" s="49" t="s">
        <v>264</v>
      </c>
    </row>
    <row r="92" spans="1:100" ht="15" customHeight="1" thickBot="1">
      <c r="B92" s="77"/>
      <c r="C92" s="34" t="s">
        <v>3</v>
      </c>
      <c r="D92" s="34" t="s">
        <v>4</v>
      </c>
      <c r="E92" s="34" t="s">
        <v>5</v>
      </c>
      <c r="F92" s="34" t="s">
        <v>6</v>
      </c>
      <c r="G92" s="34" t="s">
        <v>7</v>
      </c>
      <c r="H92" s="34" t="s">
        <v>8</v>
      </c>
      <c r="I92" s="34" t="s">
        <v>9</v>
      </c>
      <c r="J92" s="34" t="s">
        <v>10</v>
      </c>
      <c r="K92" s="34" t="s">
        <v>11</v>
      </c>
      <c r="L92" s="34" t="s">
        <v>12</v>
      </c>
      <c r="M92" s="34" t="s">
        <v>13</v>
      </c>
      <c r="N92" s="34" t="s">
        <v>14</v>
      </c>
      <c r="O92" s="34" t="s">
        <v>15</v>
      </c>
      <c r="P92" s="34" t="s">
        <v>16</v>
      </c>
      <c r="Q92" s="34" t="s">
        <v>17</v>
      </c>
      <c r="R92" s="34" t="s">
        <v>18</v>
      </c>
      <c r="S92" s="34" t="s">
        <v>19</v>
      </c>
      <c r="T92" s="34" t="s">
        <v>20</v>
      </c>
      <c r="U92" s="34" t="s">
        <v>21</v>
      </c>
      <c r="V92" s="34" t="s">
        <v>22</v>
      </c>
      <c r="W92" s="34" t="s">
        <v>23</v>
      </c>
      <c r="X92" s="34" t="s">
        <v>24</v>
      </c>
      <c r="Y92" s="34" t="s">
        <v>25</v>
      </c>
      <c r="Z92" s="34" t="s">
        <v>26</v>
      </c>
      <c r="AA92" s="34" t="s">
        <v>27</v>
      </c>
      <c r="AB92" s="34" t="s">
        <v>28</v>
      </c>
      <c r="AC92" s="34" t="s">
        <v>29</v>
      </c>
      <c r="AD92" s="34" t="s">
        <v>30</v>
      </c>
      <c r="AE92" s="34" t="s">
        <v>31</v>
      </c>
      <c r="AF92" s="34" t="s">
        <v>32</v>
      </c>
      <c r="AG92" s="34" t="s">
        <v>33</v>
      </c>
      <c r="AH92" s="34" t="s">
        <v>34</v>
      </c>
      <c r="AI92" s="34" t="s">
        <v>35</v>
      </c>
      <c r="AJ92" s="34" t="s">
        <v>36</v>
      </c>
      <c r="AK92" s="34" t="s">
        <v>37</v>
      </c>
      <c r="AL92" s="34" t="s">
        <v>38</v>
      </c>
      <c r="AM92" s="34" t="s">
        <v>39</v>
      </c>
      <c r="AN92" s="34" t="s">
        <v>40</v>
      </c>
      <c r="AO92" s="34" t="s">
        <v>41</v>
      </c>
      <c r="AP92" s="34" t="s">
        <v>42</v>
      </c>
      <c r="AQ92" s="34" t="s">
        <v>43</v>
      </c>
      <c r="AR92" s="34" t="s">
        <v>44</v>
      </c>
      <c r="AS92" s="34" t="s">
        <v>45</v>
      </c>
      <c r="AT92" s="34" t="s">
        <v>46</v>
      </c>
      <c r="AU92" s="34" t="s">
        <v>47</v>
      </c>
      <c r="AV92" s="34" t="s">
        <v>48</v>
      </c>
      <c r="AW92" s="34" t="s">
        <v>49</v>
      </c>
      <c r="AX92" s="34" t="s">
        <v>50</v>
      </c>
      <c r="AY92" s="34" t="s">
        <v>51</v>
      </c>
      <c r="AZ92" s="34" t="s">
        <v>52</v>
      </c>
      <c r="BA92" s="34" t="s">
        <v>53</v>
      </c>
      <c r="BB92" s="34" t="s">
        <v>54</v>
      </c>
      <c r="BC92" s="34" t="s">
        <v>55</v>
      </c>
      <c r="BD92" s="34">
        <v>68</v>
      </c>
      <c r="BE92" s="34" t="s">
        <v>57</v>
      </c>
      <c r="BF92" s="34" t="s">
        <v>58</v>
      </c>
      <c r="BG92" s="34" t="s">
        <v>59</v>
      </c>
      <c r="BH92" s="34" t="s">
        <v>60</v>
      </c>
      <c r="BI92" s="34" t="s">
        <v>61</v>
      </c>
      <c r="BJ92" s="34" t="s">
        <v>62</v>
      </c>
      <c r="BK92" s="34" t="s">
        <v>63</v>
      </c>
      <c r="BL92" s="34" t="s">
        <v>64</v>
      </c>
      <c r="BM92" s="34" t="s">
        <v>65</v>
      </c>
      <c r="BN92" s="34" t="s">
        <v>66</v>
      </c>
      <c r="BO92" s="34" t="s">
        <v>67</v>
      </c>
      <c r="BP92" s="34" t="s">
        <v>68</v>
      </c>
      <c r="BQ92" s="34" t="s">
        <v>69</v>
      </c>
      <c r="BR92" s="34" t="s">
        <v>70</v>
      </c>
      <c r="BS92" s="34" t="s">
        <v>71</v>
      </c>
      <c r="BT92" s="34" t="s">
        <v>72</v>
      </c>
      <c r="BU92" s="34" t="s">
        <v>73</v>
      </c>
      <c r="BV92" s="34" t="s">
        <v>74</v>
      </c>
      <c r="BW92" s="34" t="s">
        <v>75</v>
      </c>
      <c r="BX92" s="34" t="s">
        <v>76</v>
      </c>
      <c r="BY92" s="34" t="s">
        <v>77</v>
      </c>
      <c r="BZ92" s="34" t="s">
        <v>78</v>
      </c>
      <c r="CA92" s="34" t="s">
        <v>79</v>
      </c>
      <c r="CB92" s="34" t="s">
        <v>80</v>
      </c>
      <c r="CC92" s="34" t="s">
        <v>81</v>
      </c>
      <c r="CD92" s="34" t="s">
        <v>82</v>
      </c>
      <c r="CE92" s="34" t="s">
        <v>83</v>
      </c>
      <c r="CF92" s="34" t="s">
        <v>84</v>
      </c>
      <c r="CG92" s="34"/>
      <c r="CH92" s="282" t="s">
        <v>295</v>
      </c>
      <c r="CI92" s="283"/>
      <c r="CJ92" s="283"/>
      <c r="CK92" s="283"/>
      <c r="CL92" s="283"/>
      <c r="CM92" s="283"/>
      <c r="CN92" s="283"/>
      <c r="CO92" s="283"/>
      <c r="CP92" s="283"/>
      <c r="CQ92" s="283"/>
      <c r="CR92" s="284"/>
      <c r="CS92" s="285" t="s">
        <v>296</v>
      </c>
      <c r="CT92" s="78"/>
    </row>
    <row r="93" spans="1:100" ht="100.2" customHeigh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7" t="s">
        <v>193</v>
      </c>
      <c r="O93" s="27" t="s">
        <v>194</v>
      </c>
      <c r="P93" s="27" t="s">
        <v>195</v>
      </c>
      <c r="Q93" s="27" t="s">
        <v>196</v>
      </c>
      <c r="R93" s="27" t="s">
        <v>197</v>
      </c>
      <c r="S93" s="27" t="s">
        <v>198</v>
      </c>
      <c r="T93" s="27" t="s">
        <v>199</v>
      </c>
      <c r="U93" s="27" t="s">
        <v>200</v>
      </c>
      <c r="V93" s="27" t="s">
        <v>201</v>
      </c>
      <c r="W93" s="27" t="s">
        <v>202</v>
      </c>
      <c r="X93" s="27" t="s">
        <v>203</v>
      </c>
      <c r="Y93" s="27" t="s">
        <v>204</v>
      </c>
      <c r="Z93" s="27" t="s">
        <v>205</v>
      </c>
      <c r="AA93" s="27" t="s">
        <v>206</v>
      </c>
      <c r="AB93" s="27" t="s">
        <v>207</v>
      </c>
      <c r="AC93" s="27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27" t="s">
        <v>215</v>
      </c>
      <c r="AK93" s="27" t="s">
        <v>216</v>
      </c>
      <c r="AL93" s="27" t="s">
        <v>217</v>
      </c>
      <c r="AM93" s="27" t="s">
        <v>218</v>
      </c>
      <c r="AN93" s="27" t="s">
        <v>219</v>
      </c>
      <c r="AO93" s="27" t="s">
        <v>220</v>
      </c>
      <c r="AP93" s="27" t="s">
        <v>221</v>
      </c>
      <c r="AQ93" s="27" t="s">
        <v>222</v>
      </c>
      <c r="AR93" s="27" t="s">
        <v>223</v>
      </c>
      <c r="AS93" s="27" t="s">
        <v>224</v>
      </c>
      <c r="AT93" s="27" t="s">
        <v>225</v>
      </c>
      <c r="AU93" s="27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7" t="s">
        <v>231</v>
      </c>
      <c r="BA93" s="27" t="s">
        <v>232</v>
      </c>
      <c r="BB93" s="27" t="s">
        <v>233</v>
      </c>
      <c r="BC93" s="27" t="s">
        <v>234</v>
      </c>
      <c r="BD93" s="27" t="s">
        <v>235</v>
      </c>
      <c r="BE93" s="27" t="s">
        <v>236</v>
      </c>
      <c r="BF93" s="27" t="s">
        <v>237</v>
      </c>
      <c r="BG93" s="27" t="s">
        <v>238</v>
      </c>
      <c r="BH93" s="27" t="s">
        <v>239</v>
      </c>
      <c r="BI93" s="27" t="s">
        <v>240</v>
      </c>
      <c r="BJ93" s="27" t="s">
        <v>241</v>
      </c>
      <c r="BK93" s="27" t="s">
        <v>242</v>
      </c>
      <c r="BL93" s="27" t="s">
        <v>243</v>
      </c>
      <c r="BM93" s="27" t="s">
        <v>244</v>
      </c>
      <c r="BN93" s="27" t="s">
        <v>245</v>
      </c>
      <c r="BO93" s="27" t="s">
        <v>246</v>
      </c>
      <c r="BP93" s="27" t="s">
        <v>247</v>
      </c>
      <c r="BQ93" s="27" t="s">
        <v>248</v>
      </c>
      <c r="BR93" s="27" t="s">
        <v>249</v>
      </c>
      <c r="BS93" s="27" t="s">
        <v>250</v>
      </c>
      <c r="BT93" s="27" t="s">
        <v>251</v>
      </c>
      <c r="BU93" s="27" t="s">
        <v>252</v>
      </c>
      <c r="BV93" s="27" t="s">
        <v>253</v>
      </c>
      <c r="BW93" s="27" t="s">
        <v>254</v>
      </c>
      <c r="BX93" s="27" t="s">
        <v>255</v>
      </c>
      <c r="BY93" s="27" t="s">
        <v>256</v>
      </c>
      <c r="BZ93" s="27" t="s">
        <v>257</v>
      </c>
      <c r="CA93" s="27" t="s">
        <v>258</v>
      </c>
      <c r="CB93" s="27" t="s">
        <v>259</v>
      </c>
      <c r="CC93" s="27" t="s">
        <v>260</v>
      </c>
      <c r="CD93" s="27" t="s">
        <v>261</v>
      </c>
      <c r="CE93" s="27" t="s">
        <v>262</v>
      </c>
      <c r="CF93" s="27" t="s">
        <v>263</v>
      </c>
      <c r="CG93" s="27" t="s">
        <v>264</v>
      </c>
      <c r="CH93" s="27" t="s">
        <v>297</v>
      </c>
      <c r="CI93" s="27" t="s">
        <v>298</v>
      </c>
      <c r="CJ93" s="27" t="s">
        <v>299</v>
      </c>
      <c r="CK93" s="27" t="s">
        <v>300</v>
      </c>
      <c r="CL93" s="27" t="s">
        <v>301</v>
      </c>
      <c r="CM93" s="27" t="s">
        <v>302</v>
      </c>
      <c r="CN93" s="27" t="s">
        <v>303</v>
      </c>
      <c r="CO93" s="27" t="s">
        <v>304</v>
      </c>
      <c r="CP93" s="27" t="s">
        <v>305</v>
      </c>
      <c r="CQ93" s="27" t="s">
        <v>306</v>
      </c>
      <c r="CR93" s="27" t="s">
        <v>307</v>
      </c>
      <c r="CS93" s="286"/>
      <c r="CT93" s="79"/>
      <c r="CU93" s="79"/>
      <c r="CV93" s="79"/>
    </row>
    <row r="94" spans="1:100">
      <c r="CF94" s="80"/>
      <c r="CR94" s="80"/>
    </row>
    <row r="95" spans="1:100"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</row>
    <row r="96" spans="1:100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</row>
    <row r="97" spans="84:84">
      <c r="CF97" s="80"/>
    </row>
    <row r="98" spans="84:84">
      <c r="CF98" s="80"/>
    </row>
    <row r="99" spans="84:84">
      <c r="CF99" s="80"/>
    </row>
    <row r="100" spans="84:84">
      <c r="CF100" s="80"/>
    </row>
    <row r="101" spans="84:84">
      <c r="CF101" s="80"/>
    </row>
    <row r="102" spans="84:84">
      <c r="CF102" s="80"/>
    </row>
    <row r="103" spans="84:84">
      <c r="CF103" s="80"/>
    </row>
    <row r="104" spans="84:84" ht="120.15" customHeight="1">
      <c r="CF104" s="80"/>
    </row>
    <row r="105" spans="84:84">
      <c r="CF105" s="80"/>
    </row>
    <row r="106" spans="84:84">
      <c r="CF106" s="80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conditionalFormatting sqref="CR9:CR91">
    <cfRule type="cellIs" dxfId="7" priority="1" operator="lessThan">
      <formula>0</formula>
    </cfRule>
  </conditionalFormatting>
  <pageMargins left="0.7" right="0.7" top="0.75" bottom="0.75" header="0.3" footer="0.3"/>
  <ignoredErrors>
    <ignoredError sqref="A9:A90 C7:CF7 C92:CF9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CW115"/>
  <sheetViews>
    <sheetView workbookViewId="0">
      <pane xSplit="2" ySplit="8" topLeftCell="BS9" activePane="bottomRight" state="frozen"/>
      <selection activeCell="C9" sqref="C9"/>
      <selection pane="topRight" activeCell="C9" sqref="C9"/>
      <selection pane="bottomLeft" activeCell="C9" sqref="C9"/>
      <selection pane="bottomRight" activeCell="A2" sqref="A2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3" width="7.6640625" style="75" customWidth="1"/>
    <col min="4" max="5" width="6.88671875" style="75" customWidth="1"/>
    <col min="6" max="6" width="6" style="75" bestFit="1" customWidth="1"/>
    <col min="7" max="12" width="6.88671875" style="75" customWidth="1"/>
    <col min="13" max="13" width="8.6640625" style="75" bestFit="1" customWidth="1"/>
    <col min="14" max="84" width="6.88671875" style="75" customWidth="1"/>
    <col min="85" max="85" width="9.44140625" style="79" customWidth="1"/>
    <col min="86" max="86" width="9.44140625" style="75" bestFit="1" customWidth="1"/>
    <col min="87" max="87" width="6.44140625" style="75" bestFit="1" customWidth="1"/>
    <col min="88" max="88" width="7" style="75" bestFit="1" customWidth="1"/>
    <col min="89" max="89" width="7.88671875" customWidth="1"/>
    <col min="90" max="90" width="7.109375" style="75" customWidth="1"/>
    <col min="91" max="91" width="6.109375" style="75" bestFit="1" customWidth="1"/>
    <col min="92" max="92" width="4.88671875" style="75" bestFit="1" customWidth="1"/>
    <col min="93" max="93" width="8" style="75" bestFit="1" customWidth="1"/>
    <col min="94" max="94" width="8.44140625" style="75" customWidth="1"/>
    <col min="95" max="95" width="7.88671875" style="75" customWidth="1"/>
    <col min="96" max="96" width="8.5546875" style="75" customWidth="1"/>
    <col min="97" max="97" width="7.88671875" style="81" bestFit="1" customWidth="1"/>
    <col min="98" max="98" width="50.6640625" style="78" customWidth="1"/>
    <col min="99" max="99" width="8.6640625" style="75" bestFit="1" customWidth="1"/>
    <col min="100" max="100" width="7.5546875" style="75" bestFit="1" customWidth="1"/>
    <col min="101" max="16384" width="9.109375" style="75"/>
  </cols>
  <sheetData>
    <row r="1" spans="1:101" s="88" customFormat="1" ht="8.1" customHeight="1">
      <c r="A1" s="87"/>
      <c r="B1" s="87"/>
    </row>
    <row r="2" spans="1:101" s="73" customFormat="1" ht="13.65" customHeight="1">
      <c r="A2" s="83" t="s">
        <v>326</v>
      </c>
      <c r="B2" s="89"/>
    </row>
    <row r="3" spans="1:101" s="73" customFormat="1" ht="13.65" customHeight="1">
      <c r="A3" s="83" t="s">
        <v>327</v>
      </c>
      <c r="B3" s="89"/>
    </row>
    <row r="4" spans="1:101" s="73" customFormat="1" ht="3.9" customHeight="1">
      <c r="A4" s="74"/>
      <c r="B4" s="74"/>
    </row>
    <row r="5" spans="1:101" s="73" customFormat="1" ht="12.15" customHeight="1">
      <c r="A5" s="73" t="s">
        <v>0</v>
      </c>
    </row>
    <row r="6" spans="1:101" s="73" customFormat="1" ht="3.9" customHeight="1" thickBot="1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</row>
    <row r="7" spans="1:101" ht="14.4" customHeight="1" thickBot="1">
      <c r="A7" s="271" t="s">
        <v>1</v>
      </c>
      <c r="B7" s="273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75" t="s">
        <v>87</v>
      </c>
      <c r="CT7" s="287" t="s">
        <v>88</v>
      </c>
      <c r="CU7" s="88"/>
    </row>
    <row r="8" spans="1:101" ht="75.75" customHeight="1" thickBot="1">
      <c r="A8" s="272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76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76"/>
      <c r="CT8" s="288"/>
      <c r="CU8" s="103"/>
    </row>
    <row r="9" spans="1:101" ht="13.8">
      <c r="A9" s="13" t="s">
        <v>3</v>
      </c>
      <c r="B9" s="14" t="s">
        <v>89</v>
      </c>
      <c r="C9" s="7">
        <v>781.89499999999998</v>
      </c>
      <c r="D9" s="7">
        <v>14.675000000000002</v>
      </c>
      <c r="E9" s="7">
        <v>0</v>
      </c>
      <c r="F9" s="7">
        <v>0</v>
      </c>
      <c r="G9" s="7">
        <v>3791.7040000000002</v>
      </c>
      <c r="H9" s="7">
        <v>237.822</v>
      </c>
      <c r="I9" s="7">
        <v>120.80300000000001</v>
      </c>
      <c r="J9" s="7">
        <v>53.622</v>
      </c>
      <c r="K9" s="7">
        <v>4.2670000000000003</v>
      </c>
      <c r="L9" s="7">
        <v>1.0680000000000001</v>
      </c>
      <c r="M9" s="7">
        <v>3.2359999999999998</v>
      </c>
      <c r="N9" s="7">
        <v>0</v>
      </c>
      <c r="O9" s="7">
        <v>0</v>
      </c>
      <c r="P9" s="7">
        <v>0</v>
      </c>
      <c r="Q9" s="7">
        <v>138.553</v>
      </c>
      <c r="R9" s="7">
        <v>0.8630000000000001</v>
      </c>
      <c r="S9" s="7">
        <v>63.12</v>
      </c>
      <c r="T9" s="7">
        <v>0</v>
      </c>
      <c r="U9" s="7">
        <v>0</v>
      </c>
      <c r="V9" s="7">
        <v>0.15100000000000002</v>
      </c>
      <c r="W9" s="7">
        <v>0</v>
      </c>
      <c r="X9" s="7">
        <v>0</v>
      </c>
      <c r="Y9" s="7">
        <v>0.55099999999999993</v>
      </c>
      <c r="Z9" s="7">
        <v>8.0530000000000008</v>
      </c>
      <c r="AA9" s="7">
        <v>0</v>
      </c>
      <c r="AB9" s="7">
        <v>0</v>
      </c>
      <c r="AC9" s="7">
        <v>0.10100000000000001</v>
      </c>
      <c r="AD9" s="7">
        <v>8.1000000000000003E-2</v>
      </c>
      <c r="AE9" s="7">
        <v>0</v>
      </c>
      <c r="AF9" s="7">
        <v>0</v>
      </c>
      <c r="AG9" s="7">
        <v>0</v>
      </c>
      <c r="AH9" s="7">
        <v>6.6000000000000003E-2</v>
      </c>
      <c r="AI9" s="7">
        <v>5.8000000000000003E-2</v>
      </c>
      <c r="AJ9" s="7">
        <v>8.3000000000000004E-2</v>
      </c>
      <c r="AK9" s="7">
        <v>0</v>
      </c>
      <c r="AL9" s="7">
        <v>22.800999999999995</v>
      </c>
      <c r="AM9" s="7">
        <v>11.654000000000002</v>
      </c>
      <c r="AN9" s="7">
        <v>1.2E-2</v>
      </c>
      <c r="AO9" s="7">
        <v>0</v>
      </c>
      <c r="AP9" s="7">
        <v>0</v>
      </c>
      <c r="AQ9" s="7">
        <v>0</v>
      </c>
      <c r="AR9" s="7">
        <v>0</v>
      </c>
      <c r="AS9" s="7">
        <v>19.36</v>
      </c>
      <c r="AT9" s="7">
        <v>148.57799999999997</v>
      </c>
      <c r="AU9" s="7">
        <v>1E-3</v>
      </c>
      <c r="AV9" s="7">
        <v>9.0999999999999998E-2</v>
      </c>
      <c r="AW9" s="7">
        <v>1.5310000000000001</v>
      </c>
      <c r="AX9" s="7">
        <v>0</v>
      </c>
      <c r="AY9" s="7">
        <v>4.8000000000000001E-2</v>
      </c>
      <c r="AZ9" s="7">
        <v>0.11799999999999999</v>
      </c>
      <c r="BA9" s="7">
        <v>0</v>
      </c>
      <c r="BB9" s="7">
        <v>0</v>
      </c>
      <c r="BC9" s="7">
        <v>0</v>
      </c>
      <c r="BD9" s="7">
        <v>0.58400000000000007</v>
      </c>
      <c r="BE9" s="7">
        <v>0.16699999999999998</v>
      </c>
      <c r="BF9" s="7">
        <v>0.60199999999999998</v>
      </c>
      <c r="BG9" s="7">
        <v>2.2359999999999998</v>
      </c>
      <c r="BH9" s="7">
        <v>4.0040000000000013</v>
      </c>
      <c r="BI9" s="7">
        <v>1.8479999999999999</v>
      </c>
      <c r="BJ9" s="7">
        <v>2.7730000000000001</v>
      </c>
      <c r="BK9" s="7">
        <v>0.39100000000000001</v>
      </c>
      <c r="BL9" s="7">
        <v>8.5999999999999993E-2</v>
      </c>
      <c r="BM9" s="7">
        <v>0</v>
      </c>
      <c r="BN9" s="7">
        <v>8.6999999999999994E-2</v>
      </c>
      <c r="BO9" s="7">
        <v>0</v>
      </c>
      <c r="BP9" s="7">
        <v>23.340999999999998</v>
      </c>
      <c r="BQ9" s="7">
        <v>2.8309999999999995</v>
      </c>
      <c r="BR9" s="7">
        <v>13.66</v>
      </c>
      <c r="BS9" s="7">
        <v>1.0840000000000001</v>
      </c>
      <c r="BT9" s="7">
        <v>1.1919999999999997</v>
      </c>
      <c r="BU9" s="7">
        <v>24.434999999999999</v>
      </c>
      <c r="BV9" s="7">
        <v>11.276999999999999</v>
      </c>
      <c r="BW9" s="7">
        <v>0.10399999999999998</v>
      </c>
      <c r="BX9" s="7">
        <v>0.30299999999999999</v>
      </c>
      <c r="BY9" s="7">
        <v>0.13300000000000001</v>
      </c>
      <c r="BZ9" s="7">
        <v>0.36099999999999999</v>
      </c>
      <c r="CA9" s="7">
        <v>0</v>
      </c>
      <c r="CB9" s="7">
        <v>0</v>
      </c>
      <c r="CC9" s="7">
        <v>24.864999999999998</v>
      </c>
      <c r="CD9" s="7">
        <v>0</v>
      </c>
      <c r="CE9" s="7">
        <v>0</v>
      </c>
      <c r="CF9" s="7">
        <v>0</v>
      </c>
      <c r="CG9" s="7">
        <f>+SUM(C9:CF9)</f>
        <v>5541.3300000000008</v>
      </c>
      <c r="CH9" s="7">
        <v>1777.87</v>
      </c>
      <c r="CI9" s="7">
        <v>0</v>
      </c>
      <c r="CJ9" s="7">
        <v>0.39200000000000002</v>
      </c>
      <c r="CK9" s="7">
        <f>+SUM(CH9:CJ9)</f>
        <v>1778.2619999999999</v>
      </c>
      <c r="CL9" s="7">
        <v>555.96100000000001</v>
      </c>
      <c r="CM9" s="7">
        <v>0</v>
      </c>
      <c r="CN9" s="7">
        <v>56.68</v>
      </c>
      <c r="CO9" s="7">
        <f>+CM9+CN9</f>
        <v>56.68</v>
      </c>
      <c r="CP9" s="7">
        <f>+CO9+CL9</f>
        <v>612.64099999999996</v>
      </c>
      <c r="CQ9" s="7">
        <v>891.63099999999997</v>
      </c>
      <c r="CR9" s="7">
        <f>+ROUND(CQ9+CP9+CK9,3)</f>
        <v>3282.5340000000001</v>
      </c>
      <c r="CS9" s="7">
        <f>+ROUND(CR9+CG9,3)</f>
        <v>8823.8639999999996</v>
      </c>
      <c r="CT9" s="14" t="s">
        <v>182</v>
      </c>
      <c r="CU9" s="103"/>
      <c r="CW9" s="90"/>
    </row>
    <row r="10" spans="1:101" ht="13.8">
      <c r="A10" s="13" t="s">
        <v>4</v>
      </c>
      <c r="B10" s="14" t="s">
        <v>90</v>
      </c>
      <c r="C10" s="7">
        <v>0.32199999999999995</v>
      </c>
      <c r="D10" s="7">
        <v>119.503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439.61099999999999</v>
      </c>
      <c r="N10" s="7">
        <v>512.12</v>
      </c>
      <c r="O10" s="7">
        <v>0</v>
      </c>
      <c r="P10" s="7">
        <v>0</v>
      </c>
      <c r="Q10" s="7">
        <v>25.105999999999998</v>
      </c>
      <c r="R10" s="7">
        <v>0</v>
      </c>
      <c r="S10" s="7">
        <v>0</v>
      </c>
      <c r="T10" s="7">
        <v>2.6000000000000002E-2</v>
      </c>
      <c r="U10" s="7">
        <v>0</v>
      </c>
      <c r="V10" s="7">
        <v>1E-3</v>
      </c>
      <c r="W10" s="7">
        <v>0</v>
      </c>
      <c r="X10" s="7">
        <v>0</v>
      </c>
      <c r="Y10" s="7">
        <v>5.0000000000000001E-3</v>
      </c>
      <c r="Z10" s="7">
        <v>0</v>
      </c>
      <c r="AA10" s="7">
        <v>0</v>
      </c>
      <c r="AB10" s="7">
        <v>1.0610000000000002</v>
      </c>
      <c r="AC10" s="7">
        <v>0</v>
      </c>
      <c r="AD10" s="7">
        <v>6.699999999999999E-2</v>
      </c>
      <c r="AE10" s="7">
        <v>0</v>
      </c>
      <c r="AF10" s="7">
        <v>0</v>
      </c>
      <c r="AG10" s="7">
        <v>0</v>
      </c>
      <c r="AH10" s="7">
        <v>0.16899999999999998</v>
      </c>
      <c r="AI10" s="7">
        <v>0.186</v>
      </c>
      <c r="AJ10" s="7">
        <v>0.245</v>
      </c>
      <c r="AK10" s="7">
        <v>0</v>
      </c>
      <c r="AL10" s="7">
        <v>2.464</v>
      </c>
      <c r="AM10" s="7">
        <v>4.3950000000000005</v>
      </c>
      <c r="AN10" s="7">
        <v>1.9999999999999997E-2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0.21099999999999999</v>
      </c>
      <c r="BF10" s="7">
        <v>0</v>
      </c>
      <c r="BG10" s="7">
        <v>0</v>
      </c>
      <c r="BH10" s="7">
        <v>1.53</v>
      </c>
      <c r="BI10" s="7">
        <v>1E-3</v>
      </c>
      <c r="BJ10" s="7">
        <v>5.0000000000000001E-3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0.67699999999999994</v>
      </c>
      <c r="BQ10" s="7">
        <v>0.245</v>
      </c>
      <c r="BR10" s="7">
        <v>3.5960000000000001</v>
      </c>
      <c r="BS10" s="7">
        <v>1.8000000000000002E-2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0">+SUM(C10:CF10)</f>
        <v>1111.5839999999998</v>
      </c>
      <c r="CH10" s="7">
        <v>50.506</v>
      </c>
      <c r="CI10" s="7">
        <v>0</v>
      </c>
      <c r="CJ10" s="7">
        <v>0</v>
      </c>
      <c r="CK10" s="7">
        <f t="shared" ref="CK10:CK73" si="1">+SUM(CH10:CJ10)</f>
        <v>50.506</v>
      </c>
      <c r="CL10" s="7">
        <v>86.587999999999994</v>
      </c>
      <c r="CM10" s="7">
        <v>0</v>
      </c>
      <c r="CN10" s="7">
        <v>149.30500000000001</v>
      </c>
      <c r="CO10" s="7">
        <f t="shared" ref="CO10:CO73" si="2">+CM10+CN10</f>
        <v>149.30500000000001</v>
      </c>
      <c r="CP10" s="7">
        <f t="shared" ref="CP10:CP73" si="3">+CO10+CL10</f>
        <v>235.893</v>
      </c>
      <c r="CQ10" s="7">
        <v>45.848999999999997</v>
      </c>
      <c r="CR10" s="7">
        <f t="shared" ref="CR10:CR73" si="4">+ROUND(CQ10+CP10+CK10,3)</f>
        <v>332.24799999999999</v>
      </c>
      <c r="CS10" s="7">
        <f t="shared" ref="CS10:CS73" si="5">+ROUND(CR10+CG10,3)</f>
        <v>1443.8320000000001</v>
      </c>
      <c r="CT10" s="14" t="s">
        <v>183</v>
      </c>
      <c r="CU10" s="103"/>
      <c r="CW10" s="90"/>
    </row>
    <row r="11" spans="1:101" ht="12.75" customHeight="1">
      <c r="A11" s="13" t="s">
        <v>5</v>
      </c>
      <c r="B11" s="14" t="s">
        <v>91</v>
      </c>
      <c r="C11" s="7">
        <v>0</v>
      </c>
      <c r="D11" s="7">
        <v>0</v>
      </c>
      <c r="E11" s="7">
        <v>54.988999999999997</v>
      </c>
      <c r="F11" s="7">
        <v>0</v>
      </c>
      <c r="G11" s="7">
        <v>59.52600000000001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0.249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2.2000000000000006E-2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0.16999999999999998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0.19900000000000001</v>
      </c>
      <c r="AT11" s="7">
        <v>69.740999999999985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6.0000000000000001E-3</v>
      </c>
      <c r="BF11" s="7">
        <v>0</v>
      </c>
      <c r="BG11" s="7">
        <v>0</v>
      </c>
      <c r="BH11" s="7">
        <v>0.17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1.2E-2</v>
      </c>
      <c r="BR11" s="7">
        <v>0.84299999999999997</v>
      </c>
      <c r="BS11" s="7">
        <v>4.2999999999999997E-2</v>
      </c>
      <c r="BT11" s="7">
        <v>5.6999999999999995E-2</v>
      </c>
      <c r="BU11" s="7">
        <v>0.73000000000000009</v>
      </c>
      <c r="BV11" s="7">
        <v>0.318</v>
      </c>
      <c r="BW11" s="7">
        <v>0</v>
      </c>
      <c r="BX11" s="7">
        <v>3.1E-2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0"/>
        <v>187.10599999999999</v>
      </c>
      <c r="CH11" s="7">
        <v>461.38</v>
      </c>
      <c r="CI11" s="7">
        <v>0</v>
      </c>
      <c r="CJ11" s="7">
        <v>0</v>
      </c>
      <c r="CK11" s="7">
        <f t="shared" si="1"/>
        <v>461.38</v>
      </c>
      <c r="CL11" s="7">
        <v>0</v>
      </c>
      <c r="CM11" s="7">
        <v>0</v>
      </c>
      <c r="CN11" s="7">
        <v>4.4939999999999998</v>
      </c>
      <c r="CO11" s="7">
        <f t="shared" si="2"/>
        <v>4.4939999999999998</v>
      </c>
      <c r="CP11" s="7">
        <f t="shared" si="3"/>
        <v>4.4939999999999998</v>
      </c>
      <c r="CQ11" s="7">
        <v>192.11799999999999</v>
      </c>
      <c r="CR11" s="7">
        <f t="shared" si="4"/>
        <v>657.99199999999996</v>
      </c>
      <c r="CS11" s="7">
        <f t="shared" si="5"/>
        <v>845.09799999999996</v>
      </c>
      <c r="CT11" s="14" t="s">
        <v>184</v>
      </c>
      <c r="CW11" s="90"/>
    </row>
    <row r="12" spans="1:101" ht="12.75" customHeight="1">
      <c r="A12" s="13" t="s">
        <v>6</v>
      </c>
      <c r="B12" s="14" t="s">
        <v>92</v>
      </c>
      <c r="C12" s="7">
        <v>1.127</v>
      </c>
      <c r="D12" s="7">
        <v>2.4E-2</v>
      </c>
      <c r="E12" s="7">
        <v>0</v>
      </c>
      <c r="F12" s="7">
        <v>191.28</v>
      </c>
      <c r="G12" s="7">
        <v>13.317000000000002</v>
      </c>
      <c r="H12" s="7">
        <v>3.1E-2</v>
      </c>
      <c r="I12" s="7">
        <v>0</v>
      </c>
      <c r="J12" s="7">
        <v>0.01</v>
      </c>
      <c r="K12" s="7">
        <v>0</v>
      </c>
      <c r="L12" s="7">
        <v>0</v>
      </c>
      <c r="M12" s="7">
        <v>0.17100000000000001</v>
      </c>
      <c r="N12" s="7">
        <v>1.9610000000000003</v>
      </c>
      <c r="O12" s="7">
        <v>0</v>
      </c>
      <c r="P12" s="7">
        <v>4835.2269999999999</v>
      </c>
      <c r="Q12" s="7">
        <v>39.079000000000001</v>
      </c>
      <c r="R12" s="7">
        <v>0.13900000000000001</v>
      </c>
      <c r="S12" s="7">
        <v>0</v>
      </c>
      <c r="T12" s="7">
        <v>325.25200000000001</v>
      </c>
      <c r="U12" s="7">
        <v>9.4170000000000016</v>
      </c>
      <c r="V12" s="7">
        <v>2.86</v>
      </c>
      <c r="W12" s="7">
        <v>0</v>
      </c>
      <c r="X12" s="7">
        <v>0.79599999999999993</v>
      </c>
      <c r="Y12" s="7">
        <v>4.2000000000000003E-2</v>
      </c>
      <c r="Z12" s="7">
        <v>5.0000000000000001E-3</v>
      </c>
      <c r="AA12" s="7">
        <v>1.3000000000000001E-2</v>
      </c>
      <c r="AB12" s="7">
        <v>0</v>
      </c>
      <c r="AC12" s="7">
        <v>0.36199999999999999</v>
      </c>
      <c r="AD12" s="7">
        <v>5.1999999999999991E-2</v>
      </c>
      <c r="AE12" s="7">
        <v>1412.5600000000002</v>
      </c>
      <c r="AF12" s="7">
        <v>1.194</v>
      </c>
      <c r="AG12" s="7">
        <v>2.3519999999999999</v>
      </c>
      <c r="AH12" s="7">
        <v>53.073</v>
      </c>
      <c r="AI12" s="7">
        <v>44.198999999999998</v>
      </c>
      <c r="AJ12" s="7">
        <v>14.006</v>
      </c>
      <c r="AK12" s="7">
        <v>0</v>
      </c>
      <c r="AL12" s="7">
        <v>3.016</v>
      </c>
      <c r="AM12" s="7">
        <v>0</v>
      </c>
      <c r="AN12" s="7">
        <v>0.42199999999999999</v>
      </c>
      <c r="AO12" s="7">
        <v>0</v>
      </c>
      <c r="AP12" s="7">
        <v>0</v>
      </c>
      <c r="AQ12" s="7">
        <v>0</v>
      </c>
      <c r="AR12" s="7">
        <v>0</v>
      </c>
      <c r="AS12" s="7">
        <v>0.15999999999999998</v>
      </c>
      <c r="AT12" s="7">
        <v>1.2E-2</v>
      </c>
      <c r="AU12" s="7">
        <v>0</v>
      </c>
      <c r="AV12" s="7">
        <v>0</v>
      </c>
      <c r="AW12" s="7">
        <v>8.9999999999999993E-3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0.52800000000000002</v>
      </c>
      <c r="BE12" s="7">
        <v>0.15500000000000003</v>
      </c>
      <c r="BF12" s="7">
        <v>0</v>
      </c>
      <c r="BG12" s="7">
        <v>0.84099999999999997</v>
      </c>
      <c r="BH12" s="7">
        <v>4.327</v>
      </c>
      <c r="BI12" s="7">
        <v>0.10200000000000001</v>
      </c>
      <c r="BJ12" s="7">
        <v>0</v>
      </c>
      <c r="BK12" s="7">
        <v>0</v>
      </c>
      <c r="BL12" s="7">
        <v>0</v>
      </c>
      <c r="BM12" s="7">
        <v>9.0000000000000011E-3</v>
      </c>
      <c r="BN12" s="7">
        <v>0</v>
      </c>
      <c r="BO12" s="7">
        <v>0</v>
      </c>
      <c r="BP12" s="7">
        <v>1.5370000000000001</v>
      </c>
      <c r="BQ12" s="7">
        <v>0.15800000000000003</v>
      </c>
      <c r="BR12" s="7">
        <v>8.199999999999999E-2</v>
      </c>
      <c r="BS12" s="7">
        <v>0.20799999999999999</v>
      </c>
      <c r="BT12" s="7">
        <v>0.125</v>
      </c>
      <c r="BU12" s="7">
        <v>0</v>
      </c>
      <c r="BV12" s="7">
        <v>3.0000000000000001E-3</v>
      </c>
      <c r="BW12" s="7">
        <v>3.0000000000000001E-3</v>
      </c>
      <c r="BX12" s="7">
        <v>0</v>
      </c>
      <c r="BY12" s="7">
        <v>2E-3</v>
      </c>
      <c r="BZ12" s="7">
        <v>8.9999999999999976E-3</v>
      </c>
      <c r="CA12" s="7">
        <v>0</v>
      </c>
      <c r="CB12" s="7">
        <v>1.8000000000000002E-2</v>
      </c>
      <c r="CC12" s="7">
        <v>3.0999999999999996E-2</v>
      </c>
      <c r="CD12" s="7">
        <v>0</v>
      </c>
      <c r="CE12" s="7">
        <v>0</v>
      </c>
      <c r="CF12" s="7">
        <v>0</v>
      </c>
      <c r="CG12" s="7">
        <f t="shared" si="0"/>
        <v>6960.3060000000014</v>
      </c>
      <c r="CH12" s="7">
        <v>3.6349999999999998</v>
      </c>
      <c r="CI12" s="7">
        <v>0</v>
      </c>
      <c r="CJ12" s="7">
        <v>0</v>
      </c>
      <c r="CK12" s="7">
        <f t="shared" si="1"/>
        <v>3.6349999999999998</v>
      </c>
      <c r="CL12" s="7">
        <v>0</v>
      </c>
      <c r="CM12" s="7">
        <v>0</v>
      </c>
      <c r="CN12" s="7">
        <v>76.558000000000007</v>
      </c>
      <c r="CO12" s="7">
        <f t="shared" si="2"/>
        <v>76.558000000000007</v>
      </c>
      <c r="CP12" s="7">
        <f t="shared" si="3"/>
        <v>76.558000000000007</v>
      </c>
      <c r="CQ12" s="7">
        <v>524.02300000000002</v>
      </c>
      <c r="CR12" s="7">
        <f t="shared" si="4"/>
        <v>604.21600000000001</v>
      </c>
      <c r="CS12" s="7">
        <f t="shared" si="5"/>
        <v>7564.5219999999999</v>
      </c>
      <c r="CT12" s="14" t="s">
        <v>185</v>
      </c>
      <c r="CW12" s="90"/>
    </row>
    <row r="13" spans="1:101" ht="12.75" customHeight="1">
      <c r="A13" s="13" t="s">
        <v>7</v>
      </c>
      <c r="B13" s="14" t="s">
        <v>93</v>
      </c>
      <c r="C13" s="7">
        <v>1257.702</v>
      </c>
      <c r="D13" s="7">
        <v>4.0000000000000001E-3</v>
      </c>
      <c r="E13" s="7">
        <v>12.03</v>
      </c>
      <c r="F13" s="7">
        <v>4.1999999999999996E-2</v>
      </c>
      <c r="G13" s="7">
        <v>2606.8179999999998</v>
      </c>
      <c r="H13" s="7">
        <v>110.732</v>
      </c>
      <c r="I13" s="7">
        <v>1.379</v>
      </c>
      <c r="J13" s="7">
        <v>0.42299999999999993</v>
      </c>
      <c r="K13" s="7">
        <v>1.712</v>
      </c>
      <c r="L13" s="7">
        <v>50.603999999999999</v>
      </c>
      <c r="M13" s="7">
        <v>1.2999999999999999E-2</v>
      </c>
      <c r="N13" s="7">
        <v>23.314</v>
      </c>
      <c r="O13" s="7">
        <v>6.0000000000000001E-3</v>
      </c>
      <c r="P13" s="7">
        <v>0.19600000000000004</v>
      </c>
      <c r="Q13" s="7">
        <v>121.25700000000001</v>
      </c>
      <c r="R13" s="7">
        <v>12.834</v>
      </c>
      <c r="S13" s="7">
        <v>0.58099999999999996</v>
      </c>
      <c r="T13" s="7">
        <v>0.45700000000000002</v>
      </c>
      <c r="U13" s="7">
        <v>4.0000000000000001E-3</v>
      </c>
      <c r="V13" s="7">
        <v>0.10700000000000001</v>
      </c>
      <c r="W13" s="7">
        <v>4.1999999999999996E-2</v>
      </c>
      <c r="X13" s="7">
        <v>2.0000000000000004E-2</v>
      </c>
      <c r="Y13" s="7">
        <v>1.6E-2</v>
      </c>
      <c r="Z13" s="7">
        <v>7.0000000000000001E-3</v>
      </c>
      <c r="AA13" s="7">
        <v>0</v>
      </c>
      <c r="AB13" s="7">
        <v>1.7000000000000001E-2</v>
      </c>
      <c r="AC13" s="7">
        <v>2.0150000000000001</v>
      </c>
      <c r="AD13" s="7">
        <v>0</v>
      </c>
      <c r="AE13" s="7">
        <v>0.54500000000000004</v>
      </c>
      <c r="AF13" s="7">
        <v>2.8000000000000001E-2</v>
      </c>
      <c r="AG13" s="7">
        <v>0.11799999999999998</v>
      </c>
      <c r="AH13" s="7">
        <v>0.34199999999999997</v>
      </c>
      <c r="AI13" s="7">
        <v>0.25</v>
      </c>
      <c r="AJ13" s="7">
        <v>2.5000000000000001E-2</v>
      </c>
      <c r="AK13" s="7">
        <v>0.27400000000000002</v>
      </c>
      <c r="AL13" s="7">
        <v>35.332999999999998</v>
      </c>
      <c r="AM13" s="7">
        <v>8.3839999999999986</v>
      </c>
      <c r="AN13" s="7">
        <v>0.46100000000000002</v>
      </c>
      <c r="AO13" s="7">
        <v>0.15500000000000003</v>
      </c>
      <c r="AP13" s="7">
        <v>0.61999999999999988</v>
      </c>
      <c r="AQ13" s="7">
        <v>0.49399999999999999</v>
      </c>
      <c r="AR13" s="7">
        <v>5.5999999999999994E-2</v>
      </c>
      <c r="AS13" s="7">
        <v>42.654999999999994</v>
      </c>
      <c r="AT13" s="7">
        <v>1473.8920000000001</v>
      </c>
      <c r="AU13" s="7">
        <v>9.0000000000000011E-3</v>
      </c>
      <c r="AV13" s="7">
        <v>0.44799999999999995</v>
      </c>
      <c r="AW13" s="7">
        <v>4.5999999999999999E-2</v>
      </c>
      <c r="AX13" s="7">
        <v>4.300000000000001E-2</v>
      </c>
      <c r="AY13" s="7">
        <v>7.8E-2</v>
      </c>
      <c r="AZ13" s="7">
        <v>9.9999999999999985E-3</v>
      </c>
      <c r="BA13" s="7">
        <v>1.3000000000000001E-2</v>
      </c>
      <c r="BB13" s="7">
        <v>0</v>
      </c>
      <c r="BC13" s="7">
        <v>2.6000000000000002E-2</v>
      </c>
      <c r="BD13" s="7">
        <v>0.84599999999999997</v>
      </c>
      <c r="BE13" s="7">
        <v>0.104</v>
      </c>
      <c r="BF13" s="7">
        <v>0.24299999999999999</v>
      </c>
      <c r="BG13" s="7">
        <v>0.10100000000000001</v>
      </c>
      <c r="BH13" s="7">
        <v>5.0880000000000001</v>
      </c>
      <c r="BI13" s="7">
        <v>9.6000000000000002E-2</v>
      </c>
      <c r="BJ13" s="7">
        <v>0.61499999999999999</v>
      </c>
      <c r="BK13" s="7">
        <v>0.52500000000000002</v>
      </c>
      <c r="BL13" s="7">
        <v>0.16800000000000001</v>
      </c>
      <c r="BM13" s="7">
        <v>6.7000000000000004E-2</v>
      </c>
      <c r="BN13" s="7">
        <v>3.2000000000000001E-2</v>
      </c>
      <c r="BO13" s="7">
        <v>1.4E-2</v>
      </c>
      <c r="BP13" s="7">
        <v>2.9000000000000001E-2</v>
      </c>
      <c r="BQ13" s="7">
        <v>2.5760000000000001</v>
      </c>
      <c r="BR13" s="7">
        <v>12.875000000000002</v>
      </c>
      <c r="BS13" s="7">
        <v>3.6300000000000003</v>
      </c>
      <c r="BT13" s="7">
        <v>4.5659999999999998</v>
      </c>
      <c r="BU13" s="7">
        <v>207.40800000000002</v>
      </c>
      <c r="BV13" s="7">
        <v>87.99799999999999</v>
      </c>
      <c r="BW13" s="7">
        <v>9.0999999999999998E-2</v>
      </c>
      <c r="BX13" s="7">
        <v>2E-3</v>
      </c>
      <c r="BY13" s="7">
        <v>0.25600000000000001</v>
      </c>
      <c r="BZ13" s="7">
        <v>0.16999999999999998</v>
      </c>
      <c r="CA13" s="7">
        <v>2.7E-2</v>
      </c>
      <c r="CB13" s="7">
        <v>4.4999999999999998E-2</v>
      </c>
      <c r="CC13" s="7">
        <v>2.0000000000000004E-2</v>
      </c>
      <c r="CD13" s="7">
        <v>0</v>
      </c>
      <c r="CE13" s="7">
        <v>0</v>
      </c>
      <c r="CF13" s="7">
        <v>0</v>
      </c>
      <c r="CG13" s="7">
        <f t="shared" si="0"/>
        <v>6094.2289999999985</v>
      </c>
      <c r="CH13" s="7">
        <v>9299.5149999999994</v>
      </c>
      <c r="CI13" s="7">
        <v>0</v>
      </c>
      <c r="CJ13" s="7">
        <v>10.468999999999999</v>
      </c>
      <c r="CK13" s="7">
        <f t="shared" si="1"/>
        <v>9309.9839999999986</v>
      </c>
      <c r="CL13" s="7">
        <v>0</v>
      </c>
      <c r="CM13" s="7">
        <v>0</v>
      </c>
      <c r="CN13" s="7">
        <v>44.755000000000003</v>
      </c>
      <c r="CO13" s="7">
        <f t="shared" si="2"/>
        <v>44.755000000000003</v>
      </c>
      <c r="CP13" s="7">
        <f t="shared" si="3"/>
        <v>44.755000000000003</v>
      </c>
      <c r="CQ13" s="7">
        <v>3098.2570000000001</v>
      </c>
      <c r="CR13" s="7">
        <f t="shared" si="4"/>
        <v>12452.995999999999</v>
      </c>
      <c r="CS13" s="7">
        <f t="shared" si="5"/>
        <v>18547.224999999999</v>
      </c>
      <c r="CT13" s="14" t="s">
        <v>186</v>
      </c>
      <c r="CW13" s="90"/>
    </row>
    <row r="14" spans="1:101" ht="12.75" customHeight="1">
      <c r="A14" s="13" t="s">
        <v>8</v>
      </c>
      <c r="B14" s="14" t="s">
        <v>94</v>
      </c>
      <c r="C14" s="7">
        <v>20.863999999999997</v>
      </c>
      <c r="D14" s="7">
        <v>8.4999999999999992E-2</v>
      </c>
      <c r="E14" s="7">
        <v>4.5999999999999999E-2</v>
      </c>
      <c r="F14" s="7">
        <v>1.7350000000000001</v>
      </c>
      <c r="G14" s="7">
        <v>22.681999999999995</v>
      </c>
      <c r="H14" s="7">
        <v>196.32700000000003</v>
      </c>
      <c r="I14" s="7">
        <v>9.6999999999999989E-2</v>
      </c>
      <c r="J14" s="7">
        <v>1.6120000000000001</v>
      </c>
      <c r="K14" s="7">
        <v>3.0500000000000007</v>
      </c>
      <c r="L14" s="7">
        <v>1.9089999999999998</v>
      </c>
      <c r="M14" s="7">
        <v>1.8930000000000002</v>
      </c>
      <c r="N14" s="7">
        <v>1.4420000000000002</v>
      </c>
      <c r="O14" s="7">
        <v>1.1880000000000002</v>
      </c>
      <c r="P14" s="7">
        <v>0.53099999999999992</v>
      </c>
      <c r="Q14" s="7">
        <v>9.011000000000001</v>
      </c>
      <c r="R14" s="7">
        <v>4.7349999999999994</v>
      </c>
      <c r="S14" s="7">
        <v>1.5269999999999999</v>
      </c>
      <c r="T14" s="7">
        <v>1.6259999999999999</v>
      </c>
      <c r="U14" s="7">
        <v>0.82499999999999996</v>
      </c>
      <c r="V14" s="7">
        <v>4.7870000000000008</v>
      </c>
      <c r="W14" s="7">
        <v>1.2730000000000001</v>
      </c>
      <c r="X14" s="7">
        <v>1.1099999999999999</v>
      </c>
      <c r="Y14" s="7">
        <v>1.3710000000000002</v>
      </c>
      <c r="Z14" s="7">
        <v>1.6459999999999999</v>
      </c>
      <c r="AA14" s="7">
        <v>0.22799999999999998</v>
      </c>
      <c r="AB14" s="7">
        <v>1.121</v>
      </c>
      <c r="AC14" s="7">
        <v>0.63700000000000001</v>
      </c>
      <c r="AD14" s="7">
        <v>2.4369999999999994</v>
      </c>
      <c r="AE14" s="7">
        <v>0.63400000000000012</v>
      </c>
      <c r="AF14" s="7">
        <v>9.799999999999999E-2</v>
      </c>
      <c r="AG14" s="7">
        <v>2.5730000000000004</v>
      </c>
      <c r="AH14" s="7">
        <v>9.9969999999999999</v>
      </c>
      <c r="AI14" s="7">
        <v>2.48</v>
      </c>
      <c r="AJ14" s="7">
        <v>1.4959999999999998</v>
      </c>
      <c r="AK14" s="7">
        <v>5.3849999999999998</v>
      </c>
      <c r="AL14" s="7">
        <v>43.125000000000021</v>
      </c>
      <c r="AM14" s="7">
        <v>12.852</v>
      </c>
      <c r="AN14" s="7">
        <v>4.0520000000000005</v>
      </c>
      <c r="AO14" s="7">
        <v>0.501</v>
      </c>
      <c r="AP14" s="7">
        <v>0.67499999999999993</v>
      </c>
      <c r="AQ14" s="7">
        <v>2.0459999999999998</v>
      </c>
      <c r="AR14" s="7">
        <v>0.10200000000000002</v>
      </c>
      <c r="AS14" s="7">
        <v>3.5299999999999994</v>
      </c>
      <c r="AT14" s="7">
        <v>782.5809999999999</v>
      </c>
      <c r="AU14" s="7">
        <v>0.68300000000000005</v>
      </c>
      <c r="AV14" s="7">
        <v>0.44599999999999995</v>
      </c>
      <c r="AW14" s="7">
        <v>4.9890000000000008</v>
      </c>
      <c r="AX14" s="7">
        <v>0.58500000000000008</v>
      </c>
      <c r="AY14" s="7">
        <v>2.2840000000000003</v>
      </c>
      <c r="AZ14" s="7">
        <v>0.23799999999999999</v>
      </c>
      <c r="BA14" s="7">
        <v>0.36100000000000004</v>
      </c>
      <c r="BB14" s="7">
        <v>0</v>
      </c>
      <c r="BC14" s="7">
        <v>1.365</v>
      </c>
      <c r="BD14" s="7">
        <v>9.391</v>
      </c>
      <c r="BE14" s="7">
        <v>2.3180000000000001</v>
      </c>
      <c r="BF14" s="7">
        <v>5.1420000000000003</v>
      </c>
      <c r="BG14" s="7">
        <v>6.7589999999999995</v>
      </c>
      <c r="BH14" s="7">
        <v>1.657</v>
      </c>
      <c r="BI14" s="7">
        <v>4.2889999999999997</v>
      </c>
      <c r="BJ14" s="7">
        <v>0.81100000000000017</v>
      </c>
      <c r="BK14" s="7">
        <v>9.0999999999999984E-2</v>
      </c>
      <c r="BL14" s="7">
        <v>1.3540000000000001</v>
      </c>
      <c r="BM14" s="7">
        <v>0.47699999999999998</v>
      </c>
      <c r="BN14" s="7">
        <v>1.1429999999999998</v>
      </c>
      <c r="BO14" s="7">
        <v>0.42699999999999994</v>
      </c>
      <c r="BP14" s="7">
        <v>0.91700000000000015</v>
      </c>
      <c r="BQ14" s="7">
        <v>4.7200000000000006</v>
      </c>
      <c r="BR14" s="7">
        <v>0.31</v>
      </c>
      <c r="BS14" s="7">
        <v>1.2559999999999998</v>
      </c>
      <c r="BT14" s="7">
        <v>7.4329999999999981</v>
      </c>
      <c r="BU14" s="7">
        <v>2.82</v>
      </c>
      <c r="BV14" s="7">
        <v>1.4630000000000001</v>
      </c>
      <c r="BW14" s="7">
        <v>0.36999999999999994</v>
      </c>
      <c r="BX14" s="7">
        <v>5.3000000000000005E-2</v>
      </c>
      <c r="BY14" s="7">
        <v>1.7559999999999996</v>
      </c>
      <c r="BZ14" s="7">
        <v>1.296</v>
      </c>
      <c r="CA14" s="7">
        <v>0.36500000000000005</v>
      </c>
      <c r="CB14" s="7">
        <v>0.79400000000000004</v>
      </c>
      <c r="CC14" s="7">
        <v>1.03</v>
      </c>
      <c r="CD14" s="7">
        <v>0</v>
      </c>
      <c r="CE14" s="7">
        <v>0</v>
      </c>
      <c r="CF14" s="7">
        <v>0</v>
      </c>
      <c r="CG14" s="7">
        <f t="shared" si="0"/>
        <v>1227.3150000000001</v>
      </c>
      <c r="CH14" s="7">
        <v>1190.2070000000001</v>
      </c>
      <c r="CI14" s="7">
        <v>0</v>
      </c>
      <c r="CJ14" s="7">
        <v>0</v>
      </c>
      <c r="CK14" s="7">
        <f t="shared" si="1"/>
        <v>1190.2070000000001</v>
      </c>
      <c r="CL14" s="7">
        <v>0</v>
      </c>
      <c r="CM14" s="7">
        <v>0</v>
      </c>
      <c r="CN14" s="7">
        <v>19.315000000000001</v>
      </c>
      <c r="CO14" s="7">
        <f t="shared" si="2"/>
        <v>19.315000000000001</v>
      </c>
      <c r="CP14" s="7">
        <f t="shared" si="3"/>
        <v>19.315000000000001</v>
      </c>
      <c r="CQ14" s="7">
        <v>1028.6420000000001</v>
      </c>
      <c r="CR14" s="7">
        <f t="shared" si="4"/>
        <v>2238.1640000000002</v>
      </c>
      <c r="CS14" s="7">
        <f t="shared" si="5"/>
        <v>3465.4789999999998</v>
      </c>
      <c r="CT14" s="14" t="s">
        <v>187</v>
      </c>
      <c r="CW14" s="90"/>
    </row>
    <row r="15" spans="1:101" ht="12.75" customHeight="1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91.212999999999994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0"/>
        <v>91.212999999999994</v>
      </c>
      <c r="CH15" s="7">
        <v>174.53800000000001</v>
      </c>
      <c r="CI15" s="7">
        <v>0</v>
      </c>
      <c r="CJ15" s="7">
        <v>0</v>
      </c>
      <c r="CK15" s="7">
        <f t="shared" si="1"/>
        <v>174.53800000000001</v>
      </c>
      <c r="CL15" s="7">
        <v>0</v>
      </c>
      <c r="CM15" s="7">
        <v>0</v>
      </c>
      <c r="CN15" s="7">
        <v>-2.5070000000000001</v>
      </c>
      <c r="CO15" s="7">
        <f t="shared" si="2"/>
        <v>-2.5070000000000001</v>
      </c>
      <c r="CP15" s="7">
        <f t="shared" si="3"/>
        <v>-2.5070000000000001</v>
      </c>
      <c r="CQ15" s="7">
        <v>682.42</v>
      </c>
      <c r="CR15" s="7">
        <f t="shared" si="4"/>
        <v>854.45100000000002</v>
      </c>
      <c r="CS15" s="7">
        <f t="shared" si="5"/>
        <v>945.66399999999999</v>
      </c>
      <c r="CT15" s="14" t="s">
        <v>188</v>
      </c>
      <c r="CW15" s="90"/>
    </row>
    <row r="16" spans="1:101" ht="12.75" customHeight="1">
      <c r="A16" s="13" t="s">
        <v>10</v>
      </c>
      <c r="B16" s="14" t="s">
        <v>96</v>
      </c>
      <c r="C16" s="7">
        <v>23.973999999999997</v>
      </c>
      <c r="D16" s="7">
        <v>0</v>
      </c>
      <c r="E16" s="7">
        <v>2.9379999999999997</v>
      </c>
      <c r="F16" s="7">
        <v>2.359</v>
      </c>
      <c r="G16" s="7">
        <v>0.41700000000000004</v>
      </c>
      <c r="H16" s="7">
        <v>0.221</v>
      </c>
      <c r="I16" s="7">
        <v>0</v>
      </c>
      <c r="J16" s="7">
        <v>1332.5929999999998</v>
      </c>
      <c r="K16" s="7">
        <v>1068.443</v>
      </c>
      <c r="L16" s="7">
        <v>72.274000000000001</v>
      </c>
      <c r="M16" s="7">
        <v>0</v>
      </c>
      <c r="N16" s="7">
        <v>5.3180000000000005</v>
      </c>
      <c r="O16" s="7">
        <v>5.0000000000000001E-3</v>
      </c>
      <c r="P16" s="7">
        <v>0</v>
      </c>
      <c r="Q16" s="7">
        <v>6.5790000000000006</v>
      </c>
      <c r="R16" s="7">
        <v>9.3830000000000009</v>
      </c>
      <c r="S16" s="7">
        <v>41.815000000000005</v>
      </c>
      <c r="T16" s="7">
        <v>5.4630000000000001</v>
      </c>
      <c r="U16" s="7">
        <v>0</v>
      </c>
      <c r="V16" s="7">
        <v>0.58699999999999997</v>
      </c>
      <c r="W16" s="7">
        <v>0</v>
      </c>
      <c r="X16" s="7">
        <v>0.26200000000000001</v>
      </c>
      <c r="Y16" s="7">
        <v>16.894000000000002</v>
      </c>
      <c r="Z16" s="7">
        <v>146.755</v>
      </c>
      <c r="AA16" s="7">
        <v>1.431</v>
      </c>
      <c r="AB16" s="7">
        <v>98.911999999999992</v>
      </c>
      <c r="AC16" s="7">
        <v>9.9629999999999992</v>
      </c>
      <c r="AD16" s="7">
        <v>1.8679999999999999</v>
      </c>
      <c r="AE16" s="7">
        <v>0</v>
      </c>
      <c r="AF16" s="7">
        <v>2E-3</v>
      </c>
      <c r="AG16" s="7">
        <v>1E-3</v>
      </c>
      <c r="AH16" s="7">
        <v>10.231999999999999</v>
      </c>
      <c r="AI16" s="7">
        <v>1.8699999999999999</v>
      </c>
      <c r="AJ16" s="7">
        <v>1.1920000000000002</v>
      </c>
      <c r="AK16" s="7">
        <v>1.2630000000000001</v>
      </c>
      <c r="AL16" s="7">
        <v>1.2629999999999999</v>
      </c>
      <c r="AM16" s="7">
        <v>1.661</v>
      </c>
      <c r="AN16" s="7">
        <v>0.184</v>
      </c>
      <c r="AO16" s="7">
        <v>0</v>
      </c>
      <c r="AP16" s="7">
        <v>0</v>
      </c>
      <c r="AQ16" s="7">
        <v>3.6000000000000004E-2</v>
      </c>
      <c r="AR16" s="7">
        <v>0</v>
      </c>
      <c r="AS16" s="7">
        <v>16.029</v>
      </c>
      <c r="AT16" s="7">
        <v>9.5809999999999995</v>
      </c>
      <c r="AU16" s="7">
        <v>2.4E-2</v>
      </c>
      <c r="AV16" s="7">
        <v>0.121</v>
      </c>
      <c r="AW16" s="7">
        <v>0.20400000000000001</v>
      </c>
      <c r="AX16" s="7">
        <v>0</v>
      </c>
      <c r="AY16" s="7">
        <v>1.2E-2</v>
      </c>
      <c r="AZ16" s="7">
        <v>2E-3</v>
      </c>
      <c r="BA16" s="7">
        <v>0</v>
      </c>
      <c r="BB16" s="7">
        <v>0</v>
      </c>
      <c r="BC16" s="7">
        <v>0</v>
      </c>
      <c r="BD16" s="7">
        <v>1.1199999999999999</v>
      </c>
      <c r="BE16" s="7">
        <v>0</v>
      </c>
      <c r="BF16" s="7">
        <v>9.0999999999999998E-2</v>
      </c>
      <c r="BG16" s="7">
        <v>0</v>
      </c>
      <c r="BH16" s="7">
        <v>4.9249999999999998</v>
      </c>
      <c r="BI16" s="7">
        <v>3.9999999999999994E-2</v>
      </c>
      <c r="BJ16" s="7">
        <v>0.15300000000000002</v>
      </c>
      <c r="BK16" s="7">
        <v>7.0000000000000001E-3</v>
      </c>
      <c r="BL16" s="7">
        <v>5.0000000000000001E-3</v>
      </c>
      <c r="BM16" s="7">
        <v>0</v>
      </c>
      <c r="BN16" s="7">
        <v>1E-3</v>
      </c>
      <c r="BO16" s="7">
        <v>8.9999999999999993E-3</v>
      </c>
      <c r="BP16" s="7">
        <v>0.16</v>
      </c>
      <c r="BQ16" s="7">
        <v>1.2490000000000001</v>
      </c>
      <c r="BR16" s="7">
        <v>1.5999999999999997E-2</v>
      </c>
      <c r="BS16" s="7">
        <v>1.7330000000000001</v>
      </c>
      <c r="BT16" s="7">
        <v>17.113999999999997</v>
      </c>
      <c r="BU16" s="7">
        <v>3.98</v>
      </c>
      <c r="BV16" s="7">
        <v>1.8719999999999999</v>
      </c>
      <c r="BW16" s="7">
        <v>4.1999999999999996E-2</v>
      </c>
      <c r="BX16" s="7">
        <v>0</v>
      </c>
      <c r="BY16" s="7">
        <v>5.5E-2</v>
      </c>
      <c r="BZ16" s="7">
        <v>0.10699999999999998</v>
      </c>
      <c r="CA16" s="7">
        <v>0</v>
      </c>
      <c r="CB16" s="7">
        <v>1.1540000000000001</v>
      </c>
      <c r="CC16" s="7">
        <v>1.296</v>
      </c>
      <c r="CD16" s="7">
        <v>0</v>
      </c>
      <c r="CE16" s="7">
        <v>0</v>
      </c>
      <c r="CF16" s="7">
        <v>0</v>
      </c>
      <c r="CG16" s="7">
        <f t="shared" si="0"/>
        <v>2927.26</v>
      </c>
      <c r="CH16" s="7">
        <v>382.76900000000001</v>
      </c>
      <c r="CI16" s="7">
        <v>0</v>
      </c>
      <c r="CJ16" s="7">
        <v>0</v>
      </c>
      <c r="CK16" s="7">
        <f t="shared" si="1"/>
        <v>382.76900000000001</v>
      </c>
      <c r="CL16" s="7">
        <v>10.646000000000001</v>
      </c>
      <c r="CM16" s="7">
        <v>0</v>
      </c>
      <c r="CN16" s="7">
        <v>5.84</v>
      </c>
      <c r="CO16" s="7">
        <f t="shared" si="2"/>
        <v>5.84</v>
      </c>
      <c r="CP16" s="7">
        <f t="shared" si="3"/>
        <v>16.486000000000001</v>
      </c>
      <c r="CQ16" s="7">
        <v>1725.6020000000001</v>
      </c>
      <c r="CR16" s="7">
        <f t="shared" si="4"/>
        <v>2124.857</v>
      </c>
      <c r="CS16" s="7">
        <f t="shared" si="5"/>
        <v>5052.1170000000002</v>
      </c>
      <c r="CT16" s="14" t="s">
        <v>189</v>
      </c>
      <c r="CW16" s="90"/>
    </row>
    <row r="17" spans="1:101" ht="12.75" customHeight="1">
      <c r="A17" s="13" t="s">
        <v>11</v>
      </c>
      <c r="B17" s="14" t="s">
        <v>97</v>
      </c>
      <c r="C17" s="7">
        <v>0</v>
      </c>
      <c r="D17" s="7">
        <v>0</v>
      </c>
      <c r="E17" s="7">
        <v>4.0000000000000001E-3</v>
      </c>
      <c r="F17" s="7">
        <v>8.7999999999999995E-2</v>
      </c>
      <c r="G17" s="7">
        <v>0.89900000000000013</v>
      </c>
      <c r="H17" s="7">
        <v>0.13300000000000001</v>
      </c>
      <c r="I17" s="7">
        <v>5.0000000000000001E-3</v>
      </c>
      <c r="J17" s="7">
        <v>10.812000000000001</v>
      </c>
      <c r="K17" s="7">
        <v>638.76299999999992</v>
      </c>
      <c r="L17" s="7">
        <v>2.2029999999999998</v>
      </c>
      <c r="M17" s="7">
        <v>0.11499999999999999</v>
      </c>
      <c r="N17" s="7">
        <v>6.5000000000000002E-2</v>
      </c>
      <c r="O17" s="7">
        <v>7.8E-2</v>
      </c>
      <c r="P17" s="7">
        <v>3.0000000000000001E-3</v>
      </c>
      <c r="Q17" s="7">
        <v>0.124</v>
      </c>
      <c r="R17" s="7">
        <v>0.34299999999999997</v>
      </c>
      <c r="S17" s="7">
        <v>0.43600000000000005</v>
      </c>
      <c r="T17" s="7">
        <v>0.32200000000000001</v>
      </c>
      <c r="U17" s="7">
        <v>0.128</v>
      </c>
      <c r="V17" s="7">
        <v>0.71799999999999997</v>
      </c>
      <c r="W17" s="7">
        <v>0.127</v>
      </c>
      <c r="X17" s="7">
        <v>0.14899999999999999</v>
      </c>
      <c r="Y17" s="7">
        <v>0.14899999999999999</v>
      </c>
      <c r="Z17" s="7">
        <v>0.90500000000000003</v>
      </c>
      <c r="AA17" s="7">
        <v>8.5999999999999993E-2</v>
      </c>
      <c r="AB17" s="7">
        <v>0.06</v>
      </c>
      <c r="AC17" s="7">
        <v>2.8650000000000002</v>
      </c>
      <c r="AD17" s="7">
        <v>0.52300000000000002</v>
      </c>
      <c r="AE17" s="7">
        <v>0.16299999999999998</v>
      </c>
      <c r="AF17" s="7">
        <v>7.6999999999999999E-2</v>
      </c>
      <c r="AG17" s="7">
        <v>0.71900000000000008</v>
      </c>
      <c r="AH17" s="7">
        <v>0.92199999999999993</v>
      </c>
      <c r="AI17" s="7">
        <v>0.30099999999999993</v>
      </c>
      <c r="AJ17" s="7">
        <v>0.28100000000000003</v>
      </c>
      <c r="AK17" s="7">
        <v>0.496</v>
      </c>
      <c r="AL17" s="7">
        <v>1.5030000000000001</v>
      </c>
      <c r="AM17" s="7">
        <v>8.636000000000001</v>
      </c>
      <c r="AN17" s="7">
        <v>0.64999999999999991</v>
      </c>
      <c r="AO17" s="7">
        <v>3.9E-2</v>
      </c>
      <c r="AP17" s="7">
        <v>0.65599999999999992</v>
      </c>
      <c r="AQ17" s="7">
        <v>0.95499999999999996</v>
      </c>
      <c r="AR17" s="7">
        <v>3.4000000000000002E-2</v>
      </c>
      <c r="AS17" s="7">
        <v>0.90800000000000025</v>
      </c>
      <c r="AT17" s="7">
        <v>1.7290000000000001</v>
      </c>
      <c r="AU17" s="7">
        <v>1.6E-2</v>
      </c>
      <c r="AV17" s="7">
        <v>0.64500000000000002</v>
      </c>
      <c r="AW17" s="7">
        <v>9.5000000000000001E-2</v>
      </c>
      <c r="AX17" s="7">
        <v>0</v>
      </c>
      <c r="AY17" s="7">
        <v>9.7000000000000003E-2</v>
      </c>
      <c r="AZ17" s="7">
        <v>2.6000000000000002E-2</v>
      </c>
      <c r="BA17" s="7">
        <v>0</v>
      </c>
      <c r="BB17" s="7">
        <v>0.04</v>
      </c>
      <c r="BC17" s="7">
        <v>5.6000000000000008E-2</v>
      </c>
      <c r="BD17" s="7">
        <v>0.21599999999999997</v>
      </c>
      <c r="BE17" s="7">
        <v>0.21999999999999997</v>
      </c>
      <c r="BF17" s="7">
        <v>0.28599999999999998</v>
      </c>
      <c r="BG17" s="7">
        <v>0.187</v>
      </c>
      <c r="BH17" s="7">
        <v>0.59399999999999986</v>
      </c>
      <c r="BI17" s="7">
        <v>3.4000000000000002E-2</v>
      </c>
      <c r="BJ17" s="7">
        <v>3.1E-2</v>
      </c>
      <c r="BK17" s="7">
        <v>0</v>
      </c>
      <c r="BL17" s="7">
        <v>0.10500000000000001</v>
      </c>
      <c r="BM17" s="7">
        <v>0.30199999999999999</v>
      </c>
      <c r="BN17" s="7">
        <v>3.7999999999999999E-2</v>
      </c>
      <c r="BO17" s="7">
        <v>1.883</v>
      </c>
      <c r="BP17" s="7">
        <v>0.20500000000000002</v>
      </c>
      <c r="BQ17" s="7">
        <v>0.36199999999999999</v>
      </c>
      <c r="BR17" s="7">
        <v>2.5249999999999999</v>
      </c>
      <c r="BS17" s="7">
        <v>1.2230000000000001</v>
      </c>
      <c r="BT17" s="7">
        <v>2.2050000000000001</v>
      </c>
      <c r="BU17" s="7">
        <v>4.6470000000000002</v>
      </c>
      <c r="BV17" s="7">
        <v>1.9770000000000003</v>
      </c>
      <c r="BW17" s="7">
        <v>2.2549999999999999</v>
      </c>
      <c r="BX17" s="7">
        <v>1.931</v>
      </c>
      <c r="BY17" s="7">
        <v>4.1999999999999996E-2</v>
      </c>
      <c r="BZ17" s="7">
        <v>25.978999999999999</v>
      </c>
      <c r="CA17" s="7">
        <v>0.17100000000000001</v>
      </c>
      <c r="CB17" s="7">
        <v>0.129</v>
      </c>
      <c r="CC17" s="7">
        <v>0.122</v>
      </c>
      <c r="CD17" s="7">
        <v>0</v>
      </c>
      <c r="CE17" s="7">
        <v>0</v>
      </c>
      <c r="CF17" s="7">
        <v>0</v>
      </c>
      <c r="CG17" s="7">
        <f t="shared" si="0"/>
        <v>726.81600000000014</v>
      </c>
      <c r="CH17" s="7">
        <v>2474.79</v>
      </c>
      <c r="CI17" s="7">
        <v>0</v>
      </c>
      <c r="CJ17" s="7">
        <v>0.13900000000000001</v>
      </c>
      <c r="CK17" s="7">
        <f t="shared" si="1"/>
        <v>2474.9290000000001</v>
      </c>
      <c r="CL17" s="7">
        <v>0</v>
      </c>
      <c r="CM17" s="7">
        <v>0</v>
      </c>
      <c r="CN17" s="7">
        <v>13.699</v>
      </c>
      <c r="CO17" s="7">
        <f t="shared" si="2"/>
        <v>13.699</v>
      </c>
      <c r="CP17" s="7">
        <f t="shared" si="3"/>
        <v>13.699</v>
      </c>
      <c r="CQ17" s="7">
        <v>2647.165</v>
      </c>
      <c r="CR17" s="7">
        <f t="shared" si="4"/>
        <v>5135.7929999999997</v>
      </c>
      <c r="CS17" s="7">
        <f t="shared" si="5"/>
        <v>5862.6090000000004</v>
      </c>
      <c r="CT17" s="14" t="s">
        <v>190</v>
      </c>
      <c r="CW17" s="90"/>
    </row>
    <row r="18" spans="1:101" ht="12.75" customHeight="1">
      <c r="A18" s="13" t="s">
        <v>12</v>
      </c>
      <c r="B18" s="14" t="s">
        <v>98</v>
      </c>
      <c r="C18" s="7">
        <v>1.9420000000000004</v>
      </c>
      <c r="D18" s="7">
        <v>0</v>
      </c>
      <c r="E18" s="7">
        <v>0</v>
      </c>
      <c r="F18" s="7">
        <v>1.3000000000000001E-2</v>
      </c>
      <c r="G18" s="7">
        <v>0</v>
      </c>
      <c r="H18" s="7">
        <v>1.4999999999999999E-2</v>
      </c>
      <c r="I18" s="7">
        <v>0</v>
      </c>
      <c r="J18" s="7">
        <v>5.7530000000000001</v>
      </c>
      <c r="K18" s="7">
        <v>3.7470000000000003</v>
      </c>
      <c r="L18" s="7">
        <v>945.56600000000003</v>
      </c>
      <c r="M18" s="7">
        <v>0.46</v>
      </c>
      <c r="N18" s="7">
        <v>9.9999999999999985E-3</v>
      </c>
      <c r="O18" s="7">
        <v>0.36299999999999999</v>
      </c>
      <c r="P18" s="7">
        <v>0</v>
      </c>
      <c r="Q18" s="7">
        <v>0</v>
      </c>
      <c r="R18" s="7">
        <v>0</v>
      </c>
      <c r="S18" s="7">
        <v>3.8600000000000003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60.305</v>
      </c>
      <c r="AA18" s="7">
        <v>0</v>
      </c>
      <c r="AB18" s="7">
        <v>34.367000000000004</v>
      </c>
      <c r="AC18" s="7">
        <v>1.3260000000000001</v>
      </c>
      <c r="AD18" s="7">
        <v>0.35899999999999999</v>
      </c>
      <c r="AE18" s="7">
        <v>0</v>
      </c>
      <c r="AF18" s="7">
        <v>8.0000000000000002E-3</v>
      </c>
      <c r="AG18" s="7">
        <v>1.2999999999999999E-2</v>
      </c>
      <c r="AH18" s="7">
        <v>9.9999999999999985E-3</v>
      </c>
      <c r="AI18" s="7">
        <v>6.9999999999999993E-3</v>
      </c>
      <c r="AJ18" s="7">
        <v>0</v>
      </c>
      <c r="AK18" s="7">
        <v>2.9000000000000001E-2</v>
      </c>
      <c r="AL18" s="7">
        <v>3.032</v>
      </c>
      <c r="AM18" s="7">
        <v>0.97</v>
      </c>
      <c r="AN18" s="7">
        <v>1.4E-2</v>
      </c>
      <c r="AO18" s="7">
        <v>0</v>
      </c>
      <c r="AP18" s="7">
        <v>0</v>
      </c>
      <c r="AQ18" s="7">
        <v>0.67499999999999993</v>
      </c>
      <c r="AR18" s="7">
        <v>0</v>
      </c>
      <c r="AS18" s="7">
        <v>0</v>
      </c>
      <c r="AT18" s="7">
        <v>0</v>
      </c>
      <c r="AU18" s="7">
        <v>5.5999999999999994E-2</v>
      </c>
      <c r="AV18" s="7">
        <v>6.7000000000000004E-2</v>
      </c>
      <c r="AW18" s="7">
        <v>0.56999999999999984</v>
      </c>
      <c r="AX18" s="7">
        <v>0</v>
      </c>
      <c r="AY18" s="7">
        <v>0.11600000000000001</v>
      </c>
      <c r="AZ18" s="7">
        <v>1.3000000000000001E-2</v>
      </c>
      <c r="BA18" s="7">
        <v>0</v>
      </c>
      <c r="BB18" s="7">
        <v>0</v>
      </c>
      <c r="BC18" s="7">
        <v>0</v>
      </c>
      <c r="BD18" s="7">
        <v>1.7999999999999999E-2</v>
      </c>
      <c r="BE18" s="7">
        <v>8.9999999999999993E-3</v>
      </c>
      <c r="BF18" s="7">
        <v>0.438</v>
      </c>
      <c r="BG18" s="7">
        <v>0</v>
      </c>
      <c r="BH18" s="7">
        <v>1.6540000000000001</v>
      </c>
      <c r="BI18" s="7">
        <v>4.1199999999999992</v>
      </c>
      <c r="BJ18" s="7">
        <v>4.8999999999999995E-2</v>
      </c>
      <c r="BK18" s="7">
        <v>0</v>
      </c>
      <c r="BL18" s="7">
        <v>0</v>
      </c>
      <c r="BM18" s="7">
        <v>0</v>
      </c>
      <c r="BN18" s="7">
        <v>0</v>
      </c>
      <c r="BO18" s="7">
        <v>5.3000000000000005E-2</v>
      </c>
      <c r="BP18" s="7">
        <v>9.9999999999999985E-3</v>
      </c>
      <c r="BQ18" s="7">
        <v>0.47200000000000003</v>
      </c>
      <c r="BR18" s="7">
        <v>0</v>
      </c>
      <c r="BS18" s="7">
        <v>3.0000000000000001E-3</v>
      </c>
      <c r="BT18" s="7">
        <v>3.2999999999999995E-2</v>
      </c>
      <c r="BU18" s="7">
        <v>1E-3</v>
      </c>
      <c r="BV18" s="7">
        <v>1E-3</v>
      </c>
      <c r="BW18" s="7">
        <v>2E-3</v>
      </c>
      <c r="BX18" s="7">
        <v>1E-3</v>
      </c>
      <c r="BY18" s="7">
        <v>0.129</v>
      </c>
      <c r="BZ18" s="7">
        <v>2.4539999999999997</v>
      </c>
      <c r="CA18" s="7">
        <v>0</v>
      </c>
      <c r="CB18" s="7">
        <v>4.5869999999999997</v>
      </c>
      <c r="CC18" s="7">
        <v>1E-3</v>
      </c>
      <c r="CD18" s="7">
        <v>0</v>
      </c>
      <c r="CE18" s="7">
        <v>0</v>
      </c>
      <c r="CF18" s="7">
        <v>0</v>
      </c>
      <c r="CG18" s="7">
        <f t="shared" si="0"/>
        <v>1077.7009999999993</v>
      </c>
      <c r="CH18" s="7">
        <v>1178.6089999999999</v>
      </c>
      <c r="CI18" s="7">
        <v>0</v>
      </c>
      <c r="CJ18" s="7">
        <v>0</v>
      </c>
      <c r="CK18" s="7">
        <f t="shared" si="1"/>
        <v>1178.6089999999999</v>
      </c>
      <c r="CL18" s="7">
        <v>0</v>
      </c>
      <c r="CM18" s="7">
        <v>0</v>
      </c>
      <c r="CN18" s="7">
        <v>9.6050000000000004</v>
      </c>
      <c r="CO18" s="7">
        <f t="shared" si="2"/>
        <v>9.6050000000000004</v>
      </c>
      <c r="CP18" s="7">
        <f t="shared" si="3"/>
        <v>9.6050000000000004</v>
      </c>
      <c r="CQ18" s="7">
        <v>1983.212</v>
      </c>
      <c r="CR18" s="7">
        <f t="shared" si="4"/>
        <v>3171.4259999999999</v>
      </c>
      <c r="CS18" s="7">
        <f t="shared" si="5"/>
        <v>4249.1270000000004</v>
      </c>
      <c r="CT18" s="14" t="s">
        <v>191</v>
      </c>
      <c r="CW18" s="90"/>
    </row>
    <row r="19" spans="1:101" ht="12.75" customHeight="1">
      <c r="A19" s="13" t="s">
        <v>13</v>
      </c>
      <c r="B19" s="14" t="s">
        <v>99</v>
      </c>
      <c r="C19" s="7">
        <v>39.224000000000004</v>
      </c>
      <c r="D19" s="7">
        <v>0</v>
      </c>
      <c r="E19" s="7">
        <v>0</v>
      </c>
      <c r="F19" s="7">
        <v>0.65600000000000003</v>
      </c>
      <c r="G19" s="7">
        <v>8.202</v>
      </c>
      <c r="H19" s="7">
        <v>72.340999999999994</v>
      </c>
      <c r="I19" s="7">
        <v>0</v>
      </c>
      <c r="J19" s="7">
        <v>0.67799999999999994</v>
      </c>
      <c r="K19" s="7">
        <v>6.7000000000000004E-2</v>
      </c>
      <c r="L19" s="7">
        <v>0.86</v>
      </c>
      <c r="M19" s="7">
        <v>1009.019</v>
      </c>
      <c r="N19" s="7">
        <v>42.891999999999996</v>
      </c>
      <c r="O19" s="7">
        <v>8.9999999999999993E-3</v>
      </c>
      <c r="P19" s="7">
        <v>0</v>
      </c>
      <c r="Q19" s="7">
        <v>5.8469999999999995</v>
      </c>
      <c r="R19" s="7">
        <v>0.19800000000000001</v>
      </c>
      <c r="S19" s="7">
        <v>7.3769999999999989</v>
      </c>
      <c r="T19" s="7">
        <v>29.326000000000001</v>
      </c>
      <c r="U19" s="7">
        <v>4.2769999999999992</v>
      </c>
      <c r="V19" s="7">
        <v>13.443</v>
      </c>
      <c r="W19" s="7">
        <v>0.13400000000000001</v>
      </c>
      <c r="X19" s="7">
        <v>16.977</v>
      </c>
      <c r="Y19" s="7">
        <v>1.8759999999999999</v>
      </c>
      <c r="Z19" s="7">
        <v>2.6950000000000003</v>
      </c>
      <c r="AA19" s="7">
        <v>1.403</v>
      </c>
      <c r="AB19" s="7">
        <v>255.86799999999999</v>
      </c>
      <c r="AC19" s="7">
        <v>13.954999999999998</v>
      </c>
      <c r="AD19" s="7">
        <v>1.0910000000000002</v>
      </c>
      <c r="AE19" s="7">
        <v>4.0000000000000001E-3</v>
      </c>
      <c r="AF19" s="7">
        <v>0.253</v>
      </c>
      <c r="AG19" s="7">
        <v>1.5590000000000002</v>
      </c>
      <c r="AH19" s="7">
        <v>252.24099999999996</v>
      </c>
      <c r="AI19" s="7">
        <v>89.756999999999991</v>
      </c>
      <c r="AJ19" s="7">
        <v>59.588999999999999</v>
      </c>
      <c r="AK19" s="7">
        <v>0</v>
      </c>
      <c r="AL19" s="7">
        <v>19.024000000000001</v>
      </c>
      <c r="AM19" s="7">
        <v>24.79</v>
      </c>
      <c r="AN19" s="7">
        <v>1.486</v>
      </c>
      <c r="AO19" s="7">
        <v>1.9E-2</v>
      </c>
      <c r="AP19" s="7">
        <v>0</v>
      </c>
      <c r="AQ19" s="7">
        <v>9.2580000000000009</v>
      </c>
      <c r="AR19" s="7">
        <v>0</v>
      </c>
      <c r="AS19" s="7">
        <v>4.1719999999999988</v>
      </c>
      <c r="AT19" s="7">
        <v>4.5009999999999994</v>
      </c>
      <c r="AU19" s="7">
        <v>0</v>
      </c>
      <c r="AV19" s="7">
        <v>0</v>
      </c>
      <c r="AW19" s="7">
        <v>2.3999999999999997E-2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7.4659999999999993</v>
      </c>
      <c r="BE19" s="7">
        <v>0</v>
      </c>
      <c r="BF19" s="7">
        <v>0.47900000000000004</v>
      </c>
      <c r="BG19" s="7">
        <v>1.5760000000000001</v>
      </c>
      <c r="BH19" s="7">
        <v>2.8270000000000004</v>
      </c>
      <c r="BI19" s="7">
        <v>0.66599999999999993</v>
      </c>
      <c r="BJ19" s="7">
        <v>0.54200000000000004</v>
      </c>
      <c r="BK19" s="7">
        <v>0</v>
      </c>
      <c r="BL19" s="7">
        <v>7.1420000000000003</v>
      </c>
      <c r="BM19" s="7">
        <v>0</v>
      </c>
      <c r="BN19" s="7">
        <v>0</v>
      </c>
      <c r="BO19" s="7">
        <v>0</v>
      </c>
      <c r="BP19" s="7">
        <v>0.122</v>
      </c>
      <c r="BQ19" s="7">
        <v>7.7990000000000004</v>
      </c>
      <c r="BR19" s="7">
        <v>0</v>
      </c>
      <c r="BS19" s="7">
        <v>0.60899999999999987</v>
      </c>
      <c r="BT19" s="7">
        <v>9.0000000000000011E-2</v>
      </c>
      <c r="BU19" s="7">
        <v>1E-3</v>
      </c>
      <c r="BV19" s="7">
        <v>0.52700000000000002</v>
      </c>
      <c r="BW19" s="7">
        <v>0</v>
      </c>
      <c r="BX19" s="7">
        <v>6.2000000000000006E-2</v>
      </c>
      <c r="BY19" s="7">
        <v>0.30599999999999999</v>
      </c>
      <c r="BZ19" s="7">
        <v>0.60699999999999998</v>
      </c>
      <c r="CA19" s="7">
        <v>0</v>
      </c>
      <c r="CB19" s="7">
        <v>0.629</v>
      </c>
      <c r="CC19" s="7">
        <v>1.9640000000000004</v>
      </c>
      <c r="CD19" s="7">
        <v>0</v>
      </c>
      <c r="CE19" s="7">
        <v>0</v>
      </c>
      <c r="CF19" s="7">
        <v>0</v>
      </c>
      <c r="CG19" s="7">
        <f t="shared" si="0"/>
        <v>2028.5059999999992</v>
      </c>
      <c r="CH19" s="7">
        <v>18.068999999999999</v>
      </c>
      <c r="CI19" s="7">
        <v>0</v>
      </c>
      <c r="CJ19" s="7">
        <v>0</v>
      </c>
      <c r="CK19" s="7">
        <f t="shared" si="1"/>
        <v>18.068999999999999</v>
      </c>
      <c r="CL19" s="7">
        <v>13.765000000000001</v>
      </c>
      <c r="CM19" s="7">
        <v>0</v>
      </c>
      <c r="CN19" s="7">
        <v>13.103</v>
      </c>
      <c r="CO19" s="7">
        <f t="shared" si="2"/>
        <v>13.103</v>
      </c>
      <c r="CP19" s="7">
        <f t="shared" si="3"/>
        <v>26.868000000000002</v>
      </c>
      <c r="CQ19" s="7">
        <v>1504.799</v>
      </c>
      <c r="CR19" s="7">
        <f t="shared" si="4"/>
        <v>1549.7360000000001</v>
      </c>
      <c r="CS19" s="7">
        <f t="shared" si="5"/>
        <v>3578.2420000000002</v>
      </c>
      <c r="CT19" s="14" t="s">
        <v>192</v>
      </c>
      <c r="CW19" s="90"/>
    </row>
    <row r="20" spans="1:101" ht="12.75" customHeight="1">
      <c r="A20" s="13" t="s">
        <v>14</v>
      </c>
      <c r="B20" s="14" t="s">
        <v>100</v>
      </c>
      <c r="C20" s="7">
        <v>12.081</v>
      </c>
      <c r="D20" s="7">
        <v>0</v>
      </c>
      <c r="E20" s="7">
        <v>0.754</v>
      </c>
      <c r="F20" s="7">
        <v>0.96699999999999986</v>
      </c>
      <c r="G20" s="7">
        <v>243.143</v>
      </c>
      <c r="H20" s="7">
        <v>61.231999999999985</v>
      </c>
      <c r="I20" s="7">
        <v>22.094999999999999</v>
      </c>
      <c r="J20" s="7">
        <v>6.8879999999999999</v>
      </c>
      <c r="K20" s="7">
        <v>12.702</v>
      </c>
      <c r="L20" s="7">
        <v>17.02</v>
      </c>
      <c r="M20" s="7">
        <v>29.442000000000004</v>
      </c>
      <c r="N20" s="7">
        <v>1349.903</v>
      </c>
      <c r="O20" s="7">
        <v>134.31299999999999</v>
      </c>
      <c r="P20" s="7">
        <v>0</v>
      </c>
      <c r="Q20" s="7">
        <v>25.251000000000001</v>
      </c>
      <c r="R20" s="7">
        <v>11.305999999999999</v>
      </c>
      <c r="S20" s="7">
        <v>13.256</v>
      </c>
      <c r="T20" s="7">
        <v>34.775000000000006</v>
      </c>
      <c r="U20" s="7">
        <v>4.5890000000000004</v>
      </c>
      <c r="V20" s="7">
        <v>8.4050000000000011</v>
      </c>
      <c r="W20" s="7">
        <v>5.2849999999999993</v>
      </c>
      <c r="X20" s="7">
        <v>8.661999999999999</v>
      </c>
      <c r="Y20" s="7">
        <v>6.3180000000000005</v>
      </c>
      <c r="Z20" s="7">
        <v>10.484000000000002</v>
      </c>
      <c r="AA20" s="7">
        <v>1.9300000000000002</v>
      </c>
      <c r="AB20" s="7">
        <v>15.058</v>
      </c>
      <c r="AC20" s="7">
        <v>6.2929999999999993</v>
      </c>
      <c r="AD20" s="7">
        <v>6.1400000000000006</v>
      </c>
      <c r="AE20" s="7">
        <v>2.3879999999999999</v>
      </c>
      <c r="AF20" s="7">
        <v>0.216</v>
      </c>
      <c r="AG20" s="7">
        <v>1.85</v>
      </c>
      <c r="AH20" s="7">
        <v>3.3540000000000001</v>
      </c>
      <c r="AI20" s="7">
        <v>2.5830000000000002</v>
      </c>
      <c r="AJ20" s="7">
        <v>1.032</v>
      </c>
      <c r="AK20" s="7">
        <v>3.827</v>
      </c>
      <c r="AL20" s="7">
        <v>24.387999999999998</v>
      </c>
      <c r="AM20" s="7">
        <v>23.463000000000001</v>
      </c>
      <c r="AN20" s="7">
        <v>4.734</v>
      </c>
      <c r="AO20" s="7">
        <v>0.82300000000000006</v>
      </c>
      <c r="AP20" s="7">
        <v>0.71500000000000008</v>
      </c>
      <c r="AQ20" s="7">
        <v>3.2770000000000001</v>
      </c>
      <c r="AR20" s="7">
        <v>0.54700000000000004</v>
      </c>
      <c r="AS20" s="7">
        <v>7.0949999999999989</v>
      </c>
      <c r="AT20" s="7">
        <v>3.3050000000000006</v>
      </c>
      <c r="AU20" s="7">
        <v>49.039000000000001</v>
      </c>
      <c r="AV20" s="7">
        <v>0.99</v>
      </c>
      <c r="AW20" s="7">
        <v>2.8639999999999999</v>
      </c>
      <c r="AX20" s="7">
        <v>9.0000000000000011E-3</v>
      </c>
      <c r="AY20" s="7">
        <v>7.4120000000000008</v>
      </c>
      <c r="AZ20" s="7">
        <v>0.66599999999999993</v>
      </c>
      <c r="BA20" s="7">
        <v>11.627999999999998</v>
      </c>
      <c r="BB20" s="7">
        <v>7.1060000000000008</v>
      </c>
      <c r="BC20" s="7">
        <v>3.8769999999999998</v>
      </c>
      <c r="BD20" s="7">
        <v>9.3970000000000002</v>
      </c>
      <c r="BE20" s="7">
        <v>8.5269999999999992</v>
      </c>
      <c r="BF20" s="7">
        <v>11.442</v>
      </c>
      <c r="BG20" s="7">
        <v>17.966000000000001</v>
      </c>
      <c r="BH20" s="7">
        <v>10.004999999999999</v>
      </c>
      <c r="BI20" s="7">
        <v>5.7249999999999996</v>
      </c>
      <c r="BJ20" s="7">
        <v>2.9809999999999999</v>
      </c>
      <c r="BK20" s="7">
        <v>0.40099999999999997</v>
      </c>
      <c r="BL20" s="7">
        <v>1.843</v>
      </c>
      <c r="BM20" s="7">
        <v>0.443</v>
      </c>
      <c r="BN20" s="7">
        <v>0.79400000000000004</v>
      </c>
      <c r="BO20" s="7">
        <v>1.056</v>
      </c>
      <c r="BP20" s="7">
        <v>0.8490000000000002</v>
      </c>
      <c r="BQ20" s="7">
        <v>16.532000000000004</v>
      </c>
      <c r="BR20" s="7">
        <v>9.6340000000000003</v>
      </c>
      <c r="BS20" s="7">
        <v>30.419000000000004</v>
      </c>
      <c r="BT20" s="7">
        <v>14.094000000000001</v>
      </c>
      <c r="BU20" s="7">
        <v>1.7130000000000001</v>
      </c>
      <c r="BV20" s="7">
        <v>0.90799999999999992</v>
      </c>
      <c r="BW20" s="7">
        <v>0.33100000000000007</v>
      </c>
      <c r="BX20" s="7">
        <v>0.17</v>
      </c>
      <c r="BY20" s="7">
        <v>0.184</v>
      </c>
      <c r="BZ20" s="7">
        <v>0.67899999999999994</v>
      </c>
      <c r="CA20" s="7">
        <v>5.0170000000000003</v>
      </c>
      <c r="CB20" s="7">
        <v>5.4289999999999994</v>
      </c>
      <c r="CC20" s="7">
        <v>1.171</v>
      </c>
      <c r="CD20" s="7">
        <v>0</v>
      </c>
      <c r="CE20" s="7">
        <v>0</v>
      </c>
      <c r="CF20" s="7">
        <v>0</v>
      </c>
      <c r="CG20" s="7">
        <f t="shared" si="0"/>
        <v>2373.1900000000005</v>
      </c>
      <c r="CH20" s="7">
        <v>432.459</v>
      </c>
      <c r="CI20" s="7">
        <v>0</v>
      </c>
      <c r="CJ20" s="7">
        <v>0</v>
      </c>
      <c r="CK20" s="7">
        <f t="shared" si="1"/>
        <v>432.459</v>
      </c>
      <c r="CL20" s="7">
        <v>0</v>
      </c>
      <c r="CM20" s="7">
        <v>0</v>
      </c>
      <c r="CN20" s="7">
        <v>14.041</v>
      </c>
      <c r="CO20" s="7">
        <f t="shared" si="2"/>
        <v>14.041</v>
      </c>
      <c r="CP20" s="7">
        <f t="shared" si="3"/>
        <v>14.041</v>
      </c>
      <c r="CQ20" s="7">
        <v>2152.5700000000002</v>
      </c>
      <c r="CR20" s="7">
        <f t="shared" si="4"/>
        <v>2599.0700000000002</v>
      </c>
      <c r="CS20" s="7">
        <f t="shared" si="5"/>
        <v>4972.26</v>
      </c>
      <c r="CT20" s="14" t="s">
        <v>193</v>
      </c>
      <c r="CV20" s="5"/>
      <c r="CW20" s="90"/>
    </row>
    <row r="21" spans="1:101" ht="12.75" customHeight="1">
      <c r="A21" s="13" t="s">
        <v>15</v>
      </c>
      <c r="B21" s="14" t="s">
        <v>101</v>
      </c>
      <c r="C21" s="7">
        <v>7.774</v>
      </c>
      <c r="D21" s="7">
        <v>0.23400000000000001</v>
      </c>
      <c r="E21" s="7">
        <v>1.274</v>
      </c>
      <c r="F21" s="7">
        <v>2.2559999999999998</v>
      </c>
      <c r="G21" s="7">
        <v>35.945</v>
      </c>
      <c r="H21" s="7">
        <v>27.504000000000001</v>
      </c>
      <c r="I21" s="7">
        <v>0.41499999999999998</v>
      </c>
      <c r="J21" s="7">
        <v>1.6419999999999999</v>
      </c>
      <c r="K21" s="7">
        <v>1.54</v>
      </c>
      <c r="L21" s="7">
        <v>2.1269999999999998</v>
      </c>
      <c r="M21" s="7">
        <v>0.24299999999999999</v>
      </c>
      <c r="N21" s="7">
        <v>10.193</v>
      </c>
      <c r="O21" s="7">
        <v>98.420999999999992</v>
      </c>
      <c r="P21" s="7">
        <v>0.68400000000000005</v>
      </c>
      <c r="Q21" s="7">
        <v>6.9489999999999998</v>
      </c>
      <c r="R21" s="7">
        <v>9.0470000000000006</v>
      </c>
      <c r="S21" s="7">
        <v>4.28</v>
      </c>
      <c r="T21" s="7">
        <v>8.3450000000000006</v>
      </c>
      <c r="U21" s="7">
        <v>0.06</v>
      </c>
      <c r="V21" s="7">
        <v>6.617</v>
      </c>
      <c r="W21" s="7">
        <v>0.83199999999999996</v>
      </c>
      <c r="X21" s="7">
        <v>0.501</v>
      </c>
      <c r="Y21" s="7">
        <v>1.1140000000000001</v>
      </c>
      <c r="Z21" s="7">
        <v>0.876</v>
      </c>
      <c r="AA21" s="7">
        <v>0.80900000000000005</v>
      </c>
      <c r="AB21" s="7">
        <v>2.0329999999999999</v>
      </c>
      <c r="AC21" s="7">
        <v>2.4460000000000002</v>
      </c>
      <c r="AD21" s="7">
        <v>1.085</v>
      </c>
      <c r="AE21" s="7">
        <v>19.25</v>
      </c>
      <c r="AF21" s="7">
        <v>0.38700000000000001</v>
      </c>
      <c r="AG21" s="7">
        <v>2.0760000000000001</v>
      </c>
      <c r="AH21" s="7">
        <v>1.6509999999999998</v>
      </c>
      <c r="AI21" s="7">
        <v>0.83499999999999996</v>
      </c>
      <c r="AJ21" s="7">
        <v>3.0000000000000001E-3</v>
      </c>
      <c r="AK21" s="7">
        <v>7.8959999999999999</v>
      </c>
      <c r="AL21" s="7">
        <v>55.750999999999998</v>
      </c>
      <c r="AM21" s="7">
        <v>19.577000000000002</v>
      </c>
      <c r="AN21" s="7">
        <v>6.39</v>
      </c>
      <c r="AO21" s="7">
        <v>2.3940000000000001</v>
      </c>
      <c r="AP21" s="7">
        <v>0.189</v>
      </c>
      <c r="AQ21" s="7">
        <v>4.5140000000000002</v>
      </c>
      <c r="AR21" s="7">
        <v>1.4880000000000002</v>
      </c>
      <c r="AS21" s="7">
        <v>5.3460000000000001</v>
      </c>
      <c r="AT21" s="7">
        <v>3.6520000000000001</v>
      </c>
      <c r="AU21" s="7">
        <v>97.337000000000003</v>
      </c>
      <c r="AV21" s="7">
        <v>4.3849999999999998</v>
      </c>
      <c r="AW21" s="7">
        <v>2.8120000000000003</v>
      </c>
      <c r="AX21" s="7">
        <v>7.0010000000000003</v>
      </c>
      <c r="AY21" s="7">
        <v>16.186</v>
      </c>
      <c r="AZ21" s="7">
        <v>0.92600000000000005</v>
      </c>
      <c r="BA21" s="7">
        <v>0</v>
      </c>
      <c r="BB21" s="7">
        <v>5.0310000000000006</v>
      </c>
      <c r="BC21" s="7">
        <v>4.3869999999999996</v>
      </c>
      <c r="BD21" s="7">
        <v>48.258000000000003</v>
      </c>
      <c r="BE21" s="7">
        <v>1.1020000000000001</v>
      </c>
      <c r="BF21" s="7">
        <v>33.207999999999998</v>
      </c>
      <c r="BG21" s="7">
        <v>2.1220000000000003</v>
      </c>
      <c r="BH21" s="7">
        <v>5.532</v>
      </c>
      <c r="BI21" s="7">
        <v>92.376000000000005</v>
      </c>
      <c r="BJ21" s="7">
        <v>3.6419999999999999</v>
      </c>
      <c r="BK21" s="7">
        <v>0</v>
      </c>
      <c r="BL21" s="7">
        <v>11.474</v>
      </c>
      <c r="BM21" s="7">
        <v>0.73099999999999998</v>
      </c>
      <c r="BN21" s="7">
        <v>61.738999999999997</v>
      </c>
      <c r="BO21" s="7">
        <v>0.92</v>
      </c>
      <c r="BP21" s="7">
        <v>0.38300000000000001</v>
      </c>
      <c r="BQ21" s="7">
        <v>27.133000000000003</v>
      </c>
      <c r="BR21" s="7">
        <v>9.1859999999999999</v>
      </c>
      <c r="BS21" s="7">
        <v>15.113</v>
      </c>
      <c r="BT21" s="7">
        <v>24.244</v>
      </c>
      <c r="BU21" s="7">
        <v>1.5609999999999999</v>
      </c>
      <c r="BV21" s="7">
        <v>1.766</v>
      </c>
      <c r="BW21" s="7">
        <v>0.63600000000000001</v>
      </c>
      <c r="BX21" s="7">
        <v>0.26200000000000001</v>
      </c>
      <c r="BY21" s="7">
        <v>2.0529999999999999</v>
      </c>
      <c r="BZ21" s="7">
        <v>6.1559999999999997</v>
      </c>
      <c r="CA21" s="7">
        <v>12.339</v>
      </c>
      <c r="CB21" s="7">
        <v>1.4670000000000001</v>
      </c>
      <c r="CC21" s="7">
        <v>6.7520000000000007</v>
      </c>
      <c r="CD21" s="7">
        <v>0</v>
      </c>
      <c r="CE21" s="7">
        <v>0</v>
      </c>
      <c r="CF21" s="7">
        <v>0</v>
      </c>
      <c r="CG21" s="7">
        <f t="shared" si="0"/>
        <v>874.86500000000001</v>
      </c>
      <c r="CH21" s="7">
        <v>6.7279999999999998</v>
      </c>
      <c r="CI21" s="7">
        <v>0</v>
      </c>
      <c r="CJ21" s="7">
        <v>1.7050000000000001</v>
      </c>
      <c r="CK21" s="7">
        <f t="shared" si="1"/>
        <v>8.4329999999999998</v>
      </c>
      <c r="CL21" s="7">
        <v>0</v>
      </c>
      <c r="CM21" s="7">
        <v>0</v>
      </c>
      <c r="CN21" s="7">
        <v>-1.5069999999999999</v>
      </c>
      <c r="CO21" s="7">
        <f t="shared" si="2"/>
        <v>-1.5069999999999999</v>
      </c>
      <c r="CP21" s="7">
        <f t="shared" si="3"/>
        <v>-1.5069999999999999</v>
      </c>
      <c r="CQ21" s="7">
        <v>16.102</v>
      </c>
      <c r="CR21" s="7">
        <f t="shared" si="4"/>
        <v>23.027999999999999</v>
      </c>
      <c r="CS21" s="7">
        <f t="shared" si="5"/>
        <v>897.89300000000003</v>
      </c>
      <c r="CT21" s="14" t="s">
        <v>194</v>
      </c>
      <c r="CW21" s="90"/>
    </row>
    <row r="22" spans="1:101" ht="12.75" customHeight="1">
      <c r="A22" s="13" t="s">
        <v>16</v>
      </c>
      <c r="B22" s="14" t="s">
        <v>102</v>
      </c>
      <c r="C22" s="7">
        <v>119.28999999999999</v>
      </c>
      <c r="D22" s="7">
        <v>11.303000000000001</v>
      </c>
      <c r="E22" s="7">
        <v>20.786999999999995</v>
      </c>
      <c r="F22" s="7">
        <v>27.378</v>
      </c>
      <c r="G22" s="7">
        <v>58.88</v>
      </c>
      <c r="H22" s="7">
        <v>6.6169999999999982</v>
      </c>
      <c r="I22" s="7">
        <v>1.2759999999999998</v>
      </c>
      <c r="J22" s="7">
        <v>14.407</v>
      </c>
      <c r="K22" s="7">
        <v>9.0769999999999964</v>
      </c>
      <c r="L22" s="7">
        <v>4.6070000000000002</v>
      </c>
      <c r="M22" s="7">
        <v>14.211</v>
      </c>
      <c r="N22" s="7">
        <v>26.853000000000002</v>
      </c>
      <c r="O22" s="7">
        <v>2.3249999999999993</v>
      </c>
      <c r="P22" s="7">
        <v>698.35599999999999</v>
      </c>
      <c r="Q22" s="7">
        <v>205.89799999999997</v>
      </c>
      <c r="R22" s="7">
        <v>1.7669999999999999</v>
      </c>
      <c r="S22" s="7">
        <v>15.175999999999998</v>
      </c>
      <c r="T22" s="7">
        <v>83.102000000000004</v>
      </c>
      <c r="U22" s="7">
        <v>5.2079999999999984</v>
      </c>
      <c r="V22" s="7">
        <v>23.179000000000002</v>
      </c>
      <c r="W22" s="7">
        <v>1.4380000000000002</v>
      </c>
      <c r="X22" s="7">
        <v>6.261000000000001</v>
      </c>
      <c r="Y22" s="7">
        <v>4.5890000000000004</v>
      </c>
      <c r="Z22" s="7">
        <v>2.4779999999999998</v>
      </c>
      <c r="AA22" s="7">
        <v>0.47000000000000003</v>
      </c>
      <c r="AB22" s="7">
        <v>7.6469999999999985</v>
      </c>
      <c r="AC22" s="7">
        <v>7.0369999999999999</v>
      </c>
      <c r="AD22" s="7">
        <v>17.695999999999991</v>
      </c>
      <c r="AE22" s="7">
        <v>102.629</v>
      </c>
      <c r="AF22" s="7">
        <v>1.9140000000000006</v>
      </c>
      <c r="AG22" s="7">
        <v>23.914000000000001</v>
      </c>
      <c r="AH22" s="7">
        <v>77.511000000000024</v>
      </c>
      <c r="AI22" s="7">
        <v>81.280000000000015</v>
      </c>
      <c r="AJ22" s="7">
        <v>34.189000000000007</v>
      </c>
      <c r="AK22" s="7">
        <v>27.859999999999992</v>
      </c>
      <c r="AL22" s="7">
        <v>156.19300000000004</v>
      </c>
      <c r="AM22" s="7">
        <v>65.274000000000001</v>
      </c>
      <c r="AN22" s="7">
        <v>682.38900000000001</v>
      </c>
      <c r="AO22" s="7">
        <v>12.970999999999998</v>
      </c>
      <c r="AP22" s="7">
        <v>925.42500000000007</v>
      </c>
      <c r="AQ22" s="7">
        <v>19.861000000000004</v>
      </c>
      <c r="AR22" s="7">
        <v>3.3099999999999992</v>
      </c>
      <c r="AS22" s="7">
        <v>6.7819999999999983</v>
      </c>
      <c r="AT22" s="7">
        <v>9.6840000000000011</v>
      </c>
      <c r="AU22" s="7">
        <v>0.88299999999999967</v>
      </c>
      <c r="AV22" s="7">
        <v>1.0759999999999996</v>
      </c>
      <c r="AW22" s="7">
        <v>0.40100000000000002</v>
      </c>
      <c r="AX22" s="7">
        <v>2.3079999999999998</v>
      </c>
      <c r="AY22" s="7">
        <v>2.9679999999999991</v>
      </c>
      <c r="AZ22" s="7">
        <v>0.19</v>
      </c>
      <c r="BA22" s="7">
        <v>7.6400000000000041</v>
      </c>
      <c r="BB22" s="7">
        <v>3.3260000000000001</v>
      </c>
      <c r="BC22" s="7">
        <v>3.0300000000000002</v>
      </c>
      <c r="BD22" s="7">
        <v>2.1420000000000003</v>
      </c>
      <c r="BE22" s="7">
        <v>8.0910000000000011</v>
      </c>
      <c r="BF22" s="7">
        <v>7.4849999999999994</v>
      </c>
      <c r="BG22" s="7">
        <v>12.030999999999997</v>
      </c>
      <c r="BH22" s="7">
        <v>7.8750000000000018</v>
      </c>
      <c r="BI22" s="7">
        <v>2.9979999999999993</v>
      </c>
      <c r="BJ22" s="7">
        <v>2.6289999999999996</v>
      </c>
      <c r="BK22" s="7">
        <v>0.58500000000000019</v>
      </c>
      <c r="BL22" s="7">
        <v>18.919</v>
      </c>
      <c r="BM22" s="7">
        <v>1.3079999999999996</v>
      </c>
      <c r="BN22" s="7">
        <v>6.3970000000000002</v>
      </c>
      <c r="BO22" s="7">
        <v>2.3809999999999998</v>
      </c>
      <c r="BP22" s="7">
        <v>8.2780000000000005</v>
      </c>
      <c r="BQ22" s="7">
        <v>16.319000000000003</v>
      </c>
      <c r="BR22" s="7">
        <v>79.248999999999981</v>
      </c>
      <c r="BS22" s="7">
        <v>13.928000000000004</v>
      </c>
      <c r="BT22" s="7">
        <v>30.933000000000007</v>
      </c>
      <c r="BU22" s="7">
        <v>31.787999999999997</v>
      </c>
      <c r="BV22" s="7">
        <v>21.542000000000002</v>
      </c>
      <c r="BW22" s="7">
        <v>1.331</v>
      </c>
      <c r="BX22" s="7">
        <v>2.1239999999999997</v>
      </c>
      <c r="BY22" s="7">
        <v>3.6999999999999991E-2</v>
      </c>
      <c r="BZ22" s="7">
        <v>10.016</v>
      </c>
      <c r="CA22" s="7">
        <v>5.6719999999999997</v>
      </c>
      <c r="CB22" s="7">
        <v>4.9420000000000011</v>
      </c>
      <c r="CC22" s="7">
        <v>3.99</v>
      </c>
      <c r="CD22" s="7">
        <v>0</v>
      </c>
      <c r="CE22" s="7">
        <v>0</v>
      </c>
      <c r="CF22" s="7">
        <v>0</v>
      </c>
      <c r="CG22" s="7">
        <f t="shared" si="0"/>
        <v>3953.3109999999983</v>
      </c>
      <c r="CH22" s="7">
        <v>1506.9670000000001</v>
      </c>
      <c r="CI22" s="7">
        <v>0</v>
      </c>
      <c r="CJ22" s="7">
        <v>0</v>
      </c>
      <c r="CK22" s="7">
        <f t="shared" si="1"/>
        <v>1506.9670000000001</v>
      </c>
      <c r="CL22" s="7">
        <v>0</v>
      </c>
      <c r="CM22" s="7">
        <v>0</v>
      </c>
      <c r="CN22" s="7">
        <v>-4.8970000000000002</v>
      </c>
      <c r="CO22" s="7">
        <f t="shared" si="2"/>
        <v>-4.8970000000000002</v>
      </c>
      <c r="CP22" s="7">
        <f t="shared" si="3"/>
        <v>-4.8970000000000002</v>
      </c>
      <c r="CQ22" s="7">
        <v>3606.1930000000002</v>
      </c>
      <c r="CR22" s="7">
        <f t="shared" si="4"/>
        <v>5108.2629999999999</v>
      </c>
      <c r="CS22" s="7">
        <f t="shared" si="5"/>
        <v>9061.5740000000005</v>
      </c>
      <c r="CT22" s="14" t="s">
        <v>195</v>
      </c>
      <c r="CW22" s="90"/>
    </row>
    <row r="23" spans="1:101" ht="12.75" customHeight="1">
      <c r="A23" s="13" t="s">
        <v>17</v>
      </c>
      <c r="B23" s="14" t="s">
        <v>103</v>
      </c>
      <c r="C23" s="7">
        <v>263.62800000000004</v>
      </c>
      <c r="D23" s="7">
        <v>11.14</v>
      </c>
      <c r="E23" s="7">
        <v>0.97499999999999987</v>
      </c>
      <c r="F23" s="7">
        <v>32.095000000000006</v>
      </c>
      <c r="G23" s="7">
        <v>81.977000000000004</v>
      </c>
      <c r="H23" s="7">
        <v>84.265000000000001</v>
      </c>
      <c r="I23" s="7">
        <v>11.144</v>
      </c>
      <c r="J23" s="7">
        <v>306.85500000000002</v>
      </c>
      <c r="K23" s="7">
        <v>20.781999999999996</v>
      </c>
      <c r="L23" s="7">
        <v>122.37800000000001</v>
      </c>
      <c r="M23" s="7">
        <v>92.815000000000012</v>
      </c>
      <c r="N23" s="7">
        <v>179.62800000000001</v>
      </c>
      <c r="O23" s="7">
        <v>61.006999999999998</v>
      </c>
      <c r="P23" s="7">
        <v>340.10500000000002</v>
      </c>
      <c r="Q23" s="7">
        <v>1898.4530000000002</v>
      </c>
      <c r="R23" s="7">
        <v>120.708</v>
      </c>
      <c r="S23" s="7">
        <v>1251.376</v>
      </c>
      <c r="T23" s="7">
        <v>186.566</v>
      </c>
      <c r="U23" s="7">
        <v>16.108999999999998</v>
      </c>
      <c r="V23" s="7">
        <v>142.786</v>
      </c>
      <c r="W23" s="7">
        <v>11.786999999999999</v>
      </c>
      <c r="X23" s="7">
        <v>207.86199999999999</v>
      </c>
      <c r="Y23" s="7">
        <v>48.073</v>
      </c>
      <c r="Z23" s="7">
        <v>264.20800000000003</v>
      </c>
      <c r="AA23" s="7">
        <v>26.144000000000002</v>
      </c>
      <c r="AB23" s="7">
        <v>67.954999999999998</v>
      </c>
      <c r="AC23" s="7">
        <v>33.160000000000004</v>
      </c>
      <c r="AD23" s="7">
        <v>26.334000000000003</v>
      </c>
      <c r="AE23" s="7">
        <v>4.8860000000000001</v>
      </c>
      <c r="AF23" s="7">
        <v>11.094000000000001</v>
      </c>
      <c r="AG23" s="7">
        <v>23.416</v>
      </c>
      <c r="AH23" s="7">
        <v>155.90199999999999</v>
      </c>
      <c r="AI23" s="7">
        <v>64.615000000000009</v>
      </c>
      <c r="AJ23" s="7">
        <v>25.765000000000001</v>
      </c>
      <c r="AK23" s="7">
        <v>32.590000000000003</v>
      </c>
      <c r="AL23" s="7">
        <v>23.393999999999998</v>
      </c>
      <c r="AM23" s="7">
        <v>20.151000000000003</v>
      </c>
      <c r="AN23" s="7">
        <v>22.755000000000003</v>
      </c>
      <c r="AO23" s="7">
        <v>0.46000000000000008</v>
      </c>
      <c r="AP23" s="7">
        <v>0</v>
      </c>
      <c r="AQ23" s="7">
        <v>4.181</v>
      </c>
      <c r="AR23" s="7">
        <v>0.21300000000000002</v>
      </c>
      <c r="AS23" s="7">
        <v>49.742000000000004</v>
      </c>
      <c r="AT23" s="7">
        <v>19.811999999999998</v>
      </c>
      <c r="AU23" s="7">
        <v>9.4929999999999986</v>
      </c>
      <c r="AV23" s="7">
        <v>2.6179999999999999</v>
      </c>
      <c r="AW23" s="7">
        <v>4.0569999999999995</v>
      </c>
      <c r="AX23" s="7">
        <v>0</v>
      </c>
      <c r="AY23" s="7">
        <v>14.545999999999999</v>
      </c>
      <c r="AZ23" s="7">
        <v>0.51800000000000002</v>
      </c>
      <c r="BA23" s="7">
        <v>0</v>
      </c>
      <c r="BB23" s="7">
        <v>0.88100000000000001</v>
      </c>
      <c r="BC23" s="7">
        <v>0.25</v>
      </c>
      <c r="BD23" s="7">
        <v>1.5620000000000001</v>
      </c>
      <c r="BE23" s="7">
        <v>2.351</v>
      </c>
      <c r="BF23" s="7">
        <v>5.0999999999999996</v>
      </c>
      <c r="BG23" s="7">
        <v>14.673</v>
      </c>
      <c r="BH23" s="7">
        <v>30.718999999999998</v>
      </c>
      <c r="BI23" s="7">
        <v>2.6070000000000002</v>
      </c>
      <c r="BJ23" s="7">
        <v>1.83</v>
      </c>
      <c r="BK23" s="7">
        <v>0.8819999999999999</v>
      </c>
      <c r="BL23" s="7">
        <v>1.0680000000000001</v>
      </c>
      <c r="BM23" s="7">
        <v>0.158</v>
      </c>
      <c r="BN23" s="7">
        <v>0.38600000000000001</v>
      </c>
      <c r="BO23" s="7">
        <v>0.82000000000000006</v>
      </c>
      <c r="BP23" s="7">
        <v>24.881999999999998</v>
      </c>
      <c r="BQ23" s="7">
        <v>5.6409999999999991</v>
      </c>
      <c r="BR23" s="7">
        <v>5.8890000000000011</v>
      </c>
      <c r="BS23" s="7">
        <v>21.318000000000005</v>
      </c>
      <c r="BT23" s="7">
        <v>358.24299999999999</v>
      </c>
      <c r="BU23" s="7">
        <v>4.798</v>
      </c>
      <c r="BV23" s="7">
        <v>2.0220000000000002</v>
      </c>
      <c r="BW23" s="7">
        <v>2.9510000000000005</v>
      </c>
      <c r="BX23" s="7">
        <v>4.3999999999999997E-2</v>
      </c>
      <c r="BY23" s="7">
        <v>0.63700000000000001</v>
      </c>
      <c r="BZ23" s="7">
        <v>6.1420000000000003</v>
      </c>
      <c r="CA23" s="7">
        <v>7.2619999999999996</v>
      </c>
      <c r="CB23" s="7">
        <v>3.7689999999999997</v>
      </c>
      <c r="CC23" s="7">
        <v>66.12299999999999</v>
      </c>
      <c r="CD23" s="7">
        <v>0</v>
      </c>
      <c r="CE23" s="7">
        <v>0</v>
      </c>
      <c r="CF23" s="7">
        <v>0</v>
      </c>
      <c r="CG23" s="7">
        <f t="shared" si="0"/>
        <v>6973.5310000000009</v>
      </c>
      <c r="CH23" s="7">
        <v>781.10799999999995</v>
      </c>
      <c r="CI23" s="7">
        <v>0</v>
      </c>
      <c r="CJ23" s="7">
        <v>12.852</v>
      </c>
      <c r="CK23" s="7">
        <f t="shared" si="1"/>
        <v>793.95999999999992</v>
      </c>
      <c r="CL23" s="7">
        <v>0</v>
      </c>
      <c r="CM23" s="7">
        <v>0</v>
      </c>
      <c r="CN23" s="7">
        <v>4.7110000000000003</v>
      </c>
      <c r="CO23" s="7">
        <f t="shared" si="2"/>
        <v>4.7110000000000003</v>
      </c>
      <c r="CP23" s="7">
        <f t="shared" si="3"/>
        <v>4.7110000000000003</v>
      </c>
      <c r="CQ23" s="7">
        <v>2742.5039999999999</v>
      </c>
      <c r="CR23" s="7">
        <f t="shared" si="4"/>
        <v>3541.1750000000002</v>
      </c>
      <c r="CS23" s="7">
        <f t="shared" si="5"/>
        <v>10514.706</v>
      </c>
      <c r="CT23" s="14" t="s">
        <v>196</v>
      </c>
      <c r="CW23" s="90"/>
    </row>
    <row r="24" spans="1:101" ht="12.75" customHeight="1">
      <c r="A24" s="13" t="s">
        <v>18</v>
      </c>
      <c r="B24" s="14" t="s">
        <v>104</v>
      </c>
      <c r="C24" s="7">
        <v>4.1849999999999996</v>
      </c>
      <c r="D24" s="7">
        <v>1.9000000000000003E-2</v>
      </c>
      <c r="E24" s="7">
        <v>6.1000000000000006E-2</v>
      </c>
      <c r="F24" s="7">
        <v>0.10599999999999998</v>
      </c>
      <c r="G24" s="7">
        <v>20.967000000000002</v>
      </c>
      <c r="H24" s="7">
        <v>1.0390000000000001</v>
      </c>
      <c r="I24" s="7">
        <v>3.0000000000000001E-3</v>
      </c>
      <c r="J24" s="7">
        <v>0.33899999999999997</v>
      </c>
      <c r="K24" s="7">
        <v>5.2999999999999992E-2</v>
      </c>
      <c r="L24" s="7">
        <v>6.9000000000000006E-2</v>
      </c>
      <c r="M24" s="7">
        <v>6.3E-2</v>
      </c>
      <c r="N24" s="7">
        <v>0.09</v>
      </c>
      <c r="O24" s="7">
        <v>2.4E-2</v>
      </c>
      <c r="P24" s="7">
        <v>1.012</v>
      </c>
      <c r="Q24" s="7">
        <v>4.4539999999999997</v>
      </c>
      <c r="R24" s="7">
        <v>179.54500000000002</v>
      </c>
      <c r="S24" s="7">
        <v>4.9999999999999989E-2</v>
      </c>
      <c r="T24" s="7">
        <v>6.6000000000000003E-2</v>
      </c>
      <c r="U24" s="7">
        <v>2.1999999999999999E-2</v>
      </c>
      <c r="V24" s="7">
        <v>0.19500000000000001</v>
      </c>
      <c r="W24" s="7">
        <v>0.24500000000000002</v>
      </c>
      <c r="X24" s="7">
        <v>0.08</v>
      </c>
      <c r="Y24" s="7">
        <v>2.5999999999999995E-2</v>
      </c>
      <c r="Z24" s="7">
        <v>5.800000000000001E-2</v>
      </c>
      <c r="AA24" s="7">
        <v>0</v>
      </c>
      <c r="AB24" s="7">
        <v>3.6999999999999998E-2</v>
      </c>
      <c r="AC24" s="7">
        <v>2.6999999999999996E-2</v>
      </c>
      <c r="AD24" s="7">
        <v>9.9000000000000005E-2</v>
      </c>
      <c r="AE24" s="7">
        <v>1.6240000000000001</v>
      </c>
      <c r="AF24" s="7">
        <v>0.10499999999999998</v>
      </c>
      <c r="AG24" s="7">
        <v>0.66500000000000004</v>
      </c>
      <c r="AH24" s="7">
        <v>1.2669999999999999</v>
      </c>
      <c r="AI24" s="7">
        <v>1.0470000000000002</v>
      </c>
      <c r="AJ24" s="7">
        <v>3.3000000000000002E-2</v>
      </c>
      <c r="AK24" s="7">
        <v>0.20599999999999996</v>
      </c>
      <c r="AL24" s="7">
        <v>65.85499999999999</v>
      </c>
      <c r="AM24" s="7">
        <v>3.2800000000000002</v>
      </c>
      <c r="AN24" s="7">
        <v>0.92200000000000004</v>
      </c>
      <c r="AO24" s="7">
        <v>0.65900000000000003</v>
      </c>
      <c r="AP24" s="7">
        <v>2.6769999999999996</v>
      </c>
      <c r="AQ24" s="7">
        <v>2.9509999999999992</v>
      </c>
      <c r="AR24" s="7">
        <v>0.20199999999999999</v>
      </c>
      <c r="AS24" s="7">
        <v>1.0289999999999999</v>
      </c>
      <c r="AT24" s="7">
        <v>0.187</v>
      </c>
      <c r="AU24" s="7">
        <v>2.5999999999999999E-2</v>
      </c>
      <c r="AV24" s="7">
        <v>6.6000000000000003E-2</v>
      </c>
      <c r="AW24" s="7">
        <v>1.4999999999999999E-2</v>
      </c>
      <c r="AX24" s="7">
        <v>0.16700000000000001</v>
      </c>
      <c r="AY24" s="7">
        <v>0.26900000000000002</v>
      </c>
      <c r="AZ24" s="7">
        <v>3.3000000000000002E-2</v>
      </c>
      <c r="BA24" s="7">
        <v>7.2000000000000008E-2</v>
      </c>
      <c r="BB24" s="7">
        <v>0</v>
      </c>
      <c r="BC24" s="7">
        <v>0.14499999999999996</v>
      </c>
      <c r="BD24" s="7">
        <v>1.2169999999999999</v>
      </c>
      <c r="BE24" s="7">
        <v>0.10300000000000001</v>
      </c>
      <c r="BF24" s="7">
        <v>0.61699999999999999</v>
      </c>
      <c r="BG24" s="7">
        <v>0.13200000000000001</v>
      </c>
      <c r="BH24" s="7">
        <v>16.056999999999999</v>
      </c>
      <c r="BI24" s="7">
        <v>0.14400000000000002</v>
      </c>
      <c r="BJ24" s="7">
        <v>3.1E-2</v>
      </c>
      <c r="BK24" s="7">
        <v>9.3039999999999985</v>
      </c>
      <c r="BL24" s="7">
        <v>0.60099999999999998</v>
      </c>
      <c r="BM24" s="7">
        <v>0.26800000000000002</v>
      </c>
      <c r="BN24" s="7">
        <v>9.0999999999999998E-2</v>
      </c>
      <c r="BO24" s="7">
        <v>3.1000000000000003E-2</v>
      </c>
      <c r="BP24" s="7">
        <v>0.06</v>
      </c>
      <c r="BQ24" s="7">
        <v>0.56000000000000005</v>
      </c>
      <c r="BR24" s="7">
        <v>0.57899999999999996</v>
      </c>
      <c r="BS24" s="7">
        <v>0.87199999999999989</v>
      </c>
      <c r="BT24" s="7">
        <v>1045.5509999999999</v>
      </c>
      <c r="BU24" s="7">
        <v>15.307999999999998</v>
      </c>
      <c r="BV24" s="7">
        <v>3.9890000000000003</v>
      </c>
      <c r="BW24" s="7">
        <v>3.6999999999999998E-2</v>
      </c>
      <c r="BX24" s="7">
        <v>2.0999999999999998E-2</v>
      </c>
      <c r="BY24" s="7">
        <v>6.8000000000000005E-2</v>
      </c>
      <c r="BZ24" s="7">
        <v>0.09</v>
      </c>
      <c r="CA24" s="7">
        <v>0.128</v>
      </c>
      <c r="CB24" s="7">
        <v>3.3000000000000002E-2</v>
      </c>
      <c r="CC24" s="7">
        <v>0.64400000000000013</v>
      </c>
      <c r="CD24" s="7">
        <v>0</v>
      </c>
      <c r="CE24" s="7">
        <v>0</v>
      </c>
      <c r="CF24" s="7">
        <v>0</v>
      </c>
      <c r="CG24" s="7">
        <f t="shared" si="0"/>
        <v>1392.9719999999998</v>
      </c>
      <c r="CH24" s="7">
        <v>778.62099999999998</v>
      </c>
      <c r="CI24" s="7">
        <v>0</v>
      </c>
      <c r="CJ24" s="7">
        <v>655.53800000000001</v>
      </c>
      <c r="CK24" s="7">
        <f t="shared" si="1"/>
        <v>1434.1590000000001</v>
      </c>
      <c r="CL24" s="7">
        <v>0</v>
      </c>
      <c r="CM24" s="7">
        <v>0</v>
      </c>
      <c r="CN24" s="7">
        <v>18.11</v>
      </c>
      <c r="CO24" s="7">
        <f t="shared" si="2"/>
        <v>18.11</v>
      </c>
      <c r="CP24" s="7">
        <f t="shared" si="3"/>
        <v>18.11</v>
      </c>
      <c r="CQ24" s="7">
        <v>758.04200000000003</v>
      </c>
      <c r="CR24" s="7">
        <f t="shared" si="4"/>
        <v>2210.3110000000001</v>
      </c>
      <c r="CS24" s="7">
        <f t="shared" si="5"/>
        <v>3603.2829999999999</v>
      </c>
      <c r="CT24" s="14" t="s">
        <v>197</v>
      </c>
      <c r="CW24" s="90"/>
    </row>
    <row r="25" spans="1:101" ht="12.75" customHeight="1">
      <c r="A25" s="13" t="s">
        <v>19</v>
      </c>
      <c r="B25" s="14" t="s">
        <v>105</v>
      </c>
      <c r="C25" s="7">
        <v>20.685000000000002</v>
      </c>
      <c r="D25" s="7">
        <v>0.26700000000000002</v>
      </c>
      <c r="E25" s="7">
        <v>0.41699999999999998</v>
      </c>
      <c r="F25" s="7">
        <v>1.3740000000000001</v>
      </c>
      <c r="G25" s="7">
        <v>226.44699999999997</v>
      </c>
      <c r="H25" s="7">
        <v>114.004</v>
      </c>
      <c r="I25" s="7">
        <v>2.339</v>
      </c>
      <c r="J25" s="7">
        <v>32.678999999999995</v>
      </c>
      <c r="K25" s="7">
        <v>8.8569999999999993</v>
      </c>
      <c r="L25" s="7">
        <v>77.926000000000002</v>
      </c>
      <c r="M25" s="7">
        <v>28.073</v>
      </c>
      <c r="N25" s="7">
        <v>8.1080000000000005</v>
      </c>
      <c r="O25" s="7">
        <v>8.2840000000000007</v>
      </c>
      <c r="P25" s="7">
        <v>0</v>
      </c>
      <c r="Q25" s="7">
        <v>49.117999999999995</v>
      </c>
      <c r="R25" s="7">
        <v>15.607000000000001</v>
      </c>
      <c r="S25" s="7">
        <v>385.113</v>
      </c>
      <c r="T25" s="7">
        <v>79.837999999999994</v>
      </c>
      <c r="U25" s="7">
        <v>6.1539999999999999</v>
      </c>
      <c r="V25" s="7">
        <v>95.934999999999988</v>
      </c>
      <c r="W25" s="7">
        <v>37.892000000000003</v>
      </c>
      <c r="X25" s="7">
        <v>104.739</v>
      </c>
      <c r="Y25" s="7">
        <v>63.253</v>
      </c>
      <c r="Z25" s="7">
        <v>221.97800000000001</v>
      </c>
      <c r="AA25" s="7">
        <v>13.862</v>
      </c>
      <c r="AB25" s="7">
        <v>34.856000000000002</v>
      </c>
      <c r="AC25" s="7">
        <v>112.41699999999999</v>
      </c>
      <c r="AD25" s="7">
        <v>31.242999999999999</v>
      </c>
      <c r="AE25" s="7">
        <v>1.2730000000000001</v>
      </c>
      <c r="AF25" s="7">
        <v>1.7569999999999997</v>
      </c>
      <c r="AG25" s="7">
        <v>4.5790000000000006</v>
      </c>
      <c r="AH25" s="7">
        <v>148.54599999999999</v>
      </c>
      <c r="AI25" s="7">
        <v>106.32600000000002</v>
      </c>
      <c r="AJ25" s="7">
        <v>43.296999999999997</v>
      </c>
      <c r="AK25" s="7">
        <v>322.57200000000006</v>
      </c>
      <c r="AL25" s="7">
        <v>25.717999999999996</v>
      </c>
      <c r="AM25" s="7">
        <v>71.957000000000008</v>
      </c>
      <c r="AN25" s="7">
        <v>25.171999999999997</v>
      </c>
      <c r="AO25" s="7">
        <v>0</v>
      </c>
      <c r="AP25" s="7">
        <v>0</v>
      </c>
      <c r="AQ25" s="7">
        <v>6.407</v>
      </c>
      <c r="AR25" s="7">
        <v>5.0000000000000001E-3</v>
      </c>
      <c r="AS25" s="7">
        <v>0.25900000000000001</v>
      </c>
      <c r="AT25" s="7">
        <v>23.027999999999999</v>
      </c>
      <c r="AU25" s="7">
        <v>0.60499999999999998</v>
      </c>
      <c r="AV25" s="7">
        <v>4.4160000000000004</v>
      </c>
      <c r="AW25" s="7">
        <v>6.181</v>
      </c>
      <c r="AX25" s="7">
        <v>0</v>
      </c>
      <c r="AY25" s="7">
        <v>8.3589999999999982</v>
      </c>
      <c r="AZ25" s="7">
        <v>0.40800000000000003</v>
      </c>
      <c r="BA25" s="7">
        <v>0</v>
      </c>
      <c r="BB25" s="7">
        <v>0</v>
      </c>
      <c r="BC25" s="7">
        <v>0</v>
      </c>
      <c r="BD25" s="7">
        <v>4.508</v>
      </c>
      <c r="BE25" s="7">
        <v>0.19500000000000001</v>
      </c>
      <c r="BF25" s="7">
        <v>6.1219999999999999</v>
      </c>
      <c r="BG25" s="7">
        <v>43.436000000000007</v>
      </c>
      <c r="BH25" s="7">
        <v>5.2889999999999997</v>
      </c>
      <c r="BI25" s="7">
        <v>7.1630000000000003</v>
      </c>
      <c r="BJ25" s="7">
        <v>12.076000000000001</v>
      </c>
      <c r="BK25" s="7">
        <v>0</v>
      </c>
      <c r="BL25" s="7">
        <v>0.60099999999999998</v>
      </c>
      <c r="BM25" s="7">
        <v>0</v>
      </c>
      <c r="BN25" s="7">
        <v>0</v>
      </c>
      <c r="BO25" s="7">
        <v>1.206</v>
      </c>
      <c r="BP25" s="7">
        <v>16.293999999999997</v>
      </c>
      <c r="BQ25" s="7">
        <v>66.97699999999999</v>
      </c>
      <c r="BR25" s="7">
        <v>0.20599999999999999</v>
      </c>
      <c r="BS25" s="7">
        <v>0.45300000000000007</v>
      </c>
      <c r="BT25" s="7">
        <v>14.360999999999997</v>
      </c>
      <c r="BU25" s="7">
        <v>0.59099999999999997</v>
      </c>
      <c r="BV25" s="7">
        <v>0.28699999999999998</v>
      </c>
      <c r="BW25" s="7">
        <v>0.26099999999999995</v>
      </c>
      <c r="BX25" s="7">
        <v>0.10100000000000001</v>
      </c>
      <c r="BY25" s="7">
        <v>0.66499999999999992</v>
      </c>
      <c r="BZ25" s="7">
        <v>1.0659999999999998</v>
      </c>
      <c r="CA25" s="7">
        <v>0</v>
      </c>
      <c r="CB25" s="7">
        <v>17.661999999999999</v>
      </c>
      <c r="CC25" s="7">
        <v>1.0970000000000002</v>
      </c>
      <c r="CD25" s="7">
        <v>0</v>
      </c>
      <c r="CE25" s="7">
        <v>0</v>
      </c>
      <c r="CF25" s="7">
        <v>0</v>
      </c>
      <c r="CG25" s="7">
        <f t="shared" si="0"/>
        <v>2782.9469999999997</v>
      </c>
      <c r="CH25" s="7">
        <v>147.51300000000001</v>
      </c>
      <c r="CI25" s="7">
        <v>0</v>
      </c>
      <c r="CJ25" s="7">
        <v>0</v>
      </c>
      <c r="CK25" s="7">
        <f t="shared" si="1"/>
        <v>147.51300000000001</v>
      </c>
      <c r="CL25" s="7">
        <v>24.207999999999998</v>
      </c>
      <c r="CM25" s="7">
        <v>0</v>
      </c>
      <c r="CN25" s="7">
        <v>20.788</v>
      </c>
      <c r="CO25" s="7">
        <f t="shared" si="2"/>
        <v>20.788</v>
      </c>
      <c r="CP25" s="7">
        <f t="shared" si="3"/>
        <v>44.995999999999995</v>
      </c>
      <c r="CQ25" s="7">
        <v>2713.8519999999999</v>
      </c>
      <c r="CR25" s="7">
        <f t="shared" si="4"/>
        <v>2906.3609999999999</v>
      </c>
      <c r="CS25" s="7">
        <f t="shared" si="5"/>
        <v>5689.308</v>
      </c>
      <c r="CT25" s="14" t="s">
        <v>198</v>
      </c>
      <c r="CW25" s="90"/>
    </row>
    <row r="26" spans="1:101" ht="12.75" customHeight="1">
      <c r="A26" s="13" t="s">
        <v>20</v>
      </c>
      <c r="B26" s="14" t="s">
        <v>106</v>
      </c>
      <c r="C26" s="7">
        <v>39.542999999999999</v>
      </c>
      <c r="D26" s="7">
        <v>1.1000000000000003E-2</v>
      </c>
      <c r="E26" s="7">
        <v>0</v>
      </c>
      <c r="F26" s="7">
        <v>2.0019999999999998</v>
      </c>
      <c r="G26" s="7">
        <v>44.518999999999998</v>
      </c>
      <c r="H26" s="7">
        <v>157.19499999999999</v>
      </c>
      <c r="I26" s="7">
        <v>7.0000000000000001E-3</v>
      </c>
      <c r="J26" s="7">
        <v>3.0209999999999999</v>
      </c>
      <c r="K26" s="7">
        <v>0.161</v>
      </c>
      <c r="L26" s="7">
        <v>0.13300000000000001</v>
      </c>
      <c r="M26" s="7">
        <v>8.516</v>
      </c>
      <c r="N26" s="7">
        <v>5.3120000000000003</v>
      </c>
      <c r="O26" s="7">
        <v>1.0699999999999998</v>
      </c>
      <c r="P26" s="7">
        <v>3.4999999999999996E-2</v>
      </c>
      <c r="Q26" s="7">
        <v>34.964000000000006</v>
      </c>
      <c r="R26" s="7">
        <v>8.1159999999999997</v>
      </c>
      <c r="S26" s="7">
        <v>6.0019999999999998</v>
      </c>
      <c r="T26" s="7">
        <v>428.58799999999997</v>
      </c>
      <c r="U26" s="7">
        <v>18.023</v>
      </c>
      <c r="V26" s="7">
        <v>76.484000000000009</v>
      </c>
      <c r="W26" s="7">
        <v>4.1520000000000001</v>
      </c>
      <c r="X26" s="7">
        <v>20.805</v>
      </c>
      <c r="Y26" s="7">
        <v>7.4729999999999999</v>
      </c>
      <c r="Z26" s="7">
        <v>43.672999999999995</v>
      </c>
      <c r="AA26" s="7">
        <v>0.87399999999999989</v>
      </c>
      <c r="AB26" s="7">
        <v>12.118</v>
      </c>
      <c r="AC26" s="7">
        <v>7.2089999999999987</v>
      </c>
      <c r="AD26" s="7">
        <v>5.7629999999999999</v>
      </c>
      <c r="AE26" s="7">
        <v>1.6E-2</v>
      </c>
      <c r="AF26" s="7">
        <v>1.6750000000000003</v>
      </c>
      <c r="AG26" s="7">
        <v>4.4420000000000002</v>
      </c>
      <c r="AH26" s="7">
        <v>744.30899999999997</v>
      </c>
      <c r="AI26" s="7">
        <v>383.36899999999991</v>
      </c>
      <c r="AJ26" s="7">
        <v>131.29300000000001</v>
      </c>
      <c r="AK26" s="7">
        <v>27.707000000000001</v>
      </c>
      <c r="AL26" s="7">
        <v>17.613</v>
      </c>
      <c r="AM26" s="7">
        <v>9.7140000000000004</v>
      </c>
      <c r="AN26" s="7">
        <v>8.9120000000000008</v>
      </c>
      <c r="AO26" s="7">
        <v>2.2000000000000006E-2</v>
      </c>
      <c r="AP26" s="7">
        <v>4.5999999999999999E-2</v>
      </c>
      <c r="AQ26" s="7">
        <v>9.8840000000000003</v>
      </c>
      <c r="AR26" s="7">
        <v>6.0000000000000001E-3</v>
      </c>
      <c r="AS26" s="7">
        <v>10.512</v>
      </c>
      <c r="AT26" s="7">
        <v>26.565999999999999</v>
      </c>
      <c r="AU26" s="7">
        <v>0.187</v>
      </c>
      <c r="AV26" s="7">
        <v>2.5999999999999999E-2</v>
      </c>
      <c r="AW26" s="7">
        <v>0.45600000000000002</v>
      </c>
      <c r="AX26" s="7">
        <v>9.9999999999999985E-3</v>
      </c>
      <c r="AY26" s="7">
        <v>0.20899999999999996</v>
      </c>
      <c r="AZ26" s="7">
        <v>2.4E-2</v>
      </c>
      <c r="BA26" s="7">
        <v>6.0000000000000001E-3</v>
      </c>
      <c r="BB26" s="7">
        <v>0</v>
      </c>
      <c r="BC26" s="7">
        <v>0.10999999999999999</v>
      </c>
      <c r="BD26" s="7">
        <v>2.5350000000000006</v>
      </c>
      <c r="BE26" s="7">
        <v>0.73499999999999999</v>
      </c>
      <c r="BF26" s="7">
        <v>0.83699999999999997</v>
      </c>
      <c r="BG26" s="7">
        <v>2.9409999999999998</v>
      </c>
      <c r="BH26" s="7">
        <v>4.3769999999999998</v>
      </c>
      <c r="BI26" s="7">
        <v>1.5819999999999999</v>
      </c>
      <c r="BJ26" s="7">
        <v>0.15499999999999997</v>
      </c>
      <c r="BK26" s="7">
        <v>0</v>
      </c>
      <c r="BL26" s="7">
        <v>0.63700000000000001</v>
      </c>
      <c r="BM26" s="7">
        <v>2.5999999999999995E-2</v>
      </c>
      <c r="BN26" s="7">
        <v>5.5999999999999994E-2</v>
      </c>
      <c r="BO26" s="7">
        <v>2.6999999999999996E-2</v>
      </c>
      <c r="BP26" s="7">
        <v>0.51200000000000001</v>
      </c>
      <c r="BQ26" s="7">
        <v>2.1280000000000001</v>
      </c>
      <c r="BR26" s="7">
        <v>4.2999999999999997E-2</v>
      </c>
      <c r="BS26" s="7">
        <v>0.22899999999999998</v>
      </c>
      <c r="BT26" s="7">
        <v>2.2410000000000005</v>
      </c>
      <c r="BU26" s="7">
        <v>1.7000000000000001E-2</v>
      </c>
      <c r="BV26" s="7">
        <v>0</v>
      </c>
      <c r="BW26" s="7">
        <v>2.2000000000000006E-2</v>
      </c>
      <c r="BX26" s="7">
        <v>3.9999999999999992E-3</v>
      </c>
      <c r="BY26" s="7">
        <v>0.13600000000000001</v>
      </c>
      <c r="BZ26" s="7">
        <v>0.29100000000000004</v>
      </c>
      <c r="CA26" s="7">
        <v>0.15400000000000003</v>
      </c>
      <c r="CB26" s="7">
        <v>0.77200000000000002</v>
      </c>
      <c r="CC26" s="7">
        <v>0.34199999999999997</v>
      </c>
      <c r="CD26" s="7">
        <v>0</v>
      </c>
      <c r="CE26" s="7">
        <v>0</v>
      </c>
      <c r="CF26" s="7">
        <v>0</v>
      </c>
      <c r="CG26" s="7">
        <f t="shared" si="0"/>
        <v>2333.6819999999989</v>
      </c>
      <c r="CH26" s="7">
        <v>130.822</v>
      </c>
      <c r="CI26" s="7">
        <v>0</v>
      </c>
      <c r="CJ26" s="7">
        <v>0</v>
      </c>
      <c r="CK26" s="7">
        <f t="shared" si="1"/>
        <v>130.822</v>
      </c>
      <c r="CL26" s="7">
        <v>0</v>
      </c>
      <c r="CM26" s="7">
        <v>0</v>
      </c>
      <c r="CN26" s="7">
        <v>7.0590000000000002</v>
      </c>
      <c r="CO26" s="7">
        <f t="shared" si="2"/>
        <v>7.0590000000000002</v>
      </c>
      <c r="CP26" s="7">
        <f t="shared" si="3"/>
        <v>7.0590000000000002</v>
      </c>
      <c r="CQ26" s="7">
        <v>1849.683</v>
      </c>
      <c r="CR26" s="7">
        <f t="shared" si="4"/>
        <v>1987.5640000000001</v>
      </c>
      <c r="CS26" s="7">
        <f t="shared" si="5"/>
        <v>4321.2460000000001</v>
      </c>
      <c r="CT26" s="14" t="s">
        <v>199</v>
      </c>
      <c r="CW26" s="90"/>
    </row>
    <row r="27" spans="1:101" ht="12.75" customHeight="1">
      <c r="A27" s="13" t="s">
        <v>21</v>
      </c>
      <c r="B27" s="14" t="s">
        <v>107</v>
      </c>
      <c r="C27" s="7">
        <v>3.347</v>
      </c>
      <c r="D27" s="7">
        <v>4.0000000000000001E-3</v>
      </c>
      <c r="E27" s="7">
        <v>4.3000000000000003E-2</v>
      </c>
      <c r="F27" s="7">
        <v>1.6950000000000001</v>
      </c>
      <c r="G27" s="7">
        <v>2.9590000000000001</v>
      </c>
      <c r="H27" s="7">
        <v>0.113</v>
      </c>
      <c r="I27" s="7">
        <v>0</v>
      </c>
      <c r="J27" s="7">
        <v>5.6290000000000004</v>
      </c>
      <c r="K27" s="7">
        <v>0.55200000000000005</v>
      </c>
      <c r="L27" s="7">
        <v>3.04</v>
      </c>
      <c r="M27" s="7">
        <v>5.1180000000000003</v>
      </c>
      <c r="N27" s="7">
        <v>5.9219999999999997</v>
      </c>
      <c r="O27" s="7">
        <v>6.3979999999999997</v>
      </c>
      <c r="P27" s="7">
        <v>0</v>
      </c>
      <c r="Q27" s="7">
        <v>12.401999999999999</v>
      </c>
      <c r="R27" s="7">
        <v>5.8340000000000005</v>
      </c>
      <c r="S27" s="7">
        <v>24.536000000000001</v>
      </c>
      <c r="T27" s="7">
        <v>68.648999999999987</v>
      </c>
      <c r="U27" s="7">
        <v>1005.366</v>
      </c>
      <c r="V27" s="7">
        <v>857.94899999999996</v>
      </c>
      <c r="W27" s="7">
        <v>18.716000000000001</v>
      </c>
      <c r="X27" s="7">
        <v>576.39599999999996</v>
      </c>
      <c r="Y27" s="7">
        <v>435.16</v>
      </c>
      <c r="Z27" s="7">
        <v>360.43299999999999</v>
      </c>
      <c r="AA27" s="7">
        <v>30.069999999999997</v>
      </c>
      <c r="AB27" s="7">
        <v>46.040999999999997</v>
      </c>
      <c r="AC27" s="7">
        <v>36.488</v>
      </c>
      <c r="AD27" s="7">
        <v>40.773999999999994</v>
      </c>
      <c r="AE27" s="7">
        <v>1.371</v>
      </c>
      <c r="AF27" s="7">
        <v>1.038</v>
      </c>
      <c r="AG27" s="7">
        <v>1.891</v>
      </c>
      <c r="AH27" s="7">
        <v>115.80699999999999</v>
      </c>
      <c r="AI27" s="7">
        <v>121.92999999999998</v>
      </c>
      <c r="AJ27" s="7">
        <v>29.838999999999999</v>
      </c>
      <c r="AK27" s="7">
        <v>13.494</v>
      </c>
      <c r="AL27" s="7">
        <v>1.4929999999999999</v>
      </c>
      <c r="AM27" s="7">
        <v>1.6240000000000001</v>
      </c>
      <c r="AN27" s="7">
        <v>2.0150000000000001</v>
      </c>
      <c r="AO27" s="7">
        <v>0</v>
      </c>
      <c r="AP27" s="7">
        <v>0</v>
      </c>
      <c r="AQ27" s="7">
        <v>10.476000000000001</v>
      </c>
      <c r="AR27" s="7">
        <v>0</v>
      </c>
      <c r="AS27" s="7">
        <v>0.80799999999999994</v>
      </c>
      <c r="AT27" s="7">
        <v>3.0250000000000004</v>
      </c>
      <c r="AU27" s="7">
        <v>0.16700000000000001</v>
      </c>
      <c r="AV27" s="7">
        <v>0.42699999999999999</v>
      </c>
      <c r="AW27" s="7">
        <v>2.5000000000000001E-2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0.155</v>
      </c>
      <c r="BF27" s="7">
        <v>3.7999999999999999E-2</v>
      </c>
      <c r="BG27" s="7">
        <v>4.6489999999999991</v>
      </c>
      <c r="BH27" s="7">
        <v>8.0990000000000002</v>
      </c>
      <c r="BI27" s="7">
        <v>0.53400000000000003</v>
      </c>
      <c r="BJ27" s="7">
        <v>7.4999999999999997E-2</v>
      </c>
      <c r="BK27" s="7">
        <v>0</v>
      </c>
      <c r="BL27" s="7">
        <v>0</v>
      </c>
      <c r="BM27" s="7">
        <v>1E-3</v>
      </c>
      <c r="BN27" s="7">
        <v>0</v>
      </c>
      <c r="BO27" s="7">
        <v>2.4999999999999998E-2</v>
      </c>
      <c r="BP27" s="7">
        <v>7.0000000000000001E-3</v>
      </c>
      <c r="BQ27" s="7">
        <v>1.0049999999999999</v>
      </c>
      <c r="BR27" s="7">
        <v>0.34700000000000003</v>
      </c>
      <c r="BS27" s="7">
        <v>0.18200000000000002</v>
      </c>
      <c r="BT27" s="7">
        <v>0</v>
      </c>
      <c r="BU27" s="7">
        <v>0</v>
      </c>
      <c r="BV27" s="7">
        <v>1.1000000000000001E-2</v>
      </c>
      <c r="BW27" s="7">
        <v>3.7000000000000005E-2</v>
      </c>
      <c r="BX27" s="7">
        <v>0</v>
      </c>
      <c r="BY27" s="7">
        <v>4.0000000000000001E-3</v>
      </c>
      <c r="BZ27" s="7">
        <v>0.10299999999999999</v>
      </c>
      <c r="CA27" s="7">
        <v>0</v>
      </c>
      <c r="CB27" s="7">
        <v>7.0000000000000001E-3</v>
      </c>
      <c r="CC27" s="7">
        <v>1.534</v>
      </c>
      <c r="CD27" s="7">
        <v>0</v>
      </c>
      <c r="CE27" s="7">
        <v>0</v>
      </c>
      <c r="CF27" s="7">
        <v>0</v>
      </c>
      <c r="CG27" s="7">
        <f t="shared" si="0"/>
        <v>3875.877</v>
      </c>
      <c r="CH27" s="7">
        <v>4.1779999999999999</v>
      </c>
      <c r="CI27" s="7">
        <v>0</v>
      </c>
      <c r="CJ27" s="7">
        <v>0</v>
      </c>
      <c r="CK27" s="7">
        <f t="shared" si="1"/>
        <v>4.1779999999999999</v>
      </c>
      <c r="CL27" s="7">
        <v>0</v>
      </c>
      <c r="CM27" s="7">
        <v>1.105</v>
      </c>
      <c r="CN27" s="7">
        <v>5.86</v>
      </c>
      <c r="CO27" s="7">
        <f t="shared" si="2"/>
        <v>6.9649999999999999</v>
      </c>
      <c r="CP27" s="7">
        <f t="shared" si="3"/>
        <v>6.9649999999999999</v>
      </c>
      <c r="CQ27" s="7">
        <v>1628.47</v>
      </c>
      <c r="CR27" s="7">
        <f t="shared" si="4"/>
        <v>1639.6130000000001</v>
      </c>
      <c r="CS27" s="7">
        <f t="shared" si="5"/>
        <v>5515.49</v>
      </c>
      <c r="CT27" s="14" t="s">
        <v>200</v>
      </c>
      <c r="CW27" s="90"/>
    </row>
    <row r="28" spans="1:101" ht="12.75" customHeight="1">
      <c r="A28" s="13" t="s">
        <v>22</v>
      </c>
      <c r="B28" s="14" t="s">
        <v>108</v>
      </c>
      <c r="C28" s="7">
        <v>26.572000000000003</v>
      </c>
      <c r="D28" s="7">
        <v>0.57500000000000007</v>
      </c>
      <c r="E28" s="7">
        <v>3.0039999999999996</v>
      </c>
      <c r="F28" s="7">
        <v>9.8119999999999994</v>
      </c>
      <c r="G28" s="7">
        <v>79.896000000000001</v>
      </c>
      <c r="H28" s="7">
        <v>73.826999999999998</v>
      </c>
      <c r="I28" s="7">
        <v>8.7999999999999995E-2</v>
      </c>
      <c r="J28" s="7">
        <v>12.738999999999999</v>
      </c>
      <c r="K28" s="7">
        <v>24.689</v>
      </c>
      <c r="L28" s="7">
        <v>22.895999999999997</v>
      </c>
      <c r="M28" s="7">
        <v>26.478999999999999</v>
      </c>
      <c r="N28" s="7">
        <v>11.029</v>
      </c>
      <c r="O28" s="7">
        <v>4.3570000000000002</v>
      </c>
      <c r="P28" s="7">
        <v>4.0129999999999999</v>
      </c>
      <c r="Q28" s="7">
        <v>19.184999999999999</v>
      </c>
      <c r="R28" s="7">
        <v>5.5729999999999995</v>
      </c>
      <c r="S28" s="7">
        <v>50.655000000000001</v>
      </c>
      <c r="T28" s="7">
        <v>30.385999999999999</v>
      </c>
      <c r="U28" s="7">
        <v>27.582000000000001</v>
      </c>
      <c r="V28" s="7">
        <v>1414.144</v>
      </c>
      <c r="W28" s="7">
        <v>22.074999999999999</v>
      </c>
      <c r="X28" s="7">
        <v>80.02</v>
      </c>
      <c r="Y28" s="7">
        <v>132.67399999999998</v>
      </c>
      <c r="Z28" s="7">
        <v>142.23699999999999</v>
      </c>
      <c r="AA28" s="7">
        <v>49.792000000000002</v>
      </c>
      <c r="AB28" s="7">
        <v>42.356999999999999</v>
      </c>
      <c r="AC28" s="7">
        <v>7.9039999999999999</v>
      </c>
      <c r="AD28" s="7">
        <v>145.28300000000002</v>
      </c>
      <c r="AE28" s="7">
        <v>5.1870000000000003</v>
      </c>
      <c r="AF28" s="7">
        <v>0.47600000000000003</v>
      </c>
      <c r="AG28" s="7">
        <v>11.734999999999999</v>
      </c>
      <c r="AH28" s="7">
        <v>433.23</v>
      </c>
      <c r="AI28" s="7">
        <v>126.267</v>
      </c>
      <c r="AJ28" s="7">
        <v>93.73</v>
      </c>
      <c r="AK28" s="7">
        <v>25.820999999999998</v>
      </c>
      <c r="AL28" s="7">
        <v>97.177999999999997</v>
      </c>
      <c r="AM28" s="7">
        <v>63.819000000000003</v>
      </c>
      <c r="AN28" s="7">
        <v>21.362000000000002</v>
      </c>
      <c r="AO28" s="7">
        <v>13.409999999999998</v>
      </c>
      <c r="AP28" s="7">
        <v>1.6989999999999998</v>
      </c>
      <c r="AQ28" s="7">
        <v>11.337</v>
      </c>
      <c r="AR28" s="7">
        <v>0.34799999999999998</v>
      </c>
      <c r="AS28" s="7">
        <v>17.102999999999994</v>
      </c>
      <c r="AT28" s="7">
        <v>24.298999999999996</v>
      </c>
      <c r="AU28" s="7">
        <v>0.91199999999999992</v>
      </c>
      <c r="AV28" s="7">
        <v>4.2940000000000005</v>
      </c>
      <c r="AW28" s="7">
        <v>1.5439999999999998</v>
      </c>
      <c r="AX28" s="7">
        <v>0.44899999999999995</v>
      </c>
      <c r="AY28" s="7">
        <v>7.6400000000000006</v>
      </c>
      <c r="AZ28" s="7">
        <v>1.0369999999999999</v>
      </c>
      <c r="BA28" s="7">
        <v>2.4999999999999994E-2</v>
      </c>
      <c r="BB28" s="7">
        <v>0</v>
      </c>
      <c r="BC28" s="7">
        <v>1.1880000000000002</v>
      </c>
      <c r="BD28" s="7">
        <v>3.8810000000000002</v>
      </c>
      <c r="BE28" s="7">
        <v>2.4949999999999997</v>
      </c>
      <c r="BF28" s="7">
        <v>3.6440000000000006</v>
      </c>
      <c r="BG28" s="7">
        <v>41.700999999999993</v>
      </c>
      <c r="BH28" s="7">
        <v>6.6899999999999995</v>
      </c>
      <c r="BI28" s="7">
        <v>9.9190000000000005</v>
      </c>
      <c r="BJ28" s="7">
        <v>2.7450000000000001</v>
      </c>
      <c r="BK28" s="7">
        <v>0.624</v>
      </c>
      <c r="BL28" s="7">
        <v>19.253</v>
      </c>
      <c r="BM28" s="7">
        <v>0.28899999999999998</v>
      </c>
      <c r="BN28" s="7">
        <v>0.49399999999999994</v>
      </c>
      <c r="BO28" s="7">
        <v>2.0490000000000004</v>
      </c>
      <c r="BP28" s="7">
        <v>2.6179999999999999</v>
      </c>
      <c r="BQ28" s="7">
        <v>9.6769999999999996</v>
      </c>
      <c r="BR28" s="7">
        <v>7.5620000000000012</v>
      </c>
      <c r="BS28" s="7">
        <v>5.3109999999999999</v>
      </c>
      <c r="BT28" s="7">
        <v>11.422000000000002</v>
      </c>
      <c r="BU28" s="7">
        <v>7.1989999999999998</v>
      </c>
      <c r="BV28" s="7">
        <v>1.1709999999999998</v>
      </c>
      <c r="BW28" s="7">
        <v>1.7360000000000002</v>
      </c>
      <c r="BX28" s="7">
        <v>0.49600000000000005</v>
      </c>
      <c r="BY28" s="7">
        <v>0.72899999999999987</v>
      </c>
      <c r="BZ28" s="7">
        <v>9.2750000000000004</v>
      </c>
      <c r="CA28" s="7">
        <v>0.77900000000000003</v>
      </c>
      <c r="CB28" s="7">
        <v>14.084000000000001</v>
      </c>
      <c r="CC28" s="7">
        <v>5.0980000000000008</v>
      </c>
      <c r="CD28" s="7">
        <v>0</v>
      </c>
      <c r="CE28" s="7">
        <v>0</v>
      </c>
      <c r="CF28" s="7">
        <v>0</v>
      </c>
      <c r="CG28" s="7">
        <f t="shared" si="0"/>
        <v>3604.8739999999984</v>
      </c>
      <c r="CH28" s="7">
        <v>147.577</v>
      </c>
      <c r="CI28" s="7">
        <v>0</v>
      </c>
      <c r="CJ28" s="7">
        <v>1.0329999999999999</v>
      </c>
      <c r="CK28" s="7">
        <f t="shared" si="1"/>
        <v>148.60999999999999</v>
      </c>
      <c r="CL28" s="7">
        <v>315.392</v>
      </c>
      <c r="CM28" s="7">
        <v>0</v>
      </c>
      <c r="CN28" s="7">
        <v>8.2200000000000006</v>
      </c>
      <c r="CO28" s="7">
        <f t="shared" si="2"/>
        <v>8.2200000000000006</v>
      </c>
      <c r="CP28" s="7">
        <f t="shared" si="3"/>
        <v>323.61200000000002</v>
      </c>
      <c r="CQ28" s="7">
        <v>2642.2829999999999</v>
      </c>
      <c r="CR28" s="7">
        <f t="shared" si="4"/>
        <v>3114.5050000000001</v>
      </c>
      <c r="CS28" s="7">
        <f t="shared" si="5"/>
        <v>6719.3789999999999</v>
      </c>
      <c r="CT28" s="14" t="s">
        <v>201</v>
      </c>
      <c r="CW28" s="90"/>
    </row>
    <row r="29" spans="1:101" ht="12.75" customHeight="1">
      <c r="A29" s="13" t="s">
        <v>23</v>
      </c>
      <c r="B29" s="14" t="s">
        <v>109</v>
      </c>
      <c r="C29" s="7">
        <v>0</v>
      </c>
      <c r="D29" s="7">
        <v>1.016</v>
      </c>
      <c r="E29" s="7">
        <v>0.22899999999999998</v>
      </c>
      <c r="F29" s="7">
        <v>2.2000000000000002E-2</v>
      </c>
      <c r="G29" s="7">
        <v>4.9999999999999992E-3</v>
      </c>
      <c r="H29" s="7">
        <v>5.3000000000000005E-2</v>
      </c>
      <c r="I29" s="7">
        <v>0</v>
      </c>
      <c r="J29" s="7">
        <v>1.4999999999999999E-2</v>
      </c>
      <c r="K29" s="7">
        <v>8.0999999999999989E-2</v>
      </c>
      <c r="L29" s="7">
        <v>1E-3</v>
      </c>
      <c r="M29" s="7">
        <v>0</v>
      </c>
      <c r="N29" s="7">
        <v>0.33900000000000002</v>
      </c>
      <c r="O29" s="7">
        <v>5.7069999999999999</v>
      </c>
      <c r="P29" s="7">
        <v>0</v>
      </c>
      <c r="Q29" s="7">
        <v>4.3010000000000002</v>
      </c>
      <c r="R29" s="7">
        <v>0.13400000000000001</v>
      </c>
      <c r="S29" s="7">
        <v>0.13500000000000001</v>
      </c>
      <c r="T29" s="7">
        <v>1.5000000000000002</v>
      </c>
      <c r="U29" s="7">
        <v>0</v>
      </c>
      <c r="V29" s="7">
        <v>6.4</v>
      </c>
      <c r="W29" s="7">
        <v>522.30800000000011</v>
      </c>
      <c r="X29" s="7">
        <v>71.50500000000001</v>
      </c>
      <c r="Y29" s="7">
        <v>4.2720000000000011</v>
      </c>
      <c r="Z29" s="7">
        <v>140.62099999999998</v>
      </c>
      <c r="AA29" s="7">
        <v>1.7790000000000004</v>
      </c>
      <c r="AB29" s="7">
        <v>9.0000000000000011E-2</v>
      </c>
      <c r="AC29" s="7">
        <v>6.2050000000000001</v>
      </c>
      <c r="AD29" s="7">
        <v>113.096</v>
      </c>
      <c r="AE29" s="7">
        <v>6.1820000000000004</v>
      </c>
      <c r="AF29" s="7">
        <v>1.1600000000000001</v>
      </c>
      <c r="AG29" s="7">
        <v>1.5680000000000001</v>
      </c>
      <c r="AH29" s="7">
        <v>9.65</v>
      </c>
      <c r="AI29" s="7">
        <v>14.746999999999998</v>
      </c>
      <c r="AJ29" s="7">
        <v>5.0840000000000005</v>
      </c>
      <c r="AK29" s="7">
        <v>30.652999999999999</v>
      </c>
      <c r="AL29" s="7">
        <v>234.70000000000002</v>
      </c>
      <c r="AM29" s="7">
        <v>8.6630000000000003</v>
      </c>
      <c r="AN29" s="7">
        <v>4.2510000000000003</v>
      </c>
      <c r="AO29" s="7">
        <v>0.17399999999999999</v>
      </c>
      <c r="AP29" s="7">
        <v>4.875</v>
      </c>
      <c r="AQ29" s="7">
        <v>5.6709999999999994</v>
      </c>
      <c r="AR29" s="7">
        <v>2E-3</v>
      </c>
      <c r="AS29" s="7">
        <v>6.0000000000000001E-3</v>
      </c>
      <c r="AT29" s="7">
        <v>7.1999999999999995E-2</v>
      </c>
      <c r="AU29" s="7">
        <v>3.1070000000000007</v>
      </c>
      <c r="AV29" s="7">
        <v>1.6330000000000005</v>
      </c>
      <c r="AW29" s="7">
        <v>4.8</v>
      </c>
      <c r="AX29" s="7">
        <v>340.52800000000002</v>
      </c>
      <c r="AY29" s="7">
        <v>70.605000000000018</v>
      </c>
      <c r="AZ29" s="7">
        <v>2.1429999999999998</v>
      </c>
      <c r="BA29" s="7">
        <v>0</v>
      </c>
      <c r="BB29" s="7">
        <v>0</v>
      </c>
      <c r="BC29" s="7">
        <v>0.24</v>
      </c>
      <c r="BD29" s="7">
        <v>1.2110000000000001</v>
      </c>
      <c r="BE29" s="7">
        <v>7.1999999999999995E-2</v>
      </c>
      <c r="BF29" s="7">
        <v>4.2759999999999998</v>
      </c>
      <c r="BG29" s="7">
        <v>4.8490000000000002</v>
      </c>
      <c r="BH29" s="7">
        <v>6.4549999999999992</v>
      </c>
      <c r="BI29" s="7">
        <v>0.161</v>
      </c>
      <c r="BJ29" s="7">
        <v>0.93400000000000027</v>
      </c>
      <c r="BK29" s="7">
        <v>0</v>
      </c>
      <c r="BL29" s="7">
        <v>5.7190000000000003</v>
      </c>
      <c r="BM29" s="7">
        <v>7.3999999999999996E-2</v>
      </c>
      <c r="BN29" s="7">
        <v>0</v>
      </c>
      <c r="BO29" s="7">
        <v>0.71699999999999997</v>
      </c>
      <c r="BP29" s="7">
        <v>0</v>
      </c>
      <c r="BQ29" s="7">
        <v>18.78</v>
      </c>
      <c r="BR29" s="7">
        <v>1.5189999999999999</v>
      </c>
      <c r="BS29" s="7">
        <v>0.67700000000000005</v>
      </c>
      <c r="BT29" s="7">
        <v>19.789999999999996</v>
      </c>
      <c r="BU29" s="7">
        <v>1E-3</v>
      </c>
      <c r="BV29" s="7">
        <v>1.6E-2</v>
      </c>
      <c r="BW29" s="7">
        <v>2.863</v>
      </c>
      <c r="BX29" s="7">
        <v>0.113</v>
      </c>
      <c r="BY29" s="7">
        <v>0.26400000000000001</v>
      </c>
      <c r="BZ29" s="7">
        <v>1.9020000000000001</v>
      </c>
      <c r="CA29" s="7">
        <v>0.60199999999999998</v>
      </c>
      <c r="CB29" s="7">
        <v>8.718</v>
      </c>
      <c r="CC29" s="7">
        <v>0</v>
      </c>
      <c r="CD29" s="7">
        <v>0</v>
      </c>
      <c r="CE29" s="7">
        <v>0</v>
      </c>
      <c r="CF29" s="7">
        <v>0</v>
      </c>
      <c r="CG29" s="7">
        <f t="shared" si="0"/>
        <v>1710.0410000000002</v>
      </c>
      <c r="CH29" s="7">
        <v>680.298</v>
      </c>
      <c r="CI29" s="7">
        <v>0</v>
      </c>
      <c r="CJ29" s="7">
        <v>7.4779999999999998</v>
      </c>
      <c r="CK29" s="7">
        <f t="shared" si="1"/>
        <v>687.77599999999995</v>
      </c>
      <c r="CL29" s="7">
        <v>1340.9110000000001</v>
      </c>
      <c r="CM29" s="7">
        <v>18.905000000000001</v>
      </c>
      <c r="CN29" s="7">
        <v>-15.654999999999999</v>
      </c>
      <c r="CO29" s="7">
        <f t="shared" si="2"/>
        <v>3.2500000000000018</v>
      </c>
      <c r="CP29" s="7">
        <f t="shared" si="3"/>
        <v>1344.1610000000001</v>
      </c>
      <c r="CQ29" s="7">
        <v>1755.682</v>
      </c>
      <c r="CR29" s="7">
        <f t="shared" si="4"/>
        <v>3787.6190000000001</v>
      </c>
      <c r="CS29" s="7">
        <f t="shared" si="5"/>
        <v>5497.66</v>
      </c>
      <c r="CT29" s="14" t="s">
        <v>202</v>
      </c>
      <c r="CW29" s="90"/>
    </row>
    <row r="30" spans="1:101" ht="12.75" customHeight="1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0.33700000000000002</v>
      </c>
      <c r="G30" s="7">
        <v>7.0000000000000007E-2</v>
      </c>
      <c r="H30" s="7">
        <v>2.1999999999999999E-2</v>
      </c>
      <c r="I30" s="7">
        <v>0</v>
      </c>
      <c r="J30" s="7">
        <v>0.219</v>
      </c>
      <c r="K30" s="7">
        <v>0.109</v>
      </c>
      <c r="L30" s="7">
        <v>1.2E-2</v>
      </c>
      <c r="M30" s="7">
        <v>0</v>
      </c>
      <c r="N30" s="7">
        <v>0.10600000000000001</v>
      </c>
      <c r="O30" s="7">
        <v>9.6999999999999989E-2</v>
      </c>
      <c r="P30" s="7">
        <v>0</v>
      </c>
      <c r="Q30" s="7">
        <v>0.86499999999999999</v>
      </c>
      <c r="R30" s="7">
        <v>0.6160000000000001</v>
      </c>
      <c r="S30" s="7">
        <v>8.0660000000000007</v>
      </c>
      <c r="T30" s="7">
        <v>3.9410000000000003</v>
      </c>
      <c r="U30" s="7">
        <v>9.8390000000000004</v>
      </c>
      <c r="V30" s="7">
        <v>2.6510000000000002</v>
      </c>
      <c r="W30" s="7">
        <v>189.447</v>
      </c>
      <c r="X30" s="7">
        <v>440.87900000000002</v>
      </c>
      <c r="Y30" s="7">
        <v>51.428000000000004</v>
      </c>
      <c r="Z30" s="7">
        <v>165.68</v>
      </c>
      <c r="AA30" s="7">
        <v>2.7810000000000001</v>
      </c>
      <c r="AB30" s="7">
        <v>0.61899999999999999</v>
      </c>
      <c r="AC30" s="7">
        <v>9.6280000000000001</v>
      </c>
      <c r="AD30" s="7">
        <v>132.59900000000002</v>
      </c>
      <c r="AE30" s="7">
        <v>30.048999999999999</v>
      </c>
      <c r="AF30" s="7">
        <v>0</v>
      </c>
      <c r="AG30" s="7">
        <v>2E-3</v>
      </c>
      <c r="AH30" s="7">
        <v>201.22900000000001</v>
      </c>
      <c r="AI30" s="7">
        <v>93.896000000000001</v>
      </c>
      <c r="AJ30" s="7">
        <v>53.512999999999998</v>
      </c>
      <c r="AK30" s="7">
        <v>55.561999999999998</v>
      </c>
      <c r="AL30" s="7">
        <v>14.098999999999997</v>
      </c>
      <c r="AM30" s="7">
        <v>22.109999999999996</v>
      </c>
      <c r="AN30" s="7">
        <v>15.986000000000004</v>
      </c>
      <c r="AO30" s="7">
        <v>5.6999999999999995E-2</v>
      </c>
      <c r="AP30" s="7">
        <v>7.5000000000000011E-2</v>
      </c>
      <c r="AQ30" s="7">
        <v>2.0999999999999998E-2</v>
      </c>
      <c r="AR30" s="7">
        <v>0</v>
      </c>
      <c r="AS30" s="7">
        <v>26.13</v>
      </c>
      <c r="AT30" s="7">
        <v>10.707999999999998</v>
      </c>
      <c r="AU30" s="7">
        <v>2.8000000000000001E-2</v>
      </c>
      <c r="AV30" s="7">
        <v>3.5880000000000001</v>
      </c>
      <c r="AW30" s="7">
        <v>3.2879999999999994</v>
      </c>
      <c r="AX30" s="7">
        <v>72.088000000000008</v>
      </c>
      <c r="AY30" s="7">
        <v>27.840999999999998</v>
      </c>
      <c r="AZ30" s="7">
        <v>4.8000000000000001E-2</v>
      </c>
      <c r="BA30" s="7">
        <v>0</v>
      </c>
      <c r="BB30" s="7">
        <v>0</v>
      </c>
      <c r="BC30" s="7">
        <v>0</v>
      </c>
      <c r="BD30" s="7">
        <v>0.40000000000000008</v>
      </c>
      <c r="BE30" s="7">
        <v>2.3E-2</v>
      </c>
      <c r="BF30" s="7">
        <v>2.1420000000000003</v>
      </c>
      <c r="BG30" s="7">
        <v>11.99</v>
      </c>
      <c r="BH30" s="7">
        <v>4.4879999999999995</v>
      </c>
      <c r="BI30" s="7">
        <v>1.1180000000000001</v>
      </c>
      <c r="BJ30" s="7">
        <v>0.92399999999999993</v>
      </c>
      <c r="BK30" s="7">
        <v>0</v>
      </c>
      <c r="BL30" s="7">
        <v>1.919</v>
      </c>
      <c r="BM30" s="7">
        <v>0</v>
      </c>
      <c r="BN30" s="7">
        <v>0</v>
      </c>
      <c r="BO30" s="7">
        <v>16.505000000000003</v>
      </c>
      <c r="BP30" s="7">
        <v>0.14900000000000002</v>
      </c>
      <c r="BQ30" s="7">
        <v>8.1929999999999996</v>
      </c>
      <c r="BR30" s="7">
        <v>0.63700000000000001</v>
      </c>
      <c r="BS30" s="7">
        <v>0.14100000000000001</v>
      </c>
      <c r="BT30" s="7">
        <v>0.13</v>
      </c>
      <c r="BU30" s="7">
        <v>0.11900000000000004</v>
      </c>
      <c r="BV30" s="7">
        <v>3.4000000000000002E-2</v>
      </c>
      <c r="BW30" s="7">
        <v>0.30900000000000005</v>
      </c>
      <c r="BX30" s="7">
        <v>7.0000000000000001E-3</v>
      </c>
      <c r="BY30" s="7">
        <v>1.3080000000000001</v>
      </c>
      <c r="BZ30" s="7">
        <v>1.3609999999999998</v>
      </c>
      <c r="CA30" s="7">
        <v>0.16800000000000004</v>
      </c>
      <c r="CB30" s="7">
        <v>0.40600000000000003</v>
      </c>
      <c r="CC30" s="7">
        <v>0</v>
      </c>
      <c r="CD30" s="7">
        <v>0</v>
      </c>
      <c r="CE30" s="7">
        <v>0</v>
      </c>
      <c r="CF30" s="7">
        <v>0</v>
      </c>
      <c r="CG30" s="7">
        <f t="shared" si="0"/>
        <v>1702.8000000000002</v>
      </c>
      <c r="CH30" s="7">
        <v>513.20000000000005</v>
      </c>
      <c r="CI30" s="7">
        <v>0</v>
      </c>
      <c r="CJ30" s="7">
        <v>0</v>
      </c>
      <c r="CK30" s="7">
        <f t="shared" si="1"/>
        <v>513.20000000000005</v>
      </c>
      <c r="CL30" s="7">
        <v>353.70600000000002</v>
      </c>
      <c r="CM30" s="7">
        <v>0</v>
      </c>
      <c r="CN30" s="7">
        <v>10.087999999999999</v>
      </c>
      <c r="CO30" s="7">
        <f t="shared" si="2"/>
        <v>10.087999999999999</v>
      </c>
      <c r="CP30" s="7">
        <f t="shared" si="3"/>
        <v>363.79400000000004</v>
      </c>
      <c r="CQ30" s="7">
        <v>2275.2649999999999</v>
      </c>
      <c r="CR30" s="7">
        <f t="shared" si="4"/>
        <v>3152.259</v>
      </c>
      <c r="CS30" s="7">
        <f t="shared" si="5"/>
        <v>4855.0590000000002</v>
      </c>
      <c r="CT30" s="14" t="s">
        <v>203</v>
      </c>
      <c r="CW30" s="90"/>
    </row>
    <row r="31" spans="1:101" ht="12.75" customHeight="1">
      <c r="A31" s="13" t="s">
        <v>25</v>
      </c>
      <c r="B31" s="14" t="s">
        <v>111</v>
      </c>
      <c r="C31" s="7">
        <v>4.774</v>
      </c>
      <c r="D31" s="7">
        <v>0.33500000000000008</v>
      </c>
      <c r="E31" s="7">
        <v>1.5390000000000001</v>
      </c>
      <c r="F31" s="7">
        <v>5.4180000000000001</v>
      </c>
      <c r="G31" s="7">
        <v>6.5779999999999994</v>
      </c>
      <c r="H31" s="7">
        <v>9.3689999999999998</v>
      </c>
      <c r="I31" s="7">
        <v>4.0000000000000001E-3</v>
      </c>
      <c r="J31" s="7">
        <v>1.8280000000000003</v>
      </c>
      <c r="K31" s="7">
        <v>1.4109999999999998</v>
      </c>
      <c r="L31" s="7">
        <v>1.4219999999999999</v>
      </c>
      <c r="M31" s="7">
        <v>0.24199999999999999</v>
      </c>
      <c r="N31" s="7">
        <v>12.11</v>
      </c>
      <c r="O31" s="7">
        <v>0.13800000000000001</v>
      </c>
      <c r="P31" s="7">
        <v>2.4E-2</v>
      </c>
      <c r="Q31" s="7">
        <v>3.04</v>
      </c>
      <c r="R31" s="7">
        <v>4.5659999999999998</v>
      </c>
      <c r="S31" s="7">
        <v>10.781000000000001</v>
      </c>
      <c r="T31" s="7">
        <v>40.695999999999998</v>
      </c>
      <c r="U31" s="7">
        <v>0.59200000000000008</v>
      </c>
      <c r="V31" s="7">
        <v>67.712000000000003</v>
      </c>
      <c r="W31" s="7">
        <v>21.747</v>
      </c>
      <c r="X31" s="7">
        <v>87.599000000000004</v>
      </c>
      <c r="Y31" s="7">
        <v>421.73499999999996</v>
      </c>
      <c r="Z31" s="7">
        <v>97.561999999999998</v>
      </c>
      <c r="AA31" s="7">
        <v>9.9370000000000012</v>
      </c>
      <c r="AB31" s="7">
        <v>1.825</v>
      </c>
      <c r="AC31" s="7">
        <v>2.6280000000000001</v>
      </c>
      <c r="AD31" s="7">
        <v>81.072000000000003</v>
      </c>
      <c r="AE31" s="7">
        <v>4.4120000000000008</v>
      </c>
      <c r="AF31" s="7">
        <v>5.3320000000000007</v>
      </c>
      <c r="AG31" s="7">
        <v>7.8159999999999989</v>
      </c>
      <c r="AH31" s="7">
        <v>113.988</v>
      </c>
      <c r="AI31" s="7">
        <v>77.122000000000014</v>
      </c>
      <c r="AJ31" s="7">
        <v>35.11099999999999</v>
      </c>
      <c r="AK31" s="7">
        <v>57.813000000000002</v>
      </c>
      <c r="AL31" s="7">
        <v>4.1049999999999995</v>
      </c>
      <c r="AM31" s="7">
        <v>4.3600000000000003</v>
      </c>
      <c r="AN31" s="7">
        <v>9.0920000000000005</v>
      </c>
      <c r="AO31" s="7">
        <v>0.14800000000000002</v>
      </c>
      <c r="AP31" s="7">
        <v>1.4219999999999999</v>
      </c>
      <c r="AQ31" s="7">
        <v>2.4E-2</v>
      </c>
      <c r="AR31" s="7">
        <v>1.6E-2</v>
      </c>
      <c r="AS31" s="7">
        <v>12.488999999999999</v>
      </c>
      <c r="AT31" s="7">
        <v>5.016</v>
      </c>
      <c r="AU31" s="7">
        <v>2.3000000000000003E-2</v>
      </c>
      <c r="AV31" s="7">
        <v>0.16499999999999998</v>
      </c>
      <c r="AW31" s="7">
        <v>0.14899999999999999</v>
      </c>
      <c r="AX31" s="7">
        <v>1.6999999999999998E-2</v>
      </c>
      <c r="AY31" s="7">
        <v>1.8260000000000001</v>
      </c>
      <c r="AZ31" s="7">
        <v>0.03</v>
      </c>
      <c r="BA31" s="7">
        <v>0</v>
      </c>
      <c r="BB31" s="7">
        <v>0</v>
      </c>
      <c r="BC31" s="7">
        <v>0</v>
      </c>
      <c r="BD31" s="7">
        <v>3.1889999999999996</v>
      </c>
      <c r="BE31" s="7">
        <v>0.14299999999999999</v>
      </c>
      <c r="BF31" s="7">
        <v>0.33599999999999997</v>
      </c>
      <c r="BG31" s="7">
        <v>7.173</v>
      </c>
      <c r="BH31" s="7">
        <v>2.931</v>
      </c>
      <c r="BI31" s="7">
        <v>0.14699999999999999</v>
      </c>
      <c r="BJ31" s="7">
        <v>0.30499999999999999</v>
      </c>
      <c r="BK31" s="7">
        <v>4.1999999999999996E-2</v>
      </c>
      <c r="BL31" s="7">
        <v>1.194</v>
      </c>
      <c r="BM31" s="7">
        <v>2.0999999999999998E-2</v>
      </c>
      <c r="BN31" s="7">
        <v>4.1000000000000002E-2</v>
      </c>
      <c r="BO31" s="7">
        <v>0.34499999999999997</v>
      </c>
      <c r="BP31" s="7">
        <v>1.2990000000000002</v>
      </c>
      <c r="BQ31" s="7">
        <v>2.177</v>
      </c>
      <c r="BR31" s="7">
        <v>11.164000000000001</v>
      </c>
      <c r="BS31" s="7">
        <v>0.53899999999999992</v>
      </c>
      <c r="BT31" s="7">
        <v>2.1870000000000003</v>
      </c>
      <c r="BU31" s="7">
        <v>8.1990000000000016</v>
      </c>
      <c r="BV31" s="7">
        <v>1.2349999999999999</v>
      </c>
      <c r="BW31" s="7">
        <v>8.7999999999999995E-2</v>
      </c>
      <c r="BX31" s="7">
        <v>2.8999999999999998E-2</v>
      </c>
      <c r="BY31" s="7">
        <v>0.20900000000000002</v>
      </c>
      <c r="BZ31" s="7">
        <v>0.18799999999999994</v>
      </c>
      <c r="CA31" s="7">
        <v>3.1E-2</v>
      </c>
      <c r="CB31" s="7">
        <v>4.3629999999999995</v>
      </c>
      <c r="CC31" s="7">
        <v>0.39700000000000002</v>
      </c>
      <c r="CD31" s="7">
        <v>0</v>
      </c>
      <c r="CE31" s="7">
        <v>0</v>
      </c>
      <c r="CF31" s="7">
        <v>0</v>
      </c>
      <c r="CG31" s="7">
        <f t="shared" si="0"/>
        <v>1285.1319999999998</v>
      </c>
      <c r="CH31" s="7">
        <v>14.573</v>
      </c>
      <c r="CI31" s="7">
        <v>0</v>
      </c>
      <c r="CJ31" s="7">
        <v>0</v>
      </c>
      <c r="CK31" s="7">
        <f t="shared" si="1"/>
        <v>14.573</v>
      </c>
      <c r="CL31" s="7">
        <v>2438.2220000000002</v>
      </c>
      <c r="CM31" s="7">
        <v>0</v>
      </c>
      <c r="CN31" s="7">
        <v>13.173</v>
      </c>
      <c r="CO31" s="7">
        <f t="shared" si="2"/>
        <v>13.173</v>
      </c>
      <c r="CP31" s="7">
        <f t="shared" si="3"/>
        <v>2451.395</v>
      </c>
      <c r="CQ31" s="7">
        <v>2104.2820000000002</v>
      </c>
      <c r="CR31" s="7">
        <f t="shared" si="4"/>
        <v>4570.25</v>
      </c>
      <c r="CS31" s="7">
        <f t="shared" si="5"/>
        <v>5855.3819999999996</v>
      </c>
      <c r="CT31" s="14" t="s">
        <v>204</v>
      </c>
      <c r="CW31" s="90"/>
    </row>
    <row r="32" spans="1:101" ht="12.75" customHeight="1">
      <c r="A32" s="13" t="s">
        <v>26</v>
      </c>
      <c r="B32" s="14" t="s">
        <v>112</v>
      </c>
      <c r="C32" s="7">
        <v>8.900000000000001E-2</v>
      </c>
      <c r="D32" s="7">
        <v>0</v>
      </c>
      <c r="E32" s="7">
        <v>0.06</v>
      </c>
      <c r="F32" s="7">
        <v>22.325999999999997</v>
      </c>
      <c r="G32" s="7">
        <v>2.1999999999999999E-2</v>
      </c>
      <c r="H32" s="7">
        <v>0</v>
      </c>
      <c r="I32" s="7">
        <v>0</v>
      </c>
      <c r="J32" s="7">
        <v>0.108</v>
      </c>
      <c r="K32" s="7">
        <v>6.0000000000000001E-3</v>
      </c>
      <c r="L32" s="7">
        <v>1E-3</v>
      </c>
      <c r="M32" s="7">
        <v>3.2000000000000001E-2</v>
      </c>
      <c r="N32" s="7">
        <v>0</v>
      </c>
      <c r="O32" s="7">
        <v>0</v>
      </c>
      <c r="P32" s="7">
        <v>0</v>
      </c>
      <c r="Q32" s="7">
        <v>0.87800000000000011</v>
      </c>
      <c r="R32" s="7">
        <v>0</v>
      </c>
      <c r="S32" s="7">
        <v>8.0000000000000002E-3</v>
      </c>
      <c r="T32" s="7">
        <v>0.11400000000000002</v>
      </c>
      <c r="U32" s="7">
        <v>0.25600000000000001</v>
      </c>
      <c r="V32" s="7">
        <v>8.9410000000000007</v>
      </c>
      <c r="W32" s="7">
        <v>5.5999999999999994E-2</v>
      </c>
      <c r="X32" s="7">
        <v>1.7410000000000001</v>
      </c>
      <c r="Y32" s="7">
        <v>3.222</v>
      </c>
      <c r="Z32" s="7">
        <v>3606.1579999999999</v>
      </c>
      <c r="AA32" s="7">
        <v>1.173</v>
      </c>
      <c r="AB32" s="7">
        <v>0</v>
      </c>
      <c r="AC32" s="7">
        <v>1.274</v>
      </c>
      <c r="AD32" s="7">
        <v>0.93499999999999994</v>
      </c>
      <c r="AE32" s="7">
        <v>0</v>
      </c>
      <c r="AF32" s="7">
        <v>0</v>
      </c>
      <c r="AG32" s="7">
        <v>0.374</v>
      </c>
      <c r="AH32" s="7">
        <v>6.7999999999999991E-2</v>
      </c>
      <c r="AI32" s="7">
        <v>5.5E-2</v>
      </c>
      <c r="AJ32" s="7">
        <v>6.6000000000000003E-2</v>
      </c>
      <c r="AK32" s="7">
        <v>527.13900000000012</v>
      </c>
      <c r="AL32" s="7">
        <v>1.7210000000000001</v>
      </c>
      <c r="AM32" s="7">
        <v>3.1849999999999996</v>
      </c>
      <c r="AN32" s="7">
        <v>12.684000000000001</v>
      </c>
      <c r="AO32" s="7">
        <v>0</v>
      </c>
      <c r="AP32" s="7">
        <v>0.33399999999999996</v>
      </c>
      <c r="AQ32" s="7">
        <v>6.9999999999999993E-3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1E-3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6.2E-2</v>
      </c>
      <c r="BF32" s="7">
        <v>6.0000000000000001E-3</v>
      </c>
      <c r="BG32" s="7">
        <v>0</v>
      </c>
      <c r="BH32" s="7">
        <v>5.2110000000000003</v>
      </c>
      <c r="BI32" s="7">
        <v>0</v>
      </c>
      <c r="BJ32" s="7">
        <v>0</v>
      </c>
      <c r="BK32" s="7">
        <v>0</v>
      </c>
      <c r="BL32" s="7">
        <v>1.0390000000000001</v>
      </c>
      <c r="BM32" s="7">
        <v>0</v>
      </c>
      <c r="BN32" s="7">
        <v>0</v>
      </c>
      <c r="BO32" s="7">
        <v>3.0000000000000001E-3</v>
      </c>
      <c r="BP32" s="7">
        <v>0</v>
      </c>
      <c r="BQ32" s="7">
        <v>0.24199999999999999</v>
      </c>
      <c r="BR32" s="7">
        <v>6.6760000000000002</v>
      </c>
      <c r="BS32" s="7">
        <v>8.3000000000000004E-2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1.7999999999999999E-2</v>
      </c>
      <c r="CA32" s="7">
        <v>2.4999999999999998E-2</v>
      </c>
      <c r="CB32" s="7">
        <v>0</v>
      </c>
      <c r="CC32" s="7">
        <v>3.0000000000000001E-3</v>
      </c>
      <c r="CD32" s="7">
        <v>0</v>
      </c>
      <c r="CE32" s="7">
        <v>0</v>
      </c>
      <c r="CF32" s="7">
        <v>0</v>
      </c>
      <c r="CG32" s="7">
        <f t="shared" si="0"/>
        <v>4206.4019999999982</v>
      </c>
      <c r="CH32" s="7">
        <v>2747.105</v>
      </c>
      <c r="CI32" s="7">
        <v>0</v>
      </c>
      <c r="CJ32" s="7">
        <v>0</v>
      </c>
      <c r="CK32" s="7">
        <f t="shared" si="1"/>
        <v>2747.105</v>
      </c>
      <c r="CL32" s="7">
        <v>1163.078</v>
      </c>
      <c r="CM32" s="7">
        <v>0</v>
      </c>
      <c r="CN32" s="7">
        <v>131.852</v>
      </c>
      <c r="CO32" s="7">
        <f t="shared" si="2"/>
        <v>131.852</v>
      </c>
      <c r="CP32" s="7">
        <f t="shared" si="3"/>
        <v>1294.93</v>
      </c>
      <c r="CQ32" s="7">
        <v>6235.1059999999998</v>
      </c>
      <c r="CR32" s="7">
        <f t="shared" si="4"/>
        <v>10277.141</v>
      </c>
      <c r="CS32" s="7">
        <f t="shared" si="5"/>
        <v>14483.543</v>
      </c>
      <c r="CT32" s="14" t="s">
        <v>205</v>
      </c>
      <c r="CW32" s="90"/>
    </row>
    <row r="33" spans="1:101" ht="12.75" customHeight="1">
      <c r="A33" s="13" t="s">
        <v>27</v>
      </c>
      <c r="B33" s="14" t="s">
        <v>113</v>
      </c>
      <c r="C33" s="7">
        <v>3.0000000000000001E-3</v>
      </c>
      <c r="D33" s="7">
        <v>0</v>
      </c>
      <c r="E33" s="7">
        <v>0.501</v>
      </c>
      <c r="F33" s="7">
        <v>0</v>
      </c>
      <c r="G33" s="7">
        <v>0</v>
      </c>
      <c r="H33" s="7">
        <v>0</v>
      </c>
      <c r="I33" s="7">
        <v>0</v>
      </c>
      <c r="J33" s="7">
        <v>0.26100000000000001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7.9000000000000001E-2</v>
      </c>
      <c r="R33" s="7">
        <v>0</v>
      </c>
      <c r="S33" s="7">
        <v>0</v>
      </c>
      <c r="T33" s="7">
        <v>0</v>
      </c>
      <c r="U33" s="7">
        <v>6.0000000000000001E-3</v>
      </c>
      <c r="V33" s="7">
        <v>3.5389999999999997</v>
      </c>
      <c r="W33" s="7">
        <v>0.13400000000000001</v>
      </c>
      <c r="X33" s="7">
        <v>0</v>
      </c>
      <c r="Y33" s="7">
        <v>0.106</v>
      </c>
      <c r="Z33" s="7">
        <v>1.857</v>
      </c>
      <c r="AA33" s="7">
        <v>207.99900000000002</v>
      </c>
      <c r="AB33" s="7">
        <v>0</v>
      </c>
      <c r="AC33" s="7">
        <v>6.0270000000000001</v>
      </c>
      <c r="AD33" s="7">
        <v>34.573999999999998</v>
      </c>
      <c r="AE33" s="7">
        <v>0</v>
      </c>
      <c r="AF33" s="7">
        <v>0</v>
      </c>
      <c r="AG33" s="7">
        <v>0</v>
      </c>
      <c r="AH33" s="7">
        <v>0.108</v>
      </c>
      <c r="AI33" s="7">
        <v>0.47799999999999998</v>
      </c>
      <c r="AJ33" s="7">
        <v>0.224</v>
      </c>
      <c r="AK33" s="7">
        <v>9.5609999999999999</v>
      </c>
      <c r="AL33" s="7">
        <v>6.8070000000000004</v>
      </c>
      <c r="AM33" s="7">
        <v>0.73799999999999999</v>
      </c>
      <c r="AN33" s="7">
        <v>0.40599999999999997</v>
      </c>
      <c r="AO33" s="7">
        <v>0.15300000000000002</v>
      </c>
      <c r="AP33" s="7">
        <v>91.323999999999998</v>
      </c>
      <c r="AQ33" s="7">
        <v>8.0000000000000002E-3</v>
      </c>
      <c r="AR33" s="7">
        <v>0</v>
      </c>
      <c r="AS33" s="7">
        <v>3.0000000000000001E-3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2.7999999999999997E-2</v>
      </c>
      <c r="BE33" s="7">
        <v>0</v>
      </c>
      <c r="BF33" s="7">
        <v>0</v>
      </c>
      <c r="BG33" s="7">
        <v>4.0000000000000001E-3</v>
      </c>
      <c r="BH33" s="7">
        <v>0.63800000000000001</v>
      </c>
      <c r="BI33" s="7">
        <v>0</v>
      </c>
      <c r="BJ33" s="7">
        <v>0</v>
      </c>
      <c r="BK33" s="7">
        <v>0</v>
      </c>
      <c r="BL33" s="7">
        <v>9.9999999999999985E-3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0.47099999999999997</v>
      </c>
      <c r="BS33" s="7">
        <v>0.66799999999999993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2.3E-2</v>
      </c>
      <c r="CA33" s="7">
        <v>0</v>
      </c>
      <c r="CB33" s="7">
        <v>18.343</v>
      </c>
      <c r="CC33" s="7">
        <v>0</v>
      </c>
      <c r="CD33" s="7">
        <v>0</v>
      </c>
      <c r="CE33" s="7">
        <v>0</v>
      </c>
      <c r="CF33" s="7">
        <v>0</v>
      </c>
      <c r="CG33" s="7">
        <f t="shared" si="0"/>
        <v>385.08100000000007</v>
      </c>
      <c r="CH33" s="7">
        <v>172.33</v>
      </c>
      <c r="CI33" s="7">
        <v>0</v>
      </c>
      <c r="CJ33" s="7">
        <v>0</v>
      </c>
      <c r="CK33" s="7">
        <f t="shared" si="1"/>
        <v>172.33</v>
      </c>
      <c r="CL33" s="7">
        <v>296.65899999999999</v>
      </c>
      <c r="CM33" s="7">
        <v>0</v>
      </c>
      <c r="CN33" s="7">
        <v>-5.6840000000000002</v>
      </c>
      <c r="CO33" s="7">
        <f t="shared" si="2"/>
        <v>-5.6840000000000002</v>
      </c>
      <c r="CP33" s="7">
        <f t="shared" si="3"/>
        <v>290.97499999999997</v>
      </c>
      <c r="CQ33" s="7">
        <v>534.33500000000004</v>
      </c>
      <c r="CR33" s="7">
        <f t="shared" si="4"/>
        <v>997.64</v>
      </c>
      <c r="CS33" s="7">
        <f t="shared" si="5"/>
        <v>1382.721</v>
      </c>
      <c r="CT33" s="14" t="s">
        <v>206</v>
      </c>
      <c r="CW33" s="90"/>
    </row>
    <row r="34" spans="1:101" ht="12.75" customHeight="1">
      <c r="A34" s="13" t="s">
        <v>28</v>
      </c>
      <c r="B34" s="14" t="s">
        <v>114</v>
      </c>
      <c r="C34" s="7">
        <v>2.7000000000000003E-2</v>
      </c>
      <c r="D34" s="7">
        <v>0</v>
      </c>
      <c r="E34" s="7">
        <v>0</v>
      </c>
      <c r="F34" s="7">
        <v>0</v>
      </c>
      <c r="G34" s="7">
        <v>28.847999999999999</v>
      </c>
      <c r="H34" s="7">
        <v>43.149000000000001</v>
      </c>
      <c r="I34" s="7">
        <v>6.9999999999999993E-3</v>
      </c>
      <c r="J34" s="7">
        <v>2.5000000000000001E-2</v>
      </c>
      <c r="K34" s="7">
        <v>6.3E-2</v>
      </c>
      <c r="L34" s="7">
        <v>1.2999999999999998E-2</v>
      </c>
      <c r="M34" s="7">
        <v>1.6850000000000001</v>
      </c>
      <c r="N34" s="7">
        <v>0.32400000000000001</v>
      </c>
      <c r="O34" s="7">
        <v>1.4E-2</v>
      </c>
      <c r="P34" s="7">
        <v>0.186</v>
      </c>
      <c r="Q34" s="7">
        <v>0.184</v>
      </c>
      <c r="R34" s="7">
        <v>0.15100000000000002</v>
      </c>
      <c r="S34" s="7">
        <v>0.13600000000000001</v>
      </c>
      <c r="T34" s="7">
        <v>0.21599999999999997</v>
      </c>
      <c r="U34" s="7">
        <v>1.589</v>
      </c>
      <c r="V34" s="7">
        <v>0.76999999999999991</v>
      </c>
      <c r="W34" s="7">
        <v>0.10599999999999998</v>
      </c>
      <c r="X34" s="7">
        <v>0</v>
      </c>
      <c r="Y34" s="7">
        <v>1.01</v>
      </c>
      <c r="Z34" s="7">
        <v>0.51500000000000001</v>
      </c>
      <c r="AA34" s="7">
        <v>7.0999999999999994E-2</v>
      </c>
      <c r="AB34" s="7">
        <v>61.905000000000008</v>
      </c>
      <c r="AC34" s="7">
        <v>2.6740000000000004</v>
      </c>
      <c r="AD34" s="7">
        <v>1.0999999999999999E-2</v>
      </c>
      <c r="AE34" s="7">
        <v>1E-3</v>
      </c>
      <c r="AF34" s="7">
        <v>1.6999999999999998E-2</v>
      </c>
      <c r="AG34" s="7">
        <v>2.2000000000000002E-2</v>
      </c>
      <c r="AH34" s="7">
        <v>58.04</v>
      </c>
      <c r="AI34" s="7">
        <v>3.9089999999999998</v>
      </c>
      <c r="AJ34" s="7">
        <v>10.318999999999999</v>
      </c>
      <c r="AK34" s="7">
        <v>0.31900000000000001</v>
      </c>
      <c r="AL34" s="7">
        <v>7.3359999999999985</v>
      </c>
      <c r="AM34" s="7">
        <v>0.505</v>
      </c>
      <c r="AN34" s="7">
        <v>0.49699999999999994</v>
      </c>
      <c r="AO34" s="7">
        <v>0</v>
      </c>
      <c r="AP34" s="7">
        <v>2.0730000000000004</v>
      </c>
      <c r="AQ34" s="7">
        <v>0.12999999999999998</v>
      </c>
      <c r="AR34" s="7">
        <v>0</v>
      </c>
      <c r="AS34" s="7">
        <v>16.994999999999997</v>
      </c>
      <c r="AT34" s="7">
        <v>8.8209999999999997</v>
      </c>
      <c r="AU34" s="7">
        <v>0</v>
      </c>
      <c r="AV34" s="7">
        <v>0.36699999999999999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0.7420000000000001</v>
      </c>
      <c r="BD34" s="7">
        <v>4.9210000000000003</v>
      </c>
      <c r="BE34" s="7">
        <v>1.0999999999999999E-2</v>
      </c>
      <c r="BF34" s="7">
        <v>1.7370000000000001</v>
      </c>
      <c r="BG34" s="7">
        <v>0.28099999999999997</v>
      </c>
      <c r="BH34" s="7">
        <v>0.81400000000000006</v>
      </c>
      <c r="BI34" s="7">
        <v>4.8000000000000001E-2</v>
      </c>
      <c r="BJ34" s="7">
        <v>5.2000000000000005E-2</v>
      </c>
      <c r="BK34" s="7">
        <v>6.2E-2</v>
      </c>
      <c r="BL34" s="7">
        <v>0.23899999999999999</v>
      </c>
      <c r="BM34" s="7">
        <v>1.6E-2</v>
      </c>
      <c r="BN34" s="7">
        <v>0.10799999999999998</v>
      </c>
      <c r="BO34" s="7">
        <v>3.0000000000000001E-3</v>
      </c>
      <c r="BP34" s="7">
        <v>1.2E-2</v>
      </c>
      <c r="BQ34" s="7">
        <v>0.99900000000000011</v>
      </c>
      <c r="BR34" s="7">
        <v>0.62999999999999989</v>
      </c>
      <c r="BS34" s="7">
        <v>0.65600000000000003</v>
      </c>
      <c r="BT34" s="7">
        <v>0.57999999999999985</v>
      </c>
      <c r="BU34" s="7">
        <v>0.5129999999999999</v>
      </c>
      <c r="BV34" s="7">
        <v>0.17599999999999999</v>
      </c>
      <c r="BW34" s="7">
        <v>0.03</v>
      </c>
      <c r="BX34" s="7">
        <v>0.39800000000000002</v>
      </c>
      <c r="BY34" s="7">
        <v>5.7999999999999996E-2</v>
      </c>
      <c r="BZ34" s="7">
        <v>6.4000000000000001E-2</v>
      </c>
      <c r="CA34" s="7">
        <v>1.5670000000000004</v>
      </c>
      <c r="CB34" s="7">
        <v>9.7000000000000003E-2</v>
      </c>
      <c r="CC34" s="7">
        <v>0.126</v>
      </c>
      <c r="CD34" s="7">
        <v>0</v>
      </c>
      <c r="CE34" s="7">
        <v>0</v>
      </c>
      <c r="CF34" s="7">
        <v>0</v>
      </c>
      <c r="CG34" s="7">
        <f t="shared" si="0"/>
        <v>267.96999999999997</v>
      </c>
      <c r="CH34" s="7">
        <v>578.745</v>
      </c>
      <c r="CI34" s="7">
        <v>0</v>
      </c>
      <c r="CJ34" s="7">
        <v>0</v>
      </c>
      <c r="CK34" s="7">
        <f t="shared" si="1"/>
        <v>578.745</v>
      </c>
      <c r="CL34" s="7">
        <v>265.71699999999998</v>
      </c>
      <c r="CM34" s="7">
        <v>0</v>
      </c>
      <c r="CN34" s="7">
        <v>5.3390000000000004</v>
      </c>
      <c r="CO34" s="7">
        <f t="shared" si="2"/>
        <v>5.3390000000000004</v>
      </c>
      <c r="CP34" s="7">
        <f t="shared" si="3"/>
        <v>271.05599999999998</v>
      </c>
      <c r="CQ34" s="7">
        <v>932.57</v>
      </c>
      <c r="CR34" s="7">
        <f t="shared" si="4"/>
        <v>1782.3710000000001</v>
      </c>
      <c r="CS34" s="7">
        <f t="shared" si="5"/>
        <v>2050.3409999999999</v>
      </c>
      <c r="CT34" s="14" t="s">
        <v>207</v>
      </c>
      <c r="CW34" s="90"/>
    </row>
    <row r="35" spans="1:101" ht="12.75" customHeight="1">
      <c r="A35" s="13" t="s">
        <v>29</v>
      </c>
      <c r="B35" s="14" t="s">
        <v>115</v>
      </c>
      <c r="C35" s="7">
        <v>0.22099999999999997</v>
      </c>
      <c r="D35" s="7">
        <v>2.1000000000000001E-2</v>
      </c>
      <c r="E35" s="7">
        <v>2.3E-2</v>
      </c>
      <c r="F35" s="7">
        <v>1.0979999999999999</v>
      </c>
      <c r="G35" s="7">
        <v>3.6530000000000005</v>
      </c>
      <c r="H35" s="7">
        <v>0.94700000000000006</v>
      </c>
      <c r="I35" s="7">
        <v>4.7E-2</v>
      </c>
      <c r="J35" s="7">
        <v>2.0069999999999997</v>
      </c>
      <c r="K35" s="7">
        <v>18.663999999999998</v>
      </c>
      <c r="L35" s="7">
        <v>1.3740000000000001</v>
      </c>
      <c r="M35" s="7">
        <v>0.67500000000000004</v>
      </c>
      <c r="N35" s="7">
        <v>0.98499999999999999</v>
      </c>
      <c r="O35" s="7">
        <v>1.002</v>
      </c>
      <c r="P35" s="7">
        <v>9.7000000000000003E-2</v>
      </c>
      <c r="Q35" s="7">
        <v>1.288</v>
      </c>
      <c r="R35" s="7">
        <v>5.8119999999999994</v>
      </c>
      <c r="S35" s="7">
        <v>1.365</v>
      </c>
      <c r="T35" s="7">
        <v>1.359</v>
      </c>
      <c r="U35" s="7">
        <v>71.775000000000006</v>
      </c>
      <c r="V35" s="7">
        <v>2.4059999999999997</v>
      </c>
      <c r="W35" s="7">
        <v>0.66899999999999993</v>
      </c>
      <c r="X35" s="7">
        <v>1.3730000000000002</v>
      </c>
      <c r="Y35" s="7">
        <v>1.042</v>
      </c>
      <c r="Z35" s="7">
        <v>2.2170000000000001</v>
      </c>
      <c r="AA35" s="7">
        <v>4.0999999999999995E-2</v>
      </c>
      <c r="AB35" s="7">
        <v>1.161</v>
      </c>
      <c r="AC35" s="7">
        <v>21.459999999999997</v>
      </c>
      <c r="AD35" s="7">
        <v>2.16</v>
      </c>
      <c r="AE35" s="7">
        <v>0.29199999999999998</v>
      </c>
      <c r="AF35" s="7">
        <v>0.19900000000000001</v>
      </c>
      <c r="AG35" s="7">
        <v>2.1790000000000003</v>
      </c>
      <c r="AH35" s="7">
        <v>2.8190000000000004</v>
      </c>
      <c r="AI35" s="7">
        <v>2.1509999999999998</v>
      </c>
      <c r="AJ35" s="7">
        <v>1.0660000000000001</v>
      </c>
      <c r="AK35" s="7">
        <v>2.4359999999999999</v>
      </c>
      <c r="AL35" s="7">
        <v>10.050000000000001</v>
      </c>
      <c r="AM35" s="7">
        <v>2.1379999999999999</v>
      </c>
      <c r="AN35" s="7">
        <v>3.1920000000000002</v>
      </c>
      <c r="AO35" s="7">
        <v>0.16199999999999998</v>
      </c>
      <c r="AP35" s="7">
        <v>1.044</v>
      </c>
      <c r="AQ35" s="7">
        <v>2.681</v>
      </c>
      <c r="AR35" s="7">
        <v>0.51100000000000001</v>
      </c>
      <c r="AS35" s="7">
        <v>8.8609999999999989</v>
      </c>
      <c r="AT35" s="7">
        <v>6.1959999999999997</v>
      </c>
      <c r="AU35" s="7">
        <v>0.59099999999999997</v>
      </c>
      <c r="AV35" s="7">
        <v>0.90100000000000002</v>
      </c>
      <c r="AW35" s="7">
        <v>1.0190000000000001</v>
      </c>
      <c r="AX35" s="7">
        <v>0.30599999999999999</v>
      </c>
      <c r="AY35" s="7">
        <v>2.2460000000000004</v>
      </c>
      <c r="AZ35" s="7">
        <v>0.30499999999999999</v>
      </c>
      <c r="BA35" s="7">
        <v>0</v>
      </c>
      <c r="BB35" s="7">
        <v>0</v>
      </c>
      <c r="BC35" s="7">
        <v>0</v>
      </c>
      <c r="BD35" s="7">
        <v>1.5779999999999998</v>
      </c>
      <c r="BE35" s="7">
        <v>2.4079999999999995</v>
      </c>
      <c r="BF35" s="7">
        <v>2.2000000000000002</v>
      </c>
      <c r="BG35" s="7">
        <v>2.6079999999999997</v>
      </c>
      <c r="BH35" s="7">
        <v>4.8980000000000006</v>
      </c>
      <c r="BI35" s="7">
        <v>1.8240000000000001</v>
      </c>
      <c r="BJ35" s="7">
        <v>1.3959999999999999</v>
      </c>
      <c r="BK35" s="7">
        <v>10.64</v>
      </c>
      <c r="BL35" s="7">
        <v>1.5</v>
      </c>
      <c r="BM35" s="7">
        <v>0.28999999999999998</v>
      </c>
      <c r="BN35" s="7">
        <v>0.96499999999999997</v>
      </c>
      <c r="BO35" s="7">
        <v>0.44499999999999995</v>
      </c>
      <c r="BP35" s="7">
        <v>1.1930000000000001</v>
      </c>
      <c r="BQ35" s="7">
        <v>3.198</v>
      </c>
      <c r="BR35" s="7">
        <v>18.399000000000001</v>
      </c>
      <c r="BS35" s="7">
        <v>15.636000000000003</v>
      </c>
      <c r="BT35" s="7">
        <v>166.07799999999997</v>
      </c>
      <c r="BU35" s="7">
        <v>8.51</v>
      </c>
      <c r="BV35" s="7">
        <v>2.573</v>
      </c>
      <c r="BW35" s="7">
        <v>0.84899999999999975</v>
      </c>
      <c r="BX35" s="7">
        <v>0.11200000000000002</v>
      </c>
      <c r="BY35" s="7">
        <v>1.0090000000000001</v>
      </c>
      <c r="BZ35" s="7">
        <v>17.72</v>
      </c>
      <c r="CA35" s="7">
        <v>5.3209999999999997</v>
      </c>
      <c r="CB35" s="7">
        <v>1.0139999999999998</v>
      </c>
      <c r="CC35" s="7">
        <v>6.5840000000000005</v>
      </c>
      <c r="CD35" s="7">
        <v>0</v>
      </c>
      <c r="CE35" s="7">
        <v>0</v>
      </c>
      <c r="CF35" s="7">
        <v>0</v>
      </c>
      <c r="CG35" s="7">
        <f t="shared" si="0"/>
        <v>475.23500000000018</v>
      </c>
      <c r="CH35" s="7">
        <v>747.29700000000003</v>
      </c>
      <c r="CI35" s="7">
        <v>0</v>
      </c>
      <c r="CJ35" s="7">
        <v>5.5060000000000002</v>
      </c>
      <c r="CK35" s="7">
        <f t="shared" si="1"/>
        <v>752.803</v>
      </c>
      <c r="CL35" s="7">
        <v>352.61900000000003</v>
      </c>
      <c r="CM35" s="7">
        <v>8.7089999999999996</v>
      </c>
      <c r="CN35" s="7">
        <v>6.6760000000000002</v>
      </c>
      <c r="CO35" s="7">
        <f t="shared" si="2"/>
        <v>15.385</v>
      </c>
      <c r="CP35" s="7">
        <f t="shared" si="3"/>
        <v>368.00400000000002</v>
      </c>
      <c r="CQ35" s="7">
        <v>471.73700000000002</v>
      </c>
      <c r="CR35" s="7">
        <f t="shared" si="4"/>
        <v>1592.5440000000001</v>
      </c>
      <c r="CS35" s="7">
        <f t="shared" si="5"/>
        <v>2067.779</v>
      </c>
      <c r="CT35" s="14" t="s">
        <v>208</v>
      </c>
      <c r="CW35" s="90"/>
    </row>
    <row r="36" spans="1:101" ht="12.75" customHeight="1">
      <c r="A36" s="13" t="s">
        <v>30</v>
      </c>
      <c r="B36" s="14" t="s">
        <v>116</v>
      </c>
      <c r="C36" s="7">
        <v>7.5439999999999996</v>
      </c>
      <c r="D36" s="7">
        <v>8.173</v>
      </c>
      <c r="E36" s="7">
        <v>17.288</v>
      </c>
      <c r="F36" s="7">
        <v>23.888999999999999</v>
      </c>
      <c r="G36" s="7">
        <v>128.464</v>
      </c>
      <c r="H36" s="7">
        <v>26.675000000000001</v>
      </c>
      <c r="I36" s="7">
        <v>1.978</v>
      </c>
      <c r="J36" s="7">
        <v>12.263999999999999</v>
      </c>
      <c r="K36" s="7">
        <v>23.907999999999998</v>
      </c>
      <c r="L36" s="7">
        <v>16.696000000000002</v>
      </c>
      <c r="M36" s="7">
        <v>31.796999999999997</v>
      </c>
      <c r="N36" s="7">
        <v>31.616</v>
      </c>
      <c r="O36" s="7">
        <v>10.821</v>
      </c>
      <c r="P36" s="7">
        <v>34.283999999999999</v>
      </c>
      <c r="Q36" s="7">
        <v>33.548999999999999</v>
      </c>
      <c r="R36" s="7">
        <v>10.339</v>
      </c>
      <c r="S36" s="7">
        <v>34.884999999999998</v>
      </c>
      <c r="T36" s="7">
        <v>51.734000000000002</v>
      </c>
      <c r="U36" s="7">
        <v>12.771000000000001</v>
      </c>
      <c r="V36" s="7">
        <v>35.043999999999997</v>
      </c>
      <c r="W36" s="7">
        <v>8.5310000000000006</v>
      </c>
      <c r="X36" s="7">
        <v>21.706999999999997</v>
      </c>
      <c r="Y36" s="7">
        <v>16.401999999999997</v>
      </c>
      <c r="Z36" s="7">
        <v>22.568999999999999</v>
      </c>
      <c r="AA36" s="7">
        <v>5.9550000000000001</v>
      </c>
      <c r="AB36" s="7">
        <v>16.224</v>
      </c>
      <c r="AC36" s="7">
        <v>9.3420000000000005</v>
      </c>
      <c r="AD36" s="7">
        <v>235.828</v>
      </c>
      <c r="AE36" s="7">
        <v>65.823999999999998</v>
      </c>
      <c r="AF36" s="7">
        <v>2.5980000000000003</v>
      </c>
      <c r="AG36" s="7">
        <v>16.963000000000001</v>
      </c>
      <c r="AH36" s="7">
        <v>18.718999999999998</v>
      </c>
      <c r="AI36" s="7">
        <v>15.032</v>
      </c>
      <c r="AJ36" s="7">
        <v>6.3029999999999999</v>
      </c>
      <c r="AK36" s="7">
        <v>24.45</v>
      </c>
      <c r="AL36" s="7">
        <v>17.397000000000002</v>
      </c>
      <c r="AM36" s="7">
        <v>14.597999999999999</v>
      </c>
      <c r="AN36" s="7">
        <v>165.11699999999999</v>
      </c>
      <c r="AO36" s="7">
        <v>30.33</v>
      </c>
      <c r="AP36" s="7">
        <v>56.570999999999998</v>
      </c>
      <c r="AQ36" s="7">
        <v>24.960999999999999</v>
      </c>
      <c r="AR36" s="7">
        <v>8.7279999999999998</v>
      </c>
      <c r="AS36" s="7">
        <v>48.682000000000002</v>
      </c>
      <c r="AT36" s="7">
        <v>11.461</v>
      </c>
      <c r="AU36" s="7">
        <v>3.9580000000000002</v>
      </c>
      <c r="AV36" s="7">
        <v>6.1400000000000006</v>
      </c>
      <c r="AW36" s="7">
        <v>2.3679999999999999</v>
      </c>
      <c r="AX36" s="7">
        <v>52.113999999999997</v>
      </c>
      <c r="AY36" s="7">
        <v>47.282000000000004</v>
      </c>
      <c r="AZ36" s="7">
        <v>4.68</v>
      </c>
      <c r="BA36" s="7">
        <v>5.415</v>
      </c>
      <c r="BB36" s="7">
        <v>2.504</v>
      </c>
      <c r="BC36" s="7">
        <v>0.84199999999999986</v>
      </c>
      <c r="BD36" s="7">
        <v>16.228999999999999</v>
      </c>
      <c r="BE36" s="7">
        <v>21.888000000000002</v>
      </c>
      <c r="BF36" s="7">
        <v>21.308</v>
      </c>
      <c r="BG36" s="7">
        <v>14.142000000000001</v>
      </c>
      <c r="BH36" s="7">
        <v>6.6040000000000001</v>
      </c>
      <c r="BI36" s="7">
        <v>2.6080000000000001</v>
      </c>
      <c r="BJ36" s="7">
        <v>4.2959999999999994</v>
      </c>
      <c r="BK36" s="7">
        <v>0.83099999999999996</v>
      </c>
      <c r="BL36" s="7">
        <v>58.72</v>
      </c>
      <c r="BM36" s="7">
        <v>1.4139999999999999</v>
      </c>
      <c r="BN36" s="7">
        <v>8.5040000000000013</v>
      </c>
      <c r="BO36" s="7">
        <v>3.367</v>
      </c>
      <c r="BP36" s="7">
        <v>3.7320000000000002</v>
      </c>
      <c r="BQ36" s="7">
        <v>30.252000000000002</v>
      </c>
      <c r="BR36" s="7">
        <v>6.4530000000000003</v>
      </c>
      <c r="BS36" s="7">
        <v>13.233000000000001</v>
      </c>
      <c r="BT36" s="7">
        <v>78.09</v>
      </c>
      <c r="BU36" s="7">
        <v>2.6999999999999997</v>
      </c>
      <c r="BV36" s="7">
        <v>1.4549999999999998</v>
      </c>
      <c r="BW36" s="7">
        <v>2.1510000000000002</v>
      </c>
      <c r="BX36" s="7">
        <v>1.6990000000000001</v>
      </c>
      <c r="BY36" s="7">
        <v>3.5479999999999996</v>
      </c>
      <c r="BZ36" s="7">
        <v>11.203999999999999</v>
      </c>
      <c r="CA36" s="7">
        <v>2.1819999999999999</v>
      </c>
      <c r="CB36" s="7">
        <v>3.169</v>
      </c>
      <c r="CC36" s="7">
        <v>6.9180000000000001</v>
      </c>
      <c r="CD36" s="7">
        <v>0</v>
      </c>
      <c r="CE36" s="7">
        <v>0</v>
      </c>
      <c r="CF36" s="7">
        <v>0</v>
      </c>
      <c r="CG36" s="7">
        <f t="shared" si="0"/>
        <v>1870.0109999999995</v>
      </c>
      <c r="CH36" s="7">
        <v>2.8</v>
      </c>
      <c r="CI36" s="7">
        <v>0</v>
      </c>
      <c r="CJ36" s="7">
        <v>13.78</v>
      </c>
      <c r="CK36" s="7">
        <f t="shared" si="1"/>
        <v>16.579999999999998</v>
      </c>
      <c r="CL36" s="7">
        <v>587.86699999999996</v>
      </c>
      <c r="CM36" s="7">
        <v>0</v>
      </c>
      <c r="CN36" s="7">
        <v>0</v>
      </c>
      <c r="CO36" s="7">
        <f t="shared" si="2"/>
        <v>0</v>
      </c>
      <c r="CP36" s="7">
        <f t="shared" si="3"/>
        <v>587.86699999999996</v>
      </c>
      <c r="CQ36" s="7">
        <v>413.76100000000002</v>
      </c>
      <c r="CR36" s="7">
        <f t="shared" si="4"/>
        <v>1018.208</v>
      </c>
      <c r="CS36" s="7">
        <f t="shared" si="5"/>
        <v>2888.2190000000001</v>
      </c>
      <c r="CT36" s="14" t="s">
        <v>209</v>
      </c>
      <c r="CW36" s="90"/>
    </row>
    <row r="37" spans="1:101" ht="12.75" customHeight="1">
      <c r="A37" s="13" t="s">
        <v>31</v>
      </c>
      <c r="B37" s="14" t="s">
        <v>117</v>
      </c>
      <c r="C37" s="7">
        <v>103.419</v>
      </c>
      <c r="D37" s="7">
        <v>1.8940000000000001</v>
      </c>
      <c r="E37" s="7">
        <v>13.807</v>
      </c>
      <c r="F37" s="7">
        <v>57.462000000000003</v>
      </c>
      <c r="G37" s="7">
        <v>277.40300000000002</v>
      </c>
      <c r="H37" s="7">
        <v>43.972999999999999</v>
      </c>
      <c r="I37" s="7">
        <v>8.3930000000000007</v>
      </c>
      <c r="J37" s="7">
        <v>129.87799999999999</v>
      </c>
      <c r="K37" s="7">
        <v>75.347000000000008</v>
      </c>
      <c r="L37" s="7">
        <v>25.018999999999998</v>
      </c>
      <c r="M37" s="7">
        <v>80.748000000000005</v>
      </c>
      <c r="N37" s="7">
        <v>181.05500000000001</v>
      </c>
      <c r="O37" s="7">
        <v>19.590999999999998</v>
      </c>
      <c r="P37" s="7">
        <v>128.726</v>
      </c>
      <c r="Q37" s="7">
        <v>204.846</v>
      </c>
      <c r="R37" s="7">
        <v>13.058</v>
      </c>
      <c r="S37" s="7">
        <v>114.05200000000001</v>
      </c>
      <c r="T37" s="7">
        <v>180.64999999999998</v>
      </c>
      <c r="U37" s="7">
        <v>114.12400000000001</v>
      </c>
      <c r="V37" s="7">
        <v>91.046000000000006</v>
      </c>
      <c r="W37" s="7">
        <v>14.018000000000001</v>
      </c>
      <c r="X37" s="7">
        <v>29.873999999999999</v>
      </c>
      <c r="Y37" s="7">
        <v>21.977</v>
      </c>
      <c r="Z37" s="7">
        <v>50.671999999999997</v>
      </c>
      <c r="AA37" s="7">
        <v>6.7130000000000001</v>
      </c>
      <c r="AB37" s="7">
        <v>37.254999999999995</v>
      </c>
      <c r="AC37" s="7">
        <v>7.2959999999999994</v>
      </c>
      <c r="AD37" s="7">
        <v>20.801000000000002</v>
      </c>
      <c r="AE37" s="7">
        <v>7357.6989999999996</v>
      </c>
      <c r="AF37" s="7">
        <v>12.534999999999998</v>
      </c>
      <c r="AG37" s="7">
        <v>87.667999999999992</v>
      </c>
      <c r="AH37" s="7">
        <v>23.588999999999999</v>
      </c>
      <c r="AI37" s="7">
        <v>19.483000000000001</v>
      </c>
      <c r="AJ37" s="7">
        <v>4.004999999999999</v>
      </c>
      <c r="AK37" s="7">
        <v>41.721000000000004</v>
      </c>
      <c r="AL37" s="7">
        <v>107.53099999999999</v>
      </c>
      <c r="AM37" s="7">
        <v>128.41</v>
      </c>
      <c r="AN37" s="7">
        <v>83.852999999999994</v>
      </c>
      <c r="AO37" s="7">
        <v>14.079999999999998</v>
      </c>
      <c r="AP37" s="7">
        <v>1.07</v>
      </c>
      <c r="AQ37" s="7">
        <v>133.43700000000001</v>
      </c>
      <c r="AR37" s="7">
        <v>4.6429999999999998</v>
      </c>
      <c r="AS37" s="7">
        <v>159.947</v>
      </c>
      <c r="AT37" s="7">
        <v>299.21299999999997</v>
      </c>
      <c r="AU37" s="7">
        <v>2.0940000000000003</v>
      </c>
      <c r="AV37" s="7">
        <v>5.8570000000000002</v>
      </c>
      <c r="AW37" s="7">
        <v>5.173</v>
      </c>
      <c r="AX37" s="7">
        <v>43.400000000000006</v>
      </c>
      <c r="AY37" s="7">
        <v>10.229000000000001</v>
      </c>
      <c r="AZ37" s="7">
        <v>1.9300000000000002</v>
      </c>
      <c r="BA37" s="7">
        <v>26.562000000000001</v>
      </c>
      <c r="BB37" s="7">
        <v>12.372999999999999</v>
      </c>
      <c r="BC37" s="7">
        <v>3.1980000000000004</v>
      </c>
      <c r="BD37" s="7">
        <v>63.454000000000001</v>
      </c>
      <c r="BE37" s="7">
        <v>20.298000000000002</v>
      </c>
      <c r="BF37" s="7">
        <v>21.763000000000002</v>
      </c>
      <c r="BG37" s="7">
        <v>10.324</v>
      </c>
      <c r="BH37" s="7">
        <v>23.496000000000002</v>
      </c>
      <c r="BI37" s="7">
        <v>328.78300000000002</v>
      </c>
      <c r="BJ37" s="7">
        <v>2.7380000000000004</v>
      </c>
      <c r="BK37" s="7">
        <v>0.50800000000000001</v>
      </c>
      <c r="BL37" s="7">
        <v>5.2919999999999998</v>
      </c>
      <c r="BM37" s="7">
        <v>1.4320000000000002</v>
      </c>
      <c r="BN37" s="7">
        <v>3.0269999999999997</v>
      </c>
      <c r="BO37" s="7">
        <v>1.1970000000000001</v>
      </c>
      <c r="BP37" s="7">
        <v>2.048</v>
      </c>
      <c r="BQ37" s="7">
        <v>42.555000000000007</v>
      </c>
      <c r="BR37" s="7">
        <v>198.583</v>
      </c>
      <c r="BS37" s="7">
        <v>61.647999999999996</v>
      </c>
      <c r="BT37" s="7">
        <v>128.37499999999997</v>
      </c>
      <c r="BU37" s="7">
        <v>30.640999999999998</v>
      </c>
      <c r="BV37" s="7">
        <v>11.999000000000001</v>
      </c>
      <c r="BW37" s="7">
        <v>1.9670000000000001</v>
      </c>
      <c r="BX37" s="7">
        <v>11.323</v>
      </c>
      <c r="BY37" s="7">
        <v>5.9589999999999996</v>
      </c>
      <c r="BZ37" s="7">
        <v>40.963000000000008</v>
      </c>
      <c r="CA37" s="7">
        <v>40.938000000000002</v>
      </c>
      <c r="CB37" s="7">
        <v>3.5640000000000001</v>
      </c>
      <c r="CC37" s="7">
        <v>50.805</v>
      </c>
      <c r="CD37" s="7">
        <v>0</v>
      </c>
      <c r="CE37" s="7">
        <v>0</v>
      </c>
      <c r="CF37" s="7">
        <v>0</v>
      </c>
      <c r="CG37" s="7">
        <f t="shared" si="0"/>
        <v>11756.476999999999</v>
      </c>
      <c r="CH37" s="7">
        <v>2984.5419999999999</v>
      </c>
      <c r="CI37" s="7">
        <v>0</v>
      </c>
      <c r="CJ37" s="7">
        <v>1.6850000000000001</v>
      </c>
      <c r="CK37" s="7">
        <f t="shared" si="1"/>
        <v>2986.2269999999999</v>
      </c>
      <c r="CL37" s="7">
        <v>0</v>
      </c>
      <c r="CM37" s="7">
        <v>0</v>
      </c>
      <c r="CN37" s="7">
        <v>-0.16900000000000001</v>
      </c>
      <c r="CO37" s="7">
        <f t="shared" si="2"/>
        <v>-0.16900000000000001</v>
      </c>
      <c r="CP37" s="7">
        <f t="shared" si="3"/>
        <v>-0.16900000000000001</v>
      </c>
      <c r="CQ37" s="7">
        <v>114.848</v>
      </c>
      <c r="CR37" s="7">
        <f t="shared" si="4"/>
        <v>3100.9059999999999</v>
      </c>
      <c r="CS37" s="7">
        <f t="shared" si="5"/>
        <v>14857.383</v>
      </c>
      <c r="CT37" s="14" t="s">
        <v>210</v>
      </c>
      <c r="CW37" s="90"/>
    </row>
    <row r="38" spans="1:101" ht="12.75" customHeight="1">
      <c r="A38" s="13" t="s">
        <v>32</v>
      </c>
      <c r="B38" s="14" t="s">
        <v>118</v>
      </c>
      <c r="C38" s="7">
        <v>7.7130000000000001</v>
      </c>
      <c r="D38" s="7">
        <v>4.5999999999999999E-2</v>
      </c>
      <c r="E38" s="7">
        <v>0.54300000000000004</v>
      </c>
      <c r="F38" s="7">
        <v>0.23699999999999999</v>
      </c>
      <c r="G38" s="7">
        <v>11.709</v>
      </c>
      <c r="H38" s="7">
        <v>4.8390000000000004</v>
      </c>
      <c r="I38" s="7">
        <v>0.65</v>
      </c>
      <c r="J38" s="7">
        <v>0.91100000000000003</v>
      </c>
      <c r="K38" s="7">
        <v>0.65800000000000003</v>
      </c>
      <c r="L38" s="7">
        <v>0.24399999999999999</v>
      </c>
      <c r="M38" s="7">
        <v>0.38900000000000001</v>
      </c>
      <c r="N38" s="7">
        <v>0.45900000000000002</v>
      </c>
      <c r="O38" s="7">
        <v>0.32600000000000001</v>
      </c>
      <c r="P38" s="7">
        <v>3.9980000000000002</v>
      </c>
      <c r="Q38" s="7">
        <v>1.575</v>
      </c>
      <c r="R38" s="7">
        <v>0.73399999999999999</v>
      </c>
      <c r="S38" s="7">
        <v>0.53100000000000003</v>
      </c>
      <c r="T38" s="7">
        <v>1.0519999999999998</v>
      </c>
      <c r="U38" s="7">
        <v>0.20799999999999999</v>
      </c>
      <c r="V38" s="7">
        <v>1.18</v>
      </c>
      <c r="W38" s="7">
        <v>0.19</v>
      </c>
      <c r="X38" s="7">
        <v>0.51400000000000001</v>
      </c>
      <c r="Y38" s="7">
        <v>0.20899999999999999</v>
      </c>
      <c r="Z38" s="7">
        <v>0.51600000000000001</v>
      </c>
      <c r="AA38" s="7">
        <v>9.4E-2</v>
      </c>
      <c r="AB38" s="7">
        <v>0.33500000000000002</v>
      </c>
      <c r="AC38" s="7">
        <v>0.22800000000000001</v>
      </c>
      <c r="AD38" s="7">
        <v>2.5609999999999999</v>
      </c>
      <c r="AE38" s="7">
        <v>2.6710000000000003</v>
      </c>
      <c r="AF38" s="7">
        <v>162.60400000000001</v>
      </c>
      <c r="AG38" s="7">
        <v>35.497</v>
      </c>
      <c r="AH38" s="7">
        <v>3.903</v>
      </c>
      <c r="AI38" s="7">
        <v>0.71399999999999997</v>
      </c>
      <c r="AJ38" s="7">
        <v>0.23199999999999998</v>
      </c>
      <c r="AK38" s="7">
        <v>3.161</v>
      </c>
      <c r="AL38" s="7">
        <v>5.3449999999999998</v>
      </c>
      <c r="AM38" s="7">
        <v>13.704000000000001</v>
      </c>
      <c r="AN38" s="7">
        <v>7.6909999999999998</v>
      </c>
      <c r="AO38" s="7">
        <v>7.1999999999999995E-2</v>
      </c>
      <c r="AP38" s="7">
        <v>0</v>
      </c>
      <c r="AQ38" s="7">
        <v>11.399000000000001</v>
      </c>
      <c r="AR38" s="7">
        <v>6.7000000000000004E-2</v>
      </c>
      <c r="AS38" s="7">
        <v>24.074999999999999</v>
      </c>
      <c r="AT38" s="7">
        <v>31.746000000000002</v>
      </c>
      <c r="AU38" s="7">
        <v>0.1</v>
      </c>
      <c r="AV38" s="7">
        <v>0.26600000000000001</v>
      </c>
      <c r="AW38" s="7">
        <v>0.52100000000000002</v>
      </c>
      <c r="AX38" s="7">
        <v>0.26300000000000001</v>
      </c>
      <c r="AY38" s="7">
        <v>0.376</v>
      </c>
      <c r="AZ38" s="7">
        <v>4.1000000000000002E-2</v>
      </c>
      <c r="BA38" s="7">
        <v>1.8279999999999998</v>
      </c>
      <c r="BB38" s="7">
        <v>0.623</v>
      </c>
      <c r="BC38" s="7">
        <v>0.52500000000000002</v>
      </c>
      <c r="BD38" s="7">
        <v>7.2270000000000003</v>
      </c>
      <c r="BE38" s="7">
        <v>3.3699999999999997</v>
      </c>
      <c r="BF38" s="7">
        <v>1.107</v>
      </c>
      <c r="BG38" s="7">
        <v>0.88600000000000001</v>
      </c>
      <c r="BH38" s="7">
        <v>4.9780000000000006</v>
      </c>
      <c r="BI38" s="7">
        <v>0.152</v>
      </c>
      <c r="BJ38" s="7">
        <v>0.19500000000000001</v>
      </c>
      <c r="BK38" s="7">
        <v>0.129</v>
      </c>
      <c r="BL38" s="7">
        <v>0.44600000000000001</v>
      </c>
      <c r="BM38" s="7">
        <v>6.5000000000000002E-2</v>
      </c>
      <c r="BN38" s="7">
        <v>0.50900000000000001</v>
      </c>
      <c r="BO38" s="7">
        <v>6.8000000000000005E-2</v>
      </c>
      <c r="BP38" s="7">
        <v>0.438</v>
      </c>
      <c r="BQ38" s="7">
        <v>3.585</v>
      </c>
      <c r="BR38" s="7">
        <v>60.650999999999996</v>
      </c>
      <c r="BS38" s="7">
        <v>18.77</v>
      </c>
      <c r="BT38" s="7">
        <v>37.145000000000003</v>
      </c>
      <c r="BU38" s="7">
        <v>13.005000000000001</v>
      </c>
      <c r="BV38" s="7">
        <v>4.7059999999999995</v>
      </c>
      <c r="BW38" s="7">
        <v>0.253</v>
      </c>
      <c r="BX38" s="7">
        <v>7.37</v>
      </c>
      <c r="BY38" s="7">
        <v>0.39099999999999996</v>
      </c>
      <c r="BZ38" s="7">
        <v>12.962</v>
      </c>
      <c r="CA38" s="7">
        <v>7.8639999999999999</v>
      </c>
      <c r="CB38" s="7">
        <v>0.22800000000000001</v>
      </c>
      <c r="CC38" s="7">
        <v>4.1269999999999998</v>
      </c>
      <c r="CD38" s="7">
        <v>0</v>
      </c>
      <c r="CE38" s="7">
        <v>0</v>
      </c>
      <c r="CF38" s="7">
        <v>0</v>
      </c>
      <c r="CG38" s="7">
        <f t="shared" si="0"/>
        <v>540.69999999999982</v>
      </c>
      <c r="CH38" s="7">
        <v>572.76199999999994</v>
      </c>
      <c r="CI38" s="7">
        <v>0</v>
      </c>
      <c r="CJ38" s="7">
        <v>0</v>
      </c>
      <c r="CK38" s="7">
        <f t="shared" si="1"/>
        <v>572.76199999999994</v>
      </c>
      <c r="CL38" s="7">
        <v>0</v>
      </c>
      <c r="CM38" s="7">
        <v>0</v>
      </c>
      <c r="CN38" s="7">
        <v>0</v>
      </c>
      <c r="CO38" s="7">
        <f t="shared" si="2"/>
        <v>0</v>
      </c>
      <c r="CP38" s="7">
        <f t="shared" si="3"/>
        <v>0</v>
      </c>
      <c r="CQ38" s="7">
        <v>1.04</v>
      </c>
      <c r="CR38" s="7">
        <f t="shared" si="4"/>
        <v>573.80200000000002</v>
      </c>
      <c r="CS38" s="7">
        <f t="shared" si="5"/>
        <v>1114.502</v>
      </c>
      <c r="CT38" s="14" t="s">
        <v>211</v>
      </c>
      <c r="CW38" s="90"/>
    </row>
    <row r="39" spans="1:101" ht="12.75" customHeight="1">
      <c r="A39" s="13" t="s">
        <v>33</v>
      </c>
      <c r="B39" s="14" t="s">
        <v>119</v>
      </c>
      <c r="C39" s="7">
        <v>1.7989999999999999</v>
      </c>
      <c r="D39" s="7">
        <v>1.2E-2</v>
      </c>
      <c r="E39" s="7">
        <v>0.26800000000000002</v>
      </c>
      <c r="F39" s="7">
        <v>0.28000000000000003</v>
      </c>
      <c r="G39" s="7">
        <v>11.048</v>
      </c>
      <c r="H39" s="7">
        <v>3.2319999999999998</v>
      </c>
      <c r="I39" s="7">
        <v>0.81599999999999995</v>
      </c>
      <c r="J39" s="7">
        <v>0.92300000000000004</v>
      </c>
      <c r="K39" s="7">
        <v>0.80300000000000005</v>
      </c>
      <c r="L39" s="7">
        <v>0.24</v>
      </c>
      <c r="M39" s="7">
        <v>11.911</v>
      </c>
      <c r="N39" s="7">
        <v>68.950999999999993</v>
      </c>
      <c r="O39" s="7">
        <v>0.27500000000000002</v>
      </c>
      <c r="P39" s="7">
        <v>7.2680000000000007</v>
      </c>
      <c r="Q39" s="7">
        <v>12.299000000000001</v>
      </c>
      <c r="R39" s="7">
        <v>0.88700000000000001</v>
      </c>
      <c r="S39" s="7">
        <v>12.972</v>
      </c>
      <c r="T39" s="7">
        <v>79.204000000000008</v>
      </c>
      <c r="U39" s="7">
        <v>612.91099999999994</v>
      </c>
      <c r="V39" s="7">
        <v>3.8170000000000002</v>
      </c>
      <c r="W39" s="7">
        <v>0.222</v>
      </c>
      <c r="X39" s="7">
        <v>0.49099999999999999</v>
      </c>
      <c r="Y39" s="7">
        <v>40.285000000000004</v>
      </c>
      <c r="Z39" s="7">
        <v>0.48799999999999999</v>
      </c>
      <c r="AA39" s="7">
        <v>1.044</v>
      </c>
      <c r="AB39" s="7">
        <v>1.002</v>
      </c>
      <c r="AC39" s="7">
        <v>0.20899999999999999</v>
      </c>
      <c r="AD39" s="7">
        <v>1.042</v>
      </c>
      <c r="AE39" s="7">
        <v>19.014999999999997</v>
      </c>
      <c r="AF39" s="7">
        <v>165.71899999999999</v>
      </c>
      <c r="AG39" s="7">
        <v>828.28099999999995</v>
      </c>
      <c r="AH39" s="7">
        <v>3.9710000000000001</v>
      </c>
      <c r="AI39" s="7">
        <v>1.994</v>
      </c>
      <c r="AJ39" s="7">
        <v>0.224</v>
      </c>
      <c r="AK39" s="7">
        <v>10.733000000000001</v>
      </c>
      <c r="AL39" s="7">
        <v>4.1619999999999999</v>
      </c>
      <c r="AM39" s="7">
        <v>15.623000000000001</v>
      </c>
      <c r="AN39" s="7">
        <v>6.46</v>
      </c>
      <c r="AO39" s="7">
        <v>7.6999999999999999E-2</v>
      </c>
      <c r="AP39" s="7">
        <v>0</v>
      </c>
      <c r="AQ39" s="7">
        <v>4.1470000000000002</v>
      </c>
      <c r="AR39" s="7">
        <v>0.11799999999999999</v>
      </c>
      <c r="AS39" s="7">
        <v>23.857000000000003</v>
      </c>
      <c r="AT39" s="7">
        <v>30.513000000000002</v>
      </c>
      <c r="AU39" s="7">
        <v>0.28399999999999997</v>
      </c>
      <c r="AV39" s="7">
        <v>0.314</v>
      </c>
      <c r="AW39" s="7">
        <v>3.7999999999999999E-2</v>
      </c>
      <c r="AX39" s="7">
        <v>0.32200000000000001</v>
      </c>
      <c r="AY39" s="7">
        <v>0.443</v>
      </c>
      <c r="AZ39" s="7">
        <v>5.0999999999999997E-2</v>
      </c>
      <c r="BA39" s="7">
        <v>0.86499999999999999</v>
      </c>
      <c r="BB39" s="7">
        <v>0.52900000000000003</v>
      </c>
      <c r="BC39" s="7">
        <v>0.251</v>
      </c>
      <c r="BD39" s="7">
        <v>6.8739999999999997</v>
      </c>
      <c r="BE39" s="7">
        <v>11.153999999999998</v>
      </c>
      <c r="BF39" s="7">
        <v>1.331</v>
      </c>
      <c r="BG39" s="7">
        <v>1.1070000000000002</v>
      </c>
      <c r="BH39" s="7">
        <v>3.9770000000000008</v>
      </c>
      <c r="BI39" s="7">
        <v>0.191</v>
      </c>
      <c r="BJ39" s="7">
        <v>0.23499999999999999</v>
      </c>
      <c r="BK39" s="7">
        <v>0.14599999999999999</v>
      </c>
      <c r="BL39" s="7">
        <v>0.56100000000000005</v>
      </c>
      <c r="BM39" s="7">
        <v>8.2000000000000003E-2</v>
      </c>
      <c r="BN39" s="7">
        <v>0.497</v>
      </c>
      <c r="BO39" s="7">
        <v>8.2000000000000003E-2</v>
      </c>
      <c r="BP39" s="7">
        <v>0.55900000000000005</v>
      </c>
      <c r="BQ39" s="7">
        <v>11.386999999999999</v>
      </c>
      <c r="BR39" s="7">
        <v>190.501</v>
      </c>
      <c r="BS39" s="7">
        <v>7.1239999999999997</v>
      </c>
      <c r="BT39" s="7">
        <v>15.264000000000001</v>
      </c>
      <c r="BU39" s="7">
        <v>5.1659999999999995</v>
      </c>
      <c r="BV39" s="7">
        <v>1.8169999999999999</v>
      </c>
      <c r="BW39" s="7">
        <v>0.13200000000000001</v>
      </c>
      <c r="BX39" s="7">
        <v>6.008</v>
      </c>
      <c r="BY39" s="7">
        <v>0.51400000000000001</v>
      </c>
      <c r="BZ39" s="7">
        <v>9.7260000000000009</v>
      </c>
      <c r="CA39" s="7">
        <v>3.1890000000000001</v>
      </c>
      <c r="CB39" s="7">
        <v>0.27500000000000002</v>
      </c>
      <c r="CC39" s="7">
        <v>4.0100000000000007</v>
      </c>
      <c r="CD39" s="7">
        <v>0</v>
      </c>
      <c r="CE39" s="7">
        <v>0</v>
      </c>
      <c r="CF39" s="7">
        <v>0</v>
      </c>
      <c r="CG39" s="7">
        <f t="shared" si="0"/>
        <v>2274.5989999999997</v>
      </c>
      <c r="CH39" s="7">
        <v>480.90199999999999</v>
      </c>
      <c r="CI39" s="7">
        <v>0</v>
      </c>
      <c r="CJ39" s="7">
        <v>176.87700000000001</v>
      </c>
      <c r="CK39" s="7">
        <f t="shared" si="1"/>
        <v>657.779</v>
      </c>
      <c r="CL39" s="7">
        <v>0</v>
      </c>
      <c r="CM39" s="7">
        <v>0</v>
      </c>
      <c r="CN39" s="7">
        <v>0.67</v>
      </c>
      <c r="CO39" s="7">
        <f t="shared" si="2"/>
        <v>0.67</v>
      </c>
      <c r="CP39" s="7">
        <f t="shared" si="3"/>
        <v>0.67</v>
      </c>
      <c r="CQ39" s="7">
        <v>344.81400000000002</v>
      </c>
      <c r="CR39" s="7">
        <f t="shared" si="4"/>
        <v>1003.263</v>
      </c>
      <c r="CS39" s="7">
        <f t="shared" si="5"/>
        <v>3277.8620000000001</v>
      </c>
      <c r="CT39" s="14" t="s">
        <v>212</v>
      </c>
      <c r="CW39" s="90"/>
    </row>
    <row r="40" spans="1:101" ht="12.75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44.926000000000002</v>
      </c>
      <c r="H40" s="7">
        <v>13.032</v>
      </c>
      <c r="I40" s="7">
        <v>1.3029999999999999</v>
      </c>
      <c r="J40" s="7">
        <v>7.48</v>
      </c>
      <c r="K40" s="7">
        <v>3.359</v>
      </c>
      <c r="L40" s="7">
        <v>9.3729999999999993</v>
      </c>
      <c r="M40" s="7">
        <v>15.606999999999999</v>
      </c>
      <c r="N40" s="7">
        <v>14.288</v>
      </c>
      <c r="O40" s="7">
        <v>5.4580000000000002</v>
      </c>
      <c r="P40" s="7">
        <v>0</v>
      </c>
      <c r="Q40" s="7">
        <v>22.43</v>
      </c>
      <c r="R40" s="7">
        <v>2.0539999999999998</v>
      </c>
      <c r="S40" s="7">
        <v>6.0919999999999996</v>
      </c>
      <c r="T40" s="7">
        <v>25.247</v>
      </c>
      <c r="U40" s="7">
        <v>6.7389999999999999</v>
      </c>
      <c r="V40" s="7">
        <v>11.965999999999999</v>
      </c>
      <c r="W40" s="7">
        <v>1.5780000000000001</v>
      </c>
      <c r="X40" s="7">
        <v>9.347999999999999</v>
      </c>
      <c r="Y40" s="7">
        <v>4.8570000000000002</v>
      </c>
      <c r="Z40" s="7">
        <v>14.01</v>
      </c>
      <c r="AA40" s="7">
        <v>5.742</v>
      </c>
      <c r="AB40" s="7">
        <v>5.7640000000000002</v>
      </c>
      <c r="AC40" s="7">
        <v>2.2350000000000003</v>
      </c>
      <c r="AD40" s="7">
        <v>26.983000000000001</v>
      </c>
      <c r="AE40" s="7">
        <v>0.20500000000000002</v>
      </c>
      <c r="AF40" s="7">
        <v>0</v>
      </c>
      <c r="AG40" s="7">
        <v>25.973000000000003</v>
      </c>
      <c r="AH40" s="7">
        <v>480.46700000000004</v>
      </c>
      <c r="AI40" s="7">
        <v>315.29900000000004</v>
      </c>
      <c r="AJ40" s="7">
        <v>1.08</v>
      </c>
      <c r="AK40" s="7">
        <v>13.398</v>
      </c>
      <c r="AL40" s="7">
        <v>94.709000000000003</v>
      </c>
      <c r="AM40" s="7">
        <v>77.074000000000012</v>
      </c>
      <c r="AN40" s="7">
        <v>7.7880000000000003</v>
      </c>
      <c r="AO40" s="7">
        <v>6.1070000000000002</v>
      </c>
      <c r="AP40" s="7">
        <v>0</v>
      </c>
      <c r="AQ40" s="7">
        <v>16.121000000000002</v>
      </c>
      <c r="AR40" s="7">
        <v>12.261999999999999</v>
      </c>
      <c r="AS40" s="7">
        <v>33.622</v>
      </c>
      <c r="AT40" s="7">
        <v>19.391000000000002</v>
      </c>
      <c r="AU40" s="7">
        <v>1.359</v>
      </c>
      <c r="AV40" s="7">
        <v>1.6090000000000002</v>
      </c>
      <c r="AW40" s="7">
        <v>1.873</v>
      </c>
      <c r="AX40" s="7">
        <v>0</v>
      </c>
      <c r="AY40" s="7">
        <v>28.338000000000001</v>
      </c>
      <c r="AZ40" s="7">
        <v>2.8879999999999999</v>
      </c>
      <c r="BA40" s="7">
        <v>42.113</v>
      </c>
      <c r="BB40" s="7">
        <v>15.936999999999999</v>
      </c>
      <c r="BC40" s="7">
        <v>4.0510000000000002</v>
      </c>
      <c r="BD40" s="7">
        <v>286.48199999999997</v>
      </c>
      <c r="BE40" s="7">
        <v>21.686</v>
      </c>
      <c r="BF40" s="7">
        <v>9.1720000000000006</v>
      </c>
      <c r="BG40" s="7">
        <v>17.158000000000001</v>
      </c>
      <c r="BH40" s="7">
        <v>12.491</v>
      </c>
      <c r="BI40" s="7">
        <v>2.774</v>
      </c>
      <c r="BJ40" s="7">
        <v>1.974</v>
      </c>
      <c r="BK40" s="7">
        <v>0.434</v>
      </c>
      <c r="BL40" s="7">
        <v>42.027999999999999</v>
      </c>
      <c r="BM40" s="7">
        <v>0.76700000000000002</v>
      </c>
      <c r="BN40" s="7">
        <v>2.9140000000000001</v>
      </c>
      <c r="BO40" s="7">
        <v>1.0590000000000002</v>
      </c>
      <c r="BP40" s="7">
        <v>3.6819999999999999</v>
      </c>
      <c r="BQ40" s="7">
        <v>22.654</v>
      </c>
      <c r="BR40" s="7">
        <v>184.441</v>
      </c>
      <c r="BS40" s="7">
        <v>53.290999999999997</v>
      </c>
      <c r="BT40" s="7">
        <v>62.875</v>
      </c>
      <c r="BU40" s="7">
        <v>1.4019999999999999</v>
      </c>
      <c r="BV40" s="7">
        <v>6.0869999999999997</v>
      </c>
      <c r="BW40" s="7">
        <v>2.1829999999999998</v>
      </c>
      <c r="BX40" s="7">
        <v>6.1760000000000002</v>
      </c>
      <c r="BY40" s="7">
        <v>2.7590000000000003</v>
      </c>
      <c r="BZ40" s="7">
        <v>11.036999999999999</v>
      </c>
      <c r="CA40" s="7">
        <v>22.933</v>
      </c>
      <c r="CB40" s="7">
        <v>1.679</v>
      </c>
      <c r="CC40" s="7">
        <v>2.04</v>
      </c>
      <c r="CD40" s="7">
        <v>0</v>
      </c>
      <c r="CE40" s="7">
        <v>0</v>
      </c>
      <c r="CF40" s="7">
        <v>0</v>
      </c>
      <c r="CG40" s="7">
        <f t="shared" si="0"/>
        <v>2243.7129999999993</v>
      </c>
      <c r="CH40" s="7">
        <v>110.181</v>
      </c>
      <c r="CI40" s="7">
        <v>0</v>
      </c>
      <c r="CJ40" s="7">
        <v>35.51</v>
      </c>
      <c r="CK40" s="7">
        <f t="shared" si="1"/>
        <v>145.691</v>
      </c>
      <c r="CL40" s="7">
        <v>6493.1549999999997</v>
      </c>
      <c r="CM40" s="7">
        <v>0</v>
      </c>
      <c r="CN40" s="7">
        <v>-144.404</v>
      </c>
      <c r="CO40" s="7">
        <f t="shared" si="2"/>
        <v>-144.404</v>
      </c>
      <c r="CP40" s="7">
        <f t="shared" si="3"/>
        <v>6348.7510000000002</v>
      </c>
      <c r="CQ40" s="7">
        <v>149.541</v>
      </c>
      <c r="CR40" s="7">
        <f t="shared" si="4"/>
        <v>6643.9830000000002</v>
      </c>
      <c r="CS40" s="7">
        <f t="shared" si="5"/>
        <v>8887.6959999999999</v>
      </c>
      <c r="CT40" s="14" t="s">
        <v>213</v>
      </c>
      <c r="CW40" s="90"/>
    </row>
    <row r="41" spans="1:101" ht="12.75" customHeight="1">
      <c r="A41" s="13" t="s">
        <v>35</v>
      </c>
      <c r="B41" s="14" t="s">
        <v>121</v>
      </c>
      <c r="C41" s="7">
        <v>77.164000000000001</v>
      </c>
      <c r="D41" s="7">
        <v>6.5609999999999999</v>
      </c>
      <c r="E41" s="7">
        <v>9.0259999999999998</v>
      </c>
      <c r="F41" s="7">
        <v>11.962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21.677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2.8479999999999999</v>
      </c>
      <c r="AE41" s="7">
        <v>30.379000000000001</v>
      </c>
      <c r="AF41" s="7">
        <v>0</v>
      </c>
      <c r="AG41" s="7">
        <v>13.927999999999999</v>
      </c>
      <c r="AH41" s="7">
        <v>168.714</v>
      </c>
      <c r="AI41" s="7">
        <v>1123.395</v>
      </c>
      <c r="AJ41" s="7">
        <v>0</v>
      </c>
      <c r="AK41" s="7">
        <v>0</v>
      </c>
      <c r="AL41" s="7">
        <v>0</v>
      </c>
      <c r="AM41" s="7">
        <v>0</v>
      </c>
      <c r="AN41" s="7">
        <v>119.03100000000001</v>
      </c>
      <c r="AO41" s="7">
        <v>23.792999999999999</v>
      </c>
      <c r="AP41" s="7">
        <v>64.759</v>
      </c>
      <c r="AQ41" s="7">
        <v>209.57499999999999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33.762999999999998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7.6690000000000005</v>
      </c>
      <c r="BF41" s="7">
        <v>0.20399999999999999</v>
      </c>
      <c r="BG41" s="7">
        <v>0</v>
      </c>
      <c r="BH41" s="7">
        <v>1.47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7.7030000000000003</v>
      </c>
      <c r="BR41" s="7">
        <v>153.55099999999999</v>
      </c>
      <c r="BS41" s="7">
        <v>0</v>
      </c>
      <c r="BT41" s="7">
        <v>5.1999999999999998E-2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6.9280000000000008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0"/>
        <v>2094.152</v>
      </c>
      <c r="CH41" s="7">
        <v>0</v>
      </c>
      <c r="CI41" s="7">
        <v>0</v>
      </c>
      <c r="CJ41" s="7">
        <v>130.53399999999999</v>
      </c>
      <c r="CK41" s="7">
        <f t="shared" si="1"/>
        <v>130.53399999999999</v>
      </c>
      <c r="CL41" s="7">
        <v>4616.3990000000003</v>
      </c>
      <c r="CM41" s="7">
        <v>0</v>
      </c>
      <c r="CN41" s="7">
        <v>0</v>
      </c>
      <c r="CO41" s="7">
        <f t="shared" si="2"/>
        <v>0</v>
      </c>
      <c r="CP41" s="7">
        <f t="shared" si="3"/>
        <v>4616.3990000000003</v>
      </c>
      <c r="CQ41" s="7">
        <v>415.11099999999999</v>
      </c>
      <c r="CR41" s="7">
        <f t="shared" si="4"/>
        <v>5162.0439999999999</v>
      </c>
      <c r="CS41" s="7">
        <f t="shared" si="5"/>
        <v>7256.1959999999999</v>
      </c>
      <c r="CT41" s="14" t="s">
        <v>214</v>
      </c>
      <c r="CW41" s="90"/>
    </row>
    <row r="42" spans="1:101" ht="12.75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908.41800000000001</v>
      </c>
      <c r="AI42" s="7">
        <v>702.02499999999998</v>
      </c>
      <c r="AJ42" s="7">
        <v>329.47399999999999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0.29799999999999999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0"/>
        <v>1940.2149999999999</v>
      </c>
      <c r="CH42" s="7">
        <v>0</v>
      </c>
      <c r="CI42" s="7">
        <v>0</v>
      </c>
      <c r="CJ42" s="7">
        <v>0</v>
      </c>
      <c r="CK42" s="7">
        <f t="shared" si="1"/>
        <v>0</v>
      </c>
      <c r="CL42" s="7">
        <v>0</v>
      </c>
      <c r="CM42" s="7">
        <v>0</v>
      </c>
      <c r="CN42" s="7">
        <v>0</v>
      </c>
      <c r="CO42" s="7">
        <f t="shared" si="2"/>
        <v>0</v>
      </c>
      <c r="CP42" s="7">
        <f t="shared" si="3"/>
        <v>0</v>
      </c>
      <c r="CQ42" s="7">
        <v>0</v>
      </c>
      <c r="CR42" s="7">
        <f t="shared" si="4"/>
        <v>0</v>
      </c>
      <c r="CS42" s="7">
        <f t="shared" si="5"/>
        <v>1940.2149999999999</v>
      </c>
      <c r="CT42" s="14" t="s">
        <v>215</v>
      </c>
      <c r="CW42" s="90"/>
    </row>
    <row r="43" spans="1:101" ht="12.75" customHeight="1">
      <c r="A43" s="13" t="s">
        <v>37</v>
      </c>
      <c r="B43" s="14" t="s">
        <v>123</v>
      </c>
      <c r="C43" s="7">
        <v>16.437000000000001</v>
      </c>
      <c r="D43" s="7">
        <v>2.2450000000000001</v>
      </c>
      <c r="E43" s="7">
        <v>1.972</v>
      </c>
      <c r="F43" s="7">
        <v>16.555</v>
      </c>
      <c r="G43" s="7">
        <v>34.062000000000005</v>
      </c>
      <c r="H43" s="7">
        <v>7.2889999999999997</v>
      </c>
      <c r="I43" s="7">
        <v>2.9119999999999999</v>
      </c>
      <c r="J43" s="7">
        <v>5.8109999999999999</v>
      </c>
      <c r="K43" s="7">
        <v>3.7330000000000001</v>
      </c>
      <c r="L43" s="7">
        <v>4.859</v>
      </c>
      <c r="M43" s="7">
        <v>5.8480000000000008</v>
      </c>
      <c r="N43" s="7">
        <v>8.125</v>
      </c>
      <c r="O43" s="7">
        <v>2.5050000000000003</v>
      </c>
      <c r="P43" s="7">
        <v>4.5170000000000003</v>
      </c>
      <c r="Q43" s="7">
        <v>10.197000000000001</v>
      </c>
      <c r="R43" s="7">
        <v>2.1309999999999998</v>
      </c>
      <c r="S43" s="7">
        <v>7.5419999999999998</v>
      </c>
      <c r="T43" s="7">
        <v>13.118</v>
      </c>
      <c r="U43" s="7">
        <v>6.9139999999999997</v>
      </c>
      <c r="V43" s="7">
        <v>12.429</v>
      </c>
      <c r="W43" s="7">
        <v>1.7189999999999999</v>
      </c>
      <c r="X43" s="7">
        <v>6.5249999999999995</v>
      </c>
      <c r="Y43" s="7">
        <v>3.2240000000000002</v>
      </c>
      <c r="Z43" s="7">
        <v>21.751999999999999</v>
      </c>
      <c r="AA43" s="7">
        <v>6.3290000000000006</v>
      </c>
      <c r="AB43" s="7">
        <v>2.661</v>
      </c>
      <c r="AC43" s="7">
        <v>1.29</v>
      </c>
      <c r="AD43" s="7">
        <v>15.680999999999999</v>
      </c>
      <c r="AE43" s="7">
        <v>15.638999999999999</v>
      </c>
      <c r="AF43" s="7">
        <v>3.306</v>
      </c>
      <c r="AG43" s="7">
        <v>14.428999999999998</v>
      </c>
      <c r="AH43" s="7">
        <v>8.7050000000000001</v>
      </c>
      <c r="AI43" s="7">
        <v>8.9990000000000006</v>
      </c>
      <c r="AJ43" s="7">
        <v>3.238</v>
      </c>
      <c r="AK43" s="7">
        <v>158.82499999999999</v>
      </c>
      <c r="AL43" s="7">
        <v>60.142000000000003</v>
      </c>
      <c r="AM43" s="7">
        <v>70.98299999999999</v>
      </c>
      <c r="AN43" s="7">
        <v>91.272000000000006</v>
      </c>
      <c r="AO43" s="7">
        <v>2.9660000000000002</v>
      </c>
      <c r="AP43" s="7">
        <v>21.496000000000002</v>
      </c>
      <c r="AQ43" s="7">
        <v>12.424000000000001</v>
      </c>
      <c r="AR43" s="7">
        <v>1.9889999999999999</v>
      </c>
      <c r="AS43" s="7">
        <v>15.238999999999999</v>
      </c>
      <c r="AT43" s="7">
        <v>6.6040000000000001</v>
      </c>
      <c r="AU43" s="7">
        <v>0.97499999999999998</v>
      </c>
      <c r="AV43" s="7">
        <v>0.85899999999999999</v>
      </c>
      <c r="AW43" s="7">
        <v>1.9969999999999999</v>
      </c>
      <c r="AX43" s="7">
        <v>4.2149999999999999</v>
      </c>
      <c r="AY43" s="7">
        <v>10.514999999999999</v>
      </c>
      <c r="AZ43" s="7">
        <v>1.492</v>
      </c>
      <c r="BA43" s="7">
        <v>0</v>
      </c>
      <c r="BB43" s="7">
        <v>0</v>
      </c>
      <c r="BC43" s="7">
        <v>0</v>
      </c>
      <c r="BD43" s="7">
        <v>5.44</v>
      </c>
      <c r="BE43" s="7">
        <v>4.4990000000000006</v>
      </c>
      <c r="BF43" s="7">
        <v>5.4079999999999995</v>
      </c>
      <c r="BG43" s="7">
        <v>10.141</v>
      </c>
      <c r="BH43" s="7">
        <v>2.2139999999999995</v>
      </c>
      <c r="BI43" s="7">
        <v>1.4590000000000001</v>
      </c>
      <c r="BJ43" s="7">
        <v>2.0629999999999997</v>
      </c>
      <c r="BK43" s="7">
        <v>0.372</v>
      </c>
      <c r="BL43" s="7">
        <v>18.646999999999998</v>
      </c>
      <c r="BM43" s="7">
        <v>0.70299999999999996</v>
      </c>
      <c r="BN43" s="7">
        <v>2.6080000000000001</v>
      </c>
      <c r="BO43" s="7">
        <v>1.6380000000000001</v>
      </c>
      <c r="BP43" s="7">
        <v>2.2749999999999999</v>
      </c>
      <c r="BQ43" s="7">
        <v>10.328000000000001</v>
      </c>
      <c r="BR43" s="7">
        <v>19.384999999999998</v>
      </c>
      <c r="BS43" s="7">
        <v>3.8080000000000003</v>
      </c>
      <c r="BT43" s="7">
        <v>13.459</v>
      </c>
      <c r="BU43" s="7">
        <v>24.936</v>
      </c>
      <c r="BV43" s="7">
        <v>2.3140000000000001</v>
      </c>
      <c r="BW43" s="7">
        <v>1.6099999999999999</v>
      </c>
      <c r="BX43" s="7">
        <v>2.4359999999999999</v>
      </c>
      <c r="BY43" s="7">
        <v>2.4649999999999999</v>
      </c>
      <c r="BZ43" s="7">
        <v>8.5890000000000004</v>
      </c>
      <c r="CA43" s="7">
        <v>2.609</v>
      </c>
      <c r="CB43" s="7">
        <v>1.7</v>
      </c>
      <c r="CC43" s="7">
        <v>3.8099999999999996</v>
      </c>
      <c r="CD43" s="7">
        <v>0</v>
      </c>
      <c r="CE43" s="7">
        <v>0</v>
      </c>
      <c r="CF43" s="7">
        <v>0</v>
      </c>
      <c r="CG43" s="7">
        <f t="shared" si="0"/>
        <v>899.6070000000002</v>
      </c>
      <c r="CH43" s="7">
        <v>3084.53</v>
      </c>
      <c r="CI43" s="7">
        <v>0</v>
      </c>
      <c r="CJ43" s="7">
        <v>0</v>
      </c>
      <c r="CK43" s="7">
        <f t="shared" si="1"/>
        <v>3084.53</v>
      </c>
      <c r="CL43" s="7">
        <v>381.50799999999998</v>
      </c>
      <c r="CM43" s="7">
        <v>0</v>
      </c>
      <c r="CN43" s="7">
        <v>0</v>
      </c>
      <c r="CO43" s="7">
        <f t="shared" si="2"/>
        <v>0</v>
      </c>
      <c r="CP43" s="7">
        <f t="shared" si="3"/>
        <v>381.50799999999998</v>
      </c>
      <c r="CQ43" s="7">
        <v>75.492999999999995</v>
      </c>
      <c r="CR43" s="7">
        <f t="shared" si="4"/>
        <v>3541.5309999999999</v>
      </c>
      <c r="CS43" s="7">
        <f t="shared" si="5"/>
        <v>4441.1379999999999</v>
      </c>
      <c r="CT43" s="14" t="s">
        <v>216</v>
      </c>
      <c r="CW43" s="90"/>
    </row>
    <row r="44" spans="1:101" ht="12.75" customHeight="1">
      <c r="A44" s="13" t="s">
        <v>38</v>
      </c>
      <c r="B44" s="14" t="s">
        <v>124</v>
      </c>
      <c r="C44" s="7">
        <v>279.79000000000002</v>
      </c>
      <c r="D44" s="7">
        <v>7.726</v>
      </c>
      <c r="E44" s="7">
        <v>5.2489999999999997</v>
      </c>
      <c r="F44" s="7">
        <v>16.562999999999999</v>
      </c>
      <c r="G44" s="7">
        <v>872.524</v>
      </c>
      <c r="H44" s="7">
        <v>214.041</v>
      </c>
      <c r="I44" s="7">
        <v>1.1819999999999999</v>
      </c>
      <c r="J44" s="7">
        <v>80.548000000000002</v>
      </c>
      <c r="K44" s="7">
        <v>87.268000000000001</v>
      </c>
      <c r="L44" s="7">
        <v>206.05200000000002</v>
      </c>
      <c r="M44" s="7">
        <v>103.03</v>
      </c>
      <c r="N44" s="7">
        <v>163.89400000000001</v>
      </c>
      <c r="O44" s="7">
        <v>17.995999999999999</v>
      </c>
      <c r="P44" s="7">
        <v>2.3479999999999999</v>
      </c>
      <c r="Q44" s="7">
        <v>186.922</v>
      </c>
      <c r="R44" s="7">
        <v>48.227000000000004</v>
      </c>
      <c r="S44" s="7">
        <v>106.706</v>
      </c>
      <c r="T44" s="7">
        <v>200.99600000000001</v>
      </c>
      <c r="U44" s="7">
        <v>71.240000000000009</v>
      </c>
      <c r="V44" s="7">
        <v>169.374</v>
      </c>
      <c r="W44" s="7">
        <v>54.92</v>
      </c>
      <c r="X44" s="7">
        <v>72.238</v>
      </c>
      <c r="Y44" s="7">
        <v>81.87</v>
      </c>
      <c r="Z44" s="7">
        <v>64.66</v>
      </c>
      <c r="AA44" s="7">
        <v>22.489000000000001</v>
      </c>
      <c r="AB44" s="7">
        <v>113.084</v>
      </c>
      <c r="AC44" s="7">
        <v>46.88</v>
      </c>
      <c r="AD44" s="7">
        <v>70.163000000000011</v>
      </c>
      <c r="AE44" s="7">
        <v>17.959</v>
      </c>
      <c r="AF44" s="7">
        <v>6.2169999999999996</v>
      </c>
      <c r="AG44" s="7">
        <v>59.577000000000005</v>
      </c>
      <c r="AH44" s="7">
        <v>351.62200000000001</v>
      </c>
      <c r="AI44" s="7">
        <v>149.376</v>
      </c>
      <c r="AJ44" s="7">
        <v>66.632000000000005</v>
      </c>
      <c r="AK44" s="7">
        <v>35.828000000000003</v>
      </c>
      <c r="AL44" s="7">
        <v>803.08199999999999</v>
      </c>
      <c r="AM44" s="7">
        <v>154.21</v>
      </c>
      <c r="AN44" s="7">
        <v>43.67</v>
      </c>
      <c r="AO44" s="7">
        <v>9.4340000000000011</v>
      </c>
      <c r="AP44" s="7">
        <v>6.4540000000000006</v>
      </c>
      <c r="AQ44" s="7">
        <v>28.631</v>
      </c>
      <c r="AR44" s="7">
        <v>0.62</v>
      </c>
      <c r="AS44" s="7">
        <v>88.617999999999995</v>
      </c>
      <c r="AT44" s="7">
        <v>926.31</v>
      </c>
      <c r="AU44" s="7">
        <v>12.018000000000001</v>
      </c>
      <c r="AV44" s="7">
        <v>6.58</v>
      </c>
      <c r="AW44" s="7">
        <v>8.6159999999999997</v>
      </c>
      <c r="AX44" s="7">
        <v>27.055</v>
      </c>
      <c r="AY44" s="7">
        <v>16.225999999999999</v>
      </c>
      <c r="AZ44" s="7">
        <v>1.9410000000000001</v>
      </c>
      <c r="BA44" s="7">
        <v>4.9530000000000003</v>
      </c>
      <c r="BB44" s="7">
        <v>2.7389999999999999</v>
      </c>
      <c r="BC44" s="7">
        <v>3.0710000000000002</v>
      </c>
      <c r="BD44" s="7">
        <v>20.420000000000002</v>
      </c>
      <c r="BE44" s="7">
        <v>9.0150000000000006</v>
      </c>
      <c r="BF44" s="7">
        <v>18.951000000000001</v>
      </c>
      <c r="BG44" s="7">
        <v>36.747</v>
      </c>
      <c r="BH44" s="7">
        <v>26.301000000000002</v>
      </c>
      <c r="BI44" s="7">
        <v>14.775</v>
      </c>
      <c r="BJ44" s="7">
        <v>7.9569999999999999</v>
      </c>
      <c r="BK44" s="7">
        <v>7.2270000000000003</v>
      </c>
      <c r="BL44" s="7">
        <v>31.555</v>
      </c>
      <c r="BM44" s="7">
        <v>1.629</v>
      </c>
      <c r="BN44" s="7">
        <v>15.075000000000001</v>
      </c>
      <c r="BO44" s="7">
        <v>3.117</v>
      </c>
      <c r="BP44" s="7">
        <v>20.434000000000001</v>
      </c>
      <c r="BQ44" s="7">
        <v>43.168999999999997</v>
      </c>
      <c r="BR44" s="7">
        <v>29.648000000000003</v>
      </c>
      <c r="BS44" s="7">
        <v>34.838999999999999</v>
      </c>
      <c r="BT44" s="7">
        <v>474.791</v>
      </c>
      <c r="BU44" s="7">
        <v>90.555999999999997</v>
      </c>
      <c r="BV44" s="7">
        <v>37.055</v>
      </c>
      <c r="BW44" s="7">
        <v>5.4409999999999998</v>
      </c>
      <c r="BX44" s="7">
        <v>1.163</v>
      </c>
      <c r="BY44" s="7">
        <v>4.8339999999999996</v>
      </c>
      <c r="BZ44" s="7">
        <v>24.121000000000002</v>
      </c>
      <c r="CA44" s="7">
        <v>6.274</v>
      </c>
      <c r="CB44" s="7">
        <v>15.423</v>
      </c>
      <c r="CC44" s="7">
        <v>56.027999999999999</v>
      </c>
      <c r="CD44" s="7">
        <v>0</v>
      </c>
      <c r="CE44" s="7">
        <v>0</v>
      </c>
      <c r="CF44" s="7">
        <v>0</v>
      </c>
      <c r="CG44" s="7">
        <f t="shared" si="0"/>
        <v>7235.9640000000018</v>
      </c>
      <c r="CH44" s="7">
        <v>7307.6859999999997</v>
      </c>
      <c r="CI44" s="7">
        <v>0</v>
      </c>
      <c r="CJ44" s="7">
        <v>220.089</v>
      </c>
      <c r="CK44" s="7">
        <f t="shared" si="1"/>
        <v>7527.7749999999996</v>
      </c>
      <c r="CL44" s="7">
        <v>1027.405</v>
      </c>
      <c r="CM44" s="7">
        <v>12.816000000000001</v>
      </c>
      <c r="CN44" s="7">
        <v>0</v>
      </c>
      <c r="CO44" s="7">
        <f t="shared" si="2"/>
        <v>12.816000000000001</v>
      </c>
      <c r="CP44" s="7">
        <f t="shared" si="3"/>
        <v>1040.221</v>
      </c>
      <c r="CQ44" s="7">
        <v>2158.13</v>
      </c>
      <c r="CR44" s="7">
        <f t="shared" si="4"/>
        <v>10726.126</v>
      </c>
      <c r="CS44" s="7">
        <f t="shared" si="5"/>
        <v>17962.09</v>
      </c>
      <c r="CT44" s="14" t="s">
        <v>217</v>
      </c>
      <c r="CW44" s="90"/>
    </row>
    <row r="45" spans="1:101" ht="12.75" customHeight="1">
      <c r="A45" s="13" t="s">
        <v>39</v>
      </c>
      <c r="B45" s="14" t="s">
        <v>125</v>
      </c>
      <c r="C45" s="7">
        <v>85.820999999999998</v>
      </c>
      <c r="D45" s="7">
        <v>5.665</v>
      </c>
      <c r="E45" s="7">
        <v>8.2189999999999994</v>
      </c>
      <c r="F45" s="7">
        <v>12.561999999999999</v>
      </c>
      <c r="G45" s="7">
        <v>171.04</v>
      </c>
      <c r="H45" s="7">
        <v>39.429000000000002</v>
      </c>
      <c r="I45" s="7">
        <v>0.86199999999999999</v>
      </c>
      <c r="J45" s="7">
        <v>17.167000000000002</v>
      </c>
      <c r="K45" s="7">
        <v>13.331</v>
      </c>
      <c r="L45" s="7">
        <v>32.356999999999999</v>
      </c>
      <c r="M45" s="7">
        <v>21.026</v>
      </c>
      <c r="N45" s="7">
        <v>35.360999999999997</v>
      </c>
      <c r="O45" s="7">
        <v>3.871</v>
      </c>
      <c r="P45" s="7">
        <v>0.41699999999999998</v>
      </c>
      <c r="Q45" s="7">
        <v>48.177</v>
      </c>
      <c r="R45" s="7">
        <v>8.3879999999999999</v>
      </c>
      <c r="S45" s="7">
        <v>22.395</v>
      </c>
      <c r="T45" s="7">
        <v>53.418999999999997</v>
      </c>
      <c r="U45" s="7">
        <v>13.987</v>
      </c>
      <c r="V45" s="7">
        <v>35.286000000000001</v>
      </c>
      <c r="W45" s="7">
        <v>9.8290000000000006</v>
      </c>
      <c r="X45" s="7">
        <v>11.175000000000001</v>
      </c>
      <c r="Y45" s="7">
        <v>15.465</v>
      </c>
      <c r="Z45" s="7">
        <v>11.093999999999999</v>
      </c>
      <c r="AA45" s="7">
        <v>3.94</v>
      </c>
      <c r="AB45" s="7">
        <v>21.195</v>
      </c>
      <c r="AC45" s="7">
        <v>9.5090000000000003</v>
      </c>
      <c r="AD45" s="7">
        <v>16.591000000000001</v>
      </c>
      <c r="AE45" s="7">
        <v>23.698</v>
      </c>
      <c r="AF45" s="7">
        <v>1.7749999999999999</v>
      </c>
      <c r="AG45" s="7">
        <v>19.783999999999999</v>
      </c>
      <c r="AH45" s="7">
        <v>86.61</v>
      </c>
      <c r="AI45" s="7">
        <v>51.442</v>
      </c>
      <c r="AJ45" s="7">
        <v>22.010999999999999</v>
      </c>
      <c r="AK45" s="7">
        <v>13.186</v>
      </c>
      <c r="AL45" s="7">
        <v>64.364999999999995</v>
      </c>
      <c r="AM45" s="7">
        <v>31.834</v>
      </c>
      <c r="AN45" s="7">
        <v>224.946</v>
      </c>
      <c r="AO45" s="7">
        <v>6.6420000000000003</v>
      </c>
      <c r="AP45" s="7">
        <v>66.28</v>
      </c>
      <c r="AQ45" s="7">
        <v>9.9290000000000003</v>
      </c>
      <c r="AR45" s="7">
        <v>0.96399999999999997</v>
      </c>
      <c r="AS45" s="7">
        <v>15.84</v>
      </c>
      <c r="AT45" s="7">
        <v>165.38200000000001</v>
      </c>
      <c r="AU45" s="7">
        <v>2.0819999999999999</v>
      </c>
      <c r="AV45" s="7">
        <v>1.4350000000000001</v>
      </c>
      <c r="AW45" s="7">
        <v>1.635</v>
      </c>
      <c r="AX45" s="7">
        <v>2.093</v>
      </c>
      <c r="AY45" s="7">
        <v>3.004</v>
      </c>
      <c r="AZ45" s="7">
        <v>0.40600000000000003</v>
      </c>
      <c r="BA45" s="7">
        <v>4.9539999999999997</v>
      </c>
      <c r="BB45" s="7">
        <v>1.3049999999999999</v>
      </c>
      <c r="BC45" s="7">
        <v>1.528</v>
      </c>
      <c r="BD45" s="7">
        <v>4.1210000000000004</v>
      </c>
      <c r="BE45" s="7">
        <v>4.4400000000000004</v>
      </c>
      <c r="BF45" s="7">
        <v>5.1360000000000001</v>
      </c>
      <c r="BG45" s="7">
        <v>10.916</v>
      </c>
      <c r="BH45" s="7">
        <v>6.0490000000000004</v>
      </c>
      <c r="BI45" s="7">
        <v>3.3839999999999999</v>
      </c>
      <c r="BJ45" s="7">
        <v>2.1989999999999998</v>
      </c>
      <c r="BK45" s="7">
        <v>1.4990000000000001</v>
      </c>
      <c r="BL45" s="7">
        <v>8.5109999999999992</v>
      </c>
      <c r="BM45" s="7">
        <v>0.61499999999999999</v>
      </c>
      <c r="BN45" s="7">
        <v>2.3359999999999999</v>
      </c>
      <c r="BO45" s="7">
        <v>1.4910000000000001</v>
      </c>
      <c r="BP45" s="7">
        <v>6.2949999999999999</v>
      </c>
      <c r="BQ45" s="7">
        <v>12.023</v>
      </c>
      <c r="BR45" s="7">
        <v>20.96</v>
      </c>
      <c r="BS45" s="7">
        <v>9.4789999999999992</v>
      </c>
      <c r="BT45" s="7">
        <v>94.584999999999994</v>
      </c>
      <c r="BU45" s="7">
        <v>27.521999999999998</v>
      </c>
      <c r="BV45" s="7">
        <v>19.274000000000001</v>
      </c>
      <c r="BW45" s="7">
        <v>1.115</v>
      </c>
      <c r="BX45" s="7">
        <v>0.95599999999999996</v>
      </c>
      <c r="BY45" s="7">
        <v>0.59799999999999998</v>
      </c>
      <c r="BZ45" s="7">
        <v>7.0839999999999996</v>
      </c>
      <c r="CA45" s="7">
        <v>2.9990000000000001</v>
      </c>
      <c r="CB45" s="7">
        <v>4.2640000000000002</v>
      </c>
      <c r="CC45" s="7">
        <v>11.458</v>
      </c>
      <c r="CD45" s="7">
        <v>0</v>
      </c>
      <c r="CE45" s="7">
        <v>0</v>
      </c>
      <c r="CF45" s="7">
        <v>0</v>
      </c>
      <c r="CG45" s="7">
        <f t="shared" si="0"/>
        <v>1820.0170000000001</v>
      </c>
      <c r="CH45" s="7">
        <v>9435.1560000000009</v>
      </c>
      <c r="CI45" s="7">
        <v>0</v>
      </c>
      <c r="CJ45" s="7">
        <v>268.70100000000002</v>
      </c>
      <c r="CK45" s="7">
        <f t="shared" si="1"/>
        <v>9703.857</v>
      </c>
      <c r="CL45" s="7">
        <v>0</v>
      </c>
      <c r="CM45" s="7">
        <v>11.523</v>
      </c>
      <c r="CN45" s="7">
        <v>0</v>
      </c>
      <c r="CO45" s="7">
        <f t="shared" si="2"/>
        <v>11.523</v>
      </c>
      <c r="CP45" s="7">
        <f t="shared" si="3"/>
        <v>11.523</v>
      </c>
      <c r="CQ45" s="7">
        <v>189.56700000000001</v>
      </c>
      <c r="CR45" s="7">
        <f t="shared" si="4"/>
        <v>9904.9470000000001</v>
      </c>
      <c r="CS45" s="7">
        <f t="shared" si="5"/>
        <v>11724.964</v>
      </c>
      <c r="CT45" s="14" t="s">
        <v>218</v>
      </c>
      <c r="CW45" s="90"/>
    </row>
    <row r="46" spans="1:101" ht="12.75" customHeight="1">
      <c r="A46" s="13" t="s">
        <v>40</v>
      </c>
      <c r="B46" s="14" t="s">
        <v>126</v>
      </c>
      <c r="C46" s="7">
        <v>142.26599999999999</v>
      </c>
      <c r="D46" s="7">
        <v>23.612000000000002</v>
      </c>
      <c r="E46" s="7">
        <v>2.61</v>
      </c>
      <c r="F46" s="7">
        <v>38.71</v>
      </c>
      <c r="G46" s="7">
        <v>318.89100000000002</v>
      </c>
      <c r="H46" s="7">
        <v>63.125999999999998</v>
      </c>
      <c r="I46" s="7">
        <v>5.5790000000000006</v>
      </c>
      <c r="J46" s="7">
        <v>19.140999999999998</v>
      </c>
      <c r="K46" s="7">
        <v>46.337000000000003</v>
      </c>
      <c r="L46" s="7">
        <v>26.093000000000004</v>
      </c>
      <c r="M46" s="7">
        <v>61.554000000000002</v>
      </c>
      <c r="N46" s="7">
        <v>96.685000000000002</v>
      </c>
      <c r="O46" s="7">
        <v>7.992</v>
      </c>
      <c r="P46" s="7">
        <v>74.27</v>
      </c>
      <c r="Q46" s="7">
        <v>133.57599999999999</v>
      </c>
      <c r="R46" s="7">
        <v>7.8069999999999995</v>
      </c>
      <c r="S46" s="7">
        <v>103.02099999999999</v>
      </c>
      <c r="T46" s="7">
        <v>131.95100000000002</v>
      </c>
      <c r="U46" s="7">
        <v>54.935000000000002</v>
      </c>
      <c r="V46" s="7">
        <v>94.314000000000007</v>
      </c>
      <c r="W46" s="7">
        <v>10.175000000000001</v>
      </c>
      <c r="X46" s="7">
        <v>44.003</v>
      </c>
      <c r="Y46" s="7">
        <v>28.976999999999997</v>
      </c>
      <c r="Z46" s="7">
        <v>75.088999999999999</v>
      </c>
      <c r="AA46" s="7">
        <v>10.463000000000001</v>
      </c>
      <c r="AB46" s="7">
        <v>27.742999999999999</v>
      </c>
      <c r="AC46" s="7">
        <v>14.516999999999999</v>
      </c>
      <c r="AD46" s="7">
        <v>22.455000000000002</v>
      </c>
      <c r="AE46" s="7">
        <v>115.44100000000002</v>
      </c>
      <c r="AF46" s="7">
        <v>0.223</v>
      </c>
      <c r="AG46" s="7">
        <v>26.866</v>
      </c>
      <c r="AH46" s="7">
        <v>24.411999999999999</v>
      </c>
      <c r="AI46" s="7">
        <v>38.896000000000001</v>
      </c>
      <c r="AJ46" s="7">
        <v>8.0970000000000013</v>
      </c>
      <c r="AK46" s="7">
        <v>77.820999999999998</v>
      </c>
      <c r="AL46" s="7">
        <v>589.34199999999998</v>
      </c>
      <c r="AM46" s="7">
        <v>243.404</v>
      </c>
      <c r="AN46" s="7">
        <v>1193.3979999999999</v>
      </c>
      <c r="AO46" s="7">
        <v>0.60000000000000009</v>
      </c>
      <c r="AP46" s="7">
        <v>6.4169999999999998</v>
      </c>
      <c r="AQ46" s="7">
        <v>66.254999999999995</v>
      </c>
      <c r="AR46" s="7">
        <v>13.507</v>
      </c>
      <c r="AS46" s="7">
        <v>3.911</v>
      </c>
      <c r="AT46" s="7">
        <v>14.895</v>
      </c>
      <c r="AU46" s="7">
        <v>6.827</v>
      </c>
      <c r="AV46" s="7">
        <v>3.1059999999999994</v>
      </c>
      <c r="AW46" s="7">
        <v>0.53</v>
      </c>
      <c r="AX46" s="7">
        <v>4.5640000000000001</v>
      </c>
      <c r="AY46" s="7">
        <v>12.366</v>
      </c>
      <c r="AZ46" s="7">
        <v>0.85499999999999998</v>
      </c>
      <c r="BA46" s="7">
        <v>7.4470000000000001</v>
      </c>
      <c r="BB46" s="7">
        <v>4.7449999999999992</v>
      </c>
      <c r="BC46" s="7">
        <v>6.875</v>
      </c>
      <c r="BD46" s="7">
        <v>2.2289999999999996</v>
      </c>
      <c r="BE46" s="7">
        <v>7.7880000000000003</v>
      </c>
      <c r="BF46" s="7">
        <v>45.73899999999999</v>
      </c>
      <c r="BG46" s="7">
        <v>14.711</v>
      </c>
      <c r="BH46" s="7">
        <v>11.437000000000001</v>
      </c>
      <c r="BI46" s="7">
        <v>4.3760000000000012</v>
      </c>
      <c r="BJ46" s="7">
        <v>5.8670000000000009</v>
      </c>
      <c r="BK46" s="7">
        <v>8.3999999999999991E-2</v>
      </c>
      <c r="BL46" s="7">
        <v>49.463000000000001</v>
      </c>
      <c r="BM46" s="7">
        <v>3.3750000000000004</v>
      </c>
      <c r="BN46" s="7">
        <v>1.9309999999999998</v>
      </c>
      <c r="BO46" s="7">
        <v>1.306</v>
      </c>
      <c r="BP46" s="7">
        <v>2.754</v>
      </c>
      <c r="BQ46" s="7">
        <v>17.509000000000004</v>
      </c>
      <c r="BR46" s="7">
        <v>38.535999999999994</v>
      </c>
      <c r="BS46" s="7">
        <v>19.497</v>
      </c>
      <c r="BT46" s="7">
        <v>14.773</v>
      </c>
      <c r="BU46" s="7">
        <v>0.16599999999999998</v>
      </c>
      <c r="BV46" s="7">
        <v>2.5709999999999997</v>
      </c>
      <c r="BW46" s="7">
        <v>1.8199999999999998</v>
      </c>
      <c r="BX46" s="7">
        <v>0.22399999999999998</v>
      </c>
      <c r="BY46" s="7">
        <v>2.9829999999999997</v>
      </c>
      <c r="BZ46" s="7">
        <v>6.5579999999999998</v>
      </c>
      <c r="CA46" s="7">
        <v>19.074999999999999</v>
      </c>
      <c r="CB46" s="7">
        <v>9.375</v>
      </c>
      <c r="CC46" s="7">
        <v>3.6619999999999999</v>
      </c>
      <c r="CD46" s="7">
        <v>0</v>
      </c>
      <c r="CE46" s="7">
        <v>0</v>
      </c>
      <c r="CF46" s="7">
        <v>0</v>
      </c>
      <c r="CG46" s="7">
        <f t="shared" si="0"/>
        <v>4444.5009999999984</v>
      </c>
      <c r="CH46" s="7">
        <v>1262.971</v>
      </c>
      <c r="CI46" s="7">
        <v>0</v>
      </c>
      <c r="CJ46" s="7">
        <v>354.608</v>
      </c>
      <c r="CK46" s="7">
        <f t="shared" si="1"/>
        <v>1617.579</v>
      </c>
      <c r="CL46" s="7">
        <v>0</v>
      </c>
      <c r="CM46" s="7">
        <v>0</v>
      </c>
      <c r="CN46" s="7">
        <v>0</v>
      </c>
      <c r="CO46" s="7">
        <f t="shared" si="2"/>
        <v>0</v>
      </c>
      <c r="CP46" s="7">
        <f t="shared" si="3"/>
        <v>0</v>
      </c>
      <c r="CQ46" s="7">
        <v>1283.7270000000001</v>
      </c>
      <c r="CR46" s="7">
        <f t="shared" si="4"/>
        <v>2901.306</v>
      </c>
      <c r="CS46" s="7">
        <f t="shared" si="5"/>
        <v>7345.8069999999998</v>
      </c>
      <c r="CT46" s="14" t="s">
        <v>219</v>
      </c>
      <c r="CW46" s="90"/>
    </row>
    <row r="47" spans="1:101" ht="12.75" customHeight="1">
      <c r="A47" s="13" t="s">
        <v>41</v>
      </c>
      <c r="B47" s="14" t="s">
        <v>127</v>
      </c>
      <c r="C47" s="7">
        <v>2.2960000000000003</v>
      </c>
      <c r="D47" s="7">
        <v>0</v>
      </c>
      <c r="E47" s="7">
        <v>4.1000000000000002E-2</v>
      </c>
      <c r="F47" s="7">
        <v>1.667</v>
      </c>
      <c r="G47" s="7">
        <v>19.066000000000003</v>
      </c>
      <c r="H47" s="7">
        <v>3.9130000000000003</v>
      </c>
      <c r="I47" s="7">
        <v>0.44900000000000001</v>
      </c>
      <c r="J47" s="7">
        <v>2.4540000000000002</v>
      </c>
      <c r="K47" s="7">
        <v>1.673</v>
      </c>
      <c r="L47" s="7">
        <v>1.089</v>
      </c>
      <c r="M47" s="7">
        <v>6.5659999999999998</v>
      </c>
      <c r="N47" s="7">
        <v>10.452999999999999</v>
      </c>
      <c r="O47" s="7">
        <v>0.54800000000000004</v>
      </c>
      <c r="P47" s="7">
        <v>6.7929999999999993</v>
      </c>
      <c r="Q47" s="7">
        <v>8.7829999999999995</v>
      </c>
      <c r="R47" s="7">
        <v>0.60400000000000009</v>
      </c>
      <c r="S47" s="7">
        <v>5.5279999999999996</v>
      </c>
      <c r="T47" s="7">
        <v>6.0280000000000005</v>
      </c>
      <c r="U47" s="7">
        <v>3.2649999999999997</v>
      </c>
      <c r="V47" s="7">
        <v>3.4950000000000001</v>
      </c>
      <c r="W47" s="7">
        <v>0.60599999999999998</v>
      </c>
      <c r="X47" s="7">
        <v>4.0460000000000003</v>
      </c>
      <c r="Y47" s="7">
        <v>1.5409999999999999</v>
      </c>
      <c r="Z47" s="7">
        <v>3.89</v>
      </c>
      <c r="AA47" s="7">
        <v>0.64300000000000002</v>
      </c>
      <c r="AB47" s="7">
        <v>1.7710000000000001</v>
      </c>
      <c r="AC47" s="7">
        <v>0.65399999999999991</v>
      </c>
      <c r="AD47" s="7">
        <v>0.63500000000000001</v>
      </c>
      <c r="AE47" s="7">
        <v>1.0799999999999998</v>
      </c>
      <c r="AF47" s="7">
        <v>1.2999999999999999E-2</v>
      </c>
      <c r="AG47" s="7">
        <v>1.9089999999999998</v>
      </c>
      <c r="AH47" s="7">
        <v>1.6789999999999998</v>
      </c>
      <c r="AI47" s="7">
        <v>1.4089999999999998</v>
      </c>
      <c r="AJ47" s="7">
        <v>0.49299999999999999</v>
      </c>
      <c r="AK47" s="7">
        <v>3.5909999999999997</v>
      </c>
      <c r="AL47" s="7">
        <v>4.3360000000000003</v>
      </c>
      <c r="AM47" s="7">
        <v>3.5729999999999995</v>
      </c>
      <c r="AN47" s="7">
        <v>1.4080000000000001</v>
      </c>
      <c r="AO47" s="7">
        <v>27.798000000000002</v>
      </c>
      <c r="AP47" s="7">
        <v>0.14400000000000002</v>
      </c>
      <c r="AQ47" s="7">
        <v>2.7829999999999999</v>
      </c>
      <c r="AR47" s="7">
        <v>1.5599999999999998</v>
      </c>
      <c r="AS47" s="7">
        <v>9.8000000000000004E-2</v>
      </c>
      <c r="AT47" s="7">
        <v>1.3029999999999999</v>
      </c>
      <c r="AU47" s="7">
        <v>0.35300000000000004</v>
      </c>
      <c r="AV47" s="7">
        <v>0.19900000000000001</v>
      </c>
      <c r="AW47" s="7">
        <v>7.0000000000000001E-3</v>
      </c>
      <c r="AX47" s="7">
        <v>0.36799999999999999</v>
      </c>
      <c r="AY47" s="7">
        <v>0.42399999999999999</v>
      </c>
      <c r="AZ47" s="7">
        <v>3.4000000000000002E-2</v>
      </c>
      <c r="BA47" s="7">
        <v>1.2E-2</v>
      </c>
      <c r="BB47" s="7">
        <v>0</v>
      </c>
      <c r="BC47" s="7">
        <v>0.124</v>
      </c>
      <c r="BD47" s="7">
        <v>6.9000000000000006E-2</v>
      </c>
      <c r="BE47" s="7">
        <v>0.16700000000000001</v>
      </c>
      <c r="BF47" s="7">
        <v>1.256</v>
      </c>
      <c r="BG47" s="7">
        <v>0.58800000000000008</v>
      </c>
      <c r="BH47" s="7">
        <v>0.46699999999999997</v>
      </c>
      <c r="BI47" s="7">
        <v>0.17200000000000001</v>
      </c>
      <c r="BJ47" s="7">
        <v>0.314</v>
      </c>
      <c r="BK47" s="7">
        <v>2E-3</v>
      </c>
      <c r="BL47" s="7">
        <v>1.63</v>
      </c>
      <c r="BM47" s="7">
        <v>6.9000000000000006E-2</v>
      </c>
      <c r="BN47" s="7">
        <v>0.748</v>
      </c>
      <c r="BO47" s="7">
        <v>5.2000000000000005E-2</v>
      </c>
      <c r="BP47" s="7">
        <v>0.10299999999999999</v>
      </c>
      <c r="BQ47" s="7">
        <v>0.69800000000000006</v>
      </c>
      <c r="BR47" s="7">
        <v>2.1790000000000003</v>
      </c>
      <c r="BS47" s="7">
        <v>0.30199999999999999</v>
      </c>
      <c r="BT47" s="7">
        <v>0.22499999999999998</v>
      </c>
      <c r="BU47" s="7">
        <v>2E-3</v>
      </c>
      <c r="BV47" s="7">
        <v>4.0000000000000001E-3</v>
      </c>
      <c r="BW47" s="7">
        <v>4.9000000000000002E-2</v>
      </c>
      <c r="BX47" s="7">
        <v>5.8000000000000003E-2</v>
      </c>
      <c r="BY47" s="7">
        <v>0.17899999999999999</v>
      </c>
      <c r="BZ47" s="7">
        <v>4.8999999999999995E-2</v>
      </c>
      <c r="CA47" s="7">
        <v>7.0999999999999994E-2</v>
      </c>
      <c r="CB47" s="7">
        <v>0.45300000000000001</v>
      </c>
      <c r="CC47" s="7">
        <v>8.3999999999999991E-2</v>
      </c>
      <c r="CD47" s="7">
        <v>0</v>
      </c>
      <c r="CE47" s="7">
        <v>0</v>
      </c>
      <c r="CF47" s="7">
        <v>0</v>
      </c>
      <c r="CG47" s="7">
        <f t="shared" si="0"/>
        <v>163.185</v>
      </c>
      <c r="CH47" s="7">
        <v>92.637</v>
      </c>
      <c r="CI47" s="7">
        <v>0</v>
      </c>
      <c r="CJ47" s="7">
        <v>46.372</v>
      </c>
      <c r="CK47" s="7">
        <f t="shared" si="1"/>
        <v>139.00900000000001</v>
      </c>
      <c r="CL47" s="7">
        <v>0</v>
      </c>
      <c r="CM47" s="7">
        <v>0</v>
      </c>
      <c r="CN47" s="7">
        <v>0</v>
      </c>
      <c r="CO47" s="7">
        <f t="shared" si="2"/>
        <v>0</v>
      </c>
      <c r="CP47" s="7">
        <f t="shared" si="3"/>
        <v>0</v>
      </c>
      <c r="CQ47" s="7">
        <v>318.57900000000001</v>
      </c>
      <c r="CR47" s="7">
        <f t="shared" si="4"/>
        <v>457.58800000000002</v>
      </c>
      <c r="CS47" s="7">
        <f t="shared" si="5"/>
        <v>620.77300000000002</v>
      </c>
      <c r="CT47" s="14" t="s">
        <v>220</v>
      </c>
      <c r="CW47" s="90"/>
    </row>
    <row r="48" spans="1:101" ht="12.75" customHeight="1">
      <c r="A48" s="13" t="s">
        <v>42</v>
      </c>
      <c r="B48" s="14" t="s">
        <v>128</v>
      </c>
      <c r="C48" s="7">
        <v>3.577</v>
      </c>
      <c r="D48" s="7">
        <v>0.51</v>
      </c>
      <c r="E48" s="7">
        <v>0.39700000000000002</v>
      </c>
      <c r="F48" s="7">
        <v>0.77700000000000002</v>
      </c>
      <c r="G48" s="7">
        <v>6.7309999999999999</v>
      </c>
      <c r="H48" s="7">
        <v>3.254</v>
      </c>
      <c r="I48" s="7">
        <v>0.42399999999999999</v>
      </c>
      <c r="J48" s="7">
        <v>2.375</v>
      </c>
      <c r="K48" s="7">
        <v>2.7469999999999999</v>
      </c>
      <c r="L48" s="7">
        <v>2.1910000000000003</v>
      </c>
      <c r="M48" s="7">
        <v>2.5649999999999999</v>
      </c>
      <c r="N48" s="7">
        <v>1.4870000000000001</v>
      </c>
      <c r="O48" s="7">
        <v>1.3340000000000001</v>
      </c>
      <c r="P48" s="7">
        <v>0.317</v>
      </c>
      <c r="Q48" s="7">
        <v>3.7709999999999999</v>
      </c>
      <c r="R48" s="7">
        <v>2.6419999999999999</v>
      </c>
      <c r="S48" s="7">
        <v>2.875</v>
      </c>
      <c r="T48" s="7">
        <v>3.2190000000000003</v>
      </c>
      <c r="U48" s="7">
        <v>0.875</v>
      </c>
      <c r="V48" s="7">
        <v>6.8310000000000004</v>
      </c>
      <c r="W48" s="7">
        <v>1.5339999999999998</v>
      </c>
      <c r="X48" s="7">
        <v>3.008</v>
      </c>
      <c r="Y48" s="7">
        <v>3.137</v>
      </c>
      <c r="Z48" s="7">
        <v>2.5490000000000004</v>
      </c>
      <c r="AA48" s="7">
        <v>0.54100000000000004</v>
      </c>
      <c r="AB48" s="7">
        <v>2.375</v>
      </c>
      <c r="AC48" s="7">
        <v>1.1090000000000002</v>
      </c>
      <c r="AD48" s="7">
        <v>8.32</v>
      </c>
      <c r="AE48" s="7">
        <v>1.4870000000000001</v>
      </c>
      <c r="AF48" s="7">
        <v>5.0999999999999997E-2</v>
      </c>
      <c r="AG48" s="7">
        <v>1.4690000000000001</v>
      </c>
      <c r="AH48" s="7">
        <v>10.629999999999999</v>
      </c>
      <c r="AI48" s="7">
        <v>12.534000000000001</v>
      </c>
      <c r="AJ48" s="7">
        <v>3.6879999999999997</v>
      </c>
      <c r="AK48" s="7">
        <v>6.8419999999999996</v>
      </c>
      <c r="AL48" s="7">
        <v>22.962999999999997</v>
      </c>
      <c r="AM48" s="7">
        <v>14.48</v>
      </c>
      <c r="AN48" s="7">
        <v>21.565000000000001</v>
      </c>
      <c r="AO48" s="7">
        <v>0.24399999999999999</v>
      </c>
      <c r="AP48" s="7">
        <v>33.711999999999996</v>
      </c>
      <c r="AQ48" s="7">
        <v>15.805</v>
      </c>
      <c r="AR48" s="7">
        <v>0.44400000000000001</v>
      </c>
      <c r="AS48" s="7">
        <v>7.1659999999999995</v>
      </c>
      <c r="AT48" s="7">
        <v>4.74</v>
      </c>
      <c r="AU48" s="7">
        <v>2.6140000000000003</v>
      </c>
      <c r="AV48" s="7">
        <v>3.464</v>
      </c>
      <c r="AW48" s="7">
        <v>0.72599999999999998</v>
      </c>
      <c r="AX48" s="7">
        <v>1.351</v>
      </c>
      <c r="AY48" s="7">
        <v>13.030999999999999</v>
      </c>
      <c r="AZ48" s="7">
        <v>0.93399999999999994</v>
      </c>
      <c r="BA48" s="7">
        <v>11.276000000000002</v>
      </c>
      <c r="BB48" s="7">
        <v>7.5240000000000009</v>
      </c>
      <c r="BC48" s="7">
        <v>7.1990000000000007</v>
      </c>
      <c r="BD48" s="7">
        <v>3.6410000000000005</v>
      </c>
      <c r="BE48" s="7">
        <v>14.881</v>
      </c>
      <c r="BF48" s="7">
        <v>18.706</v>
      </c>
      <c r="BG48" s="7">
        <v>13.283999999999999</v>
      </c>
      <c r="BH48" s="7">
        <v>4.907</v>
      </c>
      <c r="BI48" s="7">
        <v>3.5360000000000005</v>
      </c>
      <c r="BJ48" s="7">
        <v>5.8480000000000008</v>
      </c>
      <c r="BK48" s="7">
        <v>0.21299999999999999</v>
      </c>
      <c r="BL48" s="7">
        <v>2.4780000000000002</v>
      </c>
      <c r="BM48" s="7">
        <v>2.8049999999999997</v>
      </c>
      <c r="BN48" s="7">
        <v>91.396999999999991</v>
      </c>
      <c r="BO48" s="7">
        <v>0.90700000000000003</v>
      </c>
      <c r="BP48" s="7">
        <v>1.5880000000000001</v>
      </c>
      <c r="BQ48" s="7">
        <v>13.054</v>
      </c>
      <c r="BR48" s="7">
        <v>51.457000000000001</v>
      </c>
      <c r="BS48" s="7">
        <v>11.773</v>
      </c>
      <c r="BT48" s="7">
        <v>20.965</v>
      </c>
      <c r="BU48" s="7">
        <v>0.27600000000000002</v>
      </c>
      <c r="BV48" s="7">
        <v>1.6079999999999999</v>
      </c>
      <c r="BW48" s="7">
        <v>2.573</v>
      </c>
      <c r="BX48" s="7">
        <v>0.19800000000000001</v>
      </c>
      <c r="BY48" s="7">
        <v>0.38300000000000001</v>
      </c>
      <c r="BZ48" s="7">
        <v>4.0850000000000009</v>
      </c>
      <c r="CA48" s="7">
        <v>3.6239999999999992</v>
      </c>
      <c r="CB48" s="7">
        <v>1.4829999999999999</v>
      </c>
      <c r="CC48" s="7">
        <v>1.6810000000000003</v>
      </c>
      <c r="CD48" s="7">
        <v>0</v>
      </c>
      <c r="CE48" s="7">
        <v>0</v>
      </c>
      <c r="CF48" s="7">
        <v>0</v>
      </c>
      <c r="CG48" s="7">
        <f t="shared" si="0"/>
        <v>554.76199999999994</v>
      </c>
      <c r="CH48" s="7">
        <v>658.10900000000004</v>
      </c>
      <c r="CI48" s="7">
        <v>0</v>
      </c>
      <c r="CJ48" s="7">
        <v>0</v>
      </c>
      <c r="CK48" s="7">
        <f t="shared" si="1"/>
        <v>658.10900000000004</v>
      </c>
      <c r="CL48" s="7">
        <v>0</v>
      </c>
      <c r="CM48" s="7">
        <v>0</v>
      </c>
      <c r="CN48" s="7">
        <v>0</v>
      </c>
      <c r="CO48" s="7">
        <f t="shared" si="2"/>
        <v>0</v>
      </c>
      <c r="CP48" s="7">
        <f t="shared" si="3"/>
        <v>0</v>
      </c>
      <c r="CQ48" s="7">
        <v>3062.6779999999999</v>
      </c>
      <c r="CR48" s="7">
        <f t="shared" si="4"/>
        <v>3720.7869999999998</v>
      </c>
      <c r="CS48" s="7">
        <f t="shared" si="5"/>
        <v>4275.549</v>
      </c>
      <c r="CT48" s="14" t="s">
        <v>221</v>
      </c>
      <c r="CW48" s="90"/>
    </row>
    <row r="49" spans="1:101" ht="12.75" customHeight="1">
      <c r="A49" s="13" t="s">
        <v>43</v>
      </c>
      <c r="B49" s="14" t="s">
        <v>129</v>
      </c>
      <c r="C49" s="7">
        <v>11.643000000000001</v>
      </c>
      <c r="D49" s="7">
        <v>1.534</v>
      </c>
      <c r="E49" s="7">
        <v>9.1340000000000003</v>
      </c>
      <c r="F49" s="7">
        <v>4.6639999999999997</v>
      </c>
      <c r="G49" s="7">
        <v>59.133000000000003</v>
      </c>
      <c r="H49" s="7">
        <v>32.548000000000002</v>
      </c>
      <c r="I49" s="7">
        <v>1.3120000000000001</v>
      </c>
      <c r="J49" s="7">
        <v>13.437999999999999</v>
      </c>
      <c r="K49" s="7">
        <v>49.676000000000002</v>
      </c>
      <c r="L49" s="7">
        <v>47.676000000000002</v>
      </c>
      <c r="M49" s="7">
        <v>20.248000000000001</v>
      </c>
      <c r="N49" s="7">
        <v>15.058999999999999</v>
      </c>
      <c r="O49" s="7">
        <v>2.1640000000000001</v>
      </c>
      <c r="P49" s="7">
        <v>7.3249999999999993</v>
      </c>
      <c r="Q49" s="7">
        <v>49.661000000000001</v>
      </c>
      <c r="R49" s="7">
        <v>9.1120000000000019</v>
      </c>
      <c r="S49" s="7">
        <v>47.994</v>
      </c>
      <c r="T49" s="7">
        <v>25.601999999999997</v>
      </c>
      <c r="U49" s="7">
        <v>12.367000000000001</v>
      </c>
      <c r="V49" s="7">
        <v>45.059999999999995</v>
      </c>
      <c r="W49" s="7">
        <v>25.93</v>
      </c>
      <c r="X49" s="7">
        <v>39.85</v>
      </c>
      <c r="Y49" s="7">
        <v>24.234000000000002</v>
      </c>
      <c r="Z49" s="7">
        <v>12.141</v>
      </c>
      <c r="AA49" s="7">
        <v>6.9109999999999996</v>
      </c>
      <c r="AB49" s="7">
        <v>14.696</v>
      </c>
      <c r="AC49" s="7">
        <v>14.734</v>
      </c>
      <c r="AD49" s="7">
        <v>8.1560000000000006</v>
      </c>
      <c r="AE49" s="7">
        <v>90.191000000000017</v>
      </c>
      <c r="AF49" s="7">
        <v>3.1550000000000002</v>
      </c>
      <c r="AG49" s="7">
        <v>10.531000000000001</v>
      </c>
      <c r="AH49" s="7">
        <v>18.093999999999998</v>
      </c>
      <c r="AI49" s="7">
        <v>8.7680000000000007</v>
      </c>
      <c r="AJ49" s="7">
        <v>1.7449999999999999</v>
      </c>
      <c r="AK49" s="7">
        <v>39.896000000000001</v>
      </c>
      <c r="AL49" s="7">
        <v>376.27100000000002</v>
      </c>
      <c r="AM49" s="7">
        <v>239.35900000000001</v>
      </c>
      <c r="AN49" s="7">
        <v>132.12</v>
      </c>
      <c r="AO49" s="7">
        <v>144.602</v>
      </c>
      <c r="AP49" s="7">
        <v>920.24800000000005</v>
      </c>
      <c r="AQ49" s="7">
        <v>1699.2530000000002</v>
      </c>
      <c r="AR49" s="7">
        <v>3.5840000000000001</v>
      </c>
      <c r="AS49" s="7">
        <v>10.529</v>
      </c>
      <c r="AT49" s="7">
        <v>4.4080000000000004</v>
      </c>
      <c r="AU49" s="7">
        <v>0.81899999999999995</v>
      </c>
      <c r="AV49" s="7">
        <v>1.5820000000000001</v>
      </c>
      <c r="AW49" s="7">
        <v>0.68499999999999994</v>
      </c>
      <c r="AX49" s="7">
        <v>4.2869999999999999</v>
      </c>
      <c r="AY49" s="7">
        <v>10.759</v>
      </c>
      <c r="AZ49" s="7">
        <v>1.2869999999999999</v>
      </c>
      <c r="BA49" s="7">
        <v>6.2799999999999994</v>
      </c>
      <c r="BB49" s="7">
        <v>0</v>
      </c>
      <c r="BC49" s="7">
        <v>12.294</v>
      </c>
      <c r="BD49" s="7">
        <v>4.875</v>
      </c>
      <c r="BE49" s="7">
        <v>6.9080000000000004</v>
      </c>
      <c r="BF49" s="7">
        <v>7.37</v>
      </c>
      <c r="BG49" s="7">
        <v>4.891</v>
      </c>
      <c r="BH49" s="7">
        <v>9.9</v>
      </c>
      <c r="BI49" s="7">
        <v>1.452</v>
      </c>
      <c r="BJ49" s="7">
        <v>3.7050000000000001</v>
      </c>
      <c r="BK49" s="7">
        <v>8.8999999999999996E-2</v>
      </c>
      <c r="BL49" s="7">
        <v>19.492000000000001</v>
      </c>
      <c r="BM49" s="7">
        <v>4.4159999999999995</v>
      </c>
      <c r="BN49" s="7">
        <v>1.7689999999999999</v>
      </c>
      <c r="BO49" s="7">
        <v>0.92</v>
      </c>
      <c r="BP49" s="7">
        <v>0.61399999999999999</v>
      </c>
      <c r="BQ49" s="7">
        <v>12.889999999999999</v>
      </c>
      <c r="BR49" s="7">
        <v>83.716999999999999</v>
      </c>
      <c r="BS49" s="7">
        <v>4.0839999999999996</v>
      </c>
      <c r="BT49" s="7">
        <v>6.6469999999999994</v>
      </c>
      <c r="BU49" s="7">
        <v>0.40399999999999997</v>
      </c>
      <c r="BV49" s="7">
        <v>0.22</v>
      </c>
      <c r="BW49" s="7">
        <v>0.9</v>
      </c>
      <c r="BX49" s="7">
        <v>0.55400000000000005</v>
      </c>
      <c r="BY49" s="7">
        <v>1.0209999999999999</v>
      </c>
      <c r="BZ49" s="7">
        <v>5.4789999999999992</v>
      </c>
      <c r="CA49" s="7">
        <v>4.1550000000000002</v>
      </c>
      <c r="CB49" s="7">
        <v>0.373</v>
      </c>
      <c r="CC49" s="7">
        <v>3.8959999999999999</v>
      </c>
      <c r="CD49" s="7">
        <v>0</v>
      </c>
      <c r="CE49" s="7">
        <v>0</v>
      </c>
      <c r="CF49" s="7">
        <v>0</v>
      </c>
      <c r="CG49" s="7">
        <f t="shared" si="0"/>
        <v>4543.4900000000016</v>
      </c>
      <c r="CH49" s="7">
        <v>634.59100000000001</v>
      </c>
      <c r="CI49" s="7">
        <v>0</v>
      </c>
      <c r="CJ49" s="7">
        <v>1349.4649999999999</v>
      </c>
      <c r="CK49" s="7">
        <f t="shared" si="1"/>
        <v>1984.056</v>
      </c>
      <c r="CL49" s="7">
        <v>0</v>
      </c>
      <c r="CM49" s="7">
        <v>0</v>
      </c>
      <c r="CN49" s="7">
        <v>0</v>
      </c>
      <c r="CO49" s="7">
        <f t="shared" si="2"/>
        <v>0</v>
      </c>
      <c r="CP49" s="7">
        <f t="shared" si="3"/>
        <v>0</v>
      </c>
      <c r="CQ49" s="7">
        <v>1105.174</v>
      </c>
      <c r="CR49" s="7">
        <f t="shared" si="4"/>
        <v>3089.23</v>
      </c>
      <c r="CS49" s="7">
        <f t="shared" si="5"/>
        <v>7632.72</v>
      </c>
      <c r="CT49" s="14" t="s">
        <v>222</v>
      </c>
      <c r="CW49" s="90"/>
    </row>
    <row r="50" spans="1:101" ht="12.75" customHeight="1">
      <c r="A50" s="13" t="s">
        <v>44</v>
      </c>
      <c r="B50" s="14" t="s">
        <v>130</v>
      </c>
      <c r="C50" s="7">
        <v>8.6830000000000016</v>
      </c>
      <c r="D50" s="7">
        <v>1.5349999999999999</v>
      </c>
      <c r="E50" s="7">
        <v>1.1479999999999999</v>
      </c>
      <c r="F50" s="7">
        <v>0.46700000000000003</v>
      </c>
      <c r="G50" s="7">
        <v>4.242</v>
      </c>
      <c r="H50" s="7">
        <v>1.3160000000000001</v>
      </c>
      <c r="I50" s="7">
        <v>0.22900000000000001</v>
      </c>
      <c r="J50" s="7">
        <v>1.484</v>
      </c>
      <c r="K50" s="7">
        <v>2.2589999999999999</v>
      </c>
      <c r="L50" s="7">
        <v>1.1180000000000001</v>
      </c>
      <c r="M50" s="7">
        <v>1.3859999999999999</v>
      </c>
      <c r="N50" s="7">
        <v>0.90100000000000002</v>
      </c>
      <c r="O50" s="7">
        <v>1.3109999999999999</v>
      </c>
      <c r="P50" s="7">
        <v>1.0109999999999999</v>
      </c>
      <c r="Q50" s="7">
        <v>1.782</v>
      </c>
      <c r="R50" s="7">
        <v>0.624</v>
      </c>
      <c r="S50" s="7">
        <v>1.2909999999999999</v>
      </c>
      <c r="T50" s="7">
        <v>2.1419999999999999</v>
      </c>
      <c r="U50" s="7">
        <v>0.42299999999999999</v>
      </c>
      <c r="V50" s="7">
        <v>4.6790000000000003</v>
      </c>
      <c r="W50" s="7">
        <v>0.432</v>
      </c>
      <c r="X50" s="7">
        <v>1.048</v>
      </c>
      <c r="Y50" s="7">
        <v>1.1950000000000001</v>
      </c>
      <c r="Z50" s="7">
        <v>0.97</v>
      </c>
      <c r="AA50" s="7">
        <v>0.23699999999999999</v>
      </c>
      <c r="AB50" s="7">
        <v>1.677</v>
      </c>
      <c r="AC50" s="7">
        <v>0.76400000000000001</v>
      </c>
      <c r="AD50" s="7">
        <v>2.4500000000000002</v>
      </c>
      <c r="AE50" s="7">
        <v>5.8650000000000002</v>
      </c>
      <c r="AF50" s="7">
        <v>1.1060000000000001</v>
      </c>
      <c r="AG50" s="7">
        <v>4.5510000000000002</v>
      </c>
      <c r="AH50" s="7">
        <v>4.1010000000000009</v>
      </c>
      <c r="AI50" s="7">
        <v>2.665</v>
      </c>
      <c r="AJ50" s="7">
        <v>1.1850000000000001</v>
      </c>
      <c r="AK50" s="7">
        <v>7.8239999999999998</v>
      </c>
      <c r="AL50" s="7">
        <v>41.386999999999993</v>
      </c>
      <c r="AM50" s="7">
        <v>31.994000000000003</v>
      </c>
      <c r="AN50" s="7">
        <v>8.9249999999999989</v>
      </c>
      <c r="AO50" s="7">
        <v>0.21199999999999999</v>
      </c>
      <c r="AP50" s="7">
        <v>2.2370000000000001</v>
      </c>
      <c r="AQ50" s="7">
        <v>3.9370000000000003</v>
      </c>
      <c r="AR50" s="7">
        <v>240.476</v>
      </c>
      <c r="AS50" s="7">
        <v>5.7240000000000002</v>
      </c>
      <c r="AT50" s="7">
        <v>8.4649999999999999</v>
      </c>
      <c r="AU50" s="7">
        <v>13.013</v>
      </c>
      <c r="AV50" s="7">
        <v>2.1519999999999997</v>
      </c>
      <c r="AW50" s="7">
        <v>1.0489999999999999</v>
      </c>
      <c r="AX50" s="7">
        <v>7.101</v>
      </c>
      <c r="AY50" s="7">
        <v>11.255999999999998</v>
      </c>
      <c r="AZ50" s="7">
        <v>2.5089999999999999</v>
      </c>
      <c r="BA50" s="7">
        <v>14.449</v>
      </c>
      <c r="BB50" s="7">
        <v>7.3780000000000001</v>
      </c>
      <c r="BC50" s="7">
        <v>1.458</v>
      </c>
      <c r="BD50" s="7">
        <v>4.2460000000000004</v>
      </c>
      <c r="BE50" s="7">
        <v>13.183</v>
      </c>
      <c r="BF50" s="7">
        <v>17.729999999999997</v>
      </c>
      <c r="BG50" s="7">
        <v>8.4749999999999996</v>
      </c>
      <c r="BH50" s="7">
        <v>6.569</v>
      </c>
      <c r="BI50" s="7">
        <v>3.4410000000000003</v>
      </c>
      <c r="BJ50" s="7">
        <v>2.9390000000000001</v>
      </c>
      <c r="BK50" s="7">
        <v>0.434</v>
      </c>
      <c r="BL50" s="7">
        <v>3.9829999999999997</v>
      </c>
      <c r="BM50" s="7">
        <v>0.83599999999999997</v>
      </c>
      <c r="BN50" s="7">
        <v>3.601</v>
      </c>
      <c r="BO50" s="7">
        <v>1.4600000000000002</v>
      </c>
      <c r="BP50" s="7">
        <v>2.6680000000000001</v>
      </c>
      <c r="BQ50" s="7">
        <v>17.332999999999998</v>
      </c>
      <c r="BR50" s="7">
        <v>61.72</v>
      </c>
      <c r="BS50" s="7">
        <v>16.225000000000001</v>
      </c>
      <c r="BT50" s="7">
        <v>14.693999999999999</v>
      </c>
      <c r="BU50" s="7">
        <v>3.4990000000000001</v>
      </c>
      <c r="BV50" s="7">
        <v>1.3480000000000001</v>
      </c>
      <c r="BW50" s="7">
        <v>2.3559999999999999</v>
      </c>
      <c r="BX50" s="7">
        <v>0.61699999999999999</v>
      </c>
      <c r="BY50" s="7">
        <v>1.8519999999999999</v>
      </c>
      <c r="BZ50" s="7">
        <v>5.6499999999999995</v>
      </c>
      <c r="CA50" s="7">
        <v>38.308999999999997</v>
      </c>
      <c r="CB50" s="7">
        <v>1.7230000000000001</v>
      </c>
      <c r="CC50" s="7">
        <v>2.7930000000000001</v>
      </c>
      <c r="CD50" s="7">
        <v>0</v>
      </c>
      <c r="CE50" s="7">
        <v>0</v>
      </c>
      <c r="CF50" s="7">
        <v>0</v>
      </c>
      <c r="CG50" s="7">
        <f t="shared" si="0"/>
        <v>715.50699999999961</v>
      </c>
      <c r="CH50" s="7">
        <v>131.184</v>
      </c>
      <c r="CI50" s="7">
        <v>0</v>
      </c>
      <c r="CJ50" s="7">
        <v>0</v>
      </c>
      <c r="CK50" s="7">
        <f t="shared" si="1"/>
        <v>131.184</v>
      </c>
      <c r="CL50" s="7">
        <v>0</v>
      </c>
      <c r="CM50" s="7">
        <v>0</v>
      </c>
      <c r="CN50" s="7">
        <v>0</v>
      </c>
      <c r="CO50" s="7">
        <f t="shared" si="2"/>
        <v>0</v>
      </c>
      <c r="CP50" s="7">
        <f t="shared" si="3"/>
        <v>0</v>
      </c>
      <c r="CQ50" s="7">
        <v>119.41200000000001</v>
      </c>
      <c r="CR50" s="7">
        <f t="shared" si="4"/>
        <v>250.596</v>
      </c>
      <c r="CS50" s="7">
        <f t="shared" si="5"/>
        <v>966.10299999999995</v>
      </c>
      <c r="CT50" s="14" t="s">
        <v>223</v>
      </c>
      <c r="CW50" s="90"/>
    </row>
    <row r="51" spans="1:101" ht="12.75" customHeight="1">
      <c r="A51" s="13" t="s">
        <v>45</v>
      </c>
      <c r="B51" s="14" t="s">
        <v>131</v>
      </c>
      <c r="C51" s="7">
        <v>5.1980000000000004</v>
      </c>
      <c r="D51" s="7">
        <v>1.0109999999999999</v>
      </c>
      <c r="E51" s="7">
        <v>0.57199999999999995</v>
      </c>
      <c r="F51" s="7">
        <v>0.72199999999999998</v>
      </c>
      <c r="G51" s="7">
        <v>5.5759999999999996</v>
      </c>
      <c r="H51" s="7">
        <v>3.024</v>
      </c>
      <c r="I51" s="7">
        <v>0.40600000000000003</v>
      </c>
      <c r="J51" s="7">
        <v>2.1629999999999998</v>
      </c>
      <c r="K51" s="7">
        <v>2.5209999999999999</v>
      </c>
      <c r="L51" s="7">
        <v>2.0539999999999998</v>
      </c>
      <c r="M51" s="7">
        <v>2.371</v>
      </c>
      <c r="N51" s="7">
        <v>1.345</v>
      </c>
      <c r="O51" s="7">
        <v>1.2549999999999999</v>
      </c>
      <c r="P51" s="7">
        <v>0.28899999999999998</v>
      </c>
      <c r="Q51" s="7">
        <v>3.468</v>
      </c>
      <c r="R51" s="7">
        <v>2.4010000000000002</v>
      </c>
      <c r="S51" s="7">
        <v>2.6179999999999999</v>
      </c>
      <c r="T51" s="7">
        <v>2.895</v>
      </c>
      <c r="U51" s="7">
        <v>0.77</v>
      </c>
      <c r="V51" s="7">
        <v>10.173</v>
      </c>
      <c r="W51" s="7">
        <v>1.33</v>
      </c>
      <c r="X51" s="7">
        <v>2.6789999999999998</v>
      </c>
      <c r="Y51" s="7">
        <v>2.835</v>
      </c>
      <c r="Z51" s="7">
        <v>2.3780000000000001</v>
      </c>
      <c r="AA51" s="7">
        <v>0.499</v>
      </c>
      <c r="AB51" s="7">
        <v>2.1930000000000001</v>
      </c>
      <c r="AC51" s="7">
        <v>0.98899999999999999</v>
      </c>
      <c r="AD51" s="7">
        <v>7.5880000000000001</v>
      </c>
      <c r="AE51" s="7">
        <v>1.413</v>
      </c>
      <c r="AF51" s="7">
        <v>4.7E-2</v>
      </c>
      <c r="AG51" s="7">
        <v>1.3979999999999999</v>
      </c>
      <c r="AH51" s="7">
        <v>11.433</v>
      </c>
      <c r="AI51" s="7">
        <v>11.526</v>
      </c>
      <c r="AJ51" s="7">
        <v>4.6609999999999996</v>
      </c>
      <c r="AK51" s="7">
        <v>8.1460000000000008</v>
      </c>
      <c r="AL51" s="7">
        <v>49.621000000000002</v>
      </c>
      <c r="AM51" s="7">
        <v>19.739999999999998</v>
      </c>
      <c r="AN51" s="7">
        <v>22.053999999999998</v>
      </c>
      <c r="AO51" s="7">
        <v>0.23799999999999999</v>
      </c>
      <c r="AP51" s="7">
        <v>6.0750000000000002</v>
      </c>
      <c r="AQ51" s="7">
        <v>3.871</v>
      </c>
      <c r="AR51" s="7">
        <v>0.40699999999999997</v>
      </c>
      <c r="AS51" s="7">
        <v>262.55799999999999</v>
      </c>
      <c r="AT51" s="7">
        <v>3.4220000000000002</v>
      </c>
      <c r="AU51" s="7">
        <v>2.4250000000000003</v>
      </c>
      <c r="AV51" s="7">
        <v>3.1320000000000001</v>
      </c>
      <c r="AW51" s="7">
        <v>0.58099999999999996</v>
      </c>
      <c r="AX51" s="7">
        <v>1.7310000000000001</v>
      </c>
      <c r="AY51" s="7">
        <v>18.202000000000002</v>
      </c>
      <c r="AZ51" s="7">
        <v>0.877</v>
      </c>
      <c r="BA51" s="7">
        <v>7.8540000000000001</v>
      </c>
      <c r="BB51" s="7">
        <v>4.7910000000000004</v>
      </c>
      <c r="BC51" s="7">
        <v>5.2670000000000003</v>
      </c>
      <c r="BD51" s="7">
        <v>3.6590000000000003</v>
      </c>
      <c r="BE51" s="7">
        <v>11.326000000000001</v>
      </c>
      <c r="BF51" s="7">
        <v>18.873000000000001</v>
      </c>
      <c r="BG51" s="7">
        <v>13.715</v>
      </c>
      <c r="BH51" s="7">
        <v>3.7869999999999999</v>
      </c>
      <c r="BI51" s="7">
        <v>3.3760000000000003</v>
      </c>
      <c r="BJ51" s="7">
        <v>5.4909999999999997</v>
      </c>
      <c r="BK51" s="7">
        <v>0.193</v>
      </c>
      <c r="BL51" s="7">
        <v>2.3280000000000003</v>
      </c>
      <c r="BM51" s="7">
        <v>2.6059999999999999</v>
      </c>
      <c r="BN51" s="7">
        <v>2.5760000000000001</v>
      </c>
      <c r="BO51" s="7">
        <v>0.85</v>
      </c>
      <c r="BP51" s="7">
        <v>1.514</v>
      </c>
      <c r="BQ51" s="7">
        <v>10.477</v>
      </c>
      <c r="BR51" s="7">
        <v>5.9779999999999998</v>
      </c>
      <c r="BS51" s="7">
        <v>6.6979999999999995</v>
      </c>
      <c r="BT51" s="7">
        <v>19.978000000000002</v>
      </c>
      <c r="BU51" s="7">
        <v>0.27299999999999996</v>
      </c>
      <c r="BV51" s="7">
        <v>0</v>
      </c>
      <c r="BW51" s="7">
        <v>2.5940000000000003</v>
      </c>
      <c r="BX51" s="7">
        <v>0.13</v>
      </c>
      <c r="BY51" s="7">
        <v>0.375</v>
      </c>
      <c r="BZ51" s="7">
        <v>4.0789999999999997</v>
      </c>
      <c r="CA51" s="7">
        <v>1.7630000000000001</v>
      </c>
      <c r="CB51" s="7">
        <v>1.387</v>
      </c>
      <c r="CC51" s="7">
        <v>11.62</v>
      </c>
      <c r="CD51" s="7">
        <v>0</v>
      </c>
      <c r="CE51" s="7">
        <v>0</v>
      </c>
      <c r="CF51" s="7">
        <v>0</v>
      </c>
      <c r="CG51" s="7">
        <f t="shared" si="0"/>
        <v>658.43900000000019</v>
      </c>
      <c r="CH51" s="7">
        <v>3644.8530000000001</v>
      </c>
      <c r="CI51" s="7">
        <v>1.1220000000000001</v>
      </c>
      <c r="CJ51" s="7">
        <v>2.8260000000000001</v>
      </c>
      <c r="CK51" s="7">
        <f t="shared" si="1"/>
        <v>3648.8009999999999</v>
      </c>
      <c r="CL51" s="7">
        <v>0</v>
      </c>
      <c r="CM51" s="7">
        <v>0</v>
      </c>
      <c r="CN51" s="7">
        <v>0</v>
      </c>
      <c r="CO51" s="7">
        <f t="shared" si="2"/>
        <v>0</v>
      </c>
      <c r="CP51" s="7">
        <f t="shared" si="3"/>
        <v>0</v>
      </c>
      <c r="CQ51" s="7">
        <v>402.80399999999997</v>
      </c>
      <c r="CR51" s="7">
        <f t="shared" si="4"/>
        <v>4051.605</v>
      </c>
      <c r="CS51" s="7">
        <f t="shared" si="5"/>
        <v>4710.0439999999999</v>
      </c>
      <c r="CT51" s="14" t="s">
        <v>224</v>
      </c>
      <c r="CW51" s="90"/>
    </row>
    <row r="52" spans="1:101" ht="12.75" customHeight="1">
      <c r="A52" s="13" t="s">
        <v>46</v>
      </c>
      <c r="B52" s="14" t="s">
        <v>132</v>
      </c>
      <c r="C52" s="7">
        <v>1.383</v>
      </c>
      <c r="D52" s="7">
        <v>2.12</v>
      </c>
      <c r="E52" s="7">
        <v>0.23299999999999998</v>
      </c>
      <c r="F52" s="7">
        <v>0.94099999999999995</v>
      </c>
      <c r="G52" s="7">
        <v>46.348999999999997</v>
      </c>
      <c r="H52" s="7">
        <v>5.702</v>
      </c>
      <c r="I52" s="7">
        <v>0.48699999999999999</v>
      </c>
      <c r="J52" s="7">
        <v>3.7580000000000005</v>
      </c>
      <c r="K52" s="7">
        <v>3.6390000000000002</v>
      </c>
      <c r="L52" s="7">
        <v>2.9459999999999997</v>
      </c>
      <c r="M52" s="7">
        <v>3.8980000000000001</v>
      </c>
      <c r="N52" s="7">
        <v>2.16</v>
      </c>
      <c r="O52" s="7">
        <v>1.9329999999999998</v>
      </c>
      <c r="P52" s="7">
        <v>5.2089999999999996</v>
      </c>
      <c r="Q52" s="7">
        <v>6.7290000000000001</v>
      </c>
      <c r="R52" s="7">
        <v>3.5750000000000002</v>
      </c>
      <c r="S52" s="7">
        <v>3.6019999999999999</v>
      </c>
      <c r="T52" s="7">
        <v>5.0579999999999998</v>
      </c>
      <c r="U52" s="7">
        <v>1.3160000000000001</v>
      </c>
      <c r="V52" s="7">
        <v>0.10200000000000001</v>
      </c>
      <c r="W52" s="7">
        <v>3.4200000000000004</v>
      </c>
      <c r="X52" s="7">
        <v>2.1190000000000002</v>
      </c>
      <c r="Y52" s="7">
        <v>1.262</v>
      </c>
      <c r="Z52" s="7">
        <v>4.6890000000000001</v>
      </c>
      <c r="AA52" s="7">
        <v>0.80499999999999994</v>
      </c>
      <c r="AB52" s="7">
        <v>3.3829999999999996</v>
      </c>
      <c r="AC52" s="7">
        <v>1.6859999999999999</v>
      </c>
      <c r="AD52" s="7">
        <v>7.2129999999999992</v>
      </c>
      <c r="AE52" s="7">
        <v>4.0889999999999995</v>
      </c>
      <c r="AF52" s="7">
        <v>1.9150000000000003</v>
      </c>
      <c r="AG52" s="7">
        <v>10.865</v>
      </c>
      <c r="AH52" s="7">
        <v>4.5189999999999992</v>
      </c>
      <c r="AI52" s="7">
        <v>8.1</v>
      </c>
      <c r="AJ52" s="7">
        <v>0.48799999999999999</v>
      </c>
      <c r="AK52" s="7">
        <v>5.6280000000000001</v>
      </c>
      <c r="AL52" s="7">
        <v>43.857999999999997</v>
      </c>
      <c r="AM52" s="7">
        <v>9.6039999999999992</v>
      </c>
      <c r="AN52" s="7">
        <v>9.4640000000000022</v>
      </c>
      <c r="AO52" s="7">
        <v>3.7850000000000006</v>
      </c>
      <c r="AP52" s="7">
        <v>94.978000000000009</v>
      </c>
      <c r="AQ52" s="7">
        <v>13.996</v>
      </c>
      <c r="AR52" s="7">
        <v>2.9319999999999999</v>
      </c>
      <c r="AS52" s="7">
        <v>12.616999999999999</v>
      </c>
      <c r="AT52" s="7">
        <v>17.346999999999998</v>
      </c>
      <c r="AU52" s="7">
        <v>5.0430000000000001</v>
      </c>
      <c r="AV52" s="7">
        <v>5.0670000000000002</v>
      </c>
      <c r="AW52" s="7">
        <v>4.5069999999999997</v>
      </c>
      <c r="AX52" s="7">
        <v>1.38</v>
      </c>
      <c r="AY52" s="7">
        <v>9.6890000000000001</v>
      </c>
      <c r="AZ52" s="7">
        <v>2.2120000000000002</v>
      </c>
      <c r="BA52" s="7">
        <v>26.861000000000004</v>
      </c>
      <c r="BB52" s="7">
        <v>13.098000000000001</v>
      </c>
      <c r="BC52" s="7">
        <v>27.175999999999995</v>
      </c>
      <c r="BD52" s="7">
        <v>5.4260000000000002</v>
      </c>
      <c r="BE52" s="7">
        <v>7.6420000000000003</v>
      </c>
      <c r="BF52" s="7">
        <v>3.5400000000000005</v>
      </c>
      <c r="BG52" s="7">
        <v>2.3319999999999999</v>
      </c>
      <c r="BH52" s="7">
        <v>22.209</v>
      </c>
      <c r="BI52" s="7">
        <v>2.0580000000000003</v>
      </c>
      <c r="BJ52" s="7">
        <v>6.8839999999999995</v>
      </c>
      <c r="BK52" s="7">
        <v>0.309</v>
      </c>
      <c r="BL52" s="7">
        <v>5.9329999999999998</v>
      </c>
      <c r="BM52" s="7">
        <v>2.2480000000000002</v>
      </c>
      <c r="BN52" s="7">
        <v>4.6099999999999994</v>
      </c>
      <c r="BO52" s="7">
        <v>1.8569999999999998</v>
      </c>
      <c r="BP52" s="7">
        <v>2.2290000000000001</v>
      </c>
      <c r="BQ52" s="7">
        <v>6.4470000000000001</v>
      </c>
      <c r="BR52" s="7">
        <v>158.20299999999997</v>
      </c>
      <c r="BS52" s="7">
        <v>95.703999999999994</v>
      </c>
      <c r="BT52" s="7">
        <v>131.845</v>
      </c>
      <c r="BU52" s="7">
        <v>59.24</v>
      </c>
      <c r="BV52" s="7">
        <v>20.341000000000001</v>
      </c>
      <c r="BW52" s="7">
        <v>6.9420000000000002</v>
      </c>
      <c r="BX52" s="7">
        <v>2.536</v>
      </c>
      <c r="BY52" s="7">
        <v>1.5209999999999999</v>
      </c>
      <c r="BZ52" s="7">
        <v>13.331000000000001</v>
      </c>
      <c r="CA52" s="7">
        <v>11.561</v>
      </c>
      <c r="CB52" s="7">
        <v>1.8599999999999999</v>
      </c>
      <c r="CC52" s="7">
        <v>8.197000000000001</v>
      </c>
      <c r="CD52" s="7">
        <v>0</v>
      </c>
      <c r="CE52" s="7">
        <v>0</v>
      </c>
      <c r="CF52" s="7">
        <v>0</v>
      </c>
      <c r="CG52" s="7">
        <f t="shared" si="0"/>
        <v>1049.9399999999996</v>
      </c>
      <c r="CH52" s="7">
        <v>9569.6290000000008</v>
      </c>
      <c r="CI52" s="7">
        <v>0</v>
      </c>
      <c r="CJ52" s="7">
        <v>11.218999999999999</v>
      </c>
      <c r="CK52" s="7">
        <f t="shared" si="1"/>
        <v>9580.848</v>
      </c>
      <c r="CL52" s="7">
        <v>0</v>
      </c>
      <c r="CM52" s="7">
        <v>0</v>
      </c>
      <c r="CN52" s="7">
        <v>0</v>
      </c>
      <c r="CO52" s="7">
        <f t="shared" si="2"/>
        <v>0</v>
      </c>
      <c r="CP52" s="7">
        <f t="shared" si="3"/>
        <v>0</v>
      </c>
      <c r="CQ52" s="7">
        <v>360.45699999999999</v>
      </c>
      <c r="CR52" s="7">
        <f t="shared" si="4"/>
        <v>9941.3050000000003</v>
      </c>
      <c r="CS52" s="7">
        <f t="shared" si="5"/>
        <v>10991.245000000001</v>
      </c>
      <c r="CT52" s="14" t="s">
        <v>225</v>
      </c>
      <c r="CW52" s="90"/>
    </row>
    <row r="53" spans="1:101" ht="12.75" customHeight="1">
      <c r="A53" s="13" t="s">
        <v>47</v>
      </c>
      <c r="B53" s="14" t="s">
        <v>133</v>
      </c>
      <c r="C53" s="7">
        <v>1.0269999999999999</v>
      </c>
      <c r="D53" s="7">
        <v>0.94800000000000006</v>
      </c>
      <c r="E53" s="7">
        <v>0.20400000000000001</v>
      </c>
      <c r="F53" s="7">
        <v>0.45999999999999996</v>
      </c>
      <c r="G53" s="7">
        <v>4.0739999999999998</v>
      </c>
      <c r="H53" s="7">
        <v>2.1339999999999999</v>
      </c>
      <c r="I53" s="7">
        <v>0.10400000000000001</v>
      </c>
      <c r="J53" s="7">
        <v>0.90100000000000002</v>
      </c>
      <c r="K53" s="7">
        <v>5.0760000000000005</v>
      </c>
      <c r="L53" s="7">
        <v>0.59699999999999998</v>
      </c>
      <c r="M53" s="7">
        <v>0.81600000000000006</v>
      </c>
      <c r="N53" s="7">
        <v>0.87599999999999989</v>
      </c>
      <c r="O53" s="7">
        <v>1.3149999999999999</v>
      </c>
      <c r="P53" s="7">
        <v>0.41600000000000004</v>
      </c>
      <c r="Q53" s="7">
        <v>1.8900000000000001</v>
      </c>
      <c r="R53" s="7">
        <v>1.6190000000000002</v>
      </c>
      <c r="S53" s="7">
        <v>2.2130000000000001</v>
      </c>
      <c r="T53" s="7">
        <v>2.8479999999999999</v>
      </c>
      <c r="U53" s="7">
        <v>0.32999999999999996</v>
      </c>
      <c r="V53" s="7">
        <v>0.18400000000000002</v>
      </c>
      <c r="W53" s="7">
        <v>0.59400000000000008</v>
      </c>
      <c r="X53" s="7">
        <v>0.53100000000000003</v>
      </c>
      <c r="Y53" s="7">
        <v>0.88000000000000012</v>
      </c>
      <c r="Z53" s="7">
        <v>1.5369999999999999</v>
      </c>
      <c r="AA53" s="7">
        <v>4.3000000000000003E-2</v>
      </c>
      <c r="AB53" s="7">
        <v>0.63700000000000001</v>
      </c>
      <c r="AC53" s="7">
        <v>0.27499999999999997</v>
      </c>
      <c r="AD53" s="7">
        <v>2.383</v>
      </c>
      <c r="AE53" s="7">
        <v>0.85699999999999998</v>
      </c>
      <c r="AF53" s="7">
        <v>0.14000000000000001</v>
      </c>
      <c r="AG53" s="7">
        <v>0.74800000000000011</v>
      </c>
      <c r="AH53" s="7">
        <v>2.3119999999999994</v>
      </c>
      <c r="AI53" s="7">
        <v>0.60599999999999998</v>
      </c>
      <c r="AJ53" s="7">
        <v>0.20300000000000001</v>
      </c>
      <c r="AK53" s="7">
        <v>6.6859999999999999</v>
      </c>
      <c r="AL53" s="7">
        <v>13.394000000000002</v>
      </c>
      <c r="AM53" s="7">
        <v>13.327999999999999</v>
      </c>
      <c r="AN53" s="7">
        <v>3.8860000000000001</v>
      </c>
      <c r="AO53" s="7">
        <v>0.26200000000000001</v>
      </c>
      <c r="AP53" s="7">
        <v>7.9649999999999999</v>
      </c>
      <c r="AQ53" s="7">
        <v>1.3990000000000002</v>
      </c>
      <c r="AR53" s="7">
        <v>0.11700000000000002</v>
      </c>
      <c r="AS53" s="7">
        <v>4.2300000000000004</v>
      </c>
      <c r="AT53" s="7">
        <v>2.3010000000000002</v>
      </c>
      <c r="AU53" s="7">
        <v>31.603000000000002</v>
      </c>
      <c r="AV53" s="7">
        <v>0.92300000000000004</v>
      </c>
      <c r="AW53" s="7">
        <v>0</v>
      </c>
      <c r="AX53" s="7">
        <v>14.03</v>
      </c>
      <c r="AY53" s="7">
        <v>1.4030000000000002</v>
      </c>
      <c r="AZ53" s="7">
        <v>0.58400000000000007</v>
      </c>
      <c r="BA53" s="7">
        <v>1.1440000000000001</v>
      </c>
      <c r="BB53" s="7">
        <v>0</v>
      </c>
      <c r="BC53" s="7">
        <v>1.1920000000000002</v>
      </c>
      <c r="BD53" s="7">
        <v>0.503</v>
      </c>
      <c r="BE53" s="7">
        <v>4.0589999999999993</v>
      </c>
      <c r="BF53" s="7">
        <v>1.6349999999999998</v>
      </c>
      <c r="BG53" s="7">
        <v>3.6340000000000003</v>
      </c>
      <c r="BH53" s="7">
        <v>13.397</v>
      </c>
      <c r="BI53" s="7">
        <v>137.72300000000001</v>
      </c>
      <c r="BJ53" s="7">
        <v>0.73799999999999999</v>
      </c>
      <c r="BK53" s="7">
        <v>0.14200000000000002</v>
      </c>
      <c r="BL53" s="7">
        <v>0.90800000000000014</v>
      </c>
      <c r="BM53" s="7">
        <v>0.32399999999999995</v>
      </c>
      <c r="BN53" s="7">
        <v>0.84599999999999997</v>
      </c>
      <c r="BO53" s="7">
        <v>0.45200000000000007</v>
      </c>
      <c r="BP53" s="7">
        <v>0.41700000000000004</v>
      </c>
      <c r="BQ53" s="7">
        <v>4.173</v>
      </c>
      <c r="BR53" s="7">
        <v>5.028999999999999</v>
      </c>
      <c r="BS53" s="7">
        <v>14.449</v>
      </c>
      <c r="BT53" s="7">
        <v>5.3160000000000007</v>
      </c>
      <c r="BU53" s="7">
        <v>0.31399999999999995</v>
      </c>
      <c r="BV53" s="7">
        <v>0.26399999999999996</v>
      </c>
      <c r="BW53" s="7">
        <v>0.77700000000000002</v>
      </c>
      <c r="BX53" s="7">
        <v>0.219</v>
      </c>
      <c r="BY53" s="7">
        <v>1.4119999999999999</v>
      </c>
      <c r="BZ53" s="7">
        <v>1.8999999999999997</v>
      </c>
      <c r="CA53" s="7">
        <v>1.3739999999999997</v>
      </c>
      <c r="CB53" s="7">
        <v>0.41000000000000003</v>
      </c>
      <c r="CC53" s="7">
        <v>4.9260000000000002</v>
      </c>
      <c r="CD53" s="7">
        <v>0</v>
      </c>
      <c r="CE53" s="7">
        <v>0</v>
      </c>
      <c r="CF53" s="7">
        <v>0</v>
      </c>
      <c r="CG53" s="7">
        <f t="shared" si="0"/>
        <v>349.56599999999997</v>
      </c>
      <c r="CH53" s="7">
        <v>500.80900000000003</v>
      </c>
      <c r="CI53" s="7">
        <v>0.35099999999999998</v>
      </c>
      <c r="CJ53" s="7">
        <v>2.3180000000000001</v>
      </c>
      <c r="CK53" s="7">
        <f t="shared" si="1"/>
        <v>503.47800000000001</v>
      </c>
      <c r="CL53" s="7">
        <v>228.77099999999999</v>
      </c>
      <c r="CM53" s="7">
        <v>0</v>
      </c>
      <c r="CN53" s="7">
        <v>-0.14599999999999999</v>
      </c>
      <c r="CO53" s="7">
        <f t="shared" si="2"/>
        <v>-0.14599999999999999</v>
      </c>
      <c r="CP53" s="7">
        <f t="shared" si="3"/>
        <v>228.625</v>
      </c>
      <c r="CQ53" s="7">
        <v>62.244999999999997</v>
      </c>
      <c r="CR53" s="7">
        <f t="shared" si="4"/>
        <v>794.34799999999996</v>
      </c>
      <c r="CS53" s="7">
        <f t="shared" si="5"/>
        <v>1143.914</v>
      </c>
      <c r="CT53" s="14" t="s">
        <v>226</v>
      </c>
      <c r="CW53" s="90"/>
    </row>
    <row r="54" spans="1:101" ht="12.75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3.0000000000000001E-3</v>
      </c>
      <c r="AE54" s="7">
        <v>0</v>
      </c>
      <c r="AF54" s="7">
        <v>0</v>
      </c>
      <c r="AG54" s="7">
        <v>0</v>
      </c>
      <c r="AH54" s="7">
        <v>3.1E-2</v>
      </c>
      <c r="AI54" s="7">
        <v>0</v>
      </c>
      <c r="AJ54" s="7">
        <v>0</v>
      </c>
      <c r="AK54" s="7">
        <v>0</v>
      </c>
      <c r="AL54" s="7">
        <v>0.36499999999999999</v>
      </c>
      <c r="AM54" s="7">
        <v>1.4999999999999999E-2</v>
      </c>
      <c r="AN54" s="7">
        <v>4.8000000000000001E-2</v>
      </c>
      <c r="AO54" s="7">
        <v>2.3E-2</v>
      </c>
      <c r="AP54" s="7">
        <v>0</v>
      </c>
      <c r="AQ54" s="7">
        <v>0.215</v>
      </c>
      <c r="AR54" s="7">
        <v>0</v>
      </c>
      <c r="AS54" s="7">
        <v>1E-3</v>
      </c>
      <c r="AT54" s="7">
        <v>0</v>
      </c>
      <c r="AU54" s="7">
        <v>11.527999999999999</v>
      </c>
      <c r="AV54" s="7">
        <v>170.44500000000002</v>
      </c>
      <c r="AW54" s="7">
        <v>238.261</v>
      </c>
      <c r="AX54" s="7">
        <v>0.113</v>
      </c>
      <c r="AY54" s="7">
        <v>2.2270000000000003</v>
      </c>
      <c r="AZ54" s="7">
        <v>0</v>
      </c>
      <c r="BA54" s="7">
        <v>1.4999999999999999E-2</v>
      </c>
      <c r="BB54" s="7">
        <v>0</v>
      </c>
      <c r="BC54" s="7">
        <v>0</v>
      </c>
      <c r="BD54" s="7">
        <v>5.3000000000000005E-2</v>
      </c>
      <c r="BE54" s="7">
        <v>0.89500000000000002</v>
      </c>
      <c r="BF54" s="7">
        <v>3.5999999999999997E-2</v>
      </c>
      <c r="BG54" s="7">
        <v>2.1999999999999999E-2</v>
      </c>
      <c r="BH54" s="7">
        <v>1.4930000000000001</v>
      </c>
      <c r="BI54" s="7">
        <v>7.2999999999999995E-2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0.33299999999999996</v>
      </c>
      <c r="BR54" s="7">
        <v>3.6920000000000002</v>
      </c>
      <c r="BS54" s="7">
        <v>9.5679999999999996</v>
      </c>
      <c r="BT54" s="7">
        <v>6.8000000000000005E-2</v>
      </c>
      <c r="BU54" s="7">
        <v>0</v>
      </c>
      <c r="BV54" s="7">
        <v>0.26400000000000001</v>
      </c>
      <c r="BW54" s="7">
        <v>4.6669999999999998</v>
      </c>
      <c r="BX54" s="7">
        <v>1.2E-2</v>
      </c>
      <c r="BY54" s="7">
        <v>0</v>
      </c>
      <c r="BZ54" s="7">
        <v>2.4E-2</v>
      </c>
      <c r="CA54" s="7">
        <v>0.22400000000000003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0"/>
        <v>444.71399999999994</v>
      </c>
      <c r="CH54" s="7">
        <v>102.51600000000001</v>
      </c>
      <c r="CI54" s="7">
        <v>22.501999999999999</v>
      </c>
      <c r="CJ54" s="7">
        <v>0</v>
      </c>
      <c r="CK54" s="7">
        <f t="shared" si="1"/>
        <v>125.018</v>
      </c>
      <c r="CL54" s="7">
        <v>274.09800000000001</v>
      </c>
      <c r="CM54" s="7">
        <v>0</v>
      </c>
      <c r="CN54" s="7">
        <v>2.7519999999999998</v>
      </c>
      <c r="CO54" s="7">
        <f t="shared" si="2"/>
        <v>2.7519999999999998</v>
      </c>
      <c r="CP54" s="7">
        <f t="shared" si="3"/>
        <v>276.85000000000002</v>
      </c>
      <c r="CQ54" s="7">
        <v>91.033000000000001</v>
      </c>
      <c r="CR54" s="7">
        <f t="shared" si="4"/>
        <v>492.90100000000001</v>
      </c>
      <c r="CS54" s="7">
        <f t="shared" si="5"/>
        <v>937.61500000000001</v>
      </c>
      <c r="CT54" s="14" t="s">
        <v>227</v>
      </c>
      <c r="CW54" s="90"/>
    </row>
    <row r="55" spans="1:101" ht="12.75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13.648</v>
      </c>
      <c r="AX55" s="7">
        <v>124.4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9.8000000000000004E-2</v>
      </c>
      <c r="BI55" s="7">
        <v>514.16499999999996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0"/>
        <v>652.31099999999992</v>
      </c>
      <c r="CH55" s="7">
        <v>0</v>
      </c>
      <c r="CI55" s="7">
        <v>0</v>
      </c>
      <c r="CJ55" s="7">
        <v>159.03100000000001</v>
      </c>
      <c r="CK55" s="7">
        <f t="shared" si="1"/>
        <v>159.03100000000001</v>
      </c>
      <c r="CL55" s="7">
        <v>0</v>
      </c>
      <c r="CM55" s="7">
        <v>0</v>
      </c>
      <c r="CN55" s="7">
        <v>0</v>
      </c>
      <c r="CO55" s="7">
        <f t="shared" si="2"/>
        <v>0</v>
      </c>
      <c r="CP55" s="7">
        <f t="shared" si="3"/>
        <v>0</v>
      </c>
      <c r="CQ55" s="7">
        <v>26.158999999999999</v>
      </c>
      <c r="CR55" s="7">
        <f t="shared" si="4"/>
        <v>185.19</v>
      </c>
      <c r="CS55" s="7">
        <f t="shared" si="5"/>
        <v>837.50099999999998</v>
      </c>
      <c r="CT55" s="14" t="s">
        <v>228</v>
      </c>
      <c r="CW55" s="90"/>
    </row>
    <row r="56" spans="1:101" ht="12.75" customHeight="1">
      <c r="A56" s="13" t="s">
        <v>50</v>
      </c>
      <c r="B56" s="14" t="s">
        <v>136</v>
      </c>
      <c r="C56" s="7">
        <v>34.931000000000004</v>
      </c>
      <c r="D56" s="7">
        <v>5.516</v>
      </c>
      <c r="E56" s="7">
        <v>2.5150000000000001</v>
      </c>
      <c r="F56" s="7">
        <v>4.82</v>
      </c>
      <c r="G56" s="7">
        <v>23.415000000000003</v>
      </c>
      <c r="H56" s="7">
        <v>7.5060000000000002</v>
      </c>
      <c r="I56" s="7">
        <v>1.089</v>
      </c>
      <c r="J56" s="7">
        <v>7.2389999999999999</v>
      </c>
      <c r="K56" s="7">
        <v>11.867000000000001</v>
      </c>
      <c r="L56" s="7">
        <v>6.1340000000000003</v>
      </c>
      <c r="M56" s="7">
        <v>6.7480000000000002</v>
      </c>
      <c r="N56" s="7">
        <v>4.492</v>
      </c>
      <c r="O56" s="7">
        <v>6.4950000000000001</v>
      </c>
      <c r="P56" s="7">
        <v>7.1580000000000004</v>
      </c>
      <c r="Q56" s="7">
        <v>9.4809999999999999</v>
      </c>
      <c r="R56" s="7">
        <v>3.1120000000000001</v>
      </c>
      <c r="S56" s="7">
        <v>6.2919999999999998</v>
      </c>
      <c r="T56" s="7">
        <v>10.775</v>
      </c>
      <c r="U56" s="7">
        <v>3.1379999999999999</v>
      </c>
      <c r="V56" s="7">
        <v>22.867000000000001</v>
      </c>
      <c r="W56" s="7">
        <v>2.7210000000000001</v>
      </c>
      <c r="X56" s="7">
        <v>5.0539999999999994</v>
      </c>
      <c r="Y56" s="7">
        <v>6.9420000000000002</v>
      </c>
      <c r="Z56" s="7">
        <v>5.9390000000000001</v>
      </c>
      <c r="AA56" s="7">
        <v>1.1519999999999999</v>
      </c>
      <c r="AB56" s="7">
        <v>9.2929999999999993</v>
      </c>
      <c r="AC56" s="7">
        <v>3.649</v>
      </c>
      <c r="AD56" s="7">
        <v>15.738</v>
      </c>
      <c r="AE56" s="7">
        <v>20.356000000000002</v>
      </c>
      <c r="AF56" s="7">
        <v>6.9540000000000006</v>
      </c>
      <c r="AG56" s="7">
        <v>23.926000000000002</v>
      </c>
      <c r="AH56" s="7">
        <v>23.221999999999998</v>
      </c>
      <c r="AI56" s="7">
        <v>18.007000000000001</v>
      </c>
      <c r="AJ56" s="7">
        <v>6.2949999999999999</v>
      </c>
      <c r="AK56" s="7">
        <v>51.036999999999999</v>
      </c>
      <c r="AL56" s="7">
        <v>132.24799999999999</v>
      </c>
      <c r="AM56" s="7">
        <v>32.527999999999999</v>
      </c>
      <c r="AN56" s="7">
        <v>38.901999999999994</v>
      </c>
      <c r="AO56" s="7">
        <v>1.1859999999999999</v>
      </c>
      <c r="AP56" s="7">
        <v>11.388999999999999</v>
      </c>
      <c r="AQ56" s="7">
        <v>33.598999999999997</v>
      </c>
      <c r="AR56" s="7">
        <v>4.1230000000000002</v>
      </c>
      <c r="AS56" s="7">
        <v>57.724000000000004</v>
      </c>
      <c r="AT56" s="7">
        <v>46.290999999999997</v>
      </c>
      <c r="AU56" s="7">
        <v>14.539000000000001</v>
      </c>
      <c r="AV56" s="7">
        <v>5.2890000000000006</v>
      </c>
      <c r="AW56" s="7">
        <v>7.226</v>
      </c>
      <c r="AX56" s="7">
        <v>859.173</v>
      </c>
      <c r="AY56" s="7">
        <v>55</v>
      </c>
      <c r="AZ56" s="7">
        <v>12.092000000000001</v>
      </c>
      <c r="BA56" s="7">
        <v>99.415999999999997</v>
      </c>
      <c r="BB56" s="7">
        <v>61.245999999999995</v>
      </c>
      <c r="BC56" s="7">
        <v>11.53</v>
      </c>
      <c r="BD56" s="7">
        <v>22.834</v>
      </c>
      <c r="BE56" s="7">
        <v>103.092</v>
      </c>
      <c r="BF56" s="7">
        <v>79.76400000000001</v>
      </c>
      <c r="BG56" s="7">
        <v>31.35</v>
      </c>
      <c r="BH56" s="7">
        <v>15.337999999999999</v>
      </c>
      <c r="BI56" s="7">
        <v>158.93600000000001</v>
      </c>
      <c r="BJ56" s="7">
        <v>23.441000000000003</v>
      </c>
      <c r="BK56" s="7">
        <v>2.4289999999999998</v>
      </c>
      <c r="BL56" s="7">
        <v>11.081</v>
      </c>
      <c r="BM56" s="7">
        <v>3.7509999999999999</v>
      </c>
      <c r="BN56" s="7">
        <v>9.2430000000000003</v>
      </c>
      <c r="BO56" s="7">
        <v>10.247</v>
      </c>
      <c r="BP56" s="7">
        <v>6.4720000000000004</v>
      </c>
      <c r="BQ56" s="7">
        <v>79.715000000000003</v>
      </c>
      <c r="BR56" s="7">
        <v>147.17700000000002</v>
      </c>
      <c r="BS56" s="7">
        <v>32.633000000000003</v>
      </c>
      <c r="BT56" s="7">
        <v>124.039</v>
      </c>
      <c r="BU56" s="7">
        <v>8.6760000000000002</v>
      </c>
      <c r="BV56" s="7">
        <v>5.2279999999999998</v>
      </c>
      <c r="BW56" s="7">
        <v>4.5410000000000004</v>
      </c>
      <c r="BX56" s="7">
        <v>3.2359999999999998</v>
      </c>
      <c r="BY56" s="7">
        <v>8.1</v>
      </c>
      <c r="BZ56" s="7">
        <v>13.1</v>
      </c>
      <c r="CA56" s="7">
        <v>33.097000000000001</v>
      </c>
      <c r="CB56" s="7">
        <v>8.32</v>
      </c>
      <c r="CC56" s="7">
        <v>25.167999999999999</v>
      </c>
      <c r="CD56" s="7">
        <v>0</v>
      </c>
      <c r="CE56" s="7">
        <v>0</v>
      </c>
      <c r="CF56" s="7">
        <v>0</v>
      </c>
      <c r="CG56" s="7">
        <f t="shared" si="0"/>
        <v>2840.3840000000014</v>
      </c>
      <c r="CH56" s="7">
        <v>2352.9609999999998</v>
      </c>
      <c r="CI56" s="7">
        <v>0</v>
      </c>
      <c r="CJ56" s="7">
        <v>0.39200000000000002</v>
      </c>
      <c r="CK56" s="7">
        <f t="shared" si="1"/>
        <v>2353.3529999999996</v>
      </c>
      <c r="CL56" s="7">
        <v>0</v>
      </c>
      <c r="CM56" s="7">
        <v>0</v>
      </c>
      <c r="CN56" s="7">
        <v>0</v>
      </c>
      <c r="CO56" s="7">
        <f t="shared" si="2"/>
        <v>0</v>
      </c>
      <c r="CP56" s="7">
        <f t="shared" si="3"/>
        <v>0</v>
      </c>
      <c r="CQ56" s="7">
        <v>560.69200000000001</v>
      </c>
      <c r="CR56" s="7">
        <f t="shared" si="4"/>
        <v>2914.0450000000001</v>
      </c>
      <c r="CS56" s="7">
        <f t="shared" si="5"/>
        <v>5754.4290000000001</v>
      </c>
      <c r="CT56" s="14" t="s">
        <v>229</v>
      </c>
      <c r="CW56" s="90"/>
    </row>
    <row r="57" spans="1:101" ht="12.75" customHeight="1">
      <c r="A57" s="13" t="s">
        <v>51</v>
      </c>
      <c r="B57" s="14" t="s">
        <v>137</v>
      </c>
      <c r="C57" s="7">
        <v>3.6389999999999998</v>
      </c>
      <c r="D57" s="7">
        <v>1.964</v>
      </c>
      <c r="E57" s="7">
        <v>0.17599999999999999</v>
      </c>
      <c r="F57" s="7">
        <v>2.125</v>
      </c>
      <c r="G57" s="7">
        <v>22.346999999999998</v>
      </c>
      <c r="H57" s="7">
        <v>6.8760000000000003</v>
      </c>
      <c r="I57" s="7">
        <v>1.026</v>
      </c>
      <c r="J57" s="7">
        <v>5.54</v>
      </c>
      <c r="K57" s="7">
        <v>4.2729999999999997</v>
      </c>
      <c r="L57" s="7">
        <v>2.5209999999999999</v>
      </c>
      <c r="M57" s="7">
        <v>4.3819999999999997</v>
      </c>
      <c r="N57" s="7">
        <v>11.52</v>
      </c>
      <c r="O57" s="7">
        <v>3.109</v>
      </c>
      <c r="P57" s="7">
        <v>17.315000000000001</v>
      </c>
      <c r="Q57" s="7">
        <v>9.1550000000000011</v>
      </c>
      <c r="R57" s="7">
        <v>8.907</v>
      </c>
      <c r="S57" s="7">
        <v>11.968</v>
      </c>
      <c r="T57" s="7">
        <v>8.9469999999999992</v>
      </c>
      <c r="U57" s="7">
        <v>1.704</v>
      </c>
      <c r="V57" s="7">
        <v>8.4980000000000011</v>
      </c>
      <c r="W57" s="7">
        <v>2.1819999999999999</v>
      </c>
      <c r="X57" s="7">
        <v>6.62</v>
      </c>
      <c r="Y57" s="7">
        <v>3.105</v>
      </c>
      <c r="Z57" s="7">
        <v>9.718</v>
      </c>
      <c r="AA57" s="7">
        <v>1.4610000000000001</v>
      </c>
      <c r="AB57" s="7">
        <v>2.5950000000000002</v>
      </c>
      <c r="AC57" s="7">
        <v>1.5920000000000001</v>
      </c>
      <c r="AD57" s="7">
        <v>19.347000000000001</v>
      </c>
      <c r="AE57" s="7">
        <v>51.655999999999999</v>
      </c>
      <c r="AF57" s="7">
        <v>3.9610000000000003</v>
      </c>
      <c r="AG57" s="7">
        <v>11.561</v>
      </c>
      <c r="AH57" s="7">
        <v>14.466000000000001</v>
      </c>
      <c r="AI57" s="7">
        <v>15.914999999999999</v>
      </c>
      <c r="AJ57" s="7">
        <v>1.8919999999999999</v>
      </c>
      <c r="AK57" s="7">
        <v>21.547000000000001</v>
      </c>
      <c r="AL57" s="7">
        <v>27.233999999999998</v>
      </c>
      <c r="AM57" s="7">
        <v>63.908000000000001</v>
      </c>
      <c r="AN57" s="7">
        <v>20.474999999999998</v>
      </c>
      <c r="AO57" s="7">
        <v>2.823</v>
      </c>
      <c r="AP57" s="7">
        <v>7.6619999999999999</v>
      </c>
      <c r="AQ57" s="7">
        <v>35.051000000000002</v>
      </c>
      <c r="AR57" s="7">
        <v>1.145</v>
      </c>
      <c r="AS57" s="7">
        <v>18.164000000000001</v>
      </c>
      <c r="AT57" s="7">
        <v>21.244</v>
      </c>
      <c r="AU57" s="7">
        <v>9.2539999999999996</v>
      </c>
      <c r="AV57" s="7">
        <v>14.212999999999999</v>
      </c>
      <c r="AW57" s="7">
        <v>4.2169999999999996</v>
      </c>
      <c r="AX57" s="7">
        <v>62.215000000000003</v>
      </c>
      <c r="AY57" s="7">
        <v>503.21199999999999</v>
      </c>
      <c r="AZ57" s="7">
        <v>10.66</v>
      </c>
      <c r="BA57" s="7">
        <v>285.88599999999997</v>
      </c>
      <c r="BB57" s="7">
        <v>0</v>
      </c>
      <c r="BC57" s="7">
        <v>23.702999999999999</v>
      </c>
      <c r="BD57" s="7">
        <v>13.473000000000001</v>
      </c>
      <c r="BE57" s="7">
        <v>49.034999999999997</v>
      </c>
      <c r="BF57" s="7">
        <v>58.282000000000004</v>
      </c>
      <c r="BG57" s="7">
        <v>38.661999999999999</v>
      </c>
      <c r="BH57" s="7">
        <v>37.231000000000002</v>
      </c>
      <c r="BI57" s="7">
        <v>9.3810000000000002</v>
      </c>
      <c r="BJ57" s="7">
        <v>8.9320000000000004</v>
      </c>
      <c r="BK57" s="7">
        <v>0.80100000000000005</v>
      </c>
      <c r="BL57" s="7">
        <v>16.012</v>
      </c>
      <c r="BM57" s="7">
        <v>2.3610000000000002</v>
      </c>
      <c r="BN57" s="7">
        <v>3.45</v>
      </c>
      <c r="BO57" s="7">
        <v>1.256</v>
      </c>
      <c r="BP57" s="7">
        <v>2.7959999999999998</v>
      </c>
      <c r="BQ57" s="7">
        <v>35.030999999999999</v>
      </c>
      <c r="BR57" s="7">
        <v>31.84</v>
      </c>
      <c r="BS57" s="7">
        <v>24.546999999999997</v>
      </c>
      <c r="BT57" s="7">
        <v>88.652999999999992</v>
      </c>
      <c r="BU57" s="7">
        <v>5.3450000000000006</v>
      </c>
      <c r="BV57" s="7">
        <v>4.319</v>
      </c>
      <c r="BW57" s="7">
        <v>4.319</v>
      </c>
      <c r="BX57" s="7">
        <v>1.0389999999999999</v>
      </c>
      <c r="BY57" s="7">
        <v>1.0899999999999999</v>
      </c>
      <c r="BZ57" s="7">
        <v>11.175999999999998</v>
      </c>
      <c r="CA57" s="7">
        <v>11.956000000000001</v>
      </c>
      <c r="CB57" s="7">
        <v>1.653</v>
      </c>
      <c r="CC57" s="7">
        <v>4.2110000000000003</v>
      </c>
      <c r="CD57" s="7">
        <v>0</v>
      </c>
      <c r="CE57" s="7">
        <v>0</v>
      </c>
      <c r="CF57" s="7">
        <v>0</v>
      </c>
      <c r="CG57" s="7">
        <f t="shared" si="0"/>
        <v>1881.527</v>
      </c>
      <c r="CH57" s="7">
        <v>0</v>
      </c>
      <c r="CI57" s="7">
        <v>0</v>
      </c>
      <c r="CJ57" s="7">
        <v>0</v>
      </c>
      <c r="CK57" s="7">
        <f t="shared" si="1"/>
        <v>0</v>
      </c>
      <c r="CL57" s="7">
        <v>1602.5450000000001</v>
      </c>
      <c r="CM57" s="7">
        <v>0</v>
      </c>
      <c r="CN57" s="7">
        <v>-3.508</v>
      </c>
      <c r="CO57" s="7">
        <f t="shared" si="2"/>
        <v>-3.508</v>
      </c>
      <c r="CP57" s="7">
        <f t="shared" si="3"/>
        <v>1599.037</v>
      </c>
      <c r="CQ57" s="7">
        <v>720.81100000000004</v>
      </c>
      <c r="CR57" s="7">
        <f t="shared" si="4"/>
        <v>2319.848</v>
      </c>
      <c r="CS57" s="7">
        <f t="shared" si="5"/>
        <v>4201.375</v>
      </c>
      <c r="CT57" s="14" t="s">
        <v>230</v>
      </c>
      <c r="CW57" s="90"/>
    </row>
    <row r="58" spans="1:101" ht="12.75" customHeight="1">
      <c r="A58" s="13" t="s">
        <v>52</v>
      </c>
      <c r="B58" s="14" t="s">
        <v>138</v>
      </c>
      <c r="C58" s="7">
        <v>1.3109999999999999</v>
      </c>
      <c r="D58" s="7">
        <v>2.1240000000000001</v>
      </c>
      <c r="E58" s="7">
        <v>0.28799999999999998</v>
      </c>
      <c r="F58" s="7">
        <v>0.73099999999999998</v>
      </c>
      <c r="G58" s="7">
        <v>4.5979999999999999</v>
      </c>
      <c r="H58" s="7">
        <v>4.6929999999999996</v>
      </c>
      <c r="I58" s="7">
        <v>0.04</v>
      </c>
      <c r="J58" s="7">
        <v>1.1459999999999999</v>
      </c>
      <c r="K58" s="7">
        <v>2.036</v>
      </c>
      <c r="L58" s="7">
        <v>0.997</v>
      </c>
      <c r="M58" s="7">
        <v>0.81</v>
      </c>
      <c r="N58" s="7">
        <v>2.2090000000000001</v>
      </c>
      <c r="O58" s="7">
        <v>1.0029999999999999</v>
      </c>
      <c r="P58" s="7">
        <v>6.274</v>
      </c>
      <c r="Q58" s="7">
        <v>6.2829999999999995</v>
      </c>
      <c r="R58" s="7">
        <v>3.8440000000000003</v>
      </c>
      <c r="S58" s="7">
        <v>2.5249999999999999</v>
      </c>
      <c r="T58" s="7">
        <v>2.867</v>
      </c>
      <c r="U58" s="7">
        <v>0.379</v>
      </c>
      <c r="V58" s="7">
        <v>3.37</v>
      </c>
      <c r="W58" s="7">
        <v>0.41699999999999998</v>
      </c>
      <c r="X58" s="7">
        <v>1.65</v>
      </c>
      <c r="Y58" s="7">
        <v>0.752</v>
      </c>
      <c r="Z58" s="7">
        <v>4.5880000000000001</v>
      </c>
      <c r="AA58" s="7">
        <v>0.216</v>
      </c>
      <c r="AB58" s="7">
        <v>0.58499999999999996</v>
      </c>
      <c r="AC58" s="7">
        <v>0.53800000000000003</v>
      </c>
      <c r="AD58" s="7">
        <v>5.3150000000000004</v>
      </c>
      <c r="AE58" s="7">
        <v>9.6560000000000006</v>
      </c>
      <c r="AF58" s="7">
        <v>0.47399999999999998</v>
      </c>
      <c r="AG58" s="7">
        <v>1.4720000000000002</v>
      </c>
      <c r="AH58" s="7">
        <v>0.97699999999999987</v>
      </c>
      <c r="AI58" s="7">
        <v>0.625</v>
      </c>
      <c r="AJ58" s="7">
        <v>2.8999999999999998E-2</v>
      </c>
      <c r="AK58" s="7">
        <v>5.383</v>
      </c>
      <c r="AL58" s="7">
        <v>7.101</v>
      </c>
      <c r="AM58" s="7">
        <v>12.843999999999999</v>
      </c>
      <c r="AN58" s="7">
        <v>3.8689999999999998</v>
      </c>
      <c r="AO58" s="7">
        <v>0.29799999999999999</v>
      </c>
      <c r="AP58" s="7">
        <v>3.3610000000000002</v>
      </c>
      <c r="AQ58" s="7">
        <v>6.8559999999999999</v>
      </c>
      <c r="AR58" s="7">
        <v>0.68600000000000005</v>
      </c>
      <c r="AS58" s="7">
        <v>9.2580000000000009</v>
      </c>
      <c r="AT58" s="7">
        <v>5.0880000000000001</v>
      </c>
      <c r="AU58" s="7">
        <v>9.2940000000000005</v>
      </c>
      <c r="AV58" s="7">
        <v>3.774</v>
      </c>
      <c r="AW58" s="7">
        <v>14.327</v>
      </c>
      <c r="AX58" s="7">
        <v>19.388000000000002</v>
      </c>
      <c r="AY58" s="7">
        <v>69.446999999999989</v>
      </c>
      <c r="AZ58" s="7">
        <v>59.319000000000003</v>
      </c>
      <c r="BA58" s="7">
        <v>15.127000000000002</v>
      </c>
      <c r="BB58" s="7">
        <v>0</v>
      </c>
      <c r="BC58" s="7">
        <v>0.16400000000000001</v>
      </c>
      <c r="BD58" s="7">
        <v>4.0809999999999995</v>
      </c>
      <c r="BE58" s="7">
        <v>16.519000000000002</v>
      </c>
      <c r="BF58" s="7">
        <v>9.3179999999999996</v>
      </c>
      <c r="BG58" s="7">
        <v>1.9750000000000001</v>
      </c>
      <c r="BH58" s="7">
        <v>3.4079999999999999</v>
      </c>
      <c r="BI58" s="7">
        <v>7.1449999999999996</v>
      </c>
      <c r="BJ58" s="7">
        <v>4.9059999999999997</v>
      </c>
      <c r="BK58" s="7">
        <v>0.36899999999999999</v>
      </c>
      <c r="BL58" s="7">
        <v>3.98</v>
      </c>
      <c r="BM58" s="7">
        <v>1.3660000000000001</v>
      </c>
      <c r="BN58" s="7">
        <v>1.286</v>
      </c>
      <c r="BO58" s="7">
        <v>0.28399999999999997</v>
      </c>
      <c r="BP58" s="7">
        <v>1.1420000000000001</v>
      </c>
      <c r="BQ58" s="7">
        <v>8.979000000000001</v>
      </c>
      <c r="BR58" s="7">
        <v>0</v>
      </c>
      <c r="BS58" s="7">
        <v>1.246</v>
      </c>
      <c r="BT58" s="7">
        <v>4.3140000000000001</v>
      </c>
      <c r="BU58" s="7">
        <v>0.35699999999999998</v>
      </c>
      <c r="BV58" s="7">
        <v>0.40800000000000003</v>
      </c>
      <c r="BW58" s="7">
        <v>3.8029999999999999</v>
      </c>
      <c r="BX58" s="7">
        <v>0.16500000000000001</v>
      </c>
      <c r="BY58" s="7">
        <v>1.173</v>
      </c>
      <c r="BZ58" s="7">
        <v>3.0660000000000003</v>
      </c>
      <c r="CA58" s="7">
        <v>1.1830000000000001</v>
      </c>
      <c r="CB58" s="7">
        <v>1.4350000000000001</v>
      </c>
      <c r="CC58" s="7">
        <v>4.266</v>
      </c>
      <c r="CD58" s="7">
        <v>0</v>
      </c>
      <c r="CE58" s="7">
        <v>0</v>
      </c>
      <c r="CF58" s="7">
        <v>0</v>
      </c>
      <c r="CG58" s="7">
        <f t="shared" si="0"/>
        <v>406.5800000000001</v>
      </c>
      <c r="CH58" s="7">
        <v>0</v>
      </c>
      <c r="CI58" s="7">
        <v>0</v>
      </c>
      <c r="CJ58" s="7">
        <v>1.6E-2</v>
      </c>
      <c r="CK58" s="7">
        <f t="shared" si="1"/>
        <v>1.6E-2</v>
      </c>
      <c r="CL58" s="7">
        <v>0</v>
      </c>
      <c r="CM58" s="7">
        <v>0</v>
      </c>
      <c r="CN58" s="7">
        <v>0</v>
      </c>
      <c r="CO58" s="7">
        <f t="shared" si="2"/>
        <v>0</v>
      </c>
      <c r="CP58" s="7">
        <f t="shared" si="3"/>
        <v>0</v>
      </c>
      <c r="CQ58" s="7">
        <v>14.798</v>
      </c>
      <c r="CR58" s="7">
        <f t="shared" si="4"/>
        <v>14.814</v>
      </c>
      <c r="CS58" s="7">
        <f t="shared" si="5"/>
        <v>421.39400000000001</v>
      </c>
      <c r="CT58" s="14" t="s">
        <v>231</v>
      </c>
      <c r="CW58" s="90"/>
    </row>
    <row r="59" spans="1:101" ht="12.75" customHeight="1">
      <c r="A59" s="13" t="s">
        <v>53</v>
      </c>
      <c r="B59" s="14" t="s">
        <v>139</v>
      </c>
      <c r="C59" s="7">
        <v>108.316</v>
      </c>
      <c r="D59" s="7">
        <v>8.5220000000000002</v>
      </c>
      <c r="E59" s="7">
        <v>9.0879999999999992</v>
      </c>
      <c r="F59" s="7">
        <v>12.457999999999998</v>
      </c>
      <c r="G59" s="7">
        <v>116.52199999999999</v>
      </c>
      <c r="H59" s="7">
        <v>36.362000000000002</v>
      </c>
      <c r="I59" s="7">
        <v>1.3380000000000001</v>
      </c>
      <c r="J59" s="7">
        <v>39.933000000000007</v>
      </c>
      <c r="K59" s="7">
        <v>26.580000000000002</v>
      </c>
      <c r="L59" s="7">
        <v>21.288</v>
      </c>
      <c r="M59" s="7">
        <v>29.619999999999997</v>
      </c>
      <c r="N59" s="7">
        <v>38.558</v>
      </c>
      <c r="O59" s="7">
        <v>14.679</v>
      </c>
      <c r="P59" s="7">
        <v>15.805</v>
      </c>
      <c r="Q59" s="7">
        <v>41.496999999999993</v>
      </c>
      <c r="R59" s="7">
        <v>13.351000000000001</v>
      </c>
      <c r="S59" s="7">
        <v>26.356000000000002</v>
      </c>
      <c r="T59" s="7">
        <v>54.223999999999997</v>
      </c>
      <c r="U59" s="7">
        <v>11.040000000000001</v>
      </c>
      <c r="V59" s="7">
        <v>62.410000000000011</v>
      </c>
      <c r="W59" s="7">
        <v>7.1840000000000002</v>
      </c>
      <c r="X59" s="7">
        <v>21.542999999999999</v>
      </c>
      <c r="Y59" s="7">
        <v>18.610999999999997</v>
      </c>
      <c r="Z59" s="7">
        <v>17.942</v>
      </c>
      <c r="AA59" s="7">
        <v>3.7490000000000001</v>
      </c>
      <c r="AB59" s="7">
        <v>19.870999999999999</v>
      </c>
      <c r="AC59" s="7">
        <v>5.8140000000000001</v>
      </c>
      <c r="AD59" s="7">
        <v>24.377000000000002</v>
      </c>
      <c r="AE59" s="7">
        <v>172.55900000000003</v>
      </c>
      <c r="AF59" s="7">
        <v>20.218</v>
      </c>
      <c r="AG59" s="7">
        <v>89.192000000000007</v>
      </c>
      <c r="AH59" s="7">
        <v>260.79000000000008</v>
      </c>
      <c r="AI59" s="7">
        <v>245.565</v>
      </c>
      <c r="AJ59" s="7">
        <v>19.628</v>
      </c>
      <c r="AK59" s="7">
        <v>81.39</v>
      </c>
      <c r="AL59" s="7">
        <v>414.88900000000001</v>
      </c>
      <c r="AM59" s="7">
        <v>238.12200000000001</v>
      </c>
      <c r="AN59" s="7">
        <v>110.91800000000001</v>
      </c>
      <c r="AO59" s="7">
        <v>22.848000000000003</v>
      </c>
      <c r="AP59" s="7">
        <v>32.020000000000003</v>
      </c>
      <c r="AQ59" s="7">
        <v>348.09899999999999</v>
      </c>
      <c r="AR59" s="7">
        <v>11.952</v>
      </c>
      <c r="AS59" s="7">
        <v>142.358</v>
      </c>
      <c r="AT59" s="7">
        <v>76.294999999999987</v>
      </c>
      <c r="AU59" s="7">
        <v>12.608000000000002</v>
      </c>
      <c r="AV59" s="7">
        <v>5.31</v>
      </c>
      <c r="AW59" s="7">
        <v>9.1479999999999997</v>
      </c>
      <c r="AX59" s="7">
        <v>35.221000000000004</v>
      </c>
      <c r="AY59" s="7">
        <v>36.826000000000008</v>
      </c>
      <c r="AZ59" s="7">
        <v>3.2770000000000001</v>
      </c>
      <c r="BA59" s="7">
        <v>1272.6979999999999</v>
      </c>
      <c r="BB59" s="7">
        <v>90.34</v>
      </c>
      <c r="BC59" s="7">
        <v>170.46800000000002</v>
      </c>
      <c r="BD59" s="7">
        <v>786.35699999999997</v>
      </c>
      <c r="BE59" s="7">
        <v>41.562000000000005</v>
      </c>
      <c r="BF59" s="7">
        <v>819.19799999999998</v>
      </c>
      <c r="BG59" s="7">
        <v>38.178000000000004</v>
      </c>
      <c r="BH59" s="7">
        <v>31.400000000000002</v>
      </c>
      <c r="BI59" s="7">
        <v>18.456</v>
      </c>
      <c r="BJ59" s="7">
        <v>16.117000000000001</v>
      </c>
      <c r="BK59" s="7">
        <v>1.0569999999999999</v>
      </c>
      <c r="BL59" s="7">
        <v>74.167000000000002</v>
      </c>
      <c r="BM59" s="7">
        <v>3.4969999999999999</v>
      </c>
      <c r="BN59" s="7">
        <v>11.276999999999999</v>
      </c>
      <c r="BO59" s="7">
        <v>3.4470000000000001</v>
      </c>
      <c r="BP59" s="7">
        <v>6.694</v>
      </c>
      <c r="BQ59" s="7">
        <v>56.529000000000003</v>
      </c>
      <c r="BR59" s="7">
        <v>152.06399999999999</v>
      </c>
      <c r="BS59" s="7">
        <v>31.875</v>
      </c>
      <c r="BT59" s="7">
        <v>90.72</v>
      </c>
      <c r="BU59" s="7">
        <v>53.466000000000008</v>
      </c>
      <c r="BV59" s="7">
        <v>32.824000000000005</v>
      </c>
      <c r="BW59" s="7">
        <v>4.9000000000000004</v>
      </c>
      <c r="BX59" s="7">
        <v>2.2670000000000003</v>
      </c>
      <c r="BY59" s="7">
        <v>11.202</v>
      </c>
      <c r="BZ59" s="7">
        <v>38.660000000000004</v>
      </c>
      <c r="CA59" s="7">
        <v>27.846</v>
      </c>
      <c r="CB59" s="7">
        <v>4.2560000000000002</v>
      </c>
      <c r="CC59" s="7">
        <v>11.574999999999999</v>
      </c>
      <c r="CD59" s="7">
        <v>0</v>
      </c>
      <c r="CE59" s="7">
        <v>0</v>
      </c>
      <c r="CF59" s="7">
        <v>0</v>
      </c>
      <c r="CG59" s="7">
        <f t="shared" si="0"/>
        <v>7099.3680000000022</v>
      </c>
      <c r="CH59" s="7">
        <v>2414.3209999999999</v>
      </c>
      <c r="CI59" s="7">
        <v>0</v>
      </c>
      <c r="CJ59" s="7">
        <v>7.6970000000000001</v>
      </c>
      <c r="CK59" s="7">
        <f t="shared" si="1"/>
        <v>2422.018</v>
      </c>
      <c r="CL59" s="7">
        <v>0</v>
      </c>
      <c r="CM59" s="7">
        <v>0</v>
      </c>
      <c r="CN59" s="7">
        <v>0</v>
      </c>
      <c r="CO59" s="7">
        <f t="shared" si="2"/>
        <v>0</v>
      </c>
      <c r="CP59" s="7">
        <f t="shared" si="3"/>
        <v>0</v>
      </c>
      <c r="CQ59" s="7">
        <v>249.03</v>
      </c>
      <c r="CR59" s="7">
        <f t="shared" si="4"/>
        <v>2671.0479999999998</v>
      </c>
      <c r="CS59" s="7">
        <f t="shared" si="5"/>
        <v>9770.4159999999993</v>
      </c>
      <c r="CT59" s="14" t="s">
        <v>232</v>
      </c>
      <c r="CW59" s="90"/>
    </row>
    <row r="60" spans="1:101" ht="12.75" customHeight="1">
      <c r="A60" s="13" t="s">
        <v>54</v>
      </c>
      <c r="B60" s="14" t="s">
        <v>140</v>
      </c>
      <c r="C60" s="7">
        <v>5.9359999999999999</v>
      </c>
      <c r="D60" s="7">
        <v>2.2069999999999999</v>
      </c>
      <c r="E60" s="7">
        <v>2.75</v>
      </c>
      <c r="F60" s="7">
        <v>3.4450000000000003</v>
      </c>
      <c r="G60" s="7">
        <v>17.338999999999999</v>
      </c>
      <c r="H60" s="7">
        <v>5.4919999999999991</v>
      </c>
      <c r="I60" s="7">
        <v>0.42799999999999999</v>
      </c>
      <c r="J60" s="7">
        <v>7.4029999999999996</v>
      </c>
      <c r="K60" s="7">
        <v>7.2160000000000002</v>
      </c>
      <c r="L60" s="7">
        <v>5.9569999999999999</v>
      </c>
      <c r="M60" s="7">
        <v>8.1150000000000002</v>
      </c>
      <c r="N60" s="7">
        <v>7.5950000000000006</v>
      </c>
      <c r="O60" s="7">
        <v>3.2410000000000001</v>
      </c>
      <c r="P60" s="7">
        <v>6.125</v>
      </c>
      <c r="Q60" s="7">
        <v>9.2170000000000005</v>
      </c>
      <c r="R60" s="7">
        <v>1.859</v>
      </c>
      <c r="S60" s="7">
        <v>5.992</v>
      </c>
      <c r="T60" s="7">
        <v>8.69</v>
      </c>
      <c r="U60" s="7">
        <v>1.8460000000000001</v>
      </c>
      <c r="V60" s="7">
        <v>8.3039999999999985</v>
      </c>
      <c r="W60" s="7">
        <v>1.026</v>
      </c>
      <c r="X60" s="7">
        <v>3.218</v>
      </c>
      <c r="Y60" s="7">
        <v>1.9170000000000003</v>
      </c>
      <c r="Z60" s="7">
        <v>3.0629999999999997</v>
      </c>
      <c r="AA60" s="7">
        <v>0.876</v>
      </c>
      <c r="AB60" s="7">
        <v>4.3659999999999997</v>
      </c>
      <c r="AC60" s="7">
        <v>1.2810000000000001</v>
      </c>
      <c r="AD60" s="7">
        <v>4.3959999999999999</v>
      </c>
      <c r="AE60" s="7">
        <v>7.2569999999999997</v>
      </c>
      <c r="AF60" s="7">
        <v>0.81899999999999995</v>
      </c>
      <c r="AG60" s="7">
        <v>5.2190000000000003</v>
      </c>
      <c r="AH60" s="7">
        <v>6.9560000000000004</v>
      </c>
      <c r="AI60" s="7">
        <v>16.431000000000001</v>
      </c>
      <c r="AJ60" s="7">
        <v>3.262</v>
      </c>
      <c r="AK60" s="7">
        <v>4.5030000000000001</v>
      </c>
      <c r="AL60" s="7">
        <v>24.751000000000001</v>
      </c>
      <c r="AM60" s="7">
        <v>12.664</v>
      </c>
      <c r="AN60" s="7">
        <v>23.35</v>
      </c>
      <c r="AO60" s="7">
        <v>2.4450000000000003</v>
      </c>
      <c r="AP60" s="7">
        <v>7.1110000000000007</v>
      </c>
      <c r="AQ60" s="7">
        <v>7.6599999999999993</v>
      </c>
      <c r="AR60" s="7">
        <v>2.3729999999999998</v>
      </c>
      <c r="AS60" s="7">
        <v>6.9309999999999992</v>
      </c>
      <c r="AT60" s="7">
        <v>3.609</v>
      </c>
      <c r="AU60" s="7">
        <v>1.2909999999999999</v>
      </c>
      <c r="AV60" s="7">
        <v>1.4510000000000001</v>
      </c>
      <c r="AW60" s="7">
        <v>0.55200000000000005</v>
      </c>
      <c r="AX60" s="7">
        <v>3.3049999999999997</v>
      </c>
      <c r="AY60" s="7">
        <v>5.3929999999999998</v>
      </c>
      <c r="AZ60" s="7">
        <v>1.0389999999999999</v>
      </c>
      <c r="BA60" s="7">
        <v>11.636000000000001</v>
      </c>
      <c r="BB60" s="7">
        <v>407.36899999999997</v>
      </c>
      <c r="BC60" s="7">
        <v>126.667</v>
      </c>
      <c r="BD60" s="7">
        <v>17.608000000000001</v>
      </c>
      <c r="BE60" s="7">
        <v>6.0549999999999997</v>
      </c>
      <c r="BF60" s="7">
        <v>5.431</v>
      </c>
      <c r="BG60" s="7">
        <v>8.1100000000000012</v>
      </c>
      <c r="BH60" s="7">
        <v>3.117</v>
      </c>
      <c r="BI60" s="7">
        <v>1.1400000000000001</v>
      </c>
      <c r="BJ60" s="7">
        <v>2.15</v>
      </c>
      <c r="BK60" s="7">
        <v>0.41399999999999998</v>
      </c>
      <c r="BL60" s="7">
        <v>17.131999999999998</v>
      </c>
      <c r="BM60" s="7">
        <v>1.3900000000000001</v>
      </c>
      <c r="BN60" s="7">
        <v>2.1039999999999996</v>
      </c>
      <c r="BO60" s="7">
        <v>2.444</v>
      </c>
      <c r="BP60" s="7">
        <v>2.5300000000000002</v>
      </c>
      <c r="BQ60" s="7">
        <v>5.1829999999999998</v>
      </c>
      <c r="BR60" s="7">
        <v>18.605</v>
      </c>
      <c r="BS60" s="7">
        <v>3.5220000000000002</v>
      </c>
      <c r="BT60" s="7">
        <v>6.0920000000000005</v>
      </c>
      <c r="BU60" s="7">
        <v>3.9260000000000002</v>
      </c>
      <c r="BV60" s="7">
        <v>2.081</v>
      </c>
      <c r="BW60" s="7">
        <v>1.028</v>
      </c>
      <c r="BX60" s="7">
        <v>0.20700000000000002</v>
      </c>
      <c r="BY60" s="7">
        <v>2.29</v>
      </c>
      <c r="BZ60" s="7">
        <v>2.7379999999999995</v>
      </c>
      <c r="CA60" s="7">
        <v>0.54399999999999993</v>
      </c>
      <c r="CB60" s="7">
        <v>1.6520000000000001</v>
      </c>
      <c r="CC60" s="7">
        <v>2.1669999999999998</v>
      </c>
      <c r="CD60" s="7">
        <v>0</v>
      </c>
      <c r="CE60" s="7">
        <v>0</v>
      </c>
      <c r="CF60" s="7">
        <v>0</v>
      </c>
      <c r="CG60" s="7">
        <f t="shared" si="0"/>
        <v>953.00399999999991</v>
      </c>
      <c r="CH60" s="7">
        <v>2273.6179999999999</v>
      </c>
      <c r="CI60" s="7">
        <v>0</v>
      </c>
      <c r="CJ60" s="7">
        <v>0</v>
      </c>
      <c r="CK60" s="7">
        <f t="shared" si="1"/>
        <v>2273.6179999999999</v>
      </c>
      <c r="CL60" s="7">
        <v>0</v>
      </c>
      <c r="CM60" s="7">
        <v>0</v>
      </c>
      <c r="CN60" s="7">
        <v>0</v>
      </c>
      <c r="CO60" s="7">
        <f t="shared" si="2"/>
        <v>0</v>
      </c>
      <c r="CP60" s="7">
        <f t="shared" si="3"/>
        <v>0</v>
      </c>
      <c r="CQ60" s="7">
        <v>92.68</v>
      </c>
      <c r="CR60" s="7">
        <f t="shared" si="4"/>
        <v>2366.2979999999998</v>
      </c>
      <c r="CS60" s="7">
        <f t="shared" si="5"/>
        <v>3319.3020000000001</v>
      </c>
      <c r="CT60" s="14" t="s">
        <v>233</v>
      </c>
      <c r="CW60" s="90"/>
    </row>
    <row r="61" spans="1:101" ht="12.75" customHeight="1">
      <c r="A61" s="13" t="s">
        <v>55</v>
      </c>
      <c r="B61" s="14" t="s">
        <v>141</v>
      </c>
      <c r="C61" s="7">
        <v>1.577</v>
      </c>
      <c r="D61" s="7">
        <v>0.44</v>
      </c>
      <c r="E61" s="7">
        <v>0.69299999999999995</v>
      </c>
      <c r="F61" s="7">
        <v>1.6859999999999999</v>
      </c>
      <c r="G61" s="7">
        <v>11.132999999999999</v>
      </c>
      <c r="H61" s="7">
        <v>3.0110000000000001</v>
      </c>
      <c r="I61" s="7">
        <v>7.9000000000000001E-2</v>
      </c>
      <c r="J61" s="7">
        <v>8.1690000000000005</v>
      </c>
      <c r="K61" s="7">
        <v>8.2159999999999993</v>
      </c>
      <c r="L61" s="7">
        <v>2.5449999999999999</v>
      </c>
      <c r="M61" s="7">
        <v>2.95</v>
      </c>
      <c r="N61" s="7">
        <v>3.9380000000000002</v>
      </c>
      <c r="O61" s="7">
        <v>0.625</v>
      </c>
      <c r="P61" s="7">
        <v>0</v>
      </c>
      <c r="Q61" s="7">
        <v>12.676</v>
      </c>
      <c r="R61" s="7">
        <v>2.2650000000000001</v>
      </c>
      <c r="S61" s="7">
        <v>2.1150000000000002</v>
      </c>
      <c r="T61" s="7">
        <v>3.948</v>
      </c>
      <c r="U61" s="7">
        <v>1.139</v>
      </c>
      <c r="V61" s="7">
        <v>1.8280000000000001</v>
      </c>
      <c r="W61" s="7">
        <v>1.774</v>
      </c>
      <c r="X61" s="7">
        <v>3.3239999999999998</v>
      </c>
      <c r="Y61" s="7">
        <v>4.92</v>
      </c>
      <c r="Z61" s="7">
        <v>2.29</v>
      </c>
      <c r="AA61" s="7">
        <v>0.53400000000000003</v>
      </c>
      <c r="AB61" s="7">
        <v>1.7430000000000001</v>
      </c>
      <c r="AC61" s="7">
        <v>2.4329999999999998</v>
      </c>
      <c r="AD61" s="7">
        <v>5.5990000000000002</v>
      </c>
      <c r="AE61" s="7">
        <v>5.4870000000000001</v>
      </c>
      <c r="AF61" s="7">
        <v>4.4999999999999998E-2</v>
      </c>
      <c r="AG61" s="7">
        <v>0.437</v>
      </c>
      <c r="AH61" s="7">
        <v>1.3879999999999999</v>
      </c>
      <c r="AI61" s="7">
        <v>1.9750000000000001</v>
      </c>
      <c r="AJ61" s="7">
        <v>0.35899999999999999</v>
      </c>
      <c r="AK61" s="7">
        <v>2.2749999999999999</v>
      </c>
      <c r="AL61" s="7">
        <v>14.442</v>
      </c>
      <c r="AM61" s="7">
        <v>34.576000000000001</v>
      </c>
      <c r="AN61" s="7">
        <v>1.052</v>
      </c>
      <c r="AO61" s="7">
        <v>0.02</v>
      </c>
      <c r="AP61" s="7">
        <v>0</v>
      </c>
      <c r="AQ61" s="7">
        <v>0.69899999999999995</v>
      </c>
      <c r="AR61" s="7">
        <v>1.7000000000000001E-2</v>
      </c>
      <c r="AS61" s="7">
        <v>3.0230000000000001</v>
      </c>
      <c r="AT61" s="7">
        <v>0.373</v>
      </c>
      <c r="AU61" s="7">
        <v>0.49199999999999999</v>
      </c>
      <c r="AV61" s="7">
        <v>0.91500000000000004</v>
      </c>
      <c r="AW61" s="7">
        <v>0.80500000000000005</v>
      </c>
      <c r="AX61" s="7">
        <v>3.56</v>
      </c>
      <c r="AY61" s="7">
        <v>0.755</v>
      </c>
      <c r="AZ61" s="7">
        <v>0.11600000000000001</v>
      </c>
      <c r="BA61" s="7">
        <v>136.42599999999999</v>
      </c>
      <c r="BB61" s="7">
        <v>787.83500000000004</v>
      </c>
      <c r="BC61" s="7">
        <v>20.838000000000001</v>
      </c>
      <c r="BD61" s="7">
        <v>133.203</v>
      </c>
      <c r="BE61" s="7">
        <v>2.496</v>
      </c>
      <c r="BF61" s="7">
        <v>3.5270000000000001</v>
      </c>
      <c r="BG61" s="7">
        <v>1.3129999999999999</v>
      </c>
      <c r="BH61" s="7">
        <v>3.2240000000000002</v>
      </c>
      <c r="BI61" s="7">
        <v>0.28100000000000003</v>
      </c>
      <c r="BJ61" s="7">
        <v>0.41099999999999998</v>
      </c>
      <c r="BK61" s="7">
        <v>0</v>
      </c>
      <c r="BL61" s="7">
        <v>3.5110000000000001</v>
      </c>
      <c r="BM61" s="7">
        <v>0.77500000000000002</v>
      </c>
      <c r="BN61" s="7">
        <v>0</v>
      </c>
      <c r="BO61" s="7">
        <v>0.315</v>
      </c>
      <c r="BP61" s="7">
        <v>0.52</v>
      </c>
      <c r="BQ61" s="7">
        <v>3.0070000000000001</v>
      </c>
      <c r="BR61" s="7">
        <v>0</v>
      </c>
      <c r="BS61" s="7">
        <v>0.29099999999999998</v>
      </c>
      <c r="BT61" s="7">
        <v>0.98099999999999998</v>
      </c>
      <c r="BU61" s="7">
        <v>6.0000000000000001E-3</v>
      </c>
      <c r="BV61" s="7">
        <v>0</v>
      </c>
      <c r="BW61" s="7">
        <v>1.042</v>
      </c>
      <c r="BX61" s="7">
        <v>0.309</v>
      </c>
      <c r="BY61" s="7">
        <v>0.78200000000000003</v>
      </c>
      <c r="BZ61" s="7">
        <v>1.9350000000000001</v>
      </c>
      <c r="CA61" s="7">
        <v>0</v>
      </c>
      <c r="CB61" s="7">
        <v>5.0000000000000001E-3</v>
      </c>
      <c r="CC61" s="7">
        <v>0.122</v>
      </c>
      <c r="CD61" s="7">
        <v>0</v>
      </c>
      <c r="CE61" s="7">
        <v>0</v>
      </c>
      <c r="CF61" s="7">
        <v>0</v>
      </c>
      <c r="CG61" s="7">
        <f t="shared" si="0"/>
        <v>1267.6160000000002</v>
      </c>
      <c r="CH61" s="7">
        <v>10.863</v>
      </c>
      <c r="CI61" s="7">
        <v>0</v>
      </c>
      <c r="CJ61" s="7">
        <v>149.89400000000001</v>
      </c>
      <c r="CK61" s="7">
        <f t="shared" si="1"/>
        <v>160.75700000000001</v>
      </c>
      <c r="CL61" s="7">
        <v>0</v>
      </c>
      <c r="CM61" s="7">
        <v>0</v>
      </c>
      <c r="CN61" s="7">
        <v>0</v>
      </c>
      <c r="CO61" s="7">
        <f t="shared" si="2"/>
        <v>0</v>
      </c>
      <c r="CP61" s="7">
        <f t="shared" si="3"/>
        <v>0</v>
      </c>
      <c r="CQ61" s="7">
        <v>133.12100000000001</v>
      </c>
      <c r="CR61" s="7">
        <f t="shared" si="4"/>
        <v>293.87799999999999</v>
      </c>
      <c r="CS61" s="7">
        <f t="shared" si="5"/>
        <v>1561.4939999999999</v>
      </c>
      <c r="CT61" s="14" t="s">
        <v>234</v>
      </c>
      <c r="CW61" s="90"/>
    </row>
    <row r="62" spans="1:101" ht="12.75" customHeight="1">
      <c r="A62" s="13" t="s">
        <v>56</v>
      </c>
      <c r="B62" s="14" t="s">
        <v>142</v>
      </c>
      <c r="C62" s="7">
        <v>1.6319999999999999</v>
      </c>
      <c r="D62" s="7">
        <v>0.48699999999999999</v>
      </c>
      <c r="E62" s="7">
        <v>0.10199999999999999</v>
      </c>
      <c r="F62" s="7">
        <v>1.0570000000000002</v>
      </c>
      <c r="G62" s="7">
        <v>59.393000000000001</v>
      </c>
      <c r="H62" s="7">
        <v>23.535999999999998</v>
      </c>
      <c r="I62" s="7">
        <v>0.43099999999999999</v>
      </c>
      <c r="J62" s="7">
        <v>21.850999999999999</v>
      </c>
      <c r="K62" s="7">
        <v>28.637999999999998</v>
      </c>
      <c r="L62" s="7">
        <v>10.168000000000001</v>
      </c>
      <c r="M62" s="7">
        <v>12.332000000000001</v>
      </c>
      <c r="N62" s="7">
        <v>18.790999999999997</v>
      </c>
      <c r="O62" s="7">
        <v>14.798999999999999</v>
      </c>
      <c r="P62" s="7">
        <v>15.871</v>
      </c>
      <c r="Q62" s="7">
        <v>21.506999999999998</v>
      </c>
      <c r="R62" s="7">
        <v>12.836</v>
      </c>
      <c r="S62" s="7">
        <v>15.75</v>
      </c>
      <c r="T62" s="7">
        <v>28.169</v>
      </c>
      <c r="U62" s="7">
        <v>9.597999999999999</v>
      </c>
      <c r="V62" s="7">
        <v>1.587</v>
      </c>
      <c r="W62" s="7">
        <v>7.5009999999999994</v>
      </c>
      <c r="X62" s="7">
        <v>8.2270000000000003</v>
      </c>
      <c r="Y62" s="7">
        <v>8.0830000000000002</v>
      </c>
      <c r="Z62" s="7">
        <v>15.76</v>
      </c>
      <c r="AA62" s="7">
        <v>4.367</v>
      </c>
      <c r="AB62" s="7">
        <v>13.593999999999999</v>
      </c>
      <c r="AC62" s="7">
        <v>5.0920000000000005</v>
      </c>
      <c r="AD62" s="7">
        <v>62.940000000000005</v>
      </c>
      <c r="AE62" s="7">
        <v>12.966000000000001</v>
      </c>
      <c r="AF62" s="7">
        <v>2.9280000000000004</v>
      </c>
      <c r="AG62" s="7">
        <v>16.760000000000002</v>
      </c>
      <c r="AH62" s="7">
        <v>75.498000000000005</v>
      </c>
      <c r="AI62" s="7">
        <v>3.8550000000000004</v>
      </c>
      <c r="AJ62" s="7">
        <v>0.69</v>
      </c>
      <c r="AK62" s="7">
        <v>77.445999999999998</v>
      </c>
      <c r="AL62" s="7">
        <v>330.11799999999999</v>
      </c>
      <c r="AM62" s="7">
        <v>542.89100000000008</v>
      </c>
      <c r="AN62" s="7">
        <v>5.5819999999999999</v>
      </c>
      <c r="AO62" s="7">
        <v>1.7010000000000001</v>
      </c>
      <c r="AP62" s="7">
        <v>0.93400000000000005</v>
      </c>
      <c r="AQ62" s="7">
        <v>90.322999999999993</v>
      </c>
      <c r="AR62" s="7">
        <v>17.349999999999998</v>
      </c>
      <c r="AS62" s="7">
        <v>118.301</v>
      </c>
      <c r="AT62" s="7">
        <v>29.965</v>
      </c>
      <c r="AU62" s="7">
        <v>14.482000000000001</v>
      </c>
      <c r="AV62" s="7">
        <v>38.548999999999999</v>
      </c>
      <c r="AW62" s="7">
        <v>10.067</v>
      </c>
      <c r="AX62" s="7">
        <v>47.214999999999996</v>
      </c>
      <c r="AY62" s="7">
        <v>57.353000000000002</v>
      </c>
      <c r="AZ62" s="7">
        <v>6.2310000000000008</v>
      </c>
      <c r="BA62" s="7">
        <v>202.18099999999998</v>
      </c>
      <c r="BB62" s="7">
        <v>99.418000000000006</v>
      </c>
      <c r="BC62" s="7">
        <v>23.096999999999998</v>
      </c>
      <c r="BD62" s="7">
        <v>167.00299999999999</v>
      </c>
      <c r="BE62" s="7">
        <v>60.525999999999996</v>
      </c>
      <c r="BF62" s="7">
        <v>16.599</v>
      </c>
      <c r="BG62" s="7">
        <v>10.162000000000001</v>
      </c>
      <c r="BH62" s="7">
        <v>21.317999999999998</v>
      </c>
      <c r="BI62" s="7">
        <v>0.70599999999999996</v>
      </c>
      <c r="BJ62" s="7">
        <v>14.56</v>
      </c>
      <c r="BK62" s="7">
        <v>1.8520000000000001</v>
      </c>
      <c r="BL62" s="7">
        <v>11.686</v>
      </c>
      <c r="BM62" s="7">
        <v>11.286</v>
      </c>
      <c r="BN62" s="7">
        <v>18.885999999999999</v>
      </c>
      <c r="BO62" s="7">
        <v>6.23</v>
      </c>
      <c r="BP62" s="7">
        <v>9.6189999999999998</v>
      </c>
      <c r="BQ62" s="7">
        <v>23.95</v>
      </c>
      <c r="BR62" s="7">
        <v>153.78899999999999</v>
      </c>
      <c r="BS62" s="7">
        <v>51.247</v>
      </c>
      <c r="BT62" s="7">
        <v>118.134</v>
      </c>
      <c r="BU62" s="7">
        <v>15.191000000000001</v>
      </c>
      <c r="BV62" s="7">
        <v>8.01</v>
      </c>
      <c r="BW62" s="7">
        <v>12.276999999999999</v>
      </c>
      <c r="BX62" s="7">
        <v>2.6550000000000002</v>
      </c>
      <c r="BY62" s="7">
        <v>3.9130000000000003</v>
      </c>
      <c r="BZ62" s="7">
        <v>15.259</v>
      </c>
      <c r="CA62" s="7">
        <v>14.336</v>
      </c>
      <c r="CB62" s="7">
        <v>12.030000000000001</v>
      </c>
      <c r="CC62" s="7">
        <v>25.782</v>
      </c>
      <c r="CD62" s="7">
        <v>0</v>
      </c>
      <c r="CE62" s="7">
        <v>0</v>
      </c>
      <c r="CF62" s="7">
        <v>0</v>
      </c>
      <c r="CG62" s="7">
        <f t="shared" si="0"/>
        <v>3057.0060000000008</v>
      </c>
      <c r="CH62" s="7">
        <v>17366.935000000001</v>
      </c>
      <c r="CI62" s="7">
        <v>0</v>
      </c>
      <c r="CJ62" s="7">
        <v>39.826999999999998</v>
      </c>
      <c r="CK62" s="7">
        <f t="shared" si="1"/>
        <v>17406.762000000002</v>
      </c>
      <c r="CL62" s="7">
        <v>1613.5119999999999</v>
      </c>
      <c r="CM62" s="7">
        <v>0</v>
      </c>
      <c r="CN62" s="7">
        <v>0</v>
      </c>
      <c r="CO62" s="7">
        <f t="shared" si="2"/>
        <v>0</v>
      </c>
      <c r="CP62" s="7">
        <f t="shared" si="3"/>
        <v>1613.5119999999999</v>
      </c>
      <c r="CQ62" s="7">
        <v>5.3949999999999996</v>
      </c>
      <c r="CR62" s="7">
        <f t="shared" si="4"/>
        <v>19025.669000000002</v>
      </c>
      <c r="CS62" s="7">
        <f t="shared" si="5"/>
        <v>22082.674999999999</v>
      </c>
      <c r="CT62" s="14" t="s">
        <v>235</v>
      </c>
      <c r="CW62" s="90"/>
    </row>
    <row r="63" spans="1:101" ht="12.75" customHeight="1">
      <c r="A63" s="13" t="s">
        <v>57</v>
      </c>
      <c r="B63" s="14" t="s">
        <v>143</v>
      </c>
      <c r="C63" s="7">
        <v>5.6189999999999998</v>
      </c>
      <c r="D63" s="7">
        <v>7.8370000000000006</v>
      </c>
      <c r="E63" s="7">
        <v>1.3460000000000001</v>
      </c>
      <c r="F63" s="7">
        <v>4.2309999999999999</v>
      </c>
      <c r="G63" s="7">
        <v>44.368999999999993</v>
      </c>
      <c r="H63" s="7">
        <v>13.366999999999999</v>
      </c>
      <c r="I63" s="7">
        <v>1.3560000000000001</v>
      </c>
      <c r="J63" s="7">
        <v>8.5890000000000004</v>
      </c>
      <c r="K63" s="7">
        <v>15.387</v>
      </c>
      <c r="L63" s="7">
        <v>5.415</v>
      </c>
      <c r="M63" s="7">
        <v>8.7779999999999987</v>
      </c>
      <c r="N63" s="7">
        <v>25.656000000000002</v>
      </c>
      <c r="O63" s="7">
        <v>5.1920000000000002</v>
      </c>
      <c r="P63" s="7">
        <v>18.553000000000001</v>
      </c>
      <c r="Q63" s="7">
        <v>18.11</v>
      </c>
      <c r="R63" s="7">
        <v>8.5280000000000005</v>
      </c>
      <c r="S63" s="7">
        <v>18.353999999999999</v>
      </c>
      <c r="T63" s="7">
        <v>18.096</v>
      </c>
      <c r="U63" s="7">
        <v>4.2940000000000005</v>
      </c>
      <c r="V63" s="7">
        <v>11.09</v>
      </c>
      <c r="W63" s="7">
        <v>4.8040000000000003</v>
      </c>
      <c r="X63" s="7">
        <v>16.158000000000001</v>
      </c>
      <c r="Y63" s="7">
        <v>6.4109999999999996</v>
      </c>
      <c r="Z63" s="7">
        <v>17.001999999999999</v>
      </c>
      <c r="AA63" s="7">
        <v>6.6159999999999997</v>
      </c>
      <c r="AB63" s="7">
        <v>8.06</v>
      </c>
      <c r="AC63" s="7">
        <v>3.3220000000000005</v>
      </c>
      <c r="AD63" s="7">
        <v>42.198999999999998</v>
      </c>
      <c r="AE63" s="7">
        <v>97.62700000000001</v>
      </c>
      <c r="AF63" s="7">
        <v>2.1790000000000003</v>
      </c>
      <c r="AG63" s="7">
        <v>13.571999999999999</v>
      </c>
      <c r="AH63" s="7">
        <v>29.93</v>
      </c>
      <c r="AI63" s="7">
        <v>61.305999999999997</v>
      </c>
      <c r="AJ63" s="7">
        <v>7.0579999999999989</v>
      </c>
      <c r="AK63" s="7">
        <v>36.608000000000004</v>
      </c>
      <c r="AL63" s="7">
        <v>59.754000000000005</v>
      </c>
      <c r="AM63" s="7">
        <v>92.399000000000001</v>
      </c>
      <c r="AN63" s="7">
        <v>54.265000000000001</v>
      </c>
      <c r="AO63" s="7">
        <v>12.679</v>
      </c>
      <c r="AP63" s="7">
        <v>18.367999999999999</v>
      </c>
      <c r="AQ63" s="7">
        <v>69.838000000000008</v>
      </c>
      <c r="AR63" s="7">
        <v>4.8310000000000004</v>
      </c>
      <c r="AS63" s="7">
        <v>46.387</v>
      </c>
      <c r="AT63" s="7">
        <v>13.937999999999999</v>
      </c>
      <c r="AU63" s="7">
        <v>19.129000000000001</v>
      </c>
      <c r="AV63" s="7">
        <v>19.103000000000002</v>
      </c>
      <c r="AW63" s="7">
        <v>0.871</v>
      </c>
      <c r="AX63" s="7">
        <v>119.89699999999999</v>
      </c>
      <c r="AY63" s="7">
        <v>109.97499999999999</v>
      </c>
      <c r="AZ63" s="7">
        <v>9.0229999999999997</v>
      </c>
      <c r="BA63" s="7">
        <v>162.38600000000002</v>
      </c>
      <c r="BB63" s="7">
        <v>0</v>
      </c>
      <c r="BC63" s="7">
        <v>5.3570000000000002</v>
      </c>
      <c r="BD63" s="7">
        <v>71.403999999999996</v>
      </c>
      <c r="BE63" s="7">
        <v>134.05699999999999</v>
      </c>
      <c r="BF63" s="7">
        <v>125.51600000000001</v>
      </c>
      <c r="BG63" s="7">
        <v>69.614999999999995</v>
      </c>
      <c r="BH63" s="7">
        <v>14.027000000000001</v>
      </c>
      <c r="BI63" s="7">
        <v>8.2539999999999996</v>
      </c>
      <c r="BJ63" s="7">
        <v>32.012999999999998</v>
      </c>
      <c r="BK63" s="7">
        <v>1.0820000000000001</v>
      </c>
      <c r="BL63" s="7">
        <v>30.016999999999999</v>
      </c>
      <c r="BM63" s="7">
        <v>4.5489999999999995</v>
      </c>
      <c r="BN63" s="7">
        <v>4.4639999999999995</v>
      </c>
      <c r="BO63" s="7">
        <v>4.0699999999999994</v>
      </c>
      <c r="BP63" s="7">
        <v>8.3529999999999998</v>
      </c>
      <c r="BQ63" s="7">
        <v>73.118999999999986</v>
      </c>
      <c r="BR63" s="7">
        <v>39.917000000000002</v>
      </c>
      <c r="BS63" s="7">
        <v>33.394999999999996</v>
      </c>
      <c r="BT63" s="7">
        <v>130.49</v>
      </c>
      <c r="BU63" s="7">
        <v>2.4580000000000002</v>
      </c>
      <c r="BV63" s="7">
        <v>7.3550000000000004</v>
      </c>
      <c r="BW63" s="7">
        <v>8.8789999999999996</v>
      </c>
      <c r="BX63" s="7">
        <v>3.5009999999999999</v>
      </c>
      <c r="BY63" s="7">
        <v>2.2529999999999997</v>
      </c>
      <c r="BZ63" s="7">
        <v>22.887000000000004</v>
      </c>
      <c r="CA63" s="7">
        <v>16.973000000000003</v>
      </c>
      <c r="CB63" s="7">
        <v>3.4249999999999998</v>
      </c>
      <c r="CC63" s="7">
        <v>12.194000000000001</v>
      </c>
      <c r="CD63" s="7">
        <v>0</v>
      </c>
      <c r="CE63" s="7">
        <v>0</v>
      </c>
      <c r="CF63" s="7">
        <v>0</v>
      </c>
      <c r="CG63" s="7">
        <f t="shared" si="0"/>
        <v>2279.4860000000003</v>
      </c>
      <c r="CH63" s="7">
        <v>350.053</v>
      </c>
      <c r="CI63" s="7">
        <v>0</v>
      </c>
      <c r="CJ63" s="7">
        <v>60.052999999999997</v>
      </c>
      <c r="CK63" s="7">
        <f t="shared" si="1"/>
        <v>410.10599999999999</v>
      </c>
      <c r="CL63" s="7">
        <v>121.48</v>
      </c>
      <c r="CM63" s="7">
        <v>0</v>
      </c>
      <c r="CN63" s="7">
        <v>0</v>
      </c>
      <c r="CO63" s="7">
        <f t="shared" si="2"/>
        <v>0</v>
      </c>
      <c r="CP63" s="7">
        <f t="shared" si="3"/>
        <v>121.48</v>
      </c>
      <c r="CQ63" s="7">
        <v>318.13099999999997</v>
      </c>
      <c r="CR63" s="7">
        <f t="shared" si="4"/>
        <v>849.71699999999998</v>
      </c>
      <c r="CS63" s="7">
        <f t="shared" si="5"/>
        <v>3129.203</v>
      </c>
      <c r="CT63" s="14" t="s">
        <v>236</v>
      </c>
      <c r="CW63" s="90"/>
    </row>
    <row r="64" spans="1:101" ht="12.75" customHeight="1">
      <c r="A64" s="13" t="s">
        <v>58</v>
      </c>
      <c r="B64" s="14" t="s">
        <v>144</v>
      </c>
      <c r="C64" s="7">
        <v>74.173000000000002</v>
      </c>
      <c r="D64" s="7">
        <v>35.515999999999998</v>
      </c>
      <c r="E64" s="7">
        <v>5.2989999999999995</v>
      </c>
      <c r="F64" s="7">
        <v>4.665</v>
      </c>
      <c r="G64" s="7">
        <v>58.61</v>
      </c>
      <c r="H64" s="7">
        <v>14.554</v>
      </c>
      <c r="I64" s="7">
        <v>1.2649999999999999</v>
      </c>
      <c r="J64" s="7">
        <v>11.331</v>
      </c>
      <c r="K64" s="7">
        <v>11.753</v>
      </c>
      <c r="L64" s="7">
        <v>4.532</v>
      </c>
      <c r="M64" s="7">
        <v>8.8580000000000005</v>
      </c>
      <c r="N64" s="7">
        <v>11.798999999999999</v>
      </c>
      <c r="O64" s="7">
        <v>7.4420000000000002</v>
      </c>
      <c r="P64" s="7">
        <v>24.091000000000001</v>
      </c>
      <c r="Q64" s="7">
        <v>19.963999999999999</v>
      </c>
      <c r="R64" s="7">
        <v>8.202</v>
      </c>
      <c r="S64" s="7">
        <v>18.738</v>
      </c>
      <c r="T64" s="7">
        <v>17.949000000000002</v>
      </c>
      <c r="U64" s="7">
        <v>5.0380000000000003</v>
      </c>
      <c r="V64" s="7">
        <v>5.5630000000000006</v>
      </c>
      <c r="W64" s="7">
        <v>4.3369999999999997</v>
      </c>
      <c r="X64" s="7">
        <v>12.875</v>
      </c>
      <c r="Y64" s="7">
        <v>5.8140000000000001</v>
      </c>
      <c r="Z64" s="7">
        <v>26.326000000000001</v>
      </c>
      <c r="AA64" s="7">
        <v>3.669</v>
      </c>
      <c r="AB64" s="7">
        <v>6.8810000000000002</v>
      </c>
      <c r="AC64" s="7">
        <v>3.2560000000000002</v>
      </c>
      <c r="AD64" s="7">
        <v>105.688</v>
      </c>
      <c r="AE64" s="7">
        <v>96.722999999999999</v>
      </c>
      <c r="AF64" s="7">
        <v>3.5720000000000001</v>
      </c>
      <c r="AG64" s="7">
        <v>12.798</v>
      </c>
      <c r="AH64" s="7">
        <v>49.701000000000001</v>
      </c>
      <c r="AI64" s="7">
        <v>78.031999999999996</v>
      </c>
      <c r="AJ64" s="7">
        <v>8.8049999999999997</v>
      </c>
      <c r="AK64" s="7">
        <v>44.67</v>
      </c>
      <c r="AL64" s="7">
        <v>297.07399999999996</v>
      </c>
      <c r="AM64" s="7">
        <v>289.46300000000002</v>
      </c>
      <c r="AN64" s="7">
        <v>28.774999999999999</v>
      </c>
      <c r="AO64" s="7">
        <v>1.7430000000000001</v>
      </c>
      <c r="AP64" s="7">
        <v>2.927</v>
      </c>
      <c r="AQ64" s="7">
        <v>93.397000000000006</v>
      </c>
      <c r="AR64" s="7">
        <v>5.5840000000000005</v>
      </c>
      <c r="AS64" s="7">
        <v>64.370999999999995</v>
      </c>
      <c r="AT64" s="7">
        <v>10.388999999999999</v>
      </c>
      <c r="AU64" s="7">
        <v>20.785999999999998</v>
      </c>
      <c r="AV64" s="7">
        <v>19.256</v>
      </c>
      <c r="AW64" s="7">
        <v>5.5869999999999997</v>
      </c>
      <c r="AX64" s="7">
        <v>167.297</v>
      </c>
      <c r="AY64" s="7">
        <v>188.09800000000001</v>
      </c>
      <c r="AZ64" s="7">
        <v>13.771000000000001</v>
      </c>
      <c r="BA64" s="7">
        <v>160.48099999999999</v>
      </c>
      <c r="BB64" s="7">
        <v>19.431999999999999</v>
      </c>
      <c r="BC64" s="7">
        <v>22.848999999999997</v>
      </c>
      <c r="BD64" s="7">
        <v>77.275999999999996</v>
      </c>
      <c r="BE64" s="7">
        <v>108.07600000000001</v>
      </c>
      <c r="BF64" s="7">
        <v>634.62199999999996</v>
      </c>
      <c r="BG64" s="7">
        <v>117.51600000000001</v>
      </c>
      <c r="BH64" s="7">
        <v>23.905000000000001</v>
      </c>
      <c r="BI64" s="7">
        <v>17.767999999999997</v>
      </c>
      <c r="BJ64" s="7">
        <v>37.675999999999995</v>
      </c>
      <c r="BK64" s="7">
        <v>1.254</v>
      </c>
      <c r="BL64" s="7">
        <v>62.518000000000001</v>
      </c>
      <c r="BM64" s="7">
        <v>4.28</v>
      </c>
      <c r="BN64" s="7">
        <v>10.688000000000001</v>
      </c>
      <c r="BO64" s="7">
        <v>3.7680000000000002</v>
      </c>
      <c r="BP64" s="7">
        <v>8.3360000000000003</v>
      </c>
      <c r="BQ64" s="7">
        <v>89.911000000000001</v>
      </c>
      <c r="BR64" s="7">
        <v>20.294</v>
      </c>
      <c r="BS64" s="7">
        <v>31.699000000000002</v>
      </c>
      <c r="BT64" s="7">
        <v>287.142</v>
      </c>
      <c r="BU64" s="7">
        <v>3.8589999999999995</v>
      </c>
      <c r="BV64" s="7">
        <v>4.7309999999999999</v>
      </c>
      <c r="BW64" s="7">
        <v>7.7069999999999999</v>
      </c>
      <c r="BX64" s="7">
        <v>4.3179999999999996</v>
      </c>
      <c r="BY64" s="7">
        <v>2.3149999999999999</v>
      </c>
      <c r="BZ64" s="7">
        <v>38.015000000000001</v>
      </c>
      <c r="CA64" s="7">
        <v>73.315000000000012</v>
      </c>
      <c r="CB64" s="7">
        <v>3.7959999999999998</v>
      </c>
      <c r="CC64" s="7">
        <v>16.32</v>
      </c>
      <c r="CD64" s="7">
        <v>0</v>
      </c>
      <c r="CE64" s="7">
        <v>0</v>
      </c>
      <c r="CF64" s="7">
        <v>0</v>
      </c>
      <c r="CG64" s="7">
        <f t="shared" si="0"/>
        <v>3914.8739999999998</v>
      </c>
      <c r="CH64" s="7">
        <v>0</v>
      </c>
      <c r="CI64" s="7">
        <v>0</v>
      </c>
      <c r="CJ64" s="7">
        <v>56.756999999999998</v>
      </c>
      <c r="CK64" s="7">
        <f t="shared" si="1"/>
        <v>56.756999999999998</v>
      </c>
      <c r="CL64" s="7">
        <v>17.07</v>
      </c>
      <c r="CM64" s="7">
        <v>0</v>
      </c>
      <c r="CN64" s="7">
        <v>0</v>
      </c>
      <c r="CO64" s="7">
        <f t="shared" si="2"/>
        <v>0</v>
      </c>
      <c r="CP64" s="7">
        <f t="shared" si="3"/>
        <v>17.07</v>
      </c>
      <c r="CQ64" s="7">
        <v>287.69799999999998</v>
      </c>
      <c r="CR64" s="7">
        <f t="shared" si="4"/>
        <v>361.52499999999998</v>
      </c>
      <c r="CS64" s="7">
        <f t="shared" si="5"/>
        <v>4276.3990000000003</v>
      </c>
      <c r="CT64" s="14" t="s">
        <v>237</v>
      </c>
      <c r="CW64" s="90"/>
    </row>
    <row r="65" spans="1:101" ht="12.75" customHeight="1">
      <c r="A65" s="13" t="s">
        <v>59</v>
      </c>
      <c r="B65" s="14" t="s">
        <v>145</v>
      </c>
      <c r="C65" s="7">
        <v>18.100000000000001</v>
      </c>
      <c r="D65" s="7">
        <v>8.9379999999999988</v>
      </c>
      <c r="E65" s="7">
        <v>0.80900000000000005</v>
      </c>
      <c r="F65" s="7">
        <v>3.0060000000000002</v>
      </c>
      <c r="G65" s="7">
        <v>33.701000000000001</v>
      </c>
      <c r="H65" s="7">
        <v>11.053000000000001</v>
      </c>
      <c r="I65" s="7">
        <v>1.9810000000000001</v>
      </c>
      <c r="J65" s="7">
        <v>8.4480000000000004</v>
      </c>
      <c r="K65" s="7">
        <v>9.8610000000000007</v>
      </c>
      <c r="L65" s="7">
        <v>3.59</v>
      </c>
      <c r="M65" s="7">
        <v>6.1779999999999999</v>
      </c>
      <c r="N65" s="7">
        <v>14.183</v>
      </c>
      <c r="O65" s="7">
        <v>5.343</v>
      </c>
      <c r="P65" s="7">
        <v>9.3439999999999994</v>
      </c>
      <c r="Q65" s="7">
        <v>12.991000000000001</v>
      </c>
      <c r="R65" s="7">
        <v>12.177999999999999</v>
      </c>
      <c r="S65" s="7">
        <v>16.678999999999998</v>
      </c>
      <c r="T65" s="7">
        <v>13.647</v>
      </c>
      <c r="U65" s="7">
        <v>3.3650000000000002</v>
      </c>
      <c r="V65" s="7">
        <v>20.506</v>
      </c>
      <c r="W65" s="7">
        <v>3.694</v>
      </c>
      <c r="X65" s="7">
        <v>14.084999999999999</v>
      </c>
      <c r="Y65" s="7">
        <v>5.0030000000000001</v>
      </c>
      <c r="Z65" s="7">
        <v>15.731</v>
      </c>
      <c r="AA65" s="7">
        <v>4</v>
      </c>
      <c r="AB65" s="7">
        <v>5.6689999999999996</v>
      </c>
      <c r="AC65" s="7">
        <v>2.5289999999999999</v>
      </c>
      <c r="AD65" s="7">
        <v>42.362000000000002</v>
      </c>
      <c r="AE65" s="7">
        <v>73.727000000000004</v>
      </c>
      <c r="AF65" s="7">
        <v>3.9829999999999997</v>
      </c>
      <c r="AG65" s="7">
        <v>15.536999999999999</v>
      </c>
      <c r="AH65" s="7">
        <v>34.564</v>
      </c>
      <c r="AI65" s="7">
        <v>54.244</v>
      </c>
      <c r="AJ65" s="7">
        <v>3.2509999999999999</v>
      </c>
      <c r="AK65" s="7">
        <v>42.178000000000004</v>
      </c>
      <c r="AL65" s="7">
        <v>136.19300000000001</v>
      </c>
      <c r="AM65" s="7">
        <v>57.806999999999995</v>
      </c>
      <c r="AN65" s="7">
        <v>33.626999999999995</v>
      </c>
      <c r="AO65" s="7">
        <v>4.1760000000000002</v>
      </c>
      <c r="AP65" s="7">
        <v>17.343</v>
      </c>
      <c r="AQ65" s="7">
        <v>80.692999999999998</v>
      </c>
      <c r="AR65" s="7">
        <v>3.8400000000000003</v>
      </c>
      <c r="AS65" s="7">
        <v>33.636999999999993</v>
      </c>
      <c r="AT65" s="7">
        <v>16.321000000000002</v>
      </c>
      <c r="AU65" s="7">
        <v>15.161</v>
      </c>
      <c r="AV65" s="7">
        <v>15.924999999999999</v>
      </c>
      <c r="AW65" s="7">
        <v>5.9190000000000005</v>
      </c>
      <c r="AX65" s="7">
        <v>114.087</v>
      </c>
      <c r="AY65" s="7">
        <v>73.031000000000006</v>
      </c>
      <c r="AZ65" s="7">
        <v>10.066000000000001</v>
      </c>
      <c r="BA65" s="7">
        <v>24.643999999999998</v>
      </c>
      <c r="BB65" s="7">
        <v>0</v>
      </c>
      <c r="BC65" s="7">
        <v>7.5439999999999996</v>
      </c>
      <c r="BD65" s="7">
        <v>42.323</v>
      </c>
      <c r="BE65" s="7">
        <v>61.463999999999999</v>
      </c>
      <c r="BF65" s="7">
        <v>92.313000000000002</v>
      </c>
      <c r="BG65" s="7">
        <v>477.38200000000001</v>
      </c>
      <c r="BH65" s="7">
        <v>21.884</v>
      </c>
      <c r="BI65" s="7">
        <v>7.3959999999999999</v>
      </c>
      <c r="BJ65" s="7">
        <v>11.950999999999999</v>
      </c>
      <c r="BK65" s="7">
        <v>1.3470000000000002</v>
      </c>
      <c r="BL65" s="7">
        <v>16.223000000000003</v>
      </c>
      <c r="BM65" s="7">
        <v>2.5459999999999998</v>
      </c>
      <c r="BN65" s="7">
        <v>14.512</v>
      </c>
      <c r="BO65" s="7">
        <v>3.0250000000000004</v>
      </c>
      <c r="BP65" s="7">
        <v>7.798</v>
      </c>
      <c r="BQ65" s="7">
        <v>63.202999999999996</v>
      </c>
      <c r="BR65" s="7">
        <v>33.808</v>
      </c>
      <c r="BS65" s="7">
        <v>14.42</v>
      </c>
      <c r="BT65" s="7">
        <v>83.713000000000008</v>
      </c>
      <c r="BU65" s="7">
        <v>2.496</v>
      </c>
      <c r="BV65" s="7">
        <v>2.1230000000000002</v>
      </c>
      <c r="BW65" s="7">
        <v>12.324</v>
      </c>
      <c r="BX65" s="7">
        <v>1.9779999999999998</v>
      </c>
      <c r="BY65" s="7">
        <v>1.3650000000000002</v>
      </c>
      <c r="BZ65" s="7">
        <v>19.905999999999999</v>
      </c>
      <c r="CA65" s="7">
        <v>23.667999999999999</v>
      </c>
      <c r="CB65" s="7">
        <v>2.8180000000000001</v>
      </c>
      <c r="CC65" s="7">
        <v>9.8049999999999997</v>
      </c>
      <c r="CD65" s="7">
        <v>0</v>
      </c>
      <c r="CE65" s="7">
        <v>0</v>
      </c>
      <c r="CF65" s="7">
        <v>0</v>
      </c>
      <c r="CG65" s="7">
        <f t="shared" si="0"/>
        <v>2216.2630000000004</v>
      </c>
      <c r="CH65" s="7">
        <v>237.91800000000001</v>
      </c>
      <c r="CI65" s="7">
        <v>0</v>
      </c>
      <c r="CJ65" s="7">
        <v>4.5140000000000002</v>
      </c>
      <c r="CK65" s="7">
        <f t="shared" si="1"/>
        <v>242.43200000000002</v>
      </c>
      <c r="CL65" s="7">
        <v>58.213000000000001</v>
      </c>
      <c r="CM65" s="7">
        <v>0</v>
      </c>
      <c r="CN65" s="7">
        <v>2.448</v>
      </c>
      <c r="CO65" s="7">
        <f t="shared" si="2"/>
        <v>2.448</v>
      </c>
      <c r="CP65" s="7">
        <f t="shared" si="3"/>
        <v>60.661000000000001</v>
      </c>
      <c r="CQ65" s="7">
        <v>348.02699999999999</v>
      </c>
      <c r="CR65" s="7">
        <f t="shared" si="4"/>
        <v>651.12</v>
      </c>
      <c r="CS65" s="7">
        <f t="shared" si="5"/>
        <v>2867.3829999999998</v>
      </c>
      <c r="CT65" s="14" t="s">
        <v>238</v>
      </c>
      <c r="CW65" s="90"/>
    </row>
    <row r="66" spans="1:101" ht="12.75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0.13</v>
      </c>
      <c r="AE66" s="7">
        <v>1.0999999999999999E-2</v>
      </c>
      <c r="AF66" s="7">
        <v>0</v>
      </c>
      <c r="AG66" s="7">
        <v>0.47799999999999998</v>
      </c>
      <c r="AH66" s="7">
        <v>1.6999999999999998E-2</v>
      </c>
      <c r="AI66" s="7">
        <v>0.01</v>
      </c>
      <c r="AJ66" s="7">
        <v>0</v>
      </c>
      <c r="AK66" s="7">
        <v>0</v>
      </c>
      <c r="AL66" s="7">
        <v>0</v>
      </c>
      <c r="AM66" s="7">
        <v>0</v>
      </c>
      <c r="AN66" s="7">
        <v>1E-3</v>
      </c>
      <c r="AO66" s="7">
        <v>0</v>
      </c>
      <c r="AP66" s="7">
        <v>0</v>
      </c>
      <c r="AQ66" s="7">
        <v>3.4000000000000002E-2</v>
      </c>
      <c r="AR66" s="7">
        <v>0</v>
      </c>
      <c r="AS66" s="7">
        <v>6.0000000000000001E-3</v>
      </c>
      <c r="AT66" s="7">
        <v>0</v>
      </c>
      <c r="AU66" s="7">
        <v>1E-3</v>
      </c>
      <c r="AV66" s="7">
        <v>3.3000000000000002E-2</v>
      </c>
      <c r="AW66" s="7">
        <v>0</v>
      </c>
      <c r="AX66" s="7">
        <v>2E-3</v>
      </c>
      <c r="AY66" s="7">
        <v>0</v>
      </c>
      <c r="AZ66" s="7">
        <v>1E-3</v>
      </c>
      <c r="BA66" s="7">
        <v>10.256</v>
      </c>
      <c r="BB66" s="7">
        <v>0</v>
      </c>
      <c r="BC66" s="7">
        <v>1.198</v>
      </c>
      <c r="BD66" s="7">
        <v>8.9999999999999993E-3</v>
      </c>
      <c r="BE66" s="7">
        <v>0.25700000000000001</v>
      </c>
      <c r="BF66" s="7">
        <v>0.08</v>
      </c>
      <c r="BG66" s="7">
        <v>0</v>
      </c>
      <c r="BH66" s="7">
        <v>55.177</v>
      </c>
      <c r="BI66" s="7">
        <v>0</v>
      </c>
      <c r="BJ66" s="7">
        <v>4.0000000000000001E-3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0.27400000000000002</v>
      </c>
      <c r="BR66" s="7">
        <v>5.1969999999999992</v>
      </c>
      <c r="BS66" s="7">
        <v>0</v>
      </c>
      <c r="BT66" s="7">
        <v>5.3999999999999999E-2</v>
      </c>
      <c r="BU66" s="7">
        <v>0</v>
      </c>
      <c r="BV66" s="7">
        <v>0</v>
      </c>
      <c r="BW66" s="7">
        <v>1.7000000000000001E-2</v>
      </c>
      <c r="BX66" s="7">
        <v>4.0000000000000001E-3</v>
      </c>
      <c r="BY66" s="7">
        <v>0</v>
      </c>
      <c r="BZ66" s="7">
        <v>0.14200000000000002</v>
      </c>
      <c r="CA66" s="7">
        <v>0.16500000000000001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0"/>
        <v>73.558000000000007</v>
      </c>
      <c r="CH66" s="7">
        <v>0</v>
      </c>
      <c r="CI66" s="7">
        <v>137.399</v>
      </c>
      <c r="CJ66" s="7">
        <v>110.36799999999999</v>
      </c>
      <c r="CK66" s="7">
        <f t="shared" si="1"/>
        <v>247.767</v>
      </c>
      <c r="CL66" s="7">
        <v>2251.69</v>
      </c>
      <c r="CM66" s="7">
        <v>0</v>
      </c>
      <c r="CN66" s="7">
        <v>0</v>
      </c>
      <c r="CO66" s="7">
        <f t="shared" si="2"/>
        <v>0</v>
      </c>
      <c r="CP66" s="7">
        <f t="shared" si="3"/>
        <v>2251.69</v>
      </c>
      <c r="CQ66" s="7">
        <v>130.00299999999999</v>
      </c>
      <c r="CR66" s="7">
        <f t="shared" si="4"/>
        <v>2629.46</v>
      </c>
      <c r="CS66" s="7">
        <f t="shared" si="5"/>
        <v>2703.018</v>
      </c>
      <c r="CT66" s="14" t="s">
        <v>239</v>
      </c>
      <c r="CU66" s="91"/>
      <c r="CW66" s="90"/>
    </row>
    <row r="67" spans="1:101" ht="12.75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134.89500000000001</v>
      </c>
      <c r="H67" s="7">
        <v>202.93700000000001</v>
      </c>
      <c r="I67" s="7">
        <v>1.3049999999999999</v>
      </c>
      <c r="J67" s="7">
        <v>5.3410000000000002</v>
      </c>
      <c r="K67" s="7">
        <v>6.59</v>
      </c>
      <c r="L67" s="7">
        <v>12.122999999999999</v>
      </c>
      <c r="M67" s="7">
        <v>5.5619999999999994</v>
      </c>
      <c r="N67" s="7">
        <v>5.7560000000000002</v>
      </c>
      <c r="O67" s="7">
        <v>1.7630000000000001</v>
      </c>
      <c r="P67" s="7">
        <v>15.457000000000001</v>
      </c>
      <c r="Q67" s="7">
        <v>19.855999999999998</v>
      </c>
      <c r="R67" s="7">
        <v>15.624000000000001</v>
      </c>
      <c r="S67" s="7">
        <v>3.1520000000000001</v>
      </c>
      <c r="T67" s="7">
        <v>16.04</v>
      </c>
      <c r="U67" s="7">
        <v>2.3109999999999999</v>
      </c>
      <c r="V67" s="7">
        <v>7.4799999999999995</v>
      </c>
      <c r="W67" s="7">
        <v>0.81699999999999995</v>
      </c>
      <c r="X67" s="7">
        <v>9.3770000000000007</v>
      </c>
      <c r="Y67" s="7">
        <v>2.7520000000000002</v>
      </c>
      <c r="Z67" s="7">
        <v>5.0129999999999999</v>
      </c>
      <c r="AA67" s="7">
        <v>1.3149999999999999</v>
      </c>
      <c r="AB67" s="7">
        <v>9.5090000000000003</v>
      </c>
      <c r="AC67" s="7">
        <v>7.3570000000000002</v>
      </c>
      <c r="AD67" s="7">
        <v>4.4489999999999998</v>
      </c>
      <c r="AE67" s="7">
        <v>11.836</v>
      </c>
      <c r="AF67" s="7">
        <v>0.97</v>
      </c>
      <c r="AG67" s="7">
        <v>8.3899999999999988</v>
      </c>
      <c r="AH67" s="7">
        <v>13.039</v>
      </c>
      <c r="AI67" s="7">
        <v>6.3140000000000001</v>
      </c>
      <c r="AJ67" s="7">
        <v>0</v>
      </c>
      <c r="AK67" s="7">
        <v>126.26900000000001</v>
      </c>
      <c r="AL67" s="7">
        <v>894.31</v>
      </c>
      <c r="AM67" s="7">
        <v>396.48200000000003</v>
      </c>
      <c r="AN67" s="7">
        <v>10.196000000000002</v>
      </c>
      <c r="AO67" s="7">
        <v>4.8940000000000001</v>
      </c>
      <c r="AP67" s="7">
        <v>3.1579999999999999</v>
      </c>
      <c r="AQ67" s="7">
        <v>4.0759999999999996</v>
      </c>
      <c r="AR67" s="7">
        <v>2.4510000000000001</v>
      </c>
      <c r="AS67" s="7">
        <v>57.024000000000001</v>
      </c>
      <c r="AT67" s="7">
        <v>30.692999999999998</v>
      </c>
      <c r="AU67" s="7">
        <v>56.302999999999997</v>
      </c>
      <c r="AV67" s="7">
        <v>10.784000000000001</v>
      </c>
      <c r="AW67" s="7">
        <v>8.5999999999999993E-2</v>
      </c>
      <c r="AX67" s="7">
        <v>124.111</v>
      </c>
      <c r="AY67" s="7">
        <v>31.567</v>
      </c>
      <c r="AZ67" s="7">
        <v>2.601</v>
      </c>
      <c r="BA67" s="7">
        <v>249.78700000000001</v>
      </c>
      <c r="BB67" s="7">
        <v>40.015999999999998</v>
      </c>
      <c r="BC67" s="7">
        <v>4.54</v>
      </c>
      <c r="BD67" s="7">
        <v>29.225999999999999</v>
      </c>
      <c r="BE67" s="7">
        <v>33.042000000000002</v>
      </c>
      <c r="BF67" s="7">
        <v>41.491999999999997</v>
      </c>
      <c r="BG67" s="7">
        <v>34.027999999999999</v>
      </c>
      <c r="BH67" s="7">
        <v>12.683999999999999</v>
      </c>
      <c r="BI67" s="7">
        <v>265.49400000000003</v>
      </c>
      <c r="BJ67" s="7">
        <v>20.989000000000001</v>
      </c>
      <c r="BK67" s="7">
        <v>0</v>
      </c>
      <c r="BL67" s="7">
        <v>91.24499999999999</v>
      </c>
      <c r="BM67" s="7">
        <v>2.1080000000000001</v>
      </c>
      <c r="BN67" s="7">
        <v>27.457999999999998</v>
      </c>
      <c r="BO67" s="7">
        <v>3.718</v>
      </c>
      <c r="BP67" s="7">
        <v>6.8250000000000002</v>
      </c>
      <c r="BQ67" s="7">
        <v>31.816999999999997</v>
      </c>
      <c r="BR67" s="7">
        <v>46.362000000000002</v>
      </c>
      <c r="BS67" s="7">
        <v>16.680999999999997</v>
      </c>
      <c r="BT67" s="7">
        <v>74.790999999999997</v>
      </c>
      <c r="BU67" s="7">
        <v>3.7919999999999998</v>
      </c>
      <c r="BV67" s="7">
        <v>3.1739999999999999</v>
      </c>
      <c r="BW67" s="7">
        <v>2.4890000000000003</v>
      </c>
      <c r="BX67" s="7">
        <v>5.9390000000000001</v>
      </c>
      <c r="BY67" s="7">
        <v>21.132999999999999</v>
      </c>
      <c r="BZ67" s="7">
        <v>16.009</v>
      </c>
      <c r="CA67" s="7">
        <v>33.009</v>
      </c>
      <c r="CB67" s="7">
        <v>8.7089999999999996</v>
      </c>
      <c r="CC67" s="7">
        <v>21.332000000000001</v>
      </c>
      <c r="CD67" s="7">
        <v>0</v>
      </c>
      <c r="CE67" s="7">
        <v>0</v>
      </c>
      <c r="CF67" s="7">
        <v>0</v>
      </c>
      <c r="CG67" s="7">
        <f t="shared" si="0"/>
        <v>3440.2239999999997</v>
      </c>
      <c r="CH67" s="7">
        <v>0</v>
      </c>
      <c r="CI67" s="7">
        <v>0</v>
      </c>
      <c r="CJ67" s="7">
        <v>0</v>
      </c>
      <c r="CK67" s="7">
        <f t="shared" si="1"/>
        <v>0</v>
      </c>
      <c r="CL67" s="7">
        <v>0</v>
      </c>
      <c r="CM67" s="7">
        <v>0</v>
      </c>
      <c r="CN67" s="7">
        <v>0.20599999999999999</v>
      </c>
      <c r="CO67" s="7">
        <f t="shared" si="2"/>
        <v>0.20599999999999999</v>
      </c>
      <c r="CP67" s="7">
        <f t="shared" si="3"/>
        <v>0.20599999999999999</v>
      </c>
      <c r="CQ67" s="7">
        <v>285.29399999999998</v>
      </c>
      <c r="CR67" s="7">
        <f t="shared" si="4"/>
        <v>285.5</v>
      </c>
      <c r="CS67" s="7">
        <f t="shared" si="5"/>
        <v>3725.7240000000002</v>
      </c>
      <c r="CT67" s="14" t="s">
        <v>240</v>
      </c>
      <c r="CU67" s="91"/>
      <c r="CW67" s="90"/>
    </row>
    <row r="68" spans="1:101" ht="12.75" customHeight="1">
      <c r="A68" s="13" t="s">
        <v>62</v>
      </c>
      <c r="B68" s="14" t="s">
        <v>148</v>
      </c>
      <c r="C68" s="7">
        <v>2.68</v>
      </c>
      <c r="D68" s="7">
        <v>0.627</v>
      </c>
      <c r="E68" s="7">
        <v>0.32500000000000001</v>
      </c>
      <c r="F68" s="7">
        <v>0.78400000000000003</v>
      </c>
      <c r="G68" s="7">
        <v>8.0939999999999994</v>
      </c>
      <c r="H68" s="7">
        <v>7.202</v>
      </c>
      <c r="I68" s="7">
        <v>0.49299999999999999</v>
      </c>
      <c r="J68" s="7">
        <v>1.831</v>
      </c>
      <c r="K68" s="7">
        <v>1.0840000000000001</v>
      </c>
      <c r="L68" s="7">
        <v>0.76600000000000001</v>
      </c>
      <c r="M68" s="7">
        <v>1.1990000000000001</v>
      </c>
      <c r="N68" s="7">
        <v>3.669</v>
      </c>
      <c r="O68" s="7">
        <v>0.77500000000000002</v>
      </c>
      <c r="P68" s="7">
        <v>12.784000000000001</v>
      </c>
      <c r="Q68" s="7">
        <v>2.8879999999999999</v>
      </c>
      <c r="R68" s="7">
        <v>2.4099999999999997</v>
      </c>
      <c r="S68" s="7">
        <v>1.88</v>
      </c>
      <c r="T68" s="7">
        <v>2.4609999999999999</v>
      </c>
      <c r="U68" s="7">
        <v>0.441</v>
      </c>
      <c r="V68" s="7">
        <v>1.6339999999999999</v>
      </c>
      <c r="W68" s="7">
        <v>2.339</v>
      </c>
      <c r="X68" s="7">
        <v>2.5139999999999998</v>
      </c>
      <c r="Y68" s="7">
        <v>0.87</v>
      </c>
      <c r="Z68" s="7">
        <v>2.6850000000000001</v>
      </c>
      <c r="AA68" s="7">
        <v>0.22900000000000001</v>
      </c>
      <c r="AB68" s="7">
        <v>0.93400000000000005</v>
      </c>
      <c r="AC68" s="7">
        <v>0.52500000000000002</v>
      </c>
      <c r="AD68" s="7">
        <v>6.1970000000000001</v>
      </c>
      <c r="AE68" s="7">
        <v>16.373000000000001</v>
      </c>
      <c r="AF68" s="7">
        <v>2.34</v>
      </c>
      <c r="AG68" s="7">
        <v>12.991</v>
      </c>
      <c r="AH68" s="7">
        <v>27.367999999999999</v>
      </c>
      <c r="AI68" s="7">
        <v>12.96</v>
      </c>
      <c r="AJ68" s="7">
        <v>3.121</v>
      </c>
      <c r="AK68" s="7">
        <v>4.7240000000000002</v>
      </c>
      <c r="AL68" s="7">
        <v>13.385999999999999</v>
      </c>
      <c r="AM68" s="7">
        <v>0.77400000000000002</v>
      </c>
      <c r="AN68" s="7">
        <v>17.587999999999997</v>
      </c>
      <c r="AO68" s="7">
        <v>2.9889999999999999</v>
      </c>
      <c r="AP68" s="7">
        <v>41.634</v>
      </c>
      <c r="AQ68" s="7">
        <v>28.033999999999999</v>
      </c>
      <c r="AR68" s="7">
        <v>3.3860000000000001</v>
      </c>
      <c r="AS68" s="7">
        <v>5.7919999999999998</v>
      </c>
      <c r="AT68" s="7">
        <v>5.6769999999999996</v>
      </c>
      <c r="AU68" s="7">
        <v>2.3820000000000001</v>
      </c>
      <c r="AV68" s="7">
        <v>3.508</v>
      </c>
      <c r="AW68" s="7">
        <v>1.6910000000000001</v>
      </c>
      <c r="AX68" s="7">
        <v>10.939</v>
      </c>
      <c r="AY68" s="7">
        <v>12.81</v>
      </c>
      <c r="AZ68" s="7">
        <v>1.569</v>
      </c>
      <c r="BA68" s="7">
        <v>59.422999999999995</v>
      </c>
      <c r="BB68" s="7">
        <v>0</v>
      </c>
      <c r="BC68" s="7">
        <v>17.143999999999998</v>
      </c>
      <c r="BD68" s="7">
        <v>7.83</v>
      </c>
      <c r="BE68" s="7">
        <v>7.8219999999999992</v>
      </c>
      <c r="BF68" s="7">
        <v>10.68</v>
      </c>
      <c r="BG68" s="7">
        <v>6.8609999999999998</v>
      </c>
      <c r="BH68" s="7">
        <v>5.0339999999999998</v>
      </c>
      <c r="BI68" s="7">
        <v>15.305000000000001</v>
      </c>
      <c r="BJ68" s="7">
        <v>10.15</v>
      </c>
      <c r="BK68" s="7">
        <v>0.20699999999999999</v>
      </c>
      <c r="BL68" s="7">
        <v>10.101000000000001</v>
      </c>
      <c r="BM68" s="7">
        <v>3.827</v>
      </c>
      <c r="BN68" s="7">
        <v>1.591</v>
      </c>
      <c r="BO68" s="7">
        <v>0.69199999999999995</v>
      </c>
      <c r="BP68" s="7">
        <v>0.746</v>
      </c>
      <c r="BQ68" s="7">
        <v>8.1609999999999996</v>
      </c>
      <c r="BR68" s="7">
        <v>62.597999999999992</v>
      </c>
      <c r="BS68" s="7">
        <v>11.227</v>
      </c>
      <c r="BT68" s="7">
        <v>60.146999999999998</v>
      </c>
      <c r="BU68" s="7">
        <v>0.40099999999999997</v>
      </c>
      <c r="BV68" s="7">
        <v>2.161</v>
      </c>
      <c r="BW68" s="7">
        <v>6.3040000000000003</v>
      </c>
      <c r="BX68" s="7">
        <v>2.1779999999999999</v>
      </c>
      <c r="BY68" s="7">
        <v>0.72199999999999998</v>
      </c>
      <c r="BZ68" s="7">
        <v>4.1100000000000003</v>
      </c>
      <c r="CA68" s="7">
        <v>6.44</v>
      </c>
      <c r="CB68" s="7">
        <v>0.46400000000000002</v>
      </c>
      <c r="CC68" s="7">
        <v>4.3879999999999999</v>
      </c>
      <c r="CD68" s="7">
        <v>0</v>
      </c>
      <c r="CE68" s="7">
        <v>0</v>
      </c>
      <c r="CF68" s="7">
        <v>0</v>
      </c>
      <c r="CG68" s="7">
        <f t="shared" si="0"/>
        <v>629.06999999999994</v>
      </c>
      <c r="CH68" s="7">
        <v>29.507999999999999</v>
      </c>
      <c r="CI68" s="7">
        <v>0</v>
      </c>
      <c r="CJ68" s="7">
        <v>4.0170000000000003</v>
      </c>
      <c r="CK68" s="7">
        <f t="shared" si="1"/>
        <v>33.524999999999999</v>
      </c>
      <c r="CL68" s="7">
        <v>0</v>
      </c>
      <c r="CM68" s="7">
        <v>0</v>
      </c>
      <c r="CN68" s="7">
        <v>0</v>
      </c>
      <c r="CO68" s="7">
        <f t="shared" si="2"/>
        <v>0</v>
      </c>
      <c r="CP68" s="7">
        <f t="shared" si="3"/>
        <v>0</v>
      </c>
      <c r="CQ68" s="7">
        <v>467.375</v>
      </c>
      <c r="CR68" s="7">
        <f t="shared" si="4"/>
        <v>500.9</v>
      </c>
      <c r="CS68" s="7">
        <f t="shared" si="5"/>
        <v>1129.97</v>
      </c>
      <c r="CT68" s="14" t="s">
        <v>241</v>
      </c>
      <c r="CW68" s="90"/>
    </row>
    <row r="69" spans="1:101" ht="12.75" customHeight="1">
      <c r="A69" s="13" t="s">
        <v>63</v>
      </c>
      <c r="B69" s="14" t="s">
        <v>149</v>
      </c>
      <c r="C69" s="7">
        <v>19.559000000000001</v>
      </c>
      <c r="D69" s="7">
        <v>0</v>
      </c>
      <c r="E69" s="7">
        <v>0.49099999999999999</v>
      </c>
      <c r="F69" s="7">
        <v>0</v>
      </c>
      <c r="G69" s="7">
        <v>1.837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8.0000000000000002E-3</v>
      </c>
      <c r="BI69" s="7">
        <v>0</v>
      </c>
      <c r="BJ69" s="7">
        <v>0</v>
      </c>
      <c r="BK69" s="7">
        <v>0.97399999999999998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1.2689999999999999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0.92699999999999994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0"/>
        <v>25.064999999999998</v>
      </c>
      <c r="CH69" s="7">
        <v>85.596000000000004</v>
      </c>
      <c r="CI69" s="7">
        <v>0</v>
      </c>
      <c r="CJ69" s="7">
        <v>0.56999999999999995</v>
      </c>
      <c r="CK69" s="7">
        <f t="shared" si="1"/>
        <v>86.165999999999997</v>
      </c>
      <c r="CL69" s="7">
        <v>0</v>
      </c>
      <c r="CM69" s="7">
        <v>0</v>
      </c>
      <c r="CN69" s="7">
        <v>0</v>
      </c>
      <c r="CO69" s="7">
        <f t="shared" si="2"/>
        <v>0</v>
      </c>
      <c r="CP69" s="7">
        <f t="shared" si="3"/>
        <v>0</v>
      </c>
      <c r="CQ69" s="7">
        <v>9.0999999999999998E-2</v>
      </c>
      <c r="CR69" s="7">
        <f t="shared" si="4"/>
        <v>86.257000000000005</v>
      </c>
      <c r="CS69" s="7">
        <f t="shared" si="5"/>
        <v>111.322</v>
      </c>
      <c r="CT69" s="14" t="s">
        <v>242</v>
      </c>
      <c r="CW69" s="90"/>
    </row>
    <row r="70" spans="1:101" ht="12.75" customHeight="1">
      <c r="A70" s="13" t="s">
        <v>64</v>
      </c>
      <c r="B70" s="14" t="s">
        <v>150</v>
      </c>
      <c r="C70" s="7">
        <v>11.338999999999999</v>
      </c>
      <c r="D70" s="7">
        <v>7.0000000000000001E-3</v>
      </c>
      <c r="E70" s="7">
        <v>7.9000000000000001E-2</v>
      </c>
      <c r="F70" s="7">
        <v>4.1750000000000007</v>
      </c>
      <c r="G70" s="7">
        <v>58.054000000000002</v>
      </c>
      <c r="H70" s="7">
        <v>15.664999999999999</v>
      </c>
      <c r="I70" s="7">
        <v>0.57199999999999995</v>
      </c>
      <c r="J70" s="7">
        <v>8.6720000000000006</v>
      </c>
      <c r="K70" s="7">
        <v>10.797999999999998</v>
      </c>
      <c r="L70" s="7">
        <v>3.8519999999999994</v>
      </c>
      <c r="M70" s="7">
        <v>8.254999999999999</v>
      </c>
      <c r="N70" s="7">
        <v>10.007</v>
      </c>
      <c r="O70" s="7">
        <v>10.269</v>
      </c>
      <c r="P70" s="7">
        <v>13.025</v>
      </c>
      <c r="Q70" s="7">
        <v>43.051000000000002</v>
      </c>
      <c r="R70" s="7">
        <v>12.6</v>
      </c>
      <c r="S70" s="7">
        <v>23.247</v>
      </c>
      <c r="T70" s="7">
        <v>11.902000000000001</v>
      </c>
      <c r="U70" s="7">
        <v>5.7869999999999999</v>
      </c>
      <c r="V70" s="7">
        <v>38.743000000000002</v>
      </c>
      <c r="W70" s="7">
        <v>7.5859999999999994</v>
      </c>
      <c r="X70" s="7">
        <v>16.867000000000001</v>
      </c>
      <c r="Y70" s="7">
        <v>11.252000000000001</v>
      </c>
      <c r="Z70" s="7">
        <v>38.268999999999998</v>
      </c>
      <c r="AA70" s="7">
        <v>3.4550000000000001</v>
      </c>
      <c r="AB70" s="7">
        <v>7.9209999999999994</v>
      </c>
      <c r="AC70" s="7">
        <v>27.372</v>
      </c>
      <c r="AD70" s="7">
        <v>17.914999999999999</v>
      </c>
      <c r="AE70" s="7">
        <v>17.224999999999998</v>
      </c>
      <c r="AF70" s="7">
        <v>0.62600000000000011</v>
      </c>
      <c r="AG70" s="7">
        <v>6.1440000000000001</v>
      </c>
      <c r="AH70" s="7">
        <v>20.498000000000001</v>
      </c>
      <c r="AI70" s="7">
        <v>43.951000000000001</v>
      </c>
      <c r="AJ70" s="7">
        <v>7.8779999999999992</v>
      </c>
      <c r="AK70" s="7">
        <v>24.360000000000003</v>
      </c>
      <c r="AL70" s="7">
        <v>268.99799999999999</v>
      </c>
      <c r="AM70" s="7">
        <v>360.29</v>
      </c>
      <c r="AN70" s="7">
        <v>76.938000000000002</v>
      </c>
      <c r="AO70" s="7">
        <v>11.649000000000001</v>
      </c>
      <c r="AP70" s="7">
        <v>70.5</v>
      </c>
      <c r="AQ70" s="7">
        <v>62.470000000000006</v>
      </c>
      <c r="AR70" s="7">
        <v>11.387</v>
      </c>
      <c r="AS70" s="7">
        <v>74.429999999999993</v>
      </c>
      <c r="AT70" s="7">
        <v>146.27500000000001</v>
      </c>
      <c r="AU70" s="7">
        <v>35.912999999999997</v>
      </c>
      <c r="AV70" s="7">
        <v>32.447000000000003</v>
      </c>
      <c r="AW70" s="7">
        <v>18.048999999999999</v>
      </c>
      <c r="AX70" s="7">
        <v>63.176000000000002</v>
      </c>
      <c r="AY70" s="7">
        <v>162.40900000000002</v>
      </c>
      <c r="AZ70" s="7">
        <v>2.5459999999999998</v>
      </c>
      <c r="BA70" s="7">
        <v>43.408000000000001</v>
      </c>
      <c r="BB70" s="7">
        <v>5.9269999999999996</v>
      </c>
      <c r="BC70" s="7">
        <v>7.1739999999999995</v>
      </c>
      <c r="BD70" s="7">
        <v>26.087</v>
      </c>
      <c r="BE70" s="7">
        <v>20.939</v>
      </c>
      <c r="BF70" s="7">
        <v>49.302</v>
      </c>
      <c r="BG70" s="7">
        <v>75.364000000000004</v>
      </c>
      <c r="BH70" s="7">
        <v>13.412999999999998</v>
      </c>
      <c r="BI70" s="7">
        <v>14.06</v>
      </c>
      <c r="BJ70" s="7">
        <v>7.7030000000000003</v>
      </c>
      <c r="BK70" s="7">
        <v>0.65599999999999992</v>
      </c>
      <c r="BL70" s="7">
        <v>370.62</v>
      </c>
      <c r="BM70" s="7">
        <v>4.0390000000000006</v>
      </c>
      <c r="BN70" s="7">
        <v>3.7320000000000002</v>
      </c>
      <c r="BO70" s="7">
        <v>11.197000000000001</v>
      </c>
      <c r="BP70" s="7">
        <v>8.4939999999999998</v>
      </c>
      <c r="BQ70" s="7">
        <v>25.581</v>
      </c>
      <c r="BR70" s="7">
        <v>23.486999999999998</v>
      </c>
      <c r="BS70" s="7">
        <v>13.64</v>
      </c>
      <c r="BT70" s="7">
        <v>63.265999999999998</v>
      </c>
      <c r="BU70" s="7">
        <v>5.73</v>
      </c>
      <c r="BV70" s="7">
        <v>4.82</v>
      </c>
      <c r="BW70" s="7">
        <v>13.173999999999999</v>
      </c>
      <c r="BX70" s="7">
        <v>1.8419999999999999</v>
      </c>
      <c r="BY70" s="7">
        <v>7.5870000000000006</v>
      </c>
      <c r="BZ70" s="7">
        <v>23.901</v>
      </c>
      <c r="CA70" s="7">
        <v>21.499000000000002</v>
      </c>
      <c r="CB70" s="7">
        <v>5.0720000000000001</v>
      </c>
      <c r="CC70" s="7">
        <v>20.57</v>
      </c>
      <c r="CD70" s="7">
        <v>0</v>
      </c>
      <c r="CE70" s="7">
        <v>0</v>
      </c>
      <c r="CF70" s="7">
        <v>0</v>
      </c>
      <c r="CG70" s="7">
        <f t="shared" si="0"/>
        <v>2831.1790000000005</v>
      </c>
      <c r="CH70" s="7">
        <v>388.26900000000001</v>
      </c>
      <c r="CI70" s="7">
        <v>0</v>
      </c>
      <c r="CJ70" s="7">
        <v>0</v>
      </c>
      <c r="CK70" s="7">
        <f t="shared" si="1"/>
        <v>388.26900000000001</v>
      </c>
      <c r="CL70" s="7">
        <v>0</v>
      </c>
      <c r="CM70" s="7">
        <v>0</v>
      </c>
      <c r="CN70" s="7">
        <v>0</v>
      </c>
      <c r="CO70" s="7">
        <f t="shared" si="2"/>
        <v>0</v>
      </c>
      <c r="CP70" s="7">
        <f t="shared" si="3"/>
        <v>0</v>
      </c>
      <c r="CQ70" s="7">
        <v>219.154</v>
      </c>
      <c r="CR70" s="7">
        <f t="shared" si="4"/>
        <v>607.423</v>
      </c>
      <c r="CS70" s="7">
        <f t="shared" si="5"/>
        <v>3438.6019999999999</v>
      </c>
      <c r="CT70" s="14" t="s">
        <v>243</v>
      </c>
      <c r="CW70" s="90"/>
    </row>
    <row r="71" spans="1:101" ht="12.75" customHeight="1">
      <c r="A71" s="13" t="s">
        <v>65</v>
      </c>
      <c r="B71" s="14" t="s">
        <v>151</v>
      </c>
      <c r="C71" s="7">
        <v>12.666</v>
      </c>
      <c r="D71" s="7">
        <v>2.218</v>
      </c>
      <c r="E71" s="7">
        <v>0.61599999999999999</v>
      </c>
      <c r="F71" s="7">
        <v>0</v>
      </c>
      <c r="G71" s="7">
        <v>30.780999999999999</v>
      </c>
      <c r="H71" s="7">
        <v>1.7749999999999999</v>
      </c>
      <c r="I71" s="7">
        <v>0</v>
      </c>
      <c r="J71" s="7">
        <v>10.375</v>
      </c>
      <c r="K71" s="7">
        <v>1.3340000000000001</v>
      </c>
      <c r="L71" s="7">
        <v>0</v>
      </c>
      <c r="M71" s="7">
        <v>0.46400000000000002</v>
      </c>
      <c r="N71" s="7">
        <v>4.2210000000000001</v>
      </c>
      <c r="O71" s="7">
        <v>1.599</v>
      </c>
      <c r="P71" s="7">
        <v>0</v>
      </c>
      <c r="Q71" s="7">
        <v>3.177</v>
      </c>
      <c r="R71" s="7">
        <v>10.593</v>
      </c>
      <c r="S71" s="7">
        <v>47.829000000000001</v>
      </c>
      <c r="T71" s="7">
        <v>8.1919999999999984</v>
      </c>
      <c r="U71" s="7">
        <v>2.339</v>
      </c>
      <c r="V71" s="7">
        <v>8.8520000000000003</v>
      </c>
      <c r="W71" s="7">
        <v>254.52600000000001</v>
      </c>
      <c r="X71" s="7">
        <v>22.324999999999999</v>
      </c>
      <c r="Y71" s="7">
        <v>7.3500000000000005</v>
      </c>
      <c r="Z71" s="7">
        <v>157.40899999999999</v>
      </c>
      <c r="AA71" s="7">
        <v>0.69899999999999995</v>
      </c>
      <c r="AB71" s="7">
        <v>0</v>
      </c>
      <c r="AC71" s="7">
        <v>0</v>
      </c>
      <c r="AD71" s="7">
        <v>9.2140000000000004</v>
      </c>
      <c r="AE71" s="7">
        <v>3.1E-2</v>
      </c>
      <c r="AF71" s="7">
        <v>0.50700000000000001</v>
      </c>
      <c r="AG71" s="7">
        <v>5.6369999999999996</v>
      </c>
      <c r="AH71" s="7">
        <v>2.5259999999999998</v>
      </c>
      <c r="AI71" s="7">
        <v>8.3570000000000011</v>
      </c>
      <c r="AJ71" s="7">
        <v>2.0660000000000003</v>
      </c>
      <c r="AK71" s="7">
        <v>7.8150000000000004</v>
      </c>
      <c r="AL71" s="7">
        <v>74.790999999999997</v>
      </c>
      <c r="AM71" s="7">
        <v>22.273</v>
      </c>
      <c r="AN71" s="7">
        <v>23.589000000000002</v>
      </c>
      <c r="AO71" s="7">
        <v>0.23799999999999999</v>
      </c>
      <c r="AP71" s="7">
        <v>0</v>
      </c>
      <c r="AQ71" s="7">
        <v>9.1709999999999994</v>
      </c>
      <c r="AR71" s="7">
        <v>7.8570000000000002</v>
      </c>
      <c r="AS71" s="7">
        <v>6.6459999999999999</v>
      </c>
      <c r="AT71" s="7">
        <v>79.128999999999991</v>
      </c>
      <c r="AU71" s="7">
        <v>1.722</v>
      </c>
      <c r="AV71" s="7">
        <v>0.161</v>
      </c>
      <c r="AW71" s="7">
        <v>0</v>
      </c>
      <c r="AX71" s="7">
        <v>285.36700000000002</v>
      </c>
      <c r="AY71" s="7">
        <v>6.1870000000000003</v>
      </c>
      <c r="AZ71" s="7">
        <v>0</v>
      </c>
      <c r="BA71" s="7">
        <v>2.9000000000000001E-2</v>
      </c>
      <c r="BB71" s="7">
        <v>0</v>
      </c>
      <c r="BC71" s="7">
        <v>0</v>
      </c>
      <c r="BD71" s="7">
        <v>4.665</v>
      </c>
      <c r="BE71" s="7">
        <v>8.6769999999999996</v>
      </c>
      <c r="BF71" s="7">
        <v>24.757999999999999</v>
      </c>
      <c r="BG71" s="7">
        <v>4.5229999999999997</v>
      </c>
      <c r="BH71" s="7">
        <v>18.811999999999998</v>
      </c>
      <c r="BI71" s="7">
        <v>5.6999999999999993</v>
      </c>
      <c r="BJ71" s="7">
        <v>1.0610000000000002</v>
      </c>
      <c r="BK71" s="7">
        <v>8.1000000000000003E-2</v>
      </c>
      <c r="BL71" s="7">
        <v>2.1869999999999998</v>
      </c>
      <c r="BM71" s="7">
        <v>73.000999999999991</v>
      </c>
      <c r="BN71" s="7">
        <v>0</v>
      </c>
      <c r="BO71" s="7">
        <v>0.88800000000000001</v>
      </c>
      <c r="BP71" s="7">
        <v>0.16600000000000001</v>
      </c>
      <c r="BQ71" s="7">
        <v>182.49</v>
      </c>
      <c r="BR71" s="7">
        <v>0</v>
      </c>
      <c r="BS71" s="7">
        <v>0</v>
      </c>
      <c r="BT71" s="7">
        <v>3.4779999999999998</v>
      </c>
      <c r="BU71" s="7">
        <v>1.1619999999999999</v>
      </c>
      <c r="BV71" s="7">
        <v>0.35299999999999998</v>
      </c>
      <c r="BW71" s="7">
        <v>0</v>
      </c>
      <c r="BX71" s="7">
        <v>0</v>
      </c>
      <c r="BY71" s="7">
        <v>0.318</v>
      </c>
      <c r="BZ71" s="7">
        <v>0.36100000000000004</v>
      </c>
      <c r="CA71" s="7">
        <v>0</v>
      </c>
      <c r="CB71" s="7">
        <v>0.107</v>
      </c>
      <c r="CC71" s="7">
        <v>1.7999999999999999E-2</v>
      </c>
      <c r="CD71" s="7">
        <v>0</v>
      </c>
      <c r="CE71" s="7">
        <v>0</v>
      </c>
      <c r="CF71" s="7">
        <v>0</v>
      </c>
      <c r="CG71" s="7">
        <f t="shared" si="0"/>
        <v>1475.4589999999994</v>
      </c>
      <c r="CH71" s="7">
        <v>0.105</v>
      </c>
      <c r="CI71" s="7">
        <v>0</v>
      </c>
      <c r="CJ71" s="7">
        <v>0</v>
      </c>
      <c r="CK71" s="7">
        <f t="shared" si="1"/>
        <v>0.105</v>
      </c>
      <c r="CL71" s="7">
        <v>0</v>
      </c>
      <c r="CM71" s="7">
        <v>0</v>
      </c>
      <c r="CN71" s="7">
        <v>0</v>
      </c>
      <c r="CO71" s="7">
        <f t="shared" si="2"/>
        <v>0</v>
      </c>
      <c r="CP71" s="7">
        <f t="shared" si="3"/>
        <v>0</v>
      </c>
      <c r="CQ71" s="7">
        <v>0</v>
      </c>
      <c r="CR71" s="7">
        <f t="shared" si="4"/>
        <v>0.105</v>
      </c>
      <c r="CS71" s="7">
        <f t="shared" si="5"/>
        <v>1475.5640000000001</v>
      </c>
      <c r="CT71" s="14" t="s">
        <v>244</v>
      </c>
      <c r="CW71" s="90"/>
    </row>
    <row r="72" spans="1:101" ht="12.75" customHeight="1">
      <c r="A72" s="13" t="s">
        <v>66</v>
      </c>
      <c r="B72" s="14" t="s">
        <v>152</v>
      </c>
      <c r="C72" s="7">
        <v>0.40399999999999997</v>
      </c>
      <c r="D72" s="7">
        <v>0.14699999999999999</v>
      </c>
      <c r="E72" s="7">
        <v>7.2999999999999995E-2</v>
      </c>
      <c r="F72" s="7">
        <v>0.22600000000000001</v>
      </c>
      <c r="G72" s="7">
        <v>2.137</v>
      </c>
      <c r="H72" s="7">
        <v>0.71099999999999997</v>
      </c>
      <c r="I72" s="7">
        <v>3.4000000000000002E-2</v>
      </c>
      <c r="J72" s="7">
        <v>0.98399999999999999</v>
      </c>
      <c r="K72" s="7">
        <v>1.0960000000000001</v>
      </c>
      <c r="L72" s="7">
        <v>0.68400000000000005</v>
      </c>
      <c r="M72" s="7">
        <v>0.78800000000000003</v>
      </c>
      <c r="N72" s="7">
        <v>0.60199999999999998</v>
      </c>
      <c r="O72" s="7">
        <v>0.45800000000000002</v>
      </c>
      <c r="P72" s="7">
        <v>0.24199999999999999</v>
      </c>
      <c r="Q72" s="7">
        <v>1.5669999999999999</v>
      </c>
      <c r="R72" s="7">
        <v>1.026</v>
      </c>
      <c r="S72" s="7">
        <v>0.875</v>
      </c>
      <c r="T72" s="7">
        <v>1.018</v>
      </c>
      <c r="U72" s="7">
        <v>0.23</v>
      </c>
      <c r="V72" s="7">
        <v>0.91100000000000003</v>
      </c>
      <c r="W72" s="7">
        <v>0.80400000000000005</v>
      </c>
      <c r="X72" s="7">
        <v>1.3129999999999999</v>
      </c>
      <c r="Y72" s="7">
        <v>0.65100000000000002</v>
      </c>
      <c r="Z72" s="7">
        <v>0.20300000000000001</v>
      </c>
      <c r="AA72" s="7">
        <v>0.217</v>
      </c>
      <c r="AB72" s="7">
        <v>0.88800000000000001</v>
      </c>
      <c r="AC72" s="7">
        <v>0.35699999999999998</v>
      </c>
      <c r="AD72" s="7">
        <v>2.3849999999999998</v>
      </c>
      <c r="AE72" s="7">
        <v>0.17899999999999999</v>
      </c>
      <c r="AF72" s="7">
        <v>0.02</v>
      </c>
      <c r="AG72" s="7">
        <v>0.39</v>
      </c>
      <c r="AH72" s="7">
        <v>0.53700000000000003</v>
      </c>
      <c r="AI72" s="7">
        <v>0.85599999999999998</v>
      </c>
      <c r="AJ72" s="7">
        <v>0.20299999999999999</v>
      </c>
      <c r="AK72" s="7">
        <v>1.8169999999999999</v>
      </c>
      <c r="AL72" s="7">
        <v>8.0220000000000002</v>
      </c>
      <c r="AM72" s="7">
        <v>4.5510000000000002</v>
      </c>
      <c r="AN72" s="7">
        <v>5.94</v>
      </c>
      <c r="AO72" s="7">
        <v>3.7999999999999999E-2</v>
      </c>
      <c r="AP72" s="7">
        <v>136.91200000000001</v>
      </c>
      <c r="AQ72" s="7">
        <v>1.1830000000000001</v>
      </c>
      <c r="AR72" s="7">
        <v>7.3999999999999996E-2</v>
      </c>
      <c r="AS72" s="7">
        <v>1.284</v>
      </c>
      <c r="AT72" s="7">
        <v>0.20200000000000001</v>
      </c>
      <c r="AU72" s="7">
        <v>1.0820000000000001</v>
      </c>
      <c r="AV72" s="7">
        <v>0.752</v>
      </c>
      <c r="AW72" s="7">
        <v>1.619</v>
      </c>
      <c r="AX72" s="7">
        <v>0.67800000000000005</v>
      </c>
      <c r="AY72" s="7">
        <v>3.4540000000000002</v>
      </c>
      <c r="AZ72" s="7">
        <v>0.49299999999999999</v>
      </c>
      <c r="BA72" s="7">
        <v>0</v>
      </c>
      <c r="BB72" s="7">
        <v>0</v>
      </c>
      <c r="BC72" s="7">
        <v>1.3999999999999999E-2</v>
      </c>
      <c r="BD72" s="7">
        <v>0.877</v>
      </c>
      <c r="BE72" s="7">
        <v>3.39</v>
      </c>
      <c r="BF72" s="7">
        <v>4.0199999999999996</v>
      </c>
      <c r="BG72" s="7">
        <v>1.363</v>
      </c>
      <c r="BH72" s="7">
        <v>1.1879999999999999</v>
      </c>
      <c r="BI72" s="7">
        <v>1.327</v>
      </c>
      <c r="BJ72" s="7">
        <v>1.4500000000000002</v>
      </c>
      <c r="BK72" s="7">
        <v>3.3000000000000002E-2</v>
      </c>
      <c r="BL72" s="7">
        <v>0.94099999999999995</v>
      </c>
      <c r="BM72" s="7">
        <v>1.105</v>
      </c>
      <c r="BN72" s="7">
        <v>49.655999999999999</v>
      </c>
      <c r="BO72" s="7">
        <v>0.39800000000000002</v>
      </c>
      <c r="BP72" s="7">
        <v>0.66800000000000004</v>
      </c>
      <c r="BQ72" s="7">
        <v>7.4779999999999998</v>
      </c>
      <c r="BR72" s="7">
        <v>6.2689999999999992</v>
      </c>
      <c r="BS72" s="7">
        <v>0.68799999999999994</v>
      </c>
      <c r="BT72" s="7">
        <v>1.704</v>
      </c>
      <c r="BU72" s="7">
        <v>8.3999999999999991E-2</v>
      </c>
      <c r="BV72" s="7">
        <v>8.299999999999999E-2</v>
      </c>
      <c r="BW72" s="7">
        <v>1.0780000000000001</v>
      </c>
      <c r="BX72" s="7">
        <v>2.4E-2</v>
      </c>
      <c r="BY72" s="7">
        <v>3.6999999999999998E-2</v>
      </c>
      <c r="BZ72" s="7">
        <v>9.9359999999999999</v>
      </c>
      <c r="CA72" s="7">
        <v>0.64700000000000002</v>
      </c>
      <c r="CB72" s="7">
        <v>0.34399999999999997</v>
      </c>
      <c r="CC72" s="7">
        <v>0.85799999999999998</v>
      </c>
      <c r="CD72" s="7">
        <v>0</v>
      </c>
      <c r="CE72" s="7">
        <v>0</v>
      </c>
      <c r="CF72" s="7">
        <v>0</v>
      </c>
      <c r="CG72" s="7">
        <f t="shared" si="0"/>
        <v>286.97699999999998</v>
      </c>
      <c r="CH72" s="7">
        <v>380.22899999999998</v>
      </c>
      <c r="CI72" s="7">
        <v>0</v>
      </c>
      <c r="CJ72" s="7">
        <v>7.077</v>
      </c>
      <c r="CK72" s="7">
        <f t="shared" si="1"/>
        <v>387.30599999999998</v>
      </c>
      <c r="CL72" s="7">
        <v>0</v>
      </c>
      <c r="CM72" s="7">
        <v>0</v>
      </c>
      <c r="CN72" s="7">
        <v>0</v>
      </c>
      <c r="CO72" s="7">
        <f t="shared" si="2"/>
        <v>0</v>
      </c>
      <c r="CP72" s="7">
        <f t="shared" si="3"/>
        <v>0</v>
      </c>
      <c r="CQ72" s="7">
        <v>3.1720000000000002</v>
      </c>
      <c r="CR72" s="7">
        <f t="shared" si="4"/>
        <v>390.47800000000001</v>
      </c>
      <c r="CS72" s="7">
        <f t="shared" si="5"/>
        <v>677.45500000000004</v>
      </c>
      <c r="CT72" s="14" t="s">
        <v>245</v>
      </c>
      <c r="CW72" s="90"/>
    </row>
    <row r="73" spans="1:101" ht="12.75" customHeight="1">
      <c r="A73" s="13" t="s">
        <v>67</v>
      </c>
      <c r="B73" s="14" t="s">
        <v>153</v>
      </c>
      <c r="C73" s="7">
        <v>1.198</v>
      </c>
      <c r="D73" s="7">
        <v>0</v>
      </c>
      <c r="E73" s="7">
        <v>0.77700000000000002</v>
      </c>
      <c r="F73" s="7">
        <v>1.0960000000000001</v>
      </c>
      <c r="G73" s="7">
        <v>9.3809999999999985</v>
      </c>
      <c r="H73" s="7">
        <v>4.5750000000000002</v>
      </c>
      <c r="I73" s="7">
        <v>0.88800000000000001</v>
      </c>
      <c r="J73" s="7">
        <v>2.698</v>
      </c>
      <c r="K73" s="7">
        <v>1.3380000000000001</v>
      </c>
      <c r="L73" s="7">
        <v>0.85599999999999998</v>
      </c>
      <c r="M73" s="7">
        <v>1.994</v>
      </c>
      <c r="N73" s="7">
        <v>4.8140000000000001</v>
      </c>
      <c r="O73" s="7">
        <v>2.1430000000000002</v>
      </c>
      <c r="P73" s="7">
        <v>2.4159999999999999</v>
      </c>
      <c r="Q73" s="7">
        <v>6.3409999999999993</v>
      </c>
      <c r="R73" s="7">
        <v>2.36</v>
      </c>
      <c r="S73" s="7">
        <v>4.2880000000000003</v>
      </c>
      <c r="T73" s="7">
        <v>5.0129999999999999</v>
      </c>
      <c r="U73" s="7">
        <v>3.0579999999999998</v>
      </c>
      <c r="V73" s="7">
        <v>4.3849999999999998</v>
      </c>
      <c r="W73" s="7">
        <v>0.93899999999999995</v>
      </c>
      <c r="X73" s="7">
        <v>9.6529999999999987</v>
      </c>
      <c r="Y73" s="7">
        <v>1.37</v>
      </c>
      <c r="Z73" s="7">
        <v>5.7560000000000002</v>
      </c>
      <c r="AA73" s="7">
        <v>1.008</v>
      </c>
      <c r="AB73" s="7">
        <v>1.216</v>
      </c>
      <c r="AC73" s="7">
        <v>0.66500000000000004</v>
      </c>
      <c r="AD73" s="7">
        <v>6.4249999999999998</v>
      </c>
      <c r="AE73" s="7">
        <v>8.8620000000000001</v>
      </c>
      <c r="AF73" s="7">
        <v>1.0740000000000001</v>
      </c>
      <c r="AG73" s="7">
        <v>14.896000000000001</v>
      </c>
      <c r="AH73" s="7">
        <v>6.0750000000000002</v>
      </c>
      <c r="AI73" s="7">
        <v>5.3540000000000001</v>
      </c>
      <c r="AJ73" s="7">
        <v>1.254</v>
      </c>
      <c r="AK73" s="7">
        <v>9.5340000000000007</v>
      </c>
      <c r="AL73" s="7">
        <v>20.917999999999999</v>
      </c>
      <c r="AM73" s="7">
        <v>82.777000000000001</v>
      </c>
      <c r="AN73" s="7">
        <v>16.920000000000002</v>
      </c>
      <c r="AO73" s="7">
        <v>1.804</v>
      </c>
      <c r="AP73" s="7">
        <v>2.048</v>
      </c>
      <c r="AQ73" s="7">
        <v>71.997</v>
      </c>
      <c r="AR73" s="7">
        <v>1.8939999999999999</v>
      </c>
      <c r="AS73" s="7">
        <v>9.6780000000000008</v>
      </c>
      <c r="AT73" s="7">
        <v>13.867000000000001</v>
      </c>
      <c r="AU73" s="7">
        <v>0.89200000000000002</v>
      </c>
      <c r="AV73" s="7">
        <v>1.2990000000000002</v>
      </c>
      <c r="AW73" s="7">
        <v>2.024</v>
      </c>
      <c r="AX73" s="7">
        <v>9.1210000000000004</v>
      </c>
      <c r="AY73" s="7">
        <v>3.7650000000000001</v>
      </c>
      <c r="AZ73" s="7">
        <v>0.77500000000000002</v>
      </c>
      <c r="BA73" s="7">
        <v>38.021000000000001</v>
      </c>
      <c r="BB73" s="7">
        <v>0</v>
      </c>
      <c r="BC73" s="7">
        <v>0.376</v>
      </c>
      <c r="BD73" s="7">
        <v>31.260000000000005</v>
      </c>
      <c r="BE73" s="7">
        <v>5.1470000000000002</v>
      </c>
      <c r="BF73" s="7">
        <v>8.0009999999999994</v>
      </c>
      <c r="BG73" s="7">
        <v>2.8719999999999999</v>
      </c>
      <c r="BH73" s="7">
        <v>18.946000000000002</v>
      </c>
      <c r="BI73" s="7">
        <v>0.754</v>
      </c>
      <c r="BJ73" s="7">
        <v>0.46300000000000002</v>
      </c>
      <c r="BK73" s="7">
        <v>2E-3</v>
      </c>
      <c r="BL73" s="7">
        <v>1.696</v>
      </c>
      <c r="BM73" s="7">
        <v>0.21</v>
      </c>
      <c r="BN73" s="7">
        <v>0.61299999999999999</v>
      </c>
      <c r="BO73" s="7">
        <v>20.353000000000002</v>
      </c>
      <c r="BP73" s="7">
        <v>0.67300000000000004</v>
      </c>
      <c r="BQ73" s="7">
        <v>11.738999999999999</v>
      </c>
      <c r="BR73" s="7">
        <v>74.704999999999998</v>
      </c>
      <c r="BS73" s="7">
        <v>21.332000000000001</v>
      </c>
      <c r="BT73" s="7">
        <v>47.69</v>
      </c>
      <c r="BU73" s="7">
        <v>4.3639999999999999</v>
      </c>
      <c r="BV73" s="7">
        <v>6.226</v>
      </c>
      <c r="BW73" s="7">
        <v>1.5090000000000001</v>
      </c>
      <c r="BX73" s="7">
        <v>3.3970000000000002</v>
      </c>
      <c r="BY73" s="7">
        <v>2.6320000000000001</v>
      </c>
      <c r="BZ73" s="7">
        <v>10.995999999999999</v>
      </c>
      <c r="CA73" s="7">
        <v>2.468</v>
      </c>
      <c r="CB73" s="7">
        <v>0.29099999999999998</v>
      </c>
      <c r="CC73" s="7">
        <v>0.79799999999999993</v>
      </c>
      <c r="CD73" s="7">
        <v>0</v>
      </c>
      <c r="CE73" s="7">
        <v>0</v>
      </c>
      <c r="CF73" s="7">
        <v>0</v>
      </c>
      <c r="CG73" s="7">
        <f t="shared" si="0"/>
        <v>691.01300000000015</v>
      </c>
      <c r="CH73" s="7">
        <v>34.283999999999999</v>
      </c>
      <c r="CI73" s="7">
        <v>0</v>
      </c>
      <c r="CJ73" s="7">
        <v>0</v>
      </c>
      <c r="CK73" s="7">
        <f t="shared" si="1"/>
        <v>34.283999999999999</v>
      </c>
      <c r="CL73" s="7">
        <v>0</v>
      </c>
      <c r="CM73" s="7">
        <v>0</v>
      </c>
      <c r="CN73" s="7">
        <v>0</v>
      </c>
      <c r="CO73" s="7">
        <f t="shared" si="2"/>
        <v>0</v>
      </c>
      <c r="CP73" s="7">
        <f t="shared" si="3"/>
        <v>0</v>
      </c>
      <c r="CQ73" s="7">
        <v>1.72</v>
      </c>
      <c r="CR73" s="7">
        <f t="shared" si="4"/>
        <v>36.003999999999998</v>
      </c>
      <c r="CS73" s="7">
        <f t="shared" si="5"/>
        <v>727.01700000000005</v>
      </c>
      <c r="CT73" s="14" t="s">
        <v>246</v>
      </c>
      <c r="CW73" s="90"/>
    </row>
    <row r="74" spans="1:101" ht="12.75" customHeight="1">
      <c r="A74" s="13" t="s">
        <v>68</v>
      </c>
      <c r="B74" s="14" t="s">
        <v>154</v>
      </c>
      <c r="C74" s="7">
        <v>4.3150000000000004</v>
      </c>
      <c r="D74" s="7">
        <v>9.1000000000000011E-2</v>
      </c>
      <c r="E74" s="7">
        <v>0.56799999999999995</v>
      </c>
      <c r="F74" s="7">
        <v>0.52200000000000002</v>
      </c>
      <c r="G74" s="7">
        <v>15.148999999999999</v>
      </c>
      <c r="H74" s="7">
        <v>4.3769999999999998</v>
      </c>
      <c r="I74" s="7">
        <v>0.73499999999999999</v>
      </c>
      <c r="J74" s="7">
        <v>1.5509999999999999</v>
      </c>
      <c r="K74" s="7">
        <v>1.486</v>
      </c>
      <c r="L74" s="7">
        <v>1.28</v>
      </c>
      <c r="M74" s="7">
        <v>0.35399999999999998</v>
      </c>
      <c r="N74" s="7">
        <v>2.7610000000000001</v>
      </c>
      <c r="O74" s="7">
        <v>1.1700000000000002</v>
      </c>
      <c r="P74" s="7">
        <v>1.179</v>
      </c>
      <c r="Q74" s="7">
        <v>3.9580000000000002</v>
      </c>
      <c r="R74" s="7">
        <v>1.5660000000000001</v>
      </c>
      <c r="S74" s="7">
        <v>2.1459999999999999</v>
      </c>
      <c r="T74" s="7">
        <v>4.9619999999999997</v>
      </c>
      <c r="U74" s="7">
        <v>1.4690000000000001</v>
      </c>
      <c r="V74" s="7">
        <v>5.2069999999999999</v>
      </c>
      <c r="W74" s="7">
        <v>1.4279999999999999</v>
      </c>
      <c r="X74" s="7">
        <v>2.0680000000000001</v>
      </c>
      <c r="Y74" s="7">
        <v>0.754</v>
      </c>
      <c r="Z74" s="7">
        <v>3.4</v>
      </c>
      <c r="AA74" s="7">
        <v>0.31</v>
      </c>
      <c r="AB74" s="7">
        <v>0.81200000000000006</v>
      </c>
      <c r="AC74" s="7">
        <v>0.61699999999999999</v>
      </c>
      <c r="AD74" s="7">
        <v>4.5919999999999996</v>
      </c>
      <c r="AE74" s="7">
        <v>5.8140000000000001</v>
      </c>
      <c r="AF74" s="7">
        <v>0.83699999999999997</v>
      </c>
      <c r="AG74" s="7">
        <v>16.86</v>
      </c>
      <c r="AH74" s="7">
        <v>0</v>
      </c>
      <c r="AI74" s="7">
        <v>80.950999999999993</v>
      </c>
      <c r="AJ74" s="7">
        <v>0.498</v>
      </c>
      <c r="AK74" s="7">
        <v>7.43</v>
      </c>
      <c r="AL74" s="7">
        <v>20.904</v>
      </c>
      <c r="AM74" s="7">
        <v>33.281000000000006</v>
      </c>
      <c r="AN74" s="7">
        <v>16.161999999999999</v>
      </c>
      <c r="AO74" s="7">
        <v>1.45</v>
      </c>
      <c r="AP74" s="7">
        <v>17.036999999999999</v>
      </c>
      <c r="AQ74" s="7">
        <v>75.113</v>
      </c>
      <c r="AR74" s="7">
        <v>1.4929999999999999</v>
      </c>
      <c r="AS74" s="7">
        <v>25.393999999999998</v>
      </c>
      <c r="AT74" s="7">
        <v>39.345999999999997</v>
      </c>
      <c r="AU74" s="7">
        <v>0.75800000000000001</v>
      </c>
      <c r="AV74" s="7">
        <v>2.0680000000000001</v>
      </c>
      <c r="AW74" s="7">
        <v>2.8319999999999999</v>
      </c>
      <c r="AX74" s="7">
        <v>2.2280000000000002</v>
      </c>
      <c r="AY74" s="7">
        <v>3.0910000000000002</v>
      </c>
      <c r="AZ74" s="7">
        <v>0.54700000000000004</v>
      </c>
      <c r="BA74" s="7">
        <v>20.315999999999999</v>
      </c>
      <c r="BB74" s="7">
        <v>0</v>
      </c>
      <c r="BC74" s="7">
        <v>3.1339999999999999</v>
      </c>
      <c r="BD74" s="7">
        <v>22.254999999999999</v>
      </c>
      <c r="BE74" s="7">
        <v>6.8359999999999994</v>
      </c>
      <c r="BF74" s="7">
        <v>4.4800000000000004</v>
      </c>
      <c r="BG74" s="7">
        <v>3.5289999999999999</v>
      </c>
      <c r="BH74" s="7">
        <v>15.329999999999998</v>
      </c>
      <c r="BI74" s="7">
        <v>0.79300000000000004</v>
      </c>
      <c r="BJ74" s="7">
        <v>0.72399999999999998</v>
      </c>
      <c r="BK74" s="7">
        <v>0.28799999999999998</v>
      </c>
      <c r="BL74" s="7">
        <v>3.3919999999999999</v>
      </c>
      <c r="BM74" s="7">
        <v>1.2809999999999999</v>
      </c>
      <c r="BN74" s="7">
        <v>1.238</v>
      </c>
      <c r="BO74" s="7">
        <v>0.48</v>
      </c>
      <c r="BP74" s="7">
        <v>36.302000000000007</v>
      </c>
      <c r="BQ74" s="7">
        <v>10.967000000000001</v>
      </c>
      <c r="BR74" s="7">
        <v>82.387</v>
      </c>
      <c r="BS74" s="7">
        <v>26.71</v>
      </c>
      <c r="BT74" s="7">
        <v>61.338999999999992</v>
      </c>
      <c r="BU74" s="7">
        <v>29.172999999999995</v>
      </c>
      <c r="BV74" s="7">
        <v>10.179</v>
      </c>
      <c r="BW74" s="7">
        <v>3.1139999999999999</v>
      </c>
      <c r="BX74" s="7">
        <v>7.0640000000000001</v>
      </c>
      <c r="BY74" s="7">
        <v>1.1970000000000001</v>
      </c>
      <c r="BZ74" s="7">
        <v>36.775999999999996</v>
      </c>
      <c r="CA74" s="7">
        <v>9.3829999999999991</v>
      </c>
      <c r="CB74" s="7">
        <v>0.38500000000000001</v>
      </c>
      <c r="CC74" s="7">
        <v>5.4860000000000007</v>
      </c>
      <c r="CD74" s="7">
        <v>0</v>
      </c>
      <c r="CE74" s="7">
        <v>0</v>
      </c>
      <c r="CF74" s="7">
        <v>0</v>
      </c>
      <c r="CG74" s="7">
        <f t="shared" ref="CG74:CG90" si="6">+SUM(C74:CF74)</f>
        <v>827.45899999999995</v>
      </c>
      <c r="CH74" s="7">
        <v>72.736999999999995</v>
      </c>
      <c r="CI74" s="7">
        <v>0</v>
      </c>
      <c r="CJ74" s="7">
        <v>0.112</v>
      </c>
      <c r="CK74" s="7">
        <f t="shared" ref="CK74:CK88" si="7">+SUM(CH74:CJ74)</f>
        <v>72.84899999999999</v>
      </c>
      <c r="CL74" s="7">
        <v>0</v>
      </c>
      <c r="CM74" s="7">
        <v>0</v>
      </c>
      <c r="CN74" s="7">
        <v>0</v>
      </c>
      <c r="CO74" s="7">
        <f t="shared" ref="CO74:CO88" si="8">+CM74+CN74</f>
        <v>0</v>
      </c>
      <c r="CP74" s="7">
        <f t="shared" ref="CP74:CP88" si="9">+CO74+CL74</f>
        <v>0</v>
      </c>
      <c r="CQ74" s="7">
        <v>1.9510000000000001</v>
      </c>
      <c r="CR74" s="7">
        <f t="shared" ref="CR74:CR95" si="10">+ROUND(CQ74+CP74+CK74,3)</f>
        <v>74.8</v>
      </c>
      <c r="CS74" s="7">
        <f t="shared" ref="CS74:CS95" si="11">+ROUND(CR74+CG74,3)</f>
        <v>902.25900000000001</v>
      </c>
      <c r="CT74" s="14" t="s">
        <v>247</v>
      </c>
      <c r="CW74" s="90"/>
    </row>
    <row r="75" spans="1:101" ht="12.75" customHeight="1">
      <c r="A75" s="13" t="s">
        <v>69</v>
      </c>
      <c r="B75" s="14" t="s">
        <v>155</v>
      </c>
      <c r="C75" s="7">
        <v>3.8949999999999996</v>
      </c>
      <c r="D75" s="7">
        <v>0</v>
      </c>
      <c r="E75" s="7">
        <v>5.5789999999999997</v>
      </c>
      <c r="F75" s="7">
        <v>37.082999999999998</v>
      </c>
      <c r="G75" s="7">
        <v>63.372</v>
      </c>
      <c r="H75" s="7">
        <v>14.773</v>
      </c>
      <c r="I75" s="7">
        <v>0.314</v>
      </c>
      <c r="J75" s="7">
        <v>15.669</v>
      </c>
      <c r="K75" s="7">
        <v>15.043000000000001</v>
      </c>
      <c r="L75" s="7">
        <v>19.033000000000001</v>
      </c>
      <c r="M75" s="7">
        <v>14.850000000000001</v>
      </c>
      <c r="N75" s="7">
        <v>17.108000000000001</v>
      </c>
      <c r="O75" s="7">
        <v>7.0250000000000004</v>
      </c>
      <c r="P75" s="7">
        <v>21.341999999999999</v>
      </c>
      <c r="Q75" s="7">
        <v>21.762</v>
      </c>
      <c r="R75" s="7">
        <v>0</v>
      </c>
      <c r="S75" s="7">
        <v>14.074</v>
      </c>
      <c r="T75" s="7">
        <v>82.795999999999992</v>
      </c>
      <c r="U75" s="7">
        <v>7.0939999999999994</v>
      </c>
      <c r="V75" s="7">
        <v>13.308</v>
      </c>
      <c r="W75" s="7">
        <v>11.706999999999999</v>
      </c>
      <c r="X75" s="7">
        <v>31.02</v>
      </c>
      <c r="Y75" s="7">
        <v>18.138999999999999</v>
      </c>
      <c r="Z75" s="7">
        <v>16.085000000000001</v>
      </c>
      <c r="AA75" s="7">
        <v>4.9489999999999998</v>
      </c>
      <c r="AB75" s="7">
        <v>6.2669999999999995</v>
      </c>
      <c r="AC75" s="7">
        <v>4.1850000000000005</v>
      </c>
      <c r="AD75" s="7">
        <v>33.410999999999994</v>
      </c>
      <c r="AE75" s="7">
        <v>100.417</v>
      </c>
      <c r="AF75" s="7">
        <v>1.2320000000000002</v>
      </c>
      <c r="AG75" s="7">
        <v>49.716999999999999</v>
      </c>
      <c r="AH75" s="7">
        <v>83.453000000000003</v>
      </c>
      <c r="AI75" s="7">
        <v>90.553999999999988</v>
      </c>
      <c r="AJ75" s="7">
        <v>8.9740000000000002</v>
      </c>
      <c r="AK75" s="7">
        <v>103.21899999999999</v>
      </c>
      <c r="AL75" s="7">
        <v>258.988</v>
      </c>
      <c r="AM75" s="7">
        <v>15.498999999999999</v>
      </c>
      <c r="AN75" s="7">
        <v>117.685</v>
      </c>
      <c r="AO75" s="7">
        <v>17.658999999999999</v>
      </c>
      <c r="AP75" s="7">
        <v>15.851000000000001</v>
      </c>
      <c r="AQ75" s="7">
        <v>158.29</v>
      </c>
      <c r="AR75" s="7">
        <v>12.117999999999999</v>
      </c>
      <c r="AS75" s="7">
        <v>30.5</v>
      </c>
      <c r="AT75" s="7">
        <v>6.2940000000000005</v>
      </c>
      <c r="AU75" s="7">
        <v>24.545999999999999</v>
      </c>
      <c r="AV75" s="7">
        <v>4.1790000000000003</v>
      </c>
      <c r="AW75" s="7">
        <v>0</v>
      </c>
      <c r="AX75" s="7">
        <v>58.889000000000003</v>
      </c>
      <c r="AY75" s="7">
        <v>33.335000000000001</v>
      </c>
      <c r="AZ75" s="7">
        <v>25.527000000000001</v>
      </c>
      <c r="BA75" s="7">
        <v>85.847000000000008</v>
      </c>
      <c r="BB75" s="7">
        <v>23.285000000000004</v>
      </c>
      <c r="BC75" s="7">
        <v>18.319999999999997</v>
      </c>
      <c r="BD75" s="7">
        <v>59.56900000000001</v>
      </c>
      <c r="BE75" s="7">
        <v>33.722000000000001</v>
      </c>
      <c r="BF75" s="7">
        <v>229.98500000000001</v>
      </c>
      <c r="BG75" s="7">
        <v>93.36699999999999</v>
      </c>
      <c r="BH75" s="7">
        <v>26.576000000000001</v>
      </c>
      <c r="BI75" s="7">
        <v>305.23499999999996</v>
      </c>
      <c r="BJ75" s="7">
        <v>93.266000000000005</v>
      </c>
      <c r="BK75" s="7">
        <v>9.1999999999999998E-2</v>
      </c>
      <c r="BL75" s="7">
        <v>131.99600000000001</v>
      </c>
      <c r="BM75" s="7">
        <v>3.9119999999999999</v>
      </c>
      <c r="BN75" s="7">
        <v>26.515000000000001</v>
      </c>
      <c r="BO75" s="7">
        <v>5.5789999999999997</v>
      </c>
      <c r="BP75" s="7">
        <v>9.141</v>
      </c>
      <c r="BQ75" s="7">
        <v>802.88499999999999</v>
      </c>
      <c r="BR75" s="7">
        <v>255.43299999999999</v>
      </c>
      <c r="BS75" s="7">
        <v>57.17199999999999</v>
      </c>
      <c r="BT75" s="7">
        <v>158.52100000000002</v>
      </c>
      <c r="BU75" s="7">
        <v>5.117</v>
      </c>
      <c r="BV75" s="7">
        <v>8.4760000000000009</v>
      </c>
      <c r="BW75" s="7">
        <v>20.818000000000001</v>
      </c>
      <c r="BX75" s="7">
        <v>9.6270000000000007</v>
      </c>
      <c r="BY75" s="7">
        <v>25.79</v>
      </c>
      <c r="BZ75" s="7">
        <v>31.997</v>
      </c>
      <c r="CA75" s="7">
        <v>44.368000000000002</v>
      </c>
      <c r="CB75" s="7">
        <v>1.379</v>
      </c>
      <c r="CC75" s="7">
        <v>13.69</v>
      </c>
      <c r="CD75" s="7">
        <v>0</v>
      </c>
      <c r="CE75" s="7">
        <v>0</v>
      </c>
      <c r="CF75" s="7">
        <v>0</v>
      </c>
      <c r="CG75" s="7">
        <f t="shared" si="6"/>
        <v>4298.4890000000014</v>
      </c>
      <c r="CH75" s="7">
        <v>38.078000000000003</v>
      </c>
      <c r="CI75" s="7">
        <v>0</v>
      </c>
      <c r="CJ75" s="7">
        <v>10.45</v>
      </c>
      <c r="CK75" s="7">
        <f t="shared" si="7"/>
        <v>48.528000000000006</v>
      </c>
      <c r="CL75" s="7">
        <v>0</v>
      </c>
      <c r="CM75" s="7">
        <v>0</v>
      </c>
      <c r="CN75" s="7">
        <v>0</v>
      </c>
      <c r="CO75" s="7">
        <f t="shared" si="8"/>
        <v>0</v>
      </c>
      <c r="CP75" s="7">
        <f t="shared" si="9"/>
        <v>0</v>
      </c>
      <c r="CQ75" s="7">
        <v>947.00099999999998</v>
      </c>
      <c r="CR75" s="7">
        <f t="shared" si="10"/>
        <v>995.529</v>
      </c>
      <c r="CS75" s="7">
        <f t="shared" si="11"/>
        <v>5294.018</v>
      </c>
      <c r="CT75" s="14" t="s">
        <v>248</v>
      </c>
      <c r="CW75" s="90"/>
    </row>
    <row r="76" spans="1:101" ht="12.75" customHeight="1">
      <c r="A76" s="13" t="s">
        <v>70</v>
      </c>
      <c r="B76" s="14" t="s">
        <v>156</v>
      </c>
      <c r="C76" s="7">
        <v>8.5389999999999997</v>
      </c>
      <c r="D76" s="7">
        <v>0</v>
      </c>
      <c r="E76" s="7">
        <v>0</v>
      </c>
      <c r="F76" s="7">
        <v>0</v>
      </c>
      <c r="G76" s="7">
        <v>0</v>
      </c>
      <c r="H76" s="7">
        <v>5.907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18.074000000000002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0.80200000000000005</v>
      </c>
      <c r="AF76" s="7">
        <v>0.14899999999999999</v>
      </c>
      <c r="AG76" s="7">
        <v>4.37</v>
      </c>
      <c r="AH76" s="7">
        <v>0.55300000000000005</v>
      </c>
      <c r="AI76" s="7">
        <v>2.3159999999999998</v>
      </c>
      <c r="AJ76" s="7">
        <v>0.39800000000000002</v>
      </c>
      <c r="AK76" s="7">
        <v>0</v>
      </c>
      <c r="AL76" s="7">
        <v>0</v>
      </c>
      <c r="AM76" s="7">
        <v>0</v>
      </c>
      <c r="AN76" s="7">
        <v>10.584</v>
      </c>
      <c r="AO76" s="7">
        <v>15.05</v>
      </c>
      <c r="AP76" s="7">
        <v>7.7220000000000004</v>
      </c>
      <c r="AQ76" s="7">
        <v>13.013999999999999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86.399000000000001</v>
      </c>
      <c r="AY76" s="7">
        <v>0</v>
      </c>
      <c r="AZ76" s="7">
        <v>0</v>
      </c>
      <c r="BA76" s="7">
        <v>46.069000000000003</v>
      </c>
      <c r="BB76" s="7">
        <v>1.5980000000000001</v>
      </c>
      <c r="BC76" s="7">
        <v>0</v>
      </c>
      <c r="BD76" s="7">
        <v>0.307</v>
      </c>
      <c r="BE76" s="7">
        <v>0.19400000000000001</v>
      </c>
      <c r="BF76" s="7">
        <v>17.385000000000002</v>
      </c>
      <c r="BG76" s="7">
        <v>0</v>
      </c>
      <c r="BH76" s="7">
        <v>0.68600000000000005</v>
      </c>
      <c r="BI76" s="7">
        <v>0</v>
      </c>
      <c r="BJ76" s="7">
        <v>0</v>
      </c>
      <c r="BK76" s="7">
        <v>2E-3</v>
      </c>
      <c r="BL76" s="7">
        <v>0</v>
      </c>
      <c r="BM76" s="7">
        <v>0</v>
      </c>
      <c r="BN76" s="7">
        <v>4.1000000000000002E-2</v>
      </c>
      <c r="BO76" s="7">
        <v>0</v>
      </c>
      <c r="BP76" s="7">
        <v>0</v>
      </c>
      <c r="BQ76" s="7">
        <v>0.19500000000000001</v>
      </c>
      <c r="BR76" s="7">
        <v>18.870999999999999</v>
      </c>
      <c r="BS76" s="7">
        <v>0.98899999999999999</v>
      </c>
      <c r="BT76" s="7">
        <v>5.0000000000000001E-3</v>
      </c>
      <c r="BU76" s="7">
        <v>0</v>
      </c>
      <c r="BV76" s="7">
        <v>0.15</v>
      </c>
      <c r="BW76" s="7">
        <v>0</v>
      </c>
      <c r="BX76" s="7">
        <v>0.90700000000000003</v>
      </c>
      <c r="BY76" s="7">
        <v>0</v>
      </c>
      <c r="BZ76" s="7">
        <v>0.95399999999999996</v>
      </c>
      <c r="CA76" s="7">
        <v>0</v>
      </c>
      <c r="CB76" s="7">
        <v>0</v>
      </c>
      <c r="CC76" s="7">
        <v>4.0000000000000001E-3</v>
      </c>
      <c r="CD76" s="7">
        <v>0</v>
      </c>
      <c r="CE76" s="7">
        <v>0</v>
      </c>
      <c r="CF76" s="7">
        <v>0</v>
      </c>
      <c r="CG76" s="7">
        <f t="shared" si="6"/>
        <v>262.23399999999998</v>
      </c>
      <c r="CH76" s="7">
        <v>155.482</v>
      </c>
      <c r="CI76" s="7">
        <v>153.161</v>
      </c>
      <c r="CJ76" s="7">
        <v>13286.477999999999</v>
      </c>
      <c r="CK76" s="7">
        <f t="shared" si="7"/>
        <v>13595.120999999999</v>
      </c>
      <c r="CL76" s="7">
        <v>0</v>
      </c>
      <c r="CM76" s="7">
        <v>0</v>
      </c>
      <c r="CN76" s="7">
        <v>0</v>
      </c>
      <c r="CO76" s="7">
        <f t="shared" si="8"/>
        <v>0</v>
      </c>
      <c r="CP76" s="7">
        <f t="shared" si="9"/>
        <v>0</v>
      </c>
      <c r="CQ76" s="7">
        <v>7.9000000000000001E-2</v>
      </c>
      <c r="CR76" s="7">
        <f t="shared" si="10"/>
        <v>13595.2</v>
      </c>
      <c r="CS76" s="7">
        <f t="shared" si="11"/>
        <v>13857.433999999999</v>
      </c>
      <c r="CT76" s="14" t="s">
        <v>249</v>
      </c>
      <c r="CW76" s="90"/>
    </row>
    <row r="77" spans="1:101" ht="12.75" customHeight="1">
      <c r="A77" s="13" t="s">
        <v>71</v>
      </c>
      <c r="B77" s="14" t="s">
        <v>157</v>
      </c>
      <c r="C77" s="7">
        <v>0.58899999999999997</v>
      </c>
      <c r="D77" s="7">
        <v>0.21299999999999999</v>
      </c>
      <c r="E77" s="7">
        <v>0.56200000000000006</v>
      </c>
      <c r="F77" s="7">
        <v>0.09</v>
      </c>
      <c r="G77" s="7">
        <v>3.048</v>
      </c>
      <c r="H77" s="7">
        <v>1.379</v>
      </c>
      <c r="I77" s="7">
        <v>6.0000000000000001E-3</v>
      </c>
      <c r="J77" s="7">
        <v>1.728</v>
      </c>
      <c r="K77" s="7">
        <v>1.282</v>
      </c>
      <c r="L77" s="7">
        <v>0.39800000000000002</v>
      </c>
      <c r="M77" s="7">
        <v>0.60199999999999998</v>
      </c>
      <c r="N77" s="7">
        <v>1.58</v>
      </c>
      <c r="O77" s="7">
        <v>0.34300000000000003</v>
      </c>
      <c r="P77" s="7">
        <v>0</v>
      </c>
      <c r="Q77" s="7">
        <v>1.202</v>
      </c>
      <c r="R77" s="7">
        <v>1.2170000000000001</v>
      </c>
      <c r="S77" s="7">
        <v>1.456</v>
      </c>
      <c r="T77" s="7">
        <v>1.339</v>
      </c>
      <c r="U77" s="7">
        <v>0.307</v>
      </c>
      <c r="V77" s="7">
        <v>2.4249999999999998</v>
      </c>
      <c r="W77" s="7">
        <v>0.158</v>
      </c>
      <c r="X77" s="7">
        <v>1.3120000000000001</v>
      </c>
      <c r="Y77" s="7">
        <v>0.7</v>
      </c>
      <c r="Z77" s="7">
        <v>2.5009999999999999</v>
      </c>
      <c r="AA77" s="7">
        <v>0.23400000000000001</v>
      </c>
      <c r="AB77" s="7">
        <v>0.44700000000000001</v>
      </c>
      <c r="AC77" s="7">
        <v>0.25900000000000001</v>
      </c>
      <c r="AD77" s="7">
        <v>2.677</v>
      </c>
      <c r="AE77" s="7">
        <v>0.443</v>
      </c>
      <c r="AF77" s="7">
        <v>0.24199999999999999</v>
      </c>
      <c r="AG77" s="7">
        <v>0.80200000000000005</v>
      </c>
      <c r="AH77" s="7">
        <v>2.3519999999999999</v>
      </c>
      <c r="AI77" s="7">
        <v>2.5229999999999997</v>
      </c>
      <c r="AJ77" s="7">
        <v>0.94799999999999995</v>
      </c>
      <c r="AK77" s="7">
        <v>5.141</v>
      </c>
      <c r="AL77" s="7">
        <v>10.805</v>
      </c>
      <c r="AM77" s="7">
        <v>7.1980000000000004</v>
      </c>
      <c r="AN77" s="7">
        <v>1.92</v>
      </c>
      <c r="AO77" s="7">
        <v>0.28100000000000003</v>
      </c>
      <c r="AP77" s="7">
        <v>2.5179999999999998</v>
      </c>
      <c r="AQ77" s="7">
        <v>12.013</v>
      </c>
      <c r="AR77" s="7">
        <v>0.107</v>
      </c>
      <c r="AS77" s="7">
        <v>1.4890000000000001</v>
      </c>
      <c r="AT77" s="7">
        <v>0.89800000000000002</v>
      </c>
      <c r="AU77" s="7">
        <v>0.57299999999999995</v>
      </c>
      <c r="AV77" s="7">
        <v>8.1000000000000003E-2</v>
      </c>
      <c r="AW77" s="7">
        <v>0.81499999999999995</v>
      </c>
      <c r="AX77" s="7">
        <v>3.1880000000000002</v>
      </c>
      <c r="AY77" s="7">
        <v>6.9180000000000001</v>
      </c>
      <c r="AZ77" s="7">
        <v>0.06</v>
      </c>
      <c r="BA77" s="7">
        <v>10.961</v>
      </c>
      <c r="BB77" s="7">
        <v>1.9260000000000002</v>
      </c>
      <c r="BC77" s="7">
        <v>0.80900000000000005</v>
      </c>
      <c r="BD77" s="7">
        <v>0.878</v>
      </c>
      <c r="BE77" s="7">
        <v>5.2430000000000003</v>
      </c>
      <c r="BF77" s="7">
        <v>7.8120000000000003</v>
      </c>
      <c r="BG77" s="7">
        <v>2.3340000000000001</v>
      </c>
      <c r="BH77" s="7">
        <v>12.985000000000001</v>
      </c>
      <c r="BI77" s="7">
        <v>0.27</v>
      </c>
      <c r="BJ77" s="7">
        <v>0.53700000000000003</v>
      </c>
      <c r="BK77" s="7">
        <v>8.1000000000000003E-2</v>
      </c>
      <c r="BL77" s="7">
        <v>0.47099999999999997</v>
      </c>
      <c r="BM77" s="7">
        <v>1.79</v>
      </c>
      <c r="BN77" s="7">
        <v>0.30299999999999999</v>
      </c>
      <c r="BO77" s="7">
        <v>0.26700000000000002</v>
      </c>
      <c r="BP77" s="7">
        <v>0.36899999999999999</v>
      </c>
      <c r="BQ77" s="7">
        <v>4.202</v>
      </c>
      <c r="BR77" s="7">
        <v>44.423000000000002</v>
      </c>
      <c r="BS77" s="7">
        <v>81.629000000000005</v>
      </c>
      <c r="BT77" s="7">
        <v>3.0410000000000004</v>
      </c>
      <c r="BU77" s="7">
        <v>8.8000000000000009E-2</v>
      </c>
      <c r="BV77" s="7">
        <v>4.1029999999999998</v>
      </c>
      <c r="BW77" s="7">
        <v>0.16300000000000001</v>
      </c>
      <c r="BX77" s="7">
        <v>0.11199999999999999</v>
      </c>
      <c r="BY77" s="7">
        <v>7.0999999999999994E-2</v>
      </c>
      <c r="BZ77" s="7">
        <v>0.36699999999999999</v>
      </c>
      <c r="CA77" s="7">
        <v>0.27700000000000002</v>
      </c>
      <c r="CB77" s="7">
        <v>0.30599999999999999</v>
      </c>
      <c r="CC77" s="7">
        <v>0.35799999999999998</v>
      </c>
      <c r="CD77" s="7">
        <v>0</v>
      </c>
      <c r="CE77" s="7">
        <v>0</v>
      </c>
      <c r="CF77" s="7">
        <v>0</v>
      </c>
      <c r="CG77" s="7">
        <f t="shared" si="6"/>
        <v>275.54500000000007</v>
      </c>
      <c r="CH77" s="7">
        <v>2085.1190000000001</v>
      </c>
      <c r="CI77" s="7">
        <v>324.95100000000002</v>
      </c>
      <c r="CJ77" s="7">
        <v>7229.1890000000003</v>
      </c>
      <c r="CK77" s="7">
        <f t="shared" si="7"/>
        <v>9639.259</v>
      </c>
      <c r="CL77" s="7">
        <v>0</v>
      </c>
      <c r="CM77" s="7">
        <v>0</v>
      </c>
      <c r="CN77" s="7">
        <v>0</v>
      </c>
      <c r="CO77" s="7">
        <f t="shared" si="8"/>
        <v>0</v>
      </c>
      <c r="CP77" s="7">
        <f t="shared" si="9"/>
        <v>0</v>
      </c>
      <c r="CQ77" s="7">
        <v>35.777999999999999</v>
      </c>
      <c r="CR77" s="7">
        <f t="shared" si="10"/>
        <v>9675.0370000000003</v>
      </c>
      <c r="CS77" s="7">
        <f t="shared" si="11"/>
        <v>9950.5820000000003</v>
      </c>
      <c r="CT77" s="14" t="s">
        <v>250</v>
      </c>
      <c r="CW77" s="90"/>
    </row>
    <row r="78" spans="1:101" ht="12.75" customHeight="1">
      <c r="A78" s="13" t="s">
        <v>72</v>
      </c>
      <c r="B78" s="14" t="s">
        <v>158</v>
      </c>
      <c r="C78" s="7">
        <v>1.02</v>
      </c>
      <c r="D78" s="7">
        <v>1.3089999999999999</v>
      </c>
      <c r="E78" s="7">
        <v>0.61899999999999999</v>
      </c>
      <c r="F78" s="7">
        <v>0.40899999999999997</v>
      </c>
      <c r="G78" s="7">
        <v>2.5270000000000001</v>
      </c>
      <c r="H78" s="7">
        <v>0.86599999999999999</v>
      </c>
      <c r="I78" s="7">
        <v>0.67400000000000004</v>
      </c>
      <c r="J78" s="7">
        <v>0.94099999999999995</v>
      </c>
      <c r="K78" s="7">
        <v>1.244</v>
      </c>
      <c r="L78" s="7">
        <v>0.83499999999999996</v>
      </c>
      <c r="M78" s="7">
        <v>0.72299999999999998</v>
      </c>
      <c r="N78" s="7">
        <v>0.78</v>
      </c>
      <c r="O78" s="7">
        <v>0.879</v>
      </c>
      <c r="P78" s="7">
        <v>1.9E-2</v>
      </c>
      <c r="Q78" s="7">
        <v>0.873</v>
      </c>
      <c r="R78" s="7">
        <v>0.376</v>
      </c>
      <c r="S78" s="7">
        <v>1.012</v>
      </c>
      <c r="T78" s="7">
        <v>1.3620000000000001</v>
      </c>
      <c r="U78" s="7">
        <v>0.27300000000000002</v>
      </c>
      <c r="V78" s="7">
        <v>4.3120000000000003</v>
      </c>
      <c r="W78" s="7">
        <v>0.17499999999999999</v>
      </c>
      <c r="X78" s="7">
        <v>0.88500000000000001</v>
      </c>
      <c r="Y78" s="7">
        <v>0.65800000000000003</v>
      </c>
      <c r="Z78" s="7">
        <v>1.345</v>
      </c>
      <c r="AA78" s="7">
        <v>0.252</v>
      </c>
      <c r="AB78" s="7">
        <v>0.66600000000000004</v>
      </c>
      <c r="AC78" s="7">
        <v>0.499</v>
      </c>
      <c r="AD78" s="7">
        <v>1.8180000000000001</v>
      </c>
      <c r="AE78" s="7">
        <v>1.0469999999999999</v>
      </c>
      <c r="AF78" s="7">
        <v>0.14899999999999999</v>
      </c>
      <c r="AG78" s="7">
        <v>0.89700000000000002</v>
      </c>
      <c r="AH78" s="7">
        <v>9.4570000000000007</v>
      </c>
      <c r="AI78" s="7">
        <v>2.798</v>
      </c>
      <c r="AJ78" s="7">
        <v>2.3849999999999998</v>
      </c>
      <c r="AK78" s="7">
        <v>3.71</v>
      </c>
      <c r="AL78" s="7">
        <v>23.762</v>
      </c>
      <c r="AM78" s="7">
        <v>10.629</v>
      </c>
      <c r="AN78" s="7">
        <v>3.8889999999999998</v>
      </c>
      <c r="AO78" s="7">
        <v>0.67100000000000004</v>
      </c>
      <c r="AP78" s="7">
        <v>1.1020000000000001</v>
      </c>
      <c r="AQ78" s="7">
        <v>1.7250000000000001</v>
      </c>
      <c r="AR78" s="7">
        <v>0.44800000000000001</v>
      </c>
      <c r="AS78" s="7">
        <v>5.899</v>
      </c>
      <c r="AT78" s="7">
        <v>6.9930000000000003</v>
      </c>
      <c r="AU78" s="7">
        <v>3.2490000000000001</v>
      </c>
      <c r="AV78" s="7">
        <v>8.2650000000000006</v>
      </c>
      <c r="AW78" s="7">
        <v>1.6279999999999999</v>
      </c>
      <c r="AX78" s="7">
        <v>3.6909999999999998</v>
      </c>
      <c r="AY78" s="7">
        <v>9.9019999999999992</v>
      </c>
      <c r="AZ78" s="7">
        <v>1.327</v>
      </c>
      <c r="BA78" s="7">
        <v>36.494999999999997</v>
      </c>
      <c r="BB78" s="7">
        <v>0</v>
      </c>
      <c r="BC78" s="7">
        <v>2.65</v>
      </c>
      <c r="BD78" s="7">
        <v>6.1989999999999998</v>
      </c>
      <c r="BE78" s="7">
        <v>37.320999999999998</v>
      </c>
      <c r="BF78" s="7">
        <v>13.618</v>
      </c>
      <c r="BG78" s="7">
        <v>14.231</v>
      </c>
      <c r="BH78" s="7">
        <v>9.8960000000000008</v>
      </c>
      <c r="BI78" s="7">
        <v>2.97</v>
      </c>
      <c r="BJ78" s="7">
        <v>5.6760000000000002</v>
      </c>
      <c r="BK78" s="7">
        <v>0.64200000000000002</v>
      </c>
      <c r="BL78" s="7">
        <v>1.504</v>
      </c>
      <c r="BM78" s="7">
        <v>0.93200000000000005</v>
      </c>
      <c r="BN78" s="7">
        <v>1.087</v>
      </c>
      <c r="BO78" s="7">
        <v>0.48599999999999999</v>
      </c>
      <c r="BP78" s="7">
        <v>1.452</v>
      </c>
      <c r="BQ78" s="7">
        <v>9.4030000000000005</v>
      </c>
      <c r="BR78" s="7">
        <v>26.436</v>
      </c>
      <c r="BS78" s="7">
        <v>27.163</v>
      </c>
      <c r="BT78" s="7">
        <v>744.21699999999998</v>
      </c>
      <c r="BU78" s="7">
        <v>11.664</v>
      </c>
      <c r="BV78" s="7">
        <v>10.959</v>
      </c>
      <c r="BW78" s="7">
        <v>7.2290000000000001</v>
      </c>
      <c r="BX78" s="7">
        <v>0.78</v>
      </c>
      <c r="BY78" s="7">
        <v>0.13100000000000001</v>
      </c>
      <c r="BZ78" s="7">
        <v>7.9109999999999996</v>
      </c>
      <c r="CA78" s="7">
        <v>4.976</v>
      </c>
      <c r="CB78" s="7">
        <v>0.65100000000000002</v>
      </c>
      <c r="CC78" s="7">
        <v>6.2759999999999998</v>
      </c>
      <c r="CD78" s="7">
        <v>0</v>
      </c>
      <c r="CE78" s="7">
        <v>0</v>
      </c>
      <c r="CF78" s="7">
        <v>0</v>
      </c>
      <c r="CG78" s="7">
        <f t="shared" si="6"/>
        <v>1123.9290000000005</v>
      </c>
      <c r="CH78" s="7">
        <v>4205.0169999999998</v>
      </c>
      <c r="CI78" s="7">
        <v>112.958</v>
      </c>
      <c r="CJ78" s="7">
        <v>7331.6239999999998</v>
      </c>
      <c r="CK78" s="7">
        <f t="shared" si="7"/>
        <v>11649.598999999998</v>
      </c>
      <c r="CL78" s="7">
        <v>0</v>
      </c>
      <c r="CM78" s="7">
        <v>0</v>
      </c>
      <c r="CN78" s="7">
        <v>0</v>
      </c>
      <c r="CO78" s="7">
        <f t="shared" si="8"/>
        <v>0</v>
      </c>
      <c r="CP78" s="7">
        <f t="shared" si="9"/>
        <v>0</v>
      </c>
      <c r="CQ78" s="7">
        <v>32.686</v>
      </c>
      <c r="CR78" s="7">
        <f t="shared" si="10"/>
        <v>11682.285</v>
      </c>
      <c r="CS78" s="7">
        <f t="shared" si="11"/>
        <v>12806.214</v>
      </c>
      <c r="CT78" s="14" t="s">
        <v>251</v>
      </c>
      <c r="CW78" s="90"/>
    </row>
    <row r="79" spans="1:101" ht="12.75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9.1579999999999995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6"/>
        <v>9.1579999999999995</v>
      </c>
      <c r="CH79" s="7">
        <v>994.84900000000005</v>
      </c>
      <c r="CI79" s="7">
        <v>1037.412</v>
      </c>
      <c r="CJ79" s="7">
        <v>0</v>
      </c>
      <c r="CK79" s="7">
        <f t="shared" si="7"/>
        <v>2032.261</v>
      </c>
      <c r="CL79" s="7">
        <v>0</v>
      </c>
      <c r="CM79" s="7">
        <v>0</v>
      </c>
      <c r="CN79" s="7">
        <v>0</v>
      </c>
      <c r="CO79" s="7">
        <f t="shared" si="8"/>
        <v>0</v>
      </c>
      <c r="CP79" s="7">
        <f t="shared" si="9"/>
        <v>0</v>
      </c>
      <c r="CQ79" s="7">
        <v>0.253</v>
      </c>
      <c r="CR79" s="7">
        <f t="shared" si="10"/>
        <v>2032.5139999999999</v>
      </c>
      <c r="CS79" s="7">
        <f t="shared" si="11"/>
        <v>2041.672</v>
      </c>
      <c r="CT79" s="14" t="s">
        <v>252</v>
      </c>
      <c r="CW79" s="90"/>
    </row>
    <row r="80" spans="1:101" ht="12.75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0.32200000000000001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1.855</v>
      </c>
      <c r="BS80" s="7">
        <v>2.2069999999999999</v>
      </c>
      <c r="BT80" s="7">
        <v>2E-3</v>
      </c>
      <c r="BU80" s="7">
        <v>0</v>
      </c>
      <c r="BV80" s="7">
        <v>1.8029999999999999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6"/>
        <v>6.1890000000000001</v>
      </c>
      <c r="CH80" s="7">
        <v>454.83199999999999</v>
      </c>
      <c r="CI80" s="7">
        <v>834.19100000000003</v>
      </c>
      <c r="CJ80" s="7">
        <v>460.916</v>
      </c>
      <c r="CK80" s="7">
        <f t="shared" si="7"/>
        <v>1749.9390000000001</v>
      </c>
      <c r="CL80" s="7">
        <v>0</v>
      </c>
      <c r="CM80" s="7">
        <v>0</v>
      </c>
      <c r="CN80" s="7">
        <v>0</v>
      </c>
      <c r="CO80" s="7">
        <f t="shared" si="8"/>
        <v>0</v>
      </c>
      <c r="CP80" s="7">
        <f t="shared" si="9"/>
        <v>0</v>
      </c>
      <c r="CQ80" s="7">
        <v>0.253</v>
      </c>
      <c r="CR80" s="7">
        <f t="shared" si="10"/>
        <v>1750.192</v>
      </c>
      <c r="CS80" s="7">
        <f t="shared" si="11"/>
        <v>1756.3810000000001</v>
      </c>
      <c r="CT80" s="14" t="s">
        <v>253</v>
      </c>
      <c r="CW80" s="90"/>
    </row>
    <row r="81" spans="1:101" ht="12.75" customHeight="1">
      <c r="A81" s="13" t="s">
        <v>75</v>
      </c>
      <c r="B81" s="14" t="s">
        <v>161</v>
      </c>
      <c r="C81" s="7">
        <v>0.27099999999999996</v>
      </c>
      <c r="D81" s="7">
        <v>0</v>
      </c>
      <c r="E81" s="7">
        <v>6.4000000000000001E-2</v>
      </c>
      <c r="F81" s="7">
        <v>0.12</v>
      </c>
      <c r="G81" s="7">
        <v>0.59599999999999997</v>
      </c>
      <c r="H81" s="7">
        <v>0.32600000000000001</v>
      </c>
      <c r="I81" s="7">
        <v>0.38700000000000001</v>
      </c>
      <c r="J81" s="7">
        <v>0.22600000000000001</v>
      </c>
      <c r="K81" s="7">
        <v>0.36799999999999999</v>
      </c>
      <c r="L81" s="7">
        <v>0.24399999999999999</v>
      </c>
      <c r="M81" s="7">
        <v>0.19800000000000001</v>
      </c>
      <c r="N81" s="7">
        <v>0.48699999999999999</v>
      </c>
      <c r="O81" s="7">
        <v>0</v>
      </c>
      <c r="P81" s="7">
        <v>0</v>
      </c>
      <c r="Q81" s="7">
        <v>0.34599999999999997</v>
      </c>
      <c r="R81" s="7">
        <v>0.129</v>
      </c>
      <c r="S81" s="7">
        <v>0.14699999999999999</v>
      </c>
      <c r="T81" s="7">
        <v>0.45100000000000001</v>
      </c>
      <c r="U81" s="7">
        <v>9.1999999999999998E-2</v>
      </c>
      <c r="V81" s="7">
        <v>0.47099999999999997</v>
      </c>
      <c r="W81" s="7">
        <v>0.67900000000000005</v>
      </c>
      <c r="X81" s="7">
        <v>0.33800000000000002</v>
      </c>
      <c r="Y81" s="7">
        <v>0.3</v>
      </c>
      <c r="Z81" s="7">
        <v>0.128</v>
      </c>
      <c r="AA81" s="7">
        <v>0</v>
      </c>
      <c r="AB81" s="7">
        <v>0.26800000000000002</v>
      </c>
      <c r="AC81" s="7">
        <v>0.14699999999999999</v>
      </c>
      <c r="AD81" s="7">
        <v>0.03</v>
      </c>
      <c r="AE81" s="7">
        <v>0.22</v>
      </c>
      <c r="AF81" s="7">
        <v>0</v>
      </c>
      <c r="AG81" s="7">
        <v>4.1000000000000002E-2</v>
      </c>
      <c r="AH81" s="7">
        <v>0</v>
      </c>
      <c r="AI81" s="7">
        <v>0</v>
      </c>
      <c r="AJ81" s="7">
        <v>0</v>
      </c>
      <c r="AK81" s="7">
        <v>0.73899999999999999</v>
      </c>
      <c r="AL81" s="7">
        <v>1.0880000000000001</v>
      </c>
      <c r="AM81" s="7">
        <v>3.2280000000000002</v>
      </c>
      <c r="AN81" s="7">
        <v>0.70399999999999996</v>
      </c>
      <c r="AO81" s="7">
        <v>0</v>
      </c>
      <c r="AP81" s="7">
        <v>0</v>
      </c>
      <c r="AQ81" s="7">
        <v>0.63300000000000001</v>
      </c>
      <c r="AR81" s="7">
        <v>0.48000000000000004</v>
      </c>
      <c r="AS81" s="7">
        <v>0.4</v>
      </c>
      <c r="AT81" s="7">
        <v>0.13900000000000001</v>
      </c>
      <c r="AU81" s="7">
        <v>45.206000000000003</v>
      </c>
      <c r="AV81" s="7">
        <v>12.295</v>
      </c>
      <c r="AW81" s="7">
        <v>12.042999999999999</v>
      </c>
      <c r="AX81" s="7">
        <v>0.08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4.0000000000000001E-3</v>
      </c>
      <c r="BE81" s="7">
        <v>0.58400000000000007</v>
      </c>
      <c r="BF81" s="7">
        <v>0.122</v>
      </c>
      <c r="BG81" s="7">
        <v>0.873</v>
      </c>
      <c r="BH81" s="7">
        <v>3.0059999999999998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1.96</v>
      </c>
      <c r="BO81" s="7">
        <v>0</v>
      </c>
      <c r="BP81" s="7">
        <v>6.0999999999999999E-2</v>
      </c>
      <c r="BQ81" s="7">
        <v>1.879</v>
      </c>
      <c r="BR81" s="7">
        <v>19.082999999999998</v>
      </c>
      <c r="BS81" s="7">
        <v>9.25</v>
      </c>
      <c r="BT81" s="7">
        <v>0.12100000000000001</v>
      </c>
      <c r="BU81" s="7">
        <v>0.158</v>
      </c>
      <c r="BV81" s="7">
        <v>9.5000000000000001E-2</v>
      </c>
      <c r="BW81" s="7">
        <v>54.452000000000005</v>
      </c>
      <c r="BX81" s="7">
        <v>0</v>
      </c>
      <c r="BY81" s="7">
        <v>0</v>
      </c>
      <c r="BZ81" s="7">
        <v>1.3999999999999999E-2</v>
      </c>
      <c r="CA81" s="7">
        <v>72.578000000000003</v>
      </c>
      <c r="CB81" s="7">
        <v>0</v>
      </c>
      <c r="CC81" s="7">
        <v>0.24299999999999999</v>
      </c>
      <c r="CD81" s="7">
        <v>0</v>
      </c>
      <c r="CE81" s="7">
        <v>0</v>
      </c>
      <c r="CF81" s="7">
        <v>0</v>
      </c>
      <c r="CG81" s="7">
        <f t="shared" si="6"/>
        <v>248.59200000000001</v>
      </c>
      <c r="CH81" s="7">
        <v>149.761</v>
      </c>
      <c r="CI81" s="7">
        <v>41.902999999999999</v>
      </c>
      <c r="CJ81" s="7">
        <v>39.000999999999998</v>
      </c>
      <c r="CK81" s="7">
        <f t="shared" si="7"/>
        <v>230.66499999999999</v>
      </c>
      <c r="CL81" s="7">
        <v>31.423999999999999</v>
      </c>
      <c r="CM81" s="7">
        <v>31.215</v>
      </c>
      <c r="CN81" s="7">
        <v>0</v>
      </c>
      <c r="CO81" s="7">
        <f t="shared" si="8"/>
        <v>31.215</v>
      </c>
      <c r="CP81" s="7">
        <f t="shared" si="9"/>
        <v>62.638999999999996</v>
      </c>
      <c r="CQ81" s="7">
        <v>35.054000000000002</v>
      </c>
      <c r="CR81" s="7">
        <f t="shared" si="10"/>
        <v>328.358</v>
      </c>
      <c r="CS81" s="7">
        <f t="shared" si="11"/>
        <v>576.95000000000005</v>
      </c>
      <c r="CT81" s="14" t="s">
        <v>254</v>
      </c>
      <c r="CW81" s="90"/>
    </row>
    <row r="82" spans="1:101" ht="12.75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1.7110000000000001</v>
      </c>
      <c r="BB82" s="7">
        <v>0</v>
      </c>
      <c r="BC82" s="7">
        <v>1.339</v>
      </c>
      <c r="BD82" s="7">
        <v>2E-3</v>
      </c>
      <c r="BE82" s="7">
        <v>0.80400000000000005</v>
      </c>
      <c r="BF82" s="7">
        <v>0.53</v>
      </c>
      <c r="BG82" s="7">
        <v>0</v>
      </c>
      <c r="BH82" s="7">
        <v>1.101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7.3939999999999992</v>
      </c>
      <c r="BR82" s="7">
        <v>29.9</v>
      </c>
      <c r="BS82" s="7">
        <v>5.4550000000000001</v>
      </c>
      <c r="BT82" s="7">
        <v>0.25600000000000001</v>
      </c>
      <c r="BU82" s="7">
        <v>0</v>
      </c>
      <c r="BV82" s="7">
        <v>9.9000000000000005E-2</v>
      </c>
      <c r="BW82" s="7">
        <v>0</v>
      </c>
      <c r="BX82" s="7">
        <v>1.37</v>
      </c>
      <c r="BY82" s="7">
        <v>0</v>
      </c>
      <c r="BZ82" s="7">
        <v>8.9999999999999993E-3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6"/>
        <v>49.969999999999992</v>
      </c>
      <c r="CH82" s="7">
        <v>54.487000000000002</v>
      </c>
      <c r="CI82" s="7">
        <v>13.994999999999999</v>
      </c>
      <c r="CJ82" s="7">
        <v>169.53399999999999</v>
      </c>
      <c r="CK82" s="7">
        <f t="shared" si="7"/>
        <v>238.01599999999999</v>
      </c>
      <c r="CL82" s="7">
        <v>0</v>
      </c>
      <c r="CM82" s="7">
        <v>0</v>
      </c>
      <c r="CN82" s="7">
        <v>0</v>
      </c>
      <c r="CO82" s="7">
        <f t="shared" si="8"/>
        <v>0</v>
      </c>
      <c r="CP82" s="7">
        <f t="shared" si="9"/>
        <v>0</v>
      </c>
      <c r="CQ82" s="7">
        <v>0.38600000000000001</v>
      </c>
      <c r="CR82" s="7">
        <f t="shared" si="10"/>
        <v>238.40199999999999</v>
      </c>
      <c r="CS82" s="7">
        <f t="shared" si="11"/>
        <v>288.37200000000001</v>
      </c>
      <c r="CT82" s="14" t="s">
        <v>255</v>
      </c>
      <c r="CW82" s="90"/>
    </row>
    <row r="83" spans="1:101" ht="12.75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6"/>
        <v>0</v>
      </c>
      <c r="CH83" s="7">
        <v>365.78899999999999</v>
      </c>
      <c r="CI83" s="7">
        <v>0</v>
      </c>
      <c r="CJ83" s="7">
        <v>0</v>
      </c>
      <c r="CK83" s="7">
        <f t="shared" si="7"/>
        <v>365.78899999999999</v>
      </c>
      <c r="CL83" s="7">
        <v>0</v>
      </c>
      <c r="CM83" s="7">
        <v>0</v>
      </c>
      <c r="CN83" s="7">
        <v>0</v>
      </c>
      <c r="CO83" s="7">
        <f t="shared" si="8"/>
        <v>0</v>
      </c>
      <c r="CP83" s="7">
        <f t="shared" si="9"/>
        <v>0</v>
      </c>
      <c r="CQ83" s="7">
        <v>0</v>
      </c>
      <c r="CR83" s="7">
        <f t="shared" si="10"/>
        <v>365.78899999999999</v>
      </c>
      <c r="CS83" s="7">
        <f t="shared" si="11"/>
        <v>365.78899999999999</v>
      </c>
      <c r="CT83" s="14" t="s">
        <v>256</v>
      </c>
      <c r="CW83" s="90"/>
    </row>
    <row r="84" spans="1:101" ht="12.75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3.5999999999999997E-2</v>
      </c>
      <c r="AE84" s="7">
        <v>7.0000000000000001E-3</v>
      </c>
      <c r="AF84" s="7">
        <v>0</v>
      </c>
      <c r="AG84" s="7">
        <v>0</v>
      </c>
      <c r="AH84" s="7">
        <v>0.155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0.34199999999999997</v>
      </c>
      <c r="AO84" s="7">
        <v>0.19900000000000001</v>
      </c>
      <c r="AP84" s="7">
        <v>0</v>
      </c>
      <c r="AQ84" s="7">
        <v>3.7480000000000002</v>
      </c>
      <c r="AR84" s="7">
        <v>0</v>
      </c>
      <c r="AS84" s="7">
        <v>17.953000000000003</v>
      </c>
      <c r="AT84" s="7">
        <v>11.032999999999999</v>
      </c>
      <c r="AU84" s="7">
        <v>0</v>
      </c>
      <c r="AV84" s="7">
        <v>10.255000000000001</v>
      </c>
      <c r="AW84" s="7">
        <v>36.181999999999995</v>
      </c>
      <c r="AX84" s="7">
        <v>0</v>
      </c>
      <c r="AY84" s="7">
        <v>0</v>
      </c>
      <c r="AZ84" s="7">
        <v>0</v>
      </c>
      <c r="BA84" s="7">
        <v>2.1000000000000001E-2</v>
      </c>
      <c r="BB84" s="7">
        <v>0</v>
      </c>
      <c r="BC84" s="7">
        <v>0</v>
      </c>
      <c r="BD84" s="7">
        <v>0.254</v>
      </c>
      <c r="BE84" s="7">
        <v>0.71499999999999997</v>
      </c>
      <c r="BF84" s="7">
        <v>1.1110000000000002</v>
      </c>
      <c r="BG84" s="7">
        <v>3.3000000000000002E-2</v>
      </c>
      <c r="BH84" s="7">
        <v>1.7870000000000001</v>
      </c>
      <c r="BI84" s="7">
        <v>41.763000000000005</v>
      </c>
      <c r="BJ84" s="7">
        <v>0</v>
      </c>
      <c r="BK84" s="7">
        <v>0</v>
      </c>
      <c r="BL84" s="7">
        <v>0</v>
      </c>
      <c r="BM84" s="7">
        <v>0</v>
      </c>
      <c r="BN84" s="7">
        <v>8.0000000000000002E-3</v>
      </c>
      <c r="BO84" s="7">
        <v>0</v>
      </c>
      <c r="BP84" s="7">
        <v>0</v>
      </c>
      <c r="BQ84" s="7">
        <v>13.412000000000001</v>
      </c>
      <c r="BR84" s="7">
        <v>16.88</v>
      </c>
      <c r="BS84" s="7">
        <v>3.758</v>
      </c>
      <c r="BT84" s="7">
        <v>9.6000000000000002E-2</v>
      </c>
      <c r="BU84" s="7">
        <v>0</v>
      </c>
      <c r="BV84" s="7">
        <v>0.50800000000000001</v>
      </c>
      <c r="BW84" s="7">
        <v>11.481</v>
      </c>
      <c r="BX84" s="7">
        <v>2.5639999999999996</v>
      </c>
      <c r="BY84" s="7">
        <v>0</v>
      </c>
      <c r="BZ84" s="7">
        <v>109.387</v>
      </c>
      <c r="CA84" s="7">
        <v>53.792999999999999</v>
      </c>
      <c r="CB84" s="7">
        <v>0</v>
      </c>
      <c r="CC84" s="7">
        <v>1E-3</v>
      </c>
      <c r="CD84" s="7">
        <v>0</v>
      </c>
      <c r="CE84" s="7">
        <v>0</v>
      </c>
      <c r="CF84" s="7">
        <v>0</v>
      </c>
      <c r="CG84" s="7">
        <f t="shared" si="6"/>
        <v>337.48199999999997</v>
      </c>
      <c r="CH84" s="7">
        <v>713.74900000000002</v>
      </c>
      <c r="CI84" s="7">
        <v>230.26</v>
      </c>
      <c r="CJ84" s="7">
        <v>32.749000000000002</v>
      </c>
      <c r="CK84" s="7">
        <f t="shared" si="7"/>
        <v>976.75800000000004</v>
      </c>
      <c r="CL84" s="7">
        <v>0</v>
      </c>
      <c r="CM84" s="7">
        <v>0</v>
      </c>
      <c r="CN84" s="7">
        <v>0</v>
      </c>
      <c r="CO84" s="7">
        <f t="shared" si="8"/>
        <v>0</v>
      </c>
      <c r="CP84" s="7">
        <f t="shared" si="9"/>
        <v>0</v>
      </c>
      <c r="CQ84" s="7">
        <v>42.811999999999998</v>
      </c>
      <c r="CR84" s="7">
        <f t="shared" si="10"/>
        <v>1019.57</v>
      </c>
      <c r="CS84" s="7">
        <f t="shared" si="11"/>
        <v>1357.0519999999999</v>
      </c>
      <c r="CT84" s="14" t="s">
        <v>257</v>
      </c>
      <c r="CW84" s="90"/>
    </row>
    <row r="85" spans="1:101" ht="12.75" customHeight="1">
      <c r="A85" s="13" t="s">
        <v>79</v>
      </c>
      <c r="B85" s="14" t="s">
        <v>165</v>
      </c>
      <c r="C85" s="7">
        <v>21.038</v>
      </c>
      <c r="D85" s="7">
        <v>4.2560000000000002</v>
      </c>
      <c r="E85" s="7">
        <v>0.61199999999999999</v>
      </c>
      <c r="F85" s="7">
        <v>0.40400000000000003</v>
      </c>
      <c r="G85" s="7">
        <v>5.351</v>
      </c>
      <c r="H85" s="7">
        <v>3.36</v>
      </c>
      <c r="I85" s="7">
        <v>6.0000000000000001E-3</v>
      </c>
      <c r="J85" s="7">
        <v>1.0720000000000001</v>
      </c>
      <c r="K85" s="7">
        <v>0.91700000000000004</v>
      </c>
      <c r="L85" s="7">
        <v>0.98699999999999999</v>
      </c>
      <c r="M85" s="7">
        <v>1.115</v>
      </c>
      <c r="N85" s="7">
        <v>1.8879999999999999</v>
      </c>
      <c r="O85" s="7">
        <v>0.54600000000000004</v>
      </c>
      <c r="P85" s="7">
        <v>0.65900000000000003</v>
      </c>
      <c r="Q85" s="7">
        <v>2.3359999999999999</v>
      </c>
      <c r="R85" s="7">
        <v>2.54</v>
      </c>
      <c r="S85" s="7">
        <v>1.048</v>
      </c>
      <c r="T85" s="7">
        <v>3.01</v>
      </c>
      <c r="U85" s="7">
        <v>0.52700000000000002</v>
      </c>
      <c r="V85" s="7">
        <v>3.0539999999999998</v>
      </c>
      <c r="W85" s="7">
        <v>0.34599999999999997</v>
      </c>
      <c r="X85" s="7">
        <v>1.343</v>
      </c>
      <c r="Y85" s="7">
        <v>0.624</v>
      </c>
      <c r="Z85" s="7">
        <v>0.50900000000000001</v>
      </c>
      <c r="AA85" s="7">
        <v>0.20399999999999999</v>
      </c>
      <c r="AB85" s="7">
        <v>0.56299999999999994</v>
      </c>
      <c r="AC85" s="7">
        <v>0.26900000000000002</v>
      </c>
      <c r="AD85" s="7">
        <v>0.83099999999999996</v>
      </c>
      <c r="AE85" s="7">
        <v>2.544</v>
      </c>
      <c r="AF85" s="7">
        <v>5.3999999999999999E-2</v>
      </c>
      <c r="AG85" s="7">
        <v>0.60899999999999999</v>
      </c>
      <c r="AH85" s="7">
        <v>5.6970000000000001</v>
      </c>
      <c r="AI85" s="7">
        <v>3.0550000000000002</v>
      </c>
      <c r="AJ85" s="7">
        <v>1.075</v>
      </c>
      <c r="AK85" s="7">
        <v>3.9980000000000002</v>
      </c>
      <c r="AL85" s="7">
        <v>22.6</v>
      </c>
      <c r="AM85" s="7">
        <v>8.2479999999999993</v>
      </c>
      <c r="AN85" s="7">
        <v>7.89</v>
      </c>
      <c r="AO85" s="7">
        <v>0.29399999999999998</v>
      </c>
      <c r="AP85" s="7">
        <v>1.2050000000000001</v>
      </c>
      <c r="AQ85" s="7">
        <v>2.645</v>
      </c>
      <c r="AR85" s="7">
        <v>1.0009999999999999</v>
      </c>
      <c r="AS85" s="7">
        <v>5.7279999999999998</v>
      </c>
      <c r="AT85" s="7">
        <v>2.4260000000000002</v>
      </c>
      <c r="AU85" s="7">
        <v>0.98099999999999998</v>
      </c>
      <c r="AV85" s="7">
        <v>0.68700000000000006</v>
      </c>
      <c r="AW85" s="7">
        <v>0.32300000000000001</v>
      </c>
      <c r="AX85" s="7">
        <v>1.5189999999999999</v>
      </c>
      <c r="AY85" s="7">
        <v>2.5019999999999998</v>
      </c>
      <c r="AZ85" s="7">
        <v>0.17199999999999999</v>
      </c>
      <c r="BA85" s="7">
        <v>0</v>
      </c>
      <c r="BB85" s="7">
        <v>0</v>
      </c>
      <c r="BC85" s="7">
        <v>0</v>
      </c>
      <c r="BD85" s="7">
        <v>5.141</v>
      </c>
      <c r="BE85" s="7">
        <v>6.9870000000000001</v>
      </c>
      <c r="BF85" s="7">
        <v>6.4640000000000004</v>
      </c>
      <c r="BG85" s="7">
        <v>2.79</v>
      </c>
      <c r="BH85" s="7">
        <v>1.367</v>
      </c>
      <c r="BI85" s="7">
        <v>0.89500000000000002</v>
      </c>
      <c r="BJ85" s="7">
        <v>0.75700000000000001</v>
      </c>
      <c r="BK85" s="7">
        <v>4.7E-2</v>
      </c>
      <c r="BL85" s="7">
        <v>0.79</v>
      </c>
      <c r="BM85" s="7">
        <v>0.32400000000000001</v>
      </c>
      <c r="BN85" s="7">
        <v>1.976</v>
      </c>
      <c r="BO85" s="7">
        <v>0.28899999999999998</v>
      </c>
      <c r="BP85" s="7">
        <v>0.374</v>
      </c>
      <c r="BQ85" s="7">
        <v>1.4119999999999999</v>
      </c>
      <c r="BR85" s="7">
        <v>0</v>
      </c>
      <c r="BS85" s="7">
        <v>1.3069999999999999</v>
      </c>
      <c r="BT85" s="7">
        <v>3.73</v>
      </c>
      <c r="BU85" s="7">
        <v>0.16400000000000001</v>
      </c>
      <c r="BV85" s="7">
        <v>4.4999999999999998E-2</v>
      </c>
      <c r="BW85" s="7">
        <v>0.08</v>
      </c>
      <c r="BX85" s="7">
        <v>0.16700000000000001</v>
      </c>
      <c r="BY85" s="7">
        <v>0.70099999999999996</v>
      </c>
      <c r="BZ85" s="7">
        <v>1.087</v>
      </c>
      <c r="CA85" s="7">
        <v>21.242000000000001</v>
      </c>
      <c r="CB85" s="7">
        <v>0.18</v>
      </c>
      <c r="CC85" s="7">
        <v>0.61799999999999999</v>
      </c>
      <c r="CD85" s="7">
        <v>0</v>
      </c>
      <c r="CE85" s="7">
        <v>0</v>
      </c>
      <c r="CF85" s="7">
        <v>0</v>
      </c>
      <c r="CG85" s="7">
        <f t="shared" si="6"/>
        <v>193.60199999999995</v>
      </c>
      <c r="CH85" s="7">
        <v>478.83199999999999</v>
      </c>
      <c r="CI85" s="7">
        <v>758.59400000000005</v>
      </c>
      <c r="CJ85" s="7">
        <v>40.543999999999997</v>
      </c>
      <c r="CK85" s="7">
        <f t="shared" si="7"/>
        <v>1277.97</v>
      </c>
      <c r="CL85" s="7">
        <v>0</v>
      </c>
      <c r="CM85" s="7">
        <v>0</v>
      </c>
      <c r="CN85" s="7">
        <v>0</v>
      </c>
      <c r="CO85" s="7">
        <f t="shared" si="8"/>
        <v>0</v>
      </c>
      <c r="CP85" s="7">
        <f t="shared" si="9"/>
        <v>0</v>
      </c>
      <c r="CQ85" s="7">
        <v>0</v>
      </c>
      <c r="CR85" s="7">
        <f t="shared" si="10"/>
        <v>1277.97</v>
      </c>
      <c r="CS85" s="7">
        <f t="shared" si="11"/>
        <v>1471.5719999999999</v>
      </c>
      <c r="CT85" s="14" t="s">
        <v>258</v>
      </c>
    </row>
    <row r="86" spans="1:101" ht="12.75" customHeight="1">
      <c r="A86" s="13" t="s">
        <v>80</v>
      </c>
      <c r="B86" s="14" t="s">
        <v>166</v>
      </c>
      <c r="C86" s="7">
        <v>9.2999999999999999E-2</v>
      </c>
      <c r="D86" s="7">
        <v>0.48400000000000004</v>
      </c>
      <c r="E86" s="7">
        <v>0.40699999999999997</v>
      </c>
      <c r="F86" s="7">
        <v>2.6419999999999999</v>
      </c>
      <c r="G86" s="7">
        <v>8.798</v>
      </c>
      <c r="H86" s="7">
        <v>2.71</v>
      </c>
      <c r="I86" s="7">
        <v>0.86499999999999999</v>
      </c>
      <c r="J86" s="7">
        <v>2.3319999999999999</v>
      </c>
      <c r="K86" s="7">
        <v>1.5760000000000001</v>
      </c>
      <c r="L86" s="7">
        <v>1.373</v>
      </c>
      <c r="M86" s="7">
        <v>3.0420000000000003</v>
      </c>
      <c r="N86" s="7">
        <v>5.1840000000000002</v>
      </c>
      <c r="O86" s="7">
        <v>1.133</v>
      </c>
      <c r="P86" s="7">
        <v>1.141</v>
      </c>
      <c r="Q86" s="7">
        <v>3.6949999999999998</v>
      </c>
      <c r="R86" s="7">
        <v>1.056</v>
      </c>
      <c r="S86" s="7">
        <v>2.86</v>
      </c>
      <c r="T86" s="7">
        <v>4.7720000000000002</v>
      </c>
      <c r="U86" s="7">
        <v>1.06</v>
      </c>
      <c r="V86" s="7">
        <v>3.4409999999999998</v>
      </c>
      <c r="W86" s="7">
        <v>0.47599999999999998</v>
      </c>
      <c r="X86" s="7">
        <v>1.794</v>
      </c>
      <c r="Y86" s="7">
        <v>0.76500000000000001</v>
      </c>
      <c r="Z86" s="7">
        <v>3.1880000000000002</v>
      </c>
      <c r="AA86" s="7">
        <v>0.308</v>
      </c>
      <c r="AB86" s="7">
        <v>0.996</v>
      </c>
      <c r="AC86" s="7">
        <v>0.58099999999999996</v>
      </c>
      <c r="AD86" s="7">
        <v>5.42</v>
      </c>
      <c r="AE86" s="7">
        <v>7.0950000000000006</v>
      </c>
      <c r="AF86" s="7">
        <v>0.52</v>
      </c>
      <c r="AG86" s="7">
        <v>5.7769999999999992</v>
      </c>
      <c r="AH86" s="7">
        <v>5.5880000000000001</v>
      </c>
      <c r="AI86" s="7">
        <v>5.298</v>
      </c>
      <c r="AJ86" s="7">
        <v>1.32</v>
      </c>
      <c r="AK86" s="7">
        <v>2.4510000000000001</v>
      </c>
      <c r="AL86" s="7">
        <v>13.77</v>
      </c>
      <c r="AM86" s="7">
        <v>1.9100000000000001</v>
      </c>
      <c r="AN86" s="7">
        <v>17.679000000000002</v>
      </c>
      <c r="AO86" s="7">
        <v>0.83299999999999996</v>
      </c>
      <c r="AP86" s="7">
        <v>9.0869999999999997</v>
      </c>
      <c r="AQ86" s="7">
        <v>9.9420000000000002</v>
      </c>
      <c r="AR86" s="7">
        <v>0.313</v>
      </c>
      <c r="AS86" s="7">
        <v>4.1180000000000003</v>
      </c>
      <c r="AT86" s="7">
        <v>5.4799999999999995</v>
      </c>
      <c r="AU86" s="7">
        <v>0.34099999999999997</v>
      </c>
      <c r="AV86" s="7">
        <v>0.39900000000000002</v>
      </c>
      <c r="AW86" s="7">
        <v>0.372</v>
      </c>
      <c r="AX86" s="7">
        <v>8.7289999999999992</v>
      </c>
      <c r="AY86" s="7">
        <v>4.3340000000000005</v>
      </c>
      <c r="AZ86" s="7">
        <v>0.69399999999999995</v>
      </c>
      <c r="BA86" s="7">
        <v>80.456000000000003</v>
      </c>
      <c r="BB86" s="7">
        <v>0.29299999999999998</v>
      </c>
      <c r="BC86" s="7">
        <v>6.976</v>
      </c>
      <c r="BD86" s="7">
        <v>3.9750000000000001</v>
      </c>
      <c r="BE86" s="7">
        <v>1.9789999999999999</v>
      </c>
      <c r="BF86" s="7">
        <v>1.923</v>
      </c>
      <c r="BG86" s="7">
        <v>1.893</v>
      </c>
      <c r="BH86" s="7">
        <v>2.9050000000000002</v>
      </c>
      <c r="BI86" s="7">
        <v>0.56699999999999995</v>
      </c>
      <c r="BJ86" s="7">
        <v>0.47299999999999998</v>
      </c>
      <c r="BK86" s="7">
        <v>0.114</v>
      </c>
      <c r="BL86" s="7">
        <v>4.5600000000000005</v>
      </c>
      <c r="BM86" s="7">
        <v>0.17299999999999999</v>
      </c>
      <c r="BN86" s="7">
        <v>0.62</v>
      </c>
      <c r="BO86" s="7">
        <v>0.42799999999999999</v>
      </c>
      <c r="BP86" s="7">
        <v>0.90800000000000003</v>
      </c>
      <c r="BQ86" s="7">
        <v>3.7890000000000001</v>
      </c>
      <c r="BR86" s="7">
        <v>16.835000000000001</v>
      </c>
      <c r="BS86" s="7">
        <v>7.2440000000000007</v>
      </c>
      <c r="BT86" s="7">
        <v>14.616</v>
      </c>
      <c r="BU86" s="7">
        <v>0.42400000000000004</v>
      </c>
      <c r="BV86" s="7">
        <v>1.28</v>
      </c>
      <c r="BW86" s="7">
        <v>0.85399999999999998</v>
      </c>
      <c r="BX86" s="7">
        <v>0.82699999999999996</v>
      </c>
      <c r="BY86" s="7">
        <v>0.79899999999999993</v>
      </c>
      <c r="BZ86" s="7">
        <v>2.1320000000000001</v>
      </c>
      <c r="CA86" s="7">
        <v>8.81</v>
      </c>
      <c r="CB86" s="7">
        <v>22.39</v>
      </c>
      <c r="CC86" s="7">
        <v>1.03</v>
      </c>
      <c r="CD86" s="7">
        <v>0</v>
      </c>
      <c r="CE86" s="7">
        <v>0</v>
      </c>
      <c r="CF86" s="7">
        <v>0</v>
      </c>
      <c r="CG86" s="7">
        <f t="shared" si="6"/>
        <v>357.51499999999982</v>
      </c>
      <c r="CH86" s="7">
        <v>410.43400000000003</v>
      </c>
      <c r="CI86" s="7">
        <v>0</v>
      </c>
      <c r="CJ86" s="7">
        <v>0</v>
      </c>
      <c r="CK86" s="7">
        <f t="shared" si="7"/>
        <v>410.43400000000003</v>
      </c>
      <c r="CL86" s="7">
        <v>0</v>
      </c>
      <c r="CM86" s="7">
        <v>0</v>
      </c>
      <c r="CN86" s="7">
        <v>0</v>
      </c>
      <c r="CO86" s="7">
        <f t="shared" si="8"/>
        <v>0</v>
      </c>
      <c r="CP86" s="7">
        <f t="shared" si="9"/>
        <v>0</v>
      </c>
      <c r="CQ86" s="7">
        <v>0.47299999999999998</v>
      </c>
      <c r="CR86" s="7">
        <f t="shared" si="10"/>
        <v>410.90699999999998</v>
      </c>
      <c r="CS86" s="7">
        <f t="shared" si="11"/>
        <v>768.42200000000003</v>
      </c>
      <c r="CT86" s="14" t="s">
        <v>259</v>
      </c>
    </row>
    <row r="87" spans="1:101" ht="12.75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2E-3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2.7030000000000003</v>
      </c>
      <c r="AT87" s="7">
        <v>1.3110000000000002</v>
      </c>
      <c r="AU87" s="7">
        <v>0</v>
      </c>
      <c r="AV87" s="7">
        <v>0.436</v>
      </c>
      <c r="AW87" s="7">
        <v>0.58799999999999997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0.17299999999999999</v>
      </c>
      <c r="BF87" s="7">
        <v>0</v>
      </c>
      <c r="BG87" s="7">
        <v>0</v>
      </c>
      <c r="BH87" s="7">
        <v>0.65200000000000002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0.17299999999999999</v>
      </c>
      <c r="BR87" s="7">
        <v>4.0430000000000001</v>
      </c>
      <c r="BS87" s="7">
        <v>0.58799999999999997</v>
      </c>
      <c r="BT87" s="7">
        <v>7.4060000000000006</v>
      </c>
      <c r="BU87" s="7">
        <v>0</v>
      </c>
      <c r="BV87" s="7">
        <v>0.32800000000000001</v>
      </c>
      <c r="BW87" s="7">
        <v>11.936</v>
      </c>
      <c r="BX87" s="7">
        <v>2.1779999999999999</v>
      </c>
      <c r="BY87" s="7">
        <v>0</v>
      </c>
      <c r="BZ87" s="7">
        <v>38.738</v>
      </c>
      <c r="CA87" s="7">
        <v>10.318</v>
      </c>
      <c r="CB87" s="7">
        <v>0</v>
      </c>
      <c r="CC87" s="7">
        <v>17.685000000000002</v>
      </c>
      <c r="CD87" s="7">
        <v>0</v>
      </c>
      <c r="CE87" s="7">
        <v>0</v>
      </c>
      <c r="CF87" s="7">
        <v>0</v>
      </c>
      <c r="CG87" s="7">
        <f t="shared" si="6"/>
        <v>99.257999999999996</v>
      </c>
      <c r="CH87" s="7">
        <v>1726.318</v>
      </c>
      <c r="CI87" s="7">
        <v>0</v>
      </c>
      <c r="CJ87" s="7">
        <v>6.34</v>
      </c>
      <c r="CK87" s="7">
        <f t="shared" si="7"/>
        <v>1732.6579999999999</v>
      </c>
      <c r="CL87" s="7">
        <v>0</v>
      </c>
      <c r="CM87" s="7">
        <v>0</v>
      </c>
      <c r="CN87" s="7">
        <v>0</v>
      </c>
      <c r="CO87" s="7">
        <f t="shared" si="8"/>
        <v>0</v>
      </c>
      <c r="CP87" s="7">
        <f t="shared" si="9"/>
        <v>0</v>
      </c>
      <c r="CQ87" s="7">
        <v>1.2290000000000001</v>
      </c>
      <c r="CR87" s="7">
        <f t="shared" si="10"/>
        <v>1733.8869999999999</v>
      </c>
      <c r="CS87" s="7">
        <f t="shared" si="11"/>
        <v>1833.145</v>
      </c>
      <c r="CT87" s="14" t="s">
        <v>260</v>
      </c>
    </row>
    <row r="88" spans="1:101" ht="12.75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6"/>
        <v>0</v>
      </c>
      <c r="CH88" s="7">
        <v>1134.9860000000001</v>
      </c>
      <c r="CI88" s="7">
        <v>0</v>
      </c>
      <c r="CJ88" s="7">
        <v>0</v>
      </c>
      <c r="CK88" s="7">
        <f t="shared" si="7"/>
        <v>1134.9860000000001</v>
      </c>
      <c r="CL88" s="7">
        <v>0</v>
      </c>
      <c r="CM88" s="7">
        <v>0</v>
      </c>
      <c r="CN88" s="7">
        <v>0</v>
      </c>
      <c r="CO88" s="7">
        <f t="shared" si="8"/>
        <v>0</v>
      </c>
      <c r="CP88" s="7">
        <f t="shared" si="9"/>
        <v>0</v>
      </c>
      <c r="CQ88" s="7">
        <v>0.36599999999999999</v>
      </c>
      <c r="CR88" s="7">
        <f t="shared" si="10"/>
        <v>1135.3520000000001</v>
      </c>
      <c r="CS88" s="7">
        <f t="shared" si="11"/>
        <v>1135.3520000000001</v>
      </c>
      <c r="CT88" s="14" t="s">
        <v>261</v>
      </c>
    </row>
    <row r="89" spans="1:101" ht="12.75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6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10"/>
        <v>0</v>
      </c>
      <c r="CS89" s="7">
        <f t="shared" si="11"/>
        <v>0</v>
      </c>
      <c r="CT89" s="14" t="s">
        <v>262</v>
      </c>
    </row>
    <row r="90" spans="1:101" ht="12.75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6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10"/>
        <v>0</v>
      </c>
      <c r="CS90" s="7">
        <f t="shared" si="11"/>
        <v>0</v>
      </c>
      <c r="CT90" s="50" t="s">
        <v>263</v>
      </c>
    </row>
    <row r="91" spans="1:101" s="76" customFormat="1" ht="12.75" customHeight="1">
      <c r="A91" s="51"/>
      <c r="B91" s="49" t="s">
        <v>264</v>
      </c>
      <c r="C91" s="7">
        <f>+SUM(C9:C90)</f>
        <v>3727.8690000000015</v>
      </c>
      <c r="D91" s="7">
        <f t="shared" ref="D91:BO91" si="12">+SUM(D9:D90)</f>
        <v>305.71099999999996</v>
      </c>
      <c r="E91" s="7">
        <f t="shared" si="12"/>
        <v>204.22300000000007</v>
      </c>
      <c r="F91" s="7">
        <f t="shared" si="12"/>
        <v>576.75200000000007</v>
      </c>
      <c r="G91" s="7">
        <f t="shared" si="12"/>
        <v>10088.159000000003</v>
      </c>
      <c r="H91" s="7">
        <f t="shared" si="12"/>
        <v>2057.498</v>
      </c>
      <c r="I91" s="7">
        <f t="shared" si="12"/>
        <v>293.31999999999994</v>
      </c>
      <c r="J91" s="7">
        <f t="shared" si="12"/>
        <v>2267.9299999999989</v>
      </c>
      <c r="K91" s="7">
        <f t="shared" si="12"/>
        <v>2311.114</v>
      </c>
      <c r="L91" s="7">
        <f t="shared" si="12"/>
        <v>1811.6849999999993</v>
      </c>
      <c r="M91" s="7">
        <f t="shared" si="12"/>
        <v>2159.7889999999989</v>
      </c>
      <c r="N91" s="7">
        <f t="shared" si="12"/>
        <v>3028.337</v>
      </c>
      <c r="O91" s="7">
        <f t="shared" si="12"/>
        <v>493.53199999999987</v>
      </c>
      <c r="P91" s="7">
        <f t="shared" si="12"/>
        <v>6386.2079999999969</v>
      </c>
      <c r="Q91" s="7">
        <f t="shared" si="12"/>
        <v>3614.4530000000009</v>
      </c>
      <c r="R91" s="7">
        <f t="shared" si="12"/>
        <v>638.30700000000002</v>
      </c>
      <c r="S91" s="7">
        <f t="shared" si="12"/>
        <v>2592.7510000000007</v>
      </c>
      <c r="T91" s="7">
        <f t="shared" si="12"/>
        <v>2426.405999999999</v>
      </c>
      <c r="U91" s="7">
        <f t="shared" si="12"/>
        <v>2161.5249999999996</v>
      </c>
      <c r="V91" s="7">
        <f t="shared" si="12"/>
        <v>3505.992999999999</v>
      </c>
      <c r="W91" s="7">
        <f t="shared" si="12"/>
        <v>1291.1130000000005</v>
      </c>
      <c r="X91" s="7">
        <f t="shared" si="12"/>
        <v>2070.4560000000001</v>
      </c>
      <c r="Y91" s="7">
        <f t="shared" si="12"/>
        <v>1558.4919999999995</v>
      </c>
      <c r="Z91" s="7">
        <f t="shared" si="12"/>
        <v>5925.260000000002</v>
      </c>
      <c r="AA91" s="7">
        <f t="shared" si="12"/>
        <v>463.16100000000006</v>
      </c>
      <c r="AB91" s="7">
        <f t="shared" si="12"/>
        <v>1040.2469999999998</v>
      </c>
      <c r="AC91" s="7">
        <f t="shared" si="12"/>
        <v>478.17900000000003</v>
      </c>
      <c r="AD91" s="7">
        <f t="shared" si="12"/>
        <v>1520.5339999999999</v>
      </c>
      <c r="AE91" s="7">
        <f t="shared" si="12"/>
        <v>10067.9</v>
      </c>
      <c r="AF91" s="7">
        <f t="shared" si="12"/>
        <v>442.28699999999992</v>
      </c>
      <c r="AG91" s="7">
        <f t="shared" si="12"/>
        <v>1572.7739999999997</v>
      </c>
      <c r="AH91" s="7">
        <f t="shared" si="12"/>
        <v>5201.2669999999998</v>
      </c>
      <c r="AI91" s="7">
        <f t="shared" si="12"/>
        <v>4453.2330000000011</v>
      </c>
      <c r="AJ91" s="7">
        <f t="shared" si="12"/>
        <v>1076.6290000000001</v>
      </c>
      <c r="AK91" s="7">
        <f t="shared" si="12"/>
        <v>2278.8830000000003</v>
      </c>
      <c r="AL91" s="7">
        <f t="shared" si="12"/>
        <v>6252.5480000000025</v>
      </c>
      <c r="AM91" s="7">
        <f t="shared" si="12"/>
        <v>3800.1749999999997</v>
      </c>
      <c r="AN91" s="7">
        <f t="shared" si="12"/>
        <v>3619.598</v>
      </c>
      <c r="AO91" s="7">
        <f t="shared" si="12"/>
        <v>411.37999999999994</v>
      </c>
      <c r="AP91" s="7">
        <f t="shared" si="12"/>
        <v>2732.1439999999993</v>
      </c>
      <c r="AQ91" s="7">
        <f t="shared" si="12"/>
        <v>3573.335</v>
      </c>
      <c r="AR91" s="7">
        <f t="shared" si="12"/>
        <v>394.16800000000006</v>
      </c>
      <c r="AS91" s="7">
        <f t="shared" si="12"/>
        <v>1716.085</v>
      </c>
      <c r="AT91" s="7">
        <f t="shared" si="12"/>
        <v>4755.7629999999999</v>
      </c>
      <c r="AU91" s="7">
        <f t="shared" si="12"/>
        <v>551.26700000000005</v>
      </c>
      <c r="AV91" s="7">
        <f t="shared" si="12"/>
        <v>451.33400000000006</v>
      </c>
      <c r="AW91" s="7">
        <f t="shared" si="12"/>
        <v>454.26500000000004</v>
      </c>
      <c r="AX91" s="7">
        <f t="shared" si="12"/>
        <v>2835.5359999999987</v>
      </c>
      <c r="AY91" s="7">
        <f t="shared" si="12"/>
        <v>1737.877</v>
      </c>
      <c r="AZ91" s="7">
        <f t="shared" si="12"/>
        <v>191.36199999999997</v>
      </c>
      <c r="BA91" s="7">
        <f t="shared" si="12"/>
        <v>3235.4539999999984</v>
      </c>
      <c r="BB91" s="7">
        <f t="shared" si="12"/>
        <v>1628.6149999999998</v>
      </c>
      <c r="BC91" s="7">
        <f t="shared" si="12"/>
        <v>566.35800000000006</v>
      </c>
      <c r="BD91" s="7">
        <f t="shared" si="12"/>
        <v>2074.0439999999999</v>
      </c>
      <c r="BE91" s="7">
        <f t="shared" si="12"/>
        <v>957.245</v>
      </c>
      <c r="BF91" s="7">
        <f t="shared" si="12"/>
        <v>2552.069</v>
      </c>
      <c r="BG91" s="7">
        <f t="shared" si="12"/>
        <v>1379.653</v>
      </c>
      <c r="BH91" s="7">
        <f t="shared" si="12"/>
        <v>685.72300000000018</v>
      </c>
      <c r="BI91" s="7">
        <f t="shared" si="12"/>
        <v>2046.6359999999995</v>
      </c>
      <c r="BJ91" s="7">
        <f t="shared" si="12"/>
        <v>383.60699999999991</v>
      </c>
      <c r="BK91" s="7">
        <f t="shared" si="12"/>
        <v>49.990000000000009</v>
      </c>
      <c r="BL91" s="7">
        <f t="shared" si="12"/>
        <v>1192.6809999999998</v>
      </c>
      <c r="BM91" s="7">
        <f t="shared" si="12"/>
        <v>156.369</v>
      </c>
      <c r="BN91" s="7">
        <f t="shared" si="12"/>
        <v>408.02799999999996</v>
      </c>
      <c r="BO91" s="7">
        <f t="shared" si="12"/>
        <v>128.60299999999998</v>
      </c>
      <c r="BP91" s="7">
        <f t="shared" ref="BP91:CQ91" si="13">+SUM(BP9:BP90)</f>
        <v>255.32300000000006</v>
      </c>
      <c r="BQ91" s="7">
        <f t="shared" si="13"/>
        <v>2028.4329999999998</v>
      </c>
      <c r="BR91" s="7">
        <f t="shared" si="13"/>
        <v>2794.3090000000007</v>
      </c>
      <c r="BS91" s="7">
        <f t="shared" si="13"/>
        <v>1008.4390000000003</v>
      </c>
      <c r="BT91" s="7">
        <f t="shared" si="13"/>
        <v>5020.5739999999996</v>
      </c>
      <c r="BU91" s="7">
        <f t="shared" si="13"/>
        <v>751.69999999999993</v>
      </c>
      <c r="BV91" s="7">
        <f t="shared" si="13"/>
        <v>374.41399999999999</v>
      </c>
      <c r="BW91" s="7">
        <f t="shared" si="13"/>
        <v>247.39600000000007</v>
      </c>
      <c r="BX91" s="7">
        <f t="shared" si="13"/>
        <v>107.52500000000001</v>
      </c>
      <c r="BY91" s="7">
        <f t="shared" si="13"/>
        <v>136.435</v>
      </c>
      <c r="BZ91" s="7">
        <f t="shared" si="13"/>
        <v>721.41499999999974</v>
      </c>
      <c r="CA91" s="7">
        <f t="shared" si="13"/>
        <v>701.6629999999999</v>
      </c>
      <c r="CB91" s="7">
        <f t="shared" si="13"/>
        <v>215.49600000000004</v>
      </c>
      <c r="CC91" s="7">
        <f t="shared" si="13"/>
        <v>504.20999999999992</v>
      </c>
      <c r="CD91" s="7">
        <f t="shared" si="13"/>
        <v>0</v>
      </c>
      <c r="CE91" s="7">
        <f t="shared" si="13"/>
        <v>0</v>
      </c>
      <c r="CF91" s="7">
        <f t="shared" si="13"/>
        <v>0</v>
      </c>
      <c r="CG91" s="7">
        <f t="shared" si="13"/>
        <v>155881.22100000011</v>
      </c>
      <c r="CH91" s="7">
        <f t="shared" si="13"/>
        <v>105942.397</v>
      </c>
      <c r="CI91" s="7">
        <f t="shared" si="13"/>
        <v>3668.799</v>
      </c>
      <c r="CJ91" s="7">
        <f t="shared" si="13"/>
        <v>32516.246000000003</v>
      </c>
      <c r="CK91" s="7">
        <f t="shared" si="13"/>
        <v>142127.44200000001</v>
      </c>
      <c r="CL91" s="7">
        <f t="shared" si="13"/>
        <v>26522.608999999997</v>
      </c>
      <c r="CM91" s="7">
        <f t="shared" si="13"/>
        <v>84.27300000000001</v>
      </c>
      <c r="CN91" s="7">
        <f t="shared" si="13"/>
        <v>466.87000000000029</v>
      </c>
      <c r="CO91" s="7">
        <f t="shared" si="13"/>
        <v>551.14300000000014</v>
      </c>
      <c r="CP91" s="7">
        <f t="shared" si="13"/>
        <v>27073.751999999997</v>
      </c>
      <c r="CQ91" s="7">
        <f t="shared" si="13"/>
        <v>62372.479999999974</v>
      </c>
      <c r="CR91" s="7">
        <f t="shared" si="10"/>
        <v>231573.674</v>
      </c>
      <c r="CS91" s="7">
        <f t="shared" si="11"/>
        <v>387454.89500000002</v>
      </c>
      <c r="CT91" s="49" t="s">
        <v>264</v>
      </c>
      <c r="CU91" s="92"/>
      <c r="CV91" s="92"/>
      <c r="CW91" s="92"/>
    </row>
    <row r="92" spans="1:101" ht="12.75" customHeight="1">
      <c r="A92" s="16"/>
      <c r="B92" s="48" t="s">
        <v>265</v>
      </c>
      <c r="C92" s="7">
        <v>144.77500000000006</v>
      </c>
      <c r="D92" s="7">
        <v>18.655999999999999</v>
      </c>
      <c r="E92" s="7">
        <v>2.8029999999999995</v>
      </c>
      <c r="F92" s="7">
        <v>6.955000000000001</v>
      </c>
      <c r="G92" s="7">
        <v>22.882999999999999</v>
      </c>
      <c r="H92" s="7">
        <v>3.0900000000000003</v>
      </c>
      <c r="I92" s="7">
        <v>0.31599999999999995</v>
      </c>
      <c r="J92" s="7">
        <v>2.71</v>
      </c>
      <c r="K92" s="7">
        <v>2.847999999999999</v>
      </c>
      <c r="L92" s="7">
        <v>1.867</v>
      </c>
      <c r="M92" s="7">
        <v>4.0539999999999976</v>
      </c>
      <c r="N92" s="7">
        <v>4.0299999999999994</v>
      </c>
      <c r="O92" s="7">
        <v>1.7999999999999985</v>
      </c>
      <c r="P92" s="7">
        <v>1.4500000000000002</v>
      </c>
      <c r="Q92" s="7">
        <v>3.7209999999999988</v>
      </c>
      <c r="R92" s="7">
        <v>2.4379999999999988</v>
      </c>
      <c r="S92" s="7">
        <v>2.1440000000000001</v>
      </c>
      <c r="T92" s="7">
        <v>5.9939999999999971</v>
      </c>
      <c r="U92" s="7">
        <v>1.8219999999999998</v>
      </c>
      <c r="V92" s="7">
        <v>6.1700000000000035</v>
      </c>
      <c r="W92" s="7">
        <v>1.1379999999999999</v>
      </c>
      <c r="X92" s="7">
        <v>1.2510000000000001</v>
      </c>
      <c r="Y92" s="7">
        <v>1.8539999999999992</v>
      </c>
      <c r="Z92" s="7">
        <v>1.591</v>
      </c>
      <c r="AA92" s="7">
        <v>0.29899999999999999</v>
      </c>
      <c r="AB92" s="7">
        <v>2.4980000000000002</v>
      </c>
      <c r="AC92" s="7">
        <v>0.66300000000000014</v>
      </c>
      <c r="AD92" s="7">
        <v>5.5229999999999988</v>
      </c>
      <c r="AE92" s="7">
        <v>4.1979999999999986</v>
      </c>
      <c r="AF92" s="7">
        <v>1.6389999999999993</v>
      </c>
      <c r="AG92" s="7">
        <v>19.747999999999998</v>
      </c>
      <c r="AH92" s="7">
        <v>272.70899999999995</v>
      </c>
      <c r="AI92" s="7">
        <v>105.014</v>
      </c>
      <c r="AJ92" s="7">
        <v>36.857000000000014</v>
      </c>
      <c r="AK92" s="7">
        <v>5.7720000000000002</v>
      </c>
      <c r="AL92" s="7">
        <v>63.443999999999996</v>
      </c>
      <c r="AM92" s="7">
        <v>30.084999999999997</v>
      </c>
      <c r="AN92" s="7">
        <v>25.730999999999998</v>
      </c>
      <c r="AO92" s="7">
        <v>3.6129999999999995</v>
      </c>
      <c r="AP92" s="7">
        <v>24.113</v>
      </c>
      <c r="AQ92" s="7">
        <v>194.732</v>
      </c>
      <c r="AR92" s="7">
        <v>17.315999999999999</v>
      </c>
      <c r="AS92" s="7">
        <v>5.0250000000000004</v>
      </c>
      <c r="AT92" s="7">
        <v>9.9310000000000009</v>
      </c>
      <c r="AU92" s="7">
        <v>7.9489999999999998</v>
      </c>
      <c r="AV92" s="7">
        <v>2.3289999999999993</v>
      </c>
      <c r="AW92" s="7">
        <v>22.375999999999991</v>
      </c>
      <c r="AX92" s="7">
        <v>1.446</v>
      </c>
      <c r="AY92" s="7">
        <v>14.573000000000002</v>
      </c>
      <c r="AZ92" s="7">
        <v>0.77500000000000002</v>
      </c>
      <c r="BA92" s="7">
        <v>299.17399999999992</v>
      </c>
      <c r="BB92" s="7">
        <v>49.673999999999999</v>
      </c>
      <c r="BC92" s="7">
        <v>46.132000000000005</v>
      </c>
      <c r="BD92" s="7">
        <v>93.361000000000004</v>
      </c>
      <c r="BE92" s="7">
        <v>29.275000000000006</v>
      </c>
      <c r="BF92" s="7">
        <v>5.8179999999999996</v>
      </c>
      <c r="BG92" s="7">
        <v>19.864999999999988</v>
      </c>
      <c r="BH92" s="7">
        <v>44.830000000000013</v>
      </c>
      <c r="BI92" s="7">
        <v>8.3660000000000014</v>
      </c>
      <c r="BJ92" s="7">
        <v>3.3439999999999999</v>
      </c>
      <c r="BK92" s="7">
        <v>0.39400000000000002</v>
      </c>
      <c r="BL92" s="7">
        <v>27.280999999999999</v>
      </c>
      <c r="BM92" s="7">
        <v>1.1559999999999999</v>
      </c>
      <c r="BN92" s="7">
        <v>2.9359999999999995</v>
      </c>
      <c r="BO92" s="7">
        <v>3.0329999999999986</v>
      </c>
      <c r="BP92" s="7">
        <v>3.048999999999999</v>
      </c>
      <c r="BQ92" s="7">
        <v>28.558000000000003</v>
      </c>
      <c r="BR92" s="7">
        <v>426.31400000000002</v>
      </c>
      <c r="BS92" s="7">
        <v>160.09800000000004</v>
      </c>
      <c r="BT92" s="7">
        <v>604.42399999999998</v>
      </c>
      <c r="BU92" s="7">
        <v>95.638000000000019</v>
      </c>
      <c r="BV92" s="7">
        <v>51.342999999999989</v>
      </c>
      <c r="BW92" s="7">
        <v>23.831</v>
      </c>
      <c r="BX92" s="7">
        <v>11.570999999999996</v>
      </c>
      <c r="BY92" s="7">
        <v>19.981999999999999</v>
      </c>
      <c r="BZ92" s="7">
        <v>62.622999999999998</v>
      </c>
      <c r="CA92" s="7">
        <v>116.89500000000001</v>
      </c>
      <c r="CB92" s="7">
        <v>1.8519999999999999</v>
      </c>
      <c r="CC92" s="7">
        <v>13.206000000000003</v>
      </c>
      <c r="CD92" s="7">
        <v>0</v>
      </c>
      <c r="CE92" s="7">
        <v>0</v>
      </c>
      <c r="CF92" s="7">
        <v>0</v>
      </c>
      <c r="CG92" s="7">
        <v>3378.741</v>
      </c>
      <c r="CH92" s="7">
        <v>11337.440999999995</v>
      </c>
      <c r="CI92" s="7">
        <v>0</v>
      </c>
      <c r="CJ92" s="7">
        <v>67.448999999999998</v>
      </c>
      <c r="CK92" s="7">
        <v>11404.889999999996</v>
      </c>
      <c r="CL92" s="7">
        <v>565.58600000000001</v>
      </c>
      <c r="CM92" s="7">
        <v>18.548999999999999</v>
      </c>
      <c r="CN92" s="7">
        <v>0</v>
      </c>
      <c r="CO92" s="7">
        <v>18.548999999999999</v>
      </c>
      <c r="CP92" s="7">
        <v>584.13499999999999</v>
      </c>
      <c r="CQ92" s="7">
        <v>0</v>
      </c>
      <c r="CR92" s="7">
        <f t="shared" si="10"/>
        <v>11989.025</v>
      </c>
      <c r="CS92" s="7">
        <f t="shared" si="11"/>
        <v>15367.766</v>
      </c>
      <c r="CT92" s="48" t="s">
        <v>266</v>
      </c>
    </row>
    <row r="93" spans="1:101" ht="12.75" customHeight="1">
      <c r="A93" s="16"/>
      <c r="B93" s="16" t="s">
        <v>267</v>
      </c>
      <c r="C93" s="7">
        <v>91.125000000000014</v>
      </c>
      <c r="D93" s="7">
        <v>10.483000000000002</v>
      </c>
      <c r="E93" s="7">
        <v>18.786000000000001</v>
      </c>
      <c r="F93" s="7">
        <v>25.292000000000005</v>
      </c>
      <c r="G93" s="7">
        <v>66.606999999999999</v>
      </c>
      <c r="H93" s="7">
        <v>44.778999999999996</v>
      </c>
      <c r="I93" s="7">
        <v>3.1350000000000007</v>
      </c>
      <c r="J93" s="7">
        <v>17.368000000000002</v>
      </c>
      <c r="K93" s="7">
        <v>15.282999999999998</v>
      </c>
      <c r="L93" s="7">
        <v>7.5009999999999994</v>
      </c>
      <c r="M93" s="7">
        <v>13.563999999999998</v>
      </c>
      <c r="N93" s="7">
        <v>17.966000000000001</v>
      </c>
      <c r="O93" s="7">
        <v>3.9969999999999999</v>
      </c>
      <c r="P93" s="7">
        <v>4.3609999999999998</v>
      </c>
      <c r="Q93" s="7">
        <v>30.972000000000005</v>
      </c>
      <c r="R93" s="7">
        <v>3.2269999999999999</v>
      </c>
      <c r="S93" s="7">
        <v>10.584</v>
      </c>
      <c r="T93" s="7">
        <v>30.404000000000007</v>
      </c>
      <c r="U93" s="7">
        <v>5.8770000000000007</v>
      </c>
      <c r="V93" s="7">
        <v>25.696000000000005</v>
      </c>
      <c r="W93" s="7">
        <v>3.9350000000000001</v>
      </c>
      <c r="X93" s="7">
        <v>5.2239999999999993</v>
      </c>
      <c r="Y93" s="7">
        <v>8.1379999999999999</v>
      </c>
      <c r="Z93" s="7">
        <v>8.4480000000000004</v>
      </c>
      <c r="AA93" s="7">
        <v>0.90800000000000014</v>
      </c>
      <c r="AB93" s="7">
        <v>6.9190000000000014</v>
      </c>
      <c r="AC93" s="7">
        <v>1.222</v>
      </c>
      <c r="AD93" s="7">
        <v>13.173000000000002</v>
      </c>
      <c r="AE93" s="7">
        <v>24.405000000000001</v>
      </c>
      <c r="AF93" s="7">
        <v>2.8299999999999992</v>
      </c>
      <c r="AG93" s="7">
        <v>26.581000000000003</v>
      </c>
      <c r="AH93" s="7">
        <v>71.033999999999992</v>
      </c>
      <c r="AI93" s="7">
        <v>64.300000000000026</v>
      </c>
      <c r="AJ93" s="7">
        <v>19.595000000000006</v>
      </c>
      <c r="AK93" s="7">
        <v>21.153000000000002</v>
      </c>
      <c r="AL93" s="7">
        <v>162.19699999999997</v>
      </c>
      <c r="AM93" s="7">
        <v>68.489000000000019</v>
      </c>
      <c r="AN93" s="7">
        <v>536.57000000000005</v>
      </c>
      <c r="AO93" s="7">
        <v>11.311000000000002</v>
      </c>
      <c r="AP93" s="7">
        <v>6.5310000000000006</v>
      </c>
      <c r="AQ93" s="7">
        <v>31.401999999999997</v>
      </c>
      <c r="AR93" s="7">
        <v>4.2410000000000005</v>
      </c>
      <c r="AS93" s="7">
        <v>11.371</v>
      </c>
      <c r="AT93" s="7">
        <v>86.884000000000015</v>
      </c>
      <c r="AU93" s="7">
        <v>2.6229999999999993</v>
      </c>
      <c r="AV93" s="7">
        <v>2.2079999999999997</v>
      </c>
      <c r="AW93" s="7">
        <v>1.8279999999999998</v>
      </c>
      <c r="AX93" s="7">
        <v>6.4610000000000003</v>
      </c>
      <c r="AY93" s="7">
        <v>7.1910000000000007</v>
      </c>
      <c r="AZ93" s="7">
        <v>0.89800000000000002</v>
      </c>
      <c r="BA93" s="7">
        <v>139.56699999999998</v>
      </c>
      <c r="BB93" s="7">
        <v>103.69700000000002</v>
      </c>
      <c r="BC93" s="7">
        <v>44.921999999999997</v>
      </c>
      <c r="BD93" s="7">
        <v>33.817</v>
      </c>
      <c r="BE93" s="7">
        <v>11.210999999999999</v>
      </c>
      <c r="BF93" s="7">
        <v>38.106000000000002</v>
      </c>
      <c r="BG93" s="7">
        <v>16.328999999999997</v>
      </c>
      <c r="BH93" s="7">
        <v>6.6650000000000009</v>
      </c>
      <c r="BI93" s="7">
        <v>17.649999999999999</v>
      </c>
      <c r="BJ93" s="7">
        <v>2.8989999999999996</v>
      </c>
      <c r="BK93" s="7">
        <v>0.61099999999999999</v>
      </c>
      <c r="BL93" s="7">
        <v>26.046000000000003</v>
      </c>
      <c r="BM93" s="7">
        <v>1.5879999999999994</v>
      </c>
      <c r="BN93" s="7">
        <v>5.9900000000000011</v>
      </c>
      <c r="BO93" s="7">
        <v>3.1439999999999997</v>
      </c>
      <c r="BP93" s="7">
        <v>7.0370000000000017</v>
      </c>
      <c r="BQ93" s="7">
        <v>18.458000000000002</v>
      </c>
      <c r="BR93" s="7">
        <v>50.852000000000004</v>
      </c>
      <c r="BS93" s="7">
        <v>14.618000000000002</v>
      </c>
      <c r="BT93" s="7">
        <v>36.27000000000001</v>
      </c>
      <c r="BU93" s="7">
        <v>35.083999999999989</v>
      </c>
      <c r="BV93" s="7">
        <v>19.388000000000002</v>
      </c>
      <c r="BW93" s="7">
        <v>1.6899999999999995</v>
      </c>
      <c r="BX93" s="7">
        <v>1.4289999999999996</v>
      </c>
      <c r="BY93" s="7">
        <v>1.1599999999999997</v>
      </c>
      <c r="BZ93" s="7">
        <v>11.383999999999999</v>
      </c>
      <c r="CA93" s="7">
        <v>7.3400000000000007</v>
      </c>
      <c r="CB93" s="7">
        <v>4.8380000000000001</v>
      </c>
      <c r="CC93" s="7">
        <v>5.6050000000000004</v>
      </c>
      <c r="CD93" s="7">
        <v>0</v>
      </c>
      <c r="CE93" s="7">
        <v>0</v>
      </c>
      <c r="CF93" s="7">
        <v>0</v>
      </c>
      <c r="CG93" s="7">
        <v>2332.4719999999988</v>
      </c>
      <c r="CH93" s="7">
        <v>4615.2259999999997</v>
      </c>
      <c r="CI93" s="7">
        <v>0</v>
      </c>
      <c r="CJ93" s="7">
        <v>0</v>
      </c>
      <c r="CK93" s="7">
        <v>4615.2259999999997</v>
      </c>
      <c r="CL93" s="7">
        <v>938.53800000000001</v>
      </c>
      <c r="CM93" s="7">
        <v>0</v>
      </c>
      <c r="CN93" s="7">
        <v>37.924000000000007</v>
      </c>
      <c r="CO93" s="7">
        <v>37.924000000000007</v>
      </c>
      <c r="CP93" s="7">
        <v>976.46199999999999</v>
      </c>
      <c r="CQ93" s="7">
        <v>54.377999999999993</v>
      </c>
      <c r="CR93" s="7">
        <f t="shared" si="10"/>
        <v>5646.0659999999998</v>
      </c>
      <c r="CS93" s="7">
        <f t="shared" si="11"/>
        <v>7978.5379999999996</v>
      </c>
      <c r="CT93" s="16" t="s">
        <v>268</v>
      </c>
    </row>
    <row r="94" spans="1:101" ht="12.75" customHeight="1">
      <c r="A94" s="16"/>
      <c r="B94" s="16" t="s">
        <v>269</v>
      </c>
      <c r="C94" s="7">
        <v>12.977000000000004</v>
      </c>
      <c r="D94" s="7">
        <v>1.4999999999999999E-2</v>
      </c>
      <c r="E94" s="7">
        <v>3.5229999999999997</v>
      </c>
      <c r="F94" s="7">
        <v>4.9000000000000002E-2</v>
      </c>
      <c r="G94" s="7">
        <v>59.206000000000003</v>
      </c>
      <c r="H94" s="7">
        <v>4.5760000000000005</v>
      </c>
      <c r="I94" s="7">
        <v>0.33</v>
      </c>
      <c r="J94" s="7">
        <v>8.3000000000000004E-2</v>
      </c>
      <c r="K94" s="7">
        <v>8.3000000000000004E-2</v>
      </c>
      <c r="L94" s="7">
        <v>6.6000000000000003E-2</v>
      </c>
      <c r="M94" s="7">
        <v>8.2000000000000003E-2</v>
      </c>
      <c r="N94" s="7">
        <v>4.5999999999999999E-2</v>
      </c>
      <c r="O94" s="7">
        <v>5.3000000000000005E-2</v>
      </c>
      <c r="P94" s="7">
        <v>4.3000000000000003E-2</v>
      </c>
      <c r="Q94" s="7">
        <v>0.18</v>
      </c>
      <c r="R94" s="7">
        <v>0.10300000000000001</v>
      </c>
      <c r="S94" s="7">
        <v>7.8E-2</v>
      </c>
      <c r="T94" s="7">
        <v>0.13500000000000001</v>
      </c>
      <c r="U94" s="7">
        <v>3.4000000000000002E-2</v>
      </c>
      <c r="V94" s="7">
        <v>0.30300000000000005</v>
      </c>
      <c r="W94" s="7">
        <v>8.6999999999999994E-2</v>
      </c>
      <c r="X94" s="7">
        <v>0.10200000000000001</v>
      </c>
      <c r="Y94" s="7">
        <v>0.10400000000000001</v>
      </c>
      <c r="Z94" s="7">
        <v>0.159</v>
      </c>
      <c r="AA94" s="7">
        <v>1.2E-2</v>
      </c>
      <c r="AB94" s="7">
        <v>7.0000000000000007E-2</v>
      </c>
      <c r="AC94" s="7">
        <v>4.1999999999999996E-2</v>
      </c>
      <c r="AD94" s="7">
        <v>0.47700000000000004</v>
      </c>
      <c r="AE94" s="7">
        <v>0.31599999999999995</v>
      </c>
      <c r="AF94" s="7">
        <v>1.2999999999999999E-2</v>
      </c>
      <c r="AG94" s="7">
        <v>0.10300000000000001</v>
      </c>
      <c r="AH94" s="7">
        <v>0.71500000000000008</v>
      </c>
      <c r="AI94" s="7">
        <v>0.62</v>
      </c>
      <c r="AJ94" s="7">
        <v>0.20600000000000002</v>
      </c>
      <c r="AK94" s="7">
        <v>0.27600000000000002</v>
      </c>
      <c r="AL94" s="7">
        <v>3.0060000000000007</v>
      </c>
      <c r="AM94" s="7">
        <v>0.83099999999999996</v>
      </c>
      <c r="AN94" s="7">
        <v>0.70900000000000007</v>
      </c>
      <c r="AO94" s="7">
        <v>2.0999999999999998E-2</v>
      </c>
      <c r="AP94" s="7">
        <v>0.52899999999999991</v>
      </c>
      <c r="AQ94" s="7">
        <v>1.117</v>
      </c>
      <c r="AR94" s="7">
        <v>2.3E-2</v>
      </c>
      <c r="AS94" s="7">
        <v>0.39500000000000007</v>
      </c>
      <c r="AT94" s="7">
        <v>2.4030000000000005</v>
      </c>
      <c r="AU94" s="7">
        <v>6.0449999999999999</v>
      </c>
      <c r="AV94" s="7">
        <v>0.122</v>
      </c>
      <c r="AW94" s="7">
        <v>5.4870000000000001</v>
      </c>
      <c r="AX94" s="7">
        <v>0.112</v>
      </c>
      <c r="AY94" s="7">
        <v>0.64300000000000002</v>
      </c>
      <c r="AZ94" s="7">
        <v>4.6219999999999999</v>
      </c>
      <c r="BA94" s="7">
        <v>0.60499999999999998</v>
      </c>
      <c r="BB94" s="7">
        <v>0.39899999999999997</v>
      </c>
      <c r="BC94" s="7">
        <v>0.22299999999999998</v>
      </c>
      <c r="BD94" s="7">
        <v>0.17399999999999999</v>
      </c>
      <c r="BE94" s="7">
        <v>0.41800000000000004</v>
      </c>
      <c r="BF94" s="7">
        <v>0.66800000000000004</v>
      </c>
      <c r="BG94" s="7">
        <v>0.495</v>
      </c>
      <c r="BH94" s="7">
        <v>0.21900000000000003</v>
      </c>
      <c r="BI94" s="7">
        <v>0.14100000000000001</v>
      </c>
      <c r="BJ94" s="7">
        <v>0.151</v>
      </c>
      <c r="BK94" s="7">
        <v>1.0999999999999999E-2</v>
      </c>
      <c r="BL94" s="7">
        <v>0.158</v>
      </c>
      <c r="BM94" s="7">
        <v>0.14699999999999999</v>
      </c>
      <c r="BN94" s="7">
        <v>9.0000000000000011E-2</v>
      </c>
      <c r="BO94" s="7">
        <v>3.9999999999999994E-2</v>
      </c>
      <c r="BP94" s="7">
        <v>0.17</v>
      </c>
      <c r="BQ94" s="7">
        <v>0.44700000000000006</v>
      </c>
      <c r="BR94" s="7">
        <v>1.2E-2</v>
      </c>
      <c r="BS94" s="7">
        <v>0.26</v>
      </c>
      <c r="BT94" s="7">
        <v>0.621</v>
      </c>
      <c r="BU94" s="7">
        <v>9.1999999999999998E-2</v>
      </c>
      <c r="BV94" s="7">
        <v>4.3000000000000003E-2</v>
      </c>
      <c r="BW94" s="7">
        <v>7.3999999999999996E-2</v>
      </c>
      <c r="BX94" s="7">
        <v>9.0000000000000011E-3</v>
      </c>
      <c r="BY94" s="7">
        <v>1.8000000000000002E-2</v>
      </c>
      <c r="BZ94" s="7">
        <v>0.128</v>
      </c>
      <c r="CA94" s="7">
        <v>0.41100000000000003</v>
      </c>
      <c r="CB94" s="7">
        <v>7.9999999999999988E-2</v>
      </c>
      <c r="CC94" s="7">
        <v>0.22400000000000003</v>
      </c>
      <c r="CD94" s="7">
        <v>0</v>
      </c>
      <c r="CE94" s="7">
        <v>0</v>
      </c>
      <c r="CF94" s="7">
        <v>0</v>
      </c>
      <c r="CG94" s="7">
        <v>117.86</v>
      </c>
      <c r="CH94" s="7">
        <v>75.329000000000008</v>
      </c>
      <c r="CI94" s="7">
        <v>0</v>
      </c>
      <c r="CJ94" s="7">
        <v>0</v>
      </c>
      <c r="CK94" s="7">
        <v>75.329000000000008</v>
      </c>
      <c r="CL94" s="7">
        <v>182.80199999999999</v>
      </c>
      <c r="CM94" s="7">
        <v>0</v>
      </c>
      <c r="CN94" s="7">
        <v>0</v>
      </c>
      <c r="CO94" s="7">
        <v>0</v>
      </c>
      <c r="CP94" s="7">
        <v>182.80199999999999</v>
      </c>
      <c r="CQ94" s="7">
        <v>0.156</v>
      </c>
      <c r="CR94" s="7">
        <f t="shared" si="10"/>
        <v>258.28699999999998</v>
      </c>
      <c r="CS94" s="7">
        <f t="shared" si="11"/>
        <v>376.14699999999999</v>
      </c>
      <c r="CT94" s="16" t="s">
        <v>270</v>
      </c>
    </row>
    <row r="95" spans="1:101" s="76" customFormat="1" ht="12.75" customHeight="1">
      <c r="A95" s="16"/>
      <c r="B95" s="46" t="s">
        <v>271</v>
      </c>
      <c r="C95" s="7">
        <f>+C91+C92+C93-C94</f>
        <v>3950.7920000000017</v>
      </c>
      <c r="D95" s="7">
        <f t="shared" ref="D95:BO95" si="14">+D91+D92+D93-D94</f>
        <v>334.83499999999998</v>
      </c>
      <c r="E95" s="7">
        <f t="shared" si="14"/>
        <v>222.28900000000007</v>
      </c>
      <c r="F95" s="7">
        <f t="shared" si="14"/>
        <v>608.95000000000016</v>
      </c>
      <c r="G95" s="7">
        <f t="shared" si="14"/>
        <v>10118.443000000003</v>
      </c>
      <c r="H95" s="7">
        <f t="shared" si="14"/>
        <v>2100.7910000000002</v>
      </c>
      <c r="I95" s="7">
        <f t="shared" si="14"/>
        <v>296.44099999999992</v>
      </c>
      <c r="J95" s="7">
        <f t="shared" si="14"/>
        <v>2287.9249999999988</v>
      </c>
      <c r="K95" s="7">
        <f t="shared" si="14"/>
        <v>2329.1619999999998</v>
      </c>
      <c r="L95" s="7">
        <f t="shared" si="14"/>
        <v>1820.9869999999992</v>
      </c>
      <c r="M95" s="7">
        <f t="shared" si="14"/>
        <v>2177.3249999999989</v>
      </c>
      <c r="N95" s="7">
        <f t="shared" si="14"/>
        <v>3050.2870000000003</v>
      </c>
      <c r="O95" s="7">
        <f t="shared" si="14"/>
        <v>499.2759999999999</v>
      </c>
      <c r="P95" s="7">
        <f t="shared" si="14"/>
        <v>6391.9759999999969</v>
      </c>
      <c r="Q95" s="7">
        <f t="shared" si="14"/>
        <v>3648.9660000000013</v>
      </c>
      <c r="R95" s="7">
        <f t="shared" si="14"/>
        <v>643.86900000000003</v>
      </c>
      <c r="S95" s="7">
        <f t="shared" si="14"/>
        <v>2605.4010000000003</v>
      </c>
      <c r="T95" s="7">
        <f t="shared" si="14"/>
        <v>2462.668999999999</v>
      </c>
      <c r="U95" s="7">
        <f t="shared" si="14"/>
        <v>2169.1899999999996</v>
      </c>
      <c r="V95" s="7">
        <f t="shared" si="14"/>
        <v>3537.5559999999991</v>
      </c>
      <c r="W95" s="7">
        <f t="shared" si="14"/>
        <v>1296.0990000000004</v>
      </c>
      <c r="X95" s="7">
        <f t="shared" si="14"/>
        <v>2076.8290000000006</v>
      </c>
      <c r="Y95" s="7">
        <f t="shared" si="14"/>
        <v>1568.3799999999994</v>
      </c>
      <c r="Z95" s="7">
        <f t="shared" si="14"/>
        <v>5935.1400000000031</v>
      </c>
      <c r="AA95" s="7">
        <f t="shared" si="14"/>
        <v>464.35600000000005</v>
      </c>
      <c r="AB95" s="7">
        <f t="shared" si="14"/>
        <v>1049.5940000000001</v>
      </c>
      <c r="AC95" s="7">
        <f t="shared" si="14"/>
        <v>480.02200000000005</v>
      </c>
      <c r="AD95" s="7">
        <f t="shared" si="14"/>
        <v>1538.7529999999997</v>
      </c>
      <c r="AE95" s="7">
        <f t="shared" si="14"/>
        <v>10096.187</v>
      </c>
      <c r="AF95" s="7">
        <f t="shared" si="14"/>
        <v>446.74299999999994</v>
      </c>
      <c r="AG95" s="7">
        <f t="shared" si="14"/>
        <v>1618.9999999999995</v>
      </c>
      <c r="AH95" s="7">
        <f t="shared" si="14"/>
        <v>5544.2949999999992</v>
      </c>
      <c r="AI95" s="7">
        <f t="shared" si="14"/>
        <v>4621.9270000000015</v>
      </c>
      <c r="AJ95" s="7">
        <f t="shared" si="14"/>
        <v>1132.8750000000002</v>
      </c>
      <c r="AK95" s="7">
        <f t="shared" si="14"/>
        <v>2305.5320000000002</v>
      </c>
      <c r="AL95" s="7">
        <f t="shared" si="14"/>
        <v>6475.1830000000027</v>
      </c>
      <c r="AM95" s="7">
        <f t="shared" si="14"/>
        <v>3897.9179999999997</v>
      </c>
      <c r="AN95" s="7">
        <f t="shared" si="14"/>
        <v>4181.1900000000005</v>
      </c>
      <c r="AO95" s="7">
        <f t="shared" si="14"/>
        <v>426.2829999999999</v>
      </c>
      <c r="AP95" s="7">
        <f t="shared" si="14"/>
        <v>2762.2589999999991</v>
      </c>
      <c r="AQ95" s="7">
        <f t="shared" si="14"/>
        <v>3798.3519999999999</v>
      </c>
      <c r="AR95" s="7">
        <f t="shared" si="14"/>
        <v>415.702</v>
      </c>
      <c r="AS95" s="7">
        <f t="shared" si="14"/>
        <v>1732.0860000000002</v>
      </c>
      <c r="AT95" s="7">
        <f t="shared" si="14"/>
        <v>4850.1749999999993</v>
      </c>
      <c r="AU95" s="7">
        <f t="shared" si="14"/>
        <v>555.7940000000001</v>
      </c>
      <c r="AV95" s="7">
        <f t="shared" si="14"/>
        <v>455.74900000000008</v>
      </c>
      <c r="AW95" s="7">
        <f t="shared" si="14"/>
        <v>472.98199999999997</v>
      </c>
      <c r="AX95" s="7">
        <f t="shared" si="14"/>
        <v>2843.3309999999983</v>
      </c>
      <c r="AY95" s="7">
        <f t="shared" si="14"/>
        <v>1758.998</v>
      </c>
      <c r="AZ95" s="7">
        <f t="shared" si="14"/>
        <v>188.41299999999995</v>
      </c>
      <c r="BA95" s="7">
        <f t="shared" si="14"/>
        <v>3673.5899999999983</v>
      </c>
      <c r="BB95" s="7">
        <f t="shared" si="14"/>
        <v>1781.587</v>
      </c>
      <c r="BC95" s="7">
        <f t="shared" si="14"/>
        <v>657.18900000000008</v>
      </c>
      <c r="BD95" s="7">
        <f t="shared" si="14"/>
        <v>2201.0479999999998</v>
      </c>
      <c r="BE95" s="7">
        <f t="shared" si="14"/>
        <v>997.31299999999999</v>
      </c>
      <c r="BF95" s="7">
        <f t="shared" si="14"/>
        <v>2595.3250000000003</v>
      </c>
      <c r="BG95" s="7">
        <f t="shared" si="14"/>
        <v>1415.3520000000001</v>
      </c>
      <c r="BH95" s="7">
        <f t="shared" si="14"/>
        <v>736.99900000000014</v>
      </c>
      <c r="BI95" s="7">
        <f t="shared" si="14"/>
        <v>2072.5109999999995</v>
      </c>
      <c r="BJ95" s="7">
        <f t="shared" si="14"/>
        <v>389.6989999999999</v>
      </c>
      <c r="BK95" s="7">
        <f t="shared" si="14"/>
        <v>50.984000000000002</v>
      </c>
      <c r="BL95" s="7">
        <f t="shared" si="14"/>
        <v>1245.8499999999999</v>
      </c>
      <c r="BM95" s="7">
        <f t="shared" si="14"/>
        <v>158.96600000000001</v>
      </c>
      <c r="BN95" s="7">
        <f t="shared" si="14"/>
        <v>416.86399999999998</v>
      </c>
      <c r="BO95" s="7">
        <f t="shared" si="14"/>
        <v>134.73999999999998</v>
      </c>
      <c r="BP95" s="7">
        <f t="shared" ref="BP95:CQ95" si="15">+BP91+BP92+BP93-BP94</f>
        <v>265.23900000000003</v>
      </c>
      <c r="BQ95" s="7">
        <f t="shared" si="15"/>
        <v>2075.002</v>
      </c>
      <c r="BR95" s="7">
        <f t="shared" si="15"/>
        <v>3271.4630000000002</v>
      </c>
      <c r="BS95" s="7">
        <f t="shared" si="15"/>
        <v>1182.8950000000002</v>
      </c>
      <c r="BT95" s="7">
        <f t="shared" si="15"/>
        <v>5660.6469999999999</v>
      </c>
      <c r="BU95" s="7">
        <f t="shared" si="15"/>
        <v>882.32999999999993</v>
      </c>
      <c r="BV95" s="7">
        <f t="shared" si="15"/>
        <v>445.10199999999992</v>
      </c>
      <c r="BW95" s="7">
        <f t="shared" si="15"/>
        <v>272.84300000000007</v>
      </c>
      <c r="BX95" s="7">
        <f t="shared" si="15"/>
        <v>120.51600000000001</v>
      </c>
      <c r="BY95" s="7">
        <f t="shared" si="15"/>
        <v>157.559</v>
      </c>
      <c r="BZ95" s="7">
        <f t="shared" si="15"/>
        <v>795.29399999999976</v>
      </c>
      <c r="CA95" s="7">
        <f t="shared" si="15"/>
        <v>825.48699999999997</v>
      </c>
      <c r="CB95" s="7">
        <f t="shared" si="15"/>
        <v>222.10600000000002</v>
      </c>
      <c r="CC95" s="7">
        <f t="shared" si="15"/>
        <v>522.79699999999991</v>
      </c>
      <c r="CD95" s="7">
        <f>+CD91+CD92+CD93-CD94</f>
        <v>0</v>
      </c>
      <c r="CE95" s="7">
        <f t="shared" si="15"/>
        <v>0</v>
      </c>
      <c r="CF95" s="7">
        <f t="shared" si="15"/>
        <v>0</v>
      </c>
      <c r="CG95" s="7">
        <f t="shared" si="15"/>
        <v>161474.57400000014</v>
      </c>
      <c r="CH95" s="7">
        <f t="shared" si="15"/>
        <v>121819.73499999999</v>
      </c>
      <c r="CI95" s="7">
        <f t="shared" si="15"/>
        <v>3668.799</v>
      </c>
      <c r="CJ95" s="7">
        <f t="shared" si="15"/>
        <v>32583.695000000003</v>
      </c>
      <c r="CK95" s="7">
        <f t="shared" si="15"/>
        <v>158072.22899999999</v>
      </c>
      <c r="CL95" s="7">
        <f t="shared" si="15"/>
        <v>27843.930999999997</v>
      </c>
      <c r="CM95" s="7">
        <f t="shared" si="15"/>
        <v>102.822</v>
      </c>
      <c r="CN95" s="7">
        <f t="shared" si="15"/>
        <v>504.79400000000032</v>
      </c>
      <c r="CO95" s="7">
        <f t="shared" si="15"/>
        <v>607.6160000000001</v>
      </c>
      <c r="CP95" s="7">
        <f t="shared" si="15"/>
        <v>28451.546999999995</v>
      </c>
      <c r="CQ95" s="7">
        <f t="shared" si="15"/>
        <v>62426.701999999968</v>
      </c>
      <c r="CR95" s="7">
        <f t="shared" si="10"/>
        <v>248950.478</v>
      </c>
      <c r="CS95" s="7">
        <f t="shared" si="11"/>
        <v>410425.05200000003</v>
      </c>
      <c r="CT95" s="46" t="s">
        <v>313</v>
      </c>
      <c r="CU95" s="75"/>
      <c r="CV95" s="75"/>
    </row>
    <row r="96" spans="1:101" ht="12.75" customHeight="1">
      <c r="A96" s="16"/>
      <c r="B96" s="48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48"/>
      <c r="CW96" s="76"/>
    </row>
    <row r="97" spans="1:100" ht="12.75" customHeight="1">
      <c r="A97" s="16"/>
      <c r="B97" s="16" t="s">
        <v>277</v>
      </c>
      <c r="C97" s="7">
        <v>714.12099999999998</v>
      </c>
      <c r="D97" s="7">
        <v>108.48699999999999</v>
      </c>
      <c r="E97" s="7">
        <v>134.75399999999999</v>
      </c>
      <c r="F97" s="7">
        <v>218.40700000000001</v>
      </c>
      <c r="G97" s="7">
        <v>1353.423</v>
      </c>
      <c r="H97" s="7">
        <v>296.17</v>
      </c>
      <c r="I97" s="7">
        <v>31.943999999999999</v>
      </c>
      <c r="J97" s="7">
        <v>635.32100000000003</v>
      </c>
      <c r="K97" s="7">
        <v>1033.098</v>
      </c>
      <c r="L97" s="7">
        <v>650.35</v>
      </c>
      <c r="M97" s="7">
        <v>441.875</v>
      </c>
      <c r="N97" s="7">
        <v>283.40300000000002</v>
      </c>
      <c r="O97" s="7">
        <v>242.68199999999999</v>
      </c>
      <c r="P97" s="7">
        <v>91.197000000000003</v>
      </c>
      <c r="Q97" s="7">
        <v>342.72800000000001</v>
      </c>
      <c r="R97" s="7">
        <v>195.80600000000001</v>
      </c>
      <c r="S97" s="7">
        <v>492.15100000000001</v>
      </c>
      <c r="T97" s="7">
        <v>685.70500000000004</v>
      </c>
      <c r="U97" s="7">
        <v>169.16300000000001</v>
      </c>
      <c r="V97" s="7">
        <v>1287.9290000000001</v>
      </c>
      <c r="W97" s="7">
        <v>262.30599999999998</v>
      </c>
      <c r="X97" s="7">
        <v>390.33300000000003</v>
      </c>
      <c r="Y97" s="7">
        <v>401.81299999999999</v>
      </c>
      <c r="Z97" s="7">
        <v>683.827</v>
      </c>
      <c r="AA97" s="7">
        <v>74.784000000000006</v>
      </c>
      <c r="AB97" s="7">
        <v>359.25200000000001</v>
      </c>
      <c r="AC97" s="7">
        <v>189.64</v>
      </c>
      <c r="AD97" s="7">
        <v>802.63</v>
      </c>
      <c r="AE97" s="7">
        <v>395.25</v>
      </c>
      <c r="AF97" s="7">
        <v>193.56</v>
      </c>
      <c r="AG97" s="7">
        <v>555.33500000000004</v>
      </c>
      <c r="AH97" s="7">
        <v>2110.0749999999998</v>
      </c>
      <c r="AI97" s="7">
        <v>1467.816</v>
      </c>
      <c r="AJ97" s="7">
        <v>575.024</v>
      </c>
      <c r="AK97" s="7">
        <v>1394.7370000000001</v>
      </c>
      <c r="AL97" s="7">
        <v>4207.91</v>
      </c>
      <c r="AM97" s="7">
        <v>4676.1049999999996</v>
      </c>
      <c r="AN97" s="7">
        <v>1894.405</v>
      </c>
      <c r="AO97" s="7">
        <v>52.673999999999999</v>
      </c>
      <c r="AP97" s="7">
        <v>596.93499999999995</v>
      </c>
      <c r="AQ97" s="7">
        <v>1081.296</v>
      </c>
      <c r="AR97" s="7">
        <v>340.88200000000001</v>
      </c>
      <c r="AS97" s="7">
        <v>714.08100000000002</v>
      </c>
      <c r="AT97" s="7">
        <v>3163.3719999999998</v>
      </c>
      <c r="AU97" s="7">
        <v>293.762</v>
      </c>
      <c r="AV97" s="7">
        <v>89.370999999999995</v>
      </c>
      <c r="AW97" s="7">
        <v>159.98400000000001</v>
      </c>
      <c r="AX97" s="7">
        <v>574.18899999999996</v>
      </c>
      <c r="AY97" s="7">
        <v>1582.261</v>
      </c>
      <c r="AZ97" s="7">
        <v>153.58500000000001</v>
      </c>
      <c r="BA97" s="7">
        <v>2908.13</v>
      </c>
      <c r="BB97" s="7">
        <v>488.08800000000002</v>
      </c>
      <c r="BC97" s="7">
        <v>306.73099999999999</v>
      </c>
      <c r="BD97" s="7">
        <v>451.90199999999999</v>
      </c>
      <c r="BE97" s="7">
        <v>935.76599999999996</v>
      </c>
      <c r="BF97" s="7">
        <v>1643.7529999999999</v>
      </c>
      <c r="BG97" s="7">
        <v>900.40300000000002</v>
      </c>
      <c r="BH97" s="7">
        <v>1053.2239999999999</v>
      </c>
      <c r="BI97" s="7">
        <v>579.19299999999998</v>
      </c>
      <c r="BJ97" s="7">
        <v>229.494</v>
      </c>
      <c r="BK97" s="7">
        <v>38.731000000000002</v>
      </c>
      <c r="BL97" s="7">
        <v>338.61</v>
      </c>
      <c r="BM97" s="7">
        <v>1219.3510000000001</v>
      </c>
      <c r="BN97" s="7">
        <v>193.36600000000001</v>
      </c>
      <c r="BO97" s="7">
        <v>554.75699999999995</v>
      </c>
      <c r="BP97" s="7">
        <v>544.67999999999995</v>
      </c>
      <c r="BQ97" s="7">
        <v>1279.5170000000001</v>
      </c>
      <c r="BR97" s="7">
        <v>8242.4189999999999</v>
      </c>
      <c r="BS97" s="7">
        <v>7172.3059999999996</v>
      </c>
      <c r="BT97" s="7">
        <v>5361.0150000000003</v>
      </c>
      <c r="BU97" s="7">
        <v>911.67399999999998</v>
      </c>
      <c r="BV97" s="7">
        <v>1188.027</v>
      </c>
      <c r="BW97" s="7">
        <v>89.302000000000007</v>
      </c>
      <c r="BX97" s="7">
        <v>134.23500000000001</v>
      </c>
      <c r="BY97" s="7">
        <v>89.798000000000002</v>
      </c>
      <c r="BZ97" s="7">
        <v>523.41300000000001</v>
      </c>
      <c r="CA97" s="7">
        <v>703.87199999999996</v>
      </c>
      <c r="CB97" s="7">
        <v>247.44800000000001</v>
      </c>
      <c r="CC97" s="7">
        <v>293.63600000000002</v>
      </c>
      <c r="CD97" s="7">
        <v>1134.8820000000001</v>
      </c>
      <c r="CE97" s="7">
        <v>0</v>
      </c>
      <c r="CF97" s="7">
        <v>0</v>
      </c>
      <c r="CG97" s="7">
        <v>78603.630999999994</v>
      </c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16" t="s">
        <v>278</v>
      </c>
    </row>
    <row r="98" spans="1:100" ht="12.75" customHeight="1">
      <c r="A98" s="16"/>
      <c r="B98" s="16" t="s">
        <v>279</v>
      </c>
      <c r="C98" s="7">
        <v>594.34799999999996</v>
      </c>
      <c r="D98" s="7">
        <v>86.378</v>
      </c>
      <c r="E98" s="7">
        <v>109.789</v>
      </c>
      <c r="F98" s="7">
        <v>170.24700000000001</v>
      </c>
      <c r="G98" s="7">
        <v>1074.8610000000001</v>
      </c>
      <c r="H98" s="7">
        <v>229.667</v>
      </c>
      <c r="I98" s="7">
        <v>24.577000000000002</v>
      </c>
      <c r="J98" s="7">
        <v>515.90700000000004</v>
      </c>
      <c r="K98" s="7">
        <v>845.85299999999995</v>
      </c>
      <c r="L98" s="7">
        <v>528.08799999999997</v>
      </c>
      <c r="M98" s="7">
        <v>356.50900000000001</v>
      </c>
      <c r="N98" s="7">
        <v>210.31800000000001</v>
      </c>
      <c r="O98" s="7">
        <v>193.97900000000001</v>
      </c>
      <c r="P98" s="7">
        <v>65.528999999999996</v>
      </c>
      <c r="Q98" s="7">
        <v>264.31599999999997</v>
      </c>
      <c r="R98" s="7">
        <v>162.21600000000001</v>
      </c>
      <c r="S98" s="7">
        <v>387.11700000000002</v>
      </c>
      <c r="T98" s="7">
        <v>542.30499999999995</v>
      </c>
      <c r="U98" s="7">
        <v>134.923</v>
      </c>
      <c r="V98" s="7">
        <v>1026.32</v>
      </c>
      <c r="W98" s="7">
        <v>209.399</v>
      </c>
      <c r="X98" s="7">
        <v>296.72800000000001</v>
      </c>
      <c r="Y98" s="7">
        <v>319.33600000000001</v>
      </c>
      <c r="Z98" s="7">
        <v>524.64</v>
      </c>
      <c r="AA98" s="7">
        <v>59.869</v>
      </c>
      <c r="AB98" s="7">
        <v>287.91199999999998</v>
      </c>
      <c r="AC98" s="7">
        <v>151.292</v>
      </c>
      <c r="AD98" s="7">
        <v>630.55399999999997</v>
      </c>
      <c r="AE98" s="7">
        <v>309.70999999999998</v>
      </c>
      <c r="AF98" s="7">
        <v>148.39099999999999</v>
      </c>
      <c r="AG98" s="7">
        <v>431.01400000000001</v>
      </c>
      <c r="AH98" s="7">
        <v>1702.127</v>
      </c>
      <c r="AI98" s="7">
        <v>1165.617</v>
      </c>
      <c r="AJ98" s="7">
        <v>462.37</v>
      </c>
      <c r="AK98" s="7">
        <v>1129.05</v>
      </c>
      <c r="AL98" s="7">
        <v>3280.759</v>
      </c>
      <c r="AM98" s="7">
        <v>3827.7359999999999</v>
      </c>
      <c r="AN98" s="7">
        <v>1521.174</v>
      </c>
      <c r="AO98" s="7">
        <v>41.201999999999998</v>
      </c>
      <c r="AP98" s="7">
        <v>466.666</v>
      </c>
      <c r="AQ98" s="7">
        <v>841.654</v>
      </c>
      <c r="AR98" s="7">
        <v>275.017</v>
      </c>
      <c r="AS98" s="7">
        <v>559.93399999999997</v>
      </c>
      <c r="AT98" s="7">
        <v>2779.4369999999999</v>
      </c>
      <c r="AU98" s="7">
        <v>225.69</v>
      </c>
      <c r="AV98" s="7">
        <v>70.656000000000006</v>
      </c>
      <c r="AW98" s="7">
        <v>125.505</v>
      </c>
      <c r="AX98" s="7">
        <v>468.392</v>
      </c>
      <c r="AY98" s="7">
        <v>1260.979</v>
      </c>
      <c r="AZ98" s="7">
        <v>118.413</v>
      </c>
      <c r="BA98" s="7">
        <v>2200.527</v>
      </c>
      <c r="BB98" s="7">
        <v>367.42700000000002</v>
      </c>
      <c r="BC98" s="7">
        <v>240.18899999999999</v>
      </c>
      <c r="BD98" s="7">
        <v>358.49799999999999</v>
      </c>
      <c r="BE98" s="7">
        <v>752.35199999999998</v>
      </c>
      <c r="BF98" s="7">
        <v>1308.163</v>
      </c>
      <c r="BG98" s="7">
        <v>722.59699999999998</v>
      </c>
      <c r="BH98" s="7">
        <v>805.55799999999999</v>
      </c>
      <c r="BI98" s="7">
        <v>464.84800000000001</v>
      </c>
      <c r="BJ98" s="7">
        <v>186.15700000000001</v>
      </c>
      <c r="BK98" s="7">
        <v>31.556999999999999</v>
      </c>
      <c r="BL98" s="7">
        <v>262.08600000000001</v>
      </c>
      <c r="BM98" s="7">
        <v>974.76400000000001</v>
      </c>
      <c r="BN98" s="7">
        <v>153.96</v>
      </c>
      <c r="BO98" s="7">
        <v>450.36700000000002</v>
      </c>
      <c r="BP98" s="7">
        <v>439.67200000000003</v>
      </c>
      <c r="BQ98" s="7">
        <v>1003.566</v>
      </c>
      <c r="BR98" s="7">
        <v>5509.9489999999996</v>
      </c>
      <c r="BS98" s="7">
        <v>5446.6080000000002</v>
      </c>
      <c r="BT98" s="7">
        <v>4238.0910000000003</v>
      </c>
      <c r="BU98" s="7">
        <v>731.97699999999998</v>
      </c>
      <c r="BV98" s="7">
        <v>816.98500000000001</v>
      </c>
      <c r="BW98" s="7">
        <v>70.177999999999997</v>
      </c>
      <c r="BX98" s="7">
        <v>102.86499999999999</v>
      </c>
      <c r="BY98" s="7">
        <v>73.384</v>
      </c>
      <c r="BZ98" s="7">
        <v>409.82</v>
      </c>
      <c r="CA98" s="7">
        <v>521.85</v>
      </c>
      <c r="CB98" s="7">
        <v>210.012</v>
      </c>
      <c r="CC98" s="7">
        <v>239.04599999999999</v>
      </c>
      <c r="CD98" s="7">
        <v>1073.527</v>
      </c>
      <c r="CE98" s="7">
        <v>0</v>
      </c>
      <c r="CF98" s="7">
        <v>0</v>
      </c>
      <c r="CG98" s="7">
        <v>61381.049999999996</v>
      </c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16" t="s">
        <v>280</v>
      </c>
    </row>
    <row r="99" spans="1:100" ht="12.75" customHeight="1">
      <c r="A99" s="16"/>
      <c r="B99" s="16" t="s">
        <v>281</v>
      </c>
      <c r="C99" s="7">
        <v>611.69000000000005</v>
      </c>
      <c r="D99" s="7">
        <v>16.745000000000001</v>
      </c>
      <c r="E99" s="7">
        <v>5.3380000000000001</v>
      </c>
      <c r="F99" s="7">
        <v>0.61199999999999999</v>
      </c>
      <c r="G99" s="7">
        <v>10.51</v>
      </c>
      <c r="H99" s="7">
        <v>3.7639999999999998</v>
      </c>
      <c r="I99" s="7">
        <v>5.8000000000000003E-2</v>
      </c>
      <c r="J99" s="7">
        <v>3.8090000000000002</v>
      </c>
      <c r="K99" s="7">
        <v>9.4649999999999999</v>
      </c>
      <c r="L99" s="7">
        <v>2.867</v>
      </c>
      <c r="M99" s="7">
        <v>1.5640000000000001</v>
      </c>
      <c r="N99" s="7">
        <v>0.72</v>
      </c>
      <c r="O99" s="7">
        <v>2.7210000000000001</v>
      </c>
      <c r="P99" s="7">
        <v>2E-3</v>
      </c>
      <c r="Q99" s="7">
        <v>0.92200000000000004</v>
      </c>
      <c r="R99" s="7">
        <v>0.64300000000000002</v>
      </c>
      <c r="S99" s="7">
        <v>1.706</v>
      </c>
      <c r="T99" s="7">
        <v>2.4220000000000002</v>
      </c>
      <c r="U99" s="7">
        <v>0.441</v>
      </c>
      <c r="V99" s="7">
        <v>6.6840000000000002</v>
      </c>
      <c r="W99" s="7">
        <v>0.95499999999999996</v>
      </c>
      <c r="X99" s="7">
        <v>1.266</v>
      </c>
      <c r="Y99" s="7">
        <v>2.2909999999999999</v>
      </c>
      <c r="Z99" s="7">
        <v>1.8080000000000001</v>
      </c>
      <c r="AA99" s="7">
        <v>1.883</v>
      </c>
      <c r="AB99" s="7">
        <v>3.4929999999999999</v>
      </c>
      <c r="AC99" s="7">
        <v>1.853</v>
      </c>
      <c r="AD99" s="7">
        <v>3.0470000000000002</v>
      </c>
      <c r="AE99" s="7">
        <v>77.486000000000004</v>
      </c>
      <c r="AF99" s="7">
        <v>0.42099999999999999</v>
      </c>
      <c r="AG99" s="7">
        <v>1.631</v>
      </c>
      <c r="AH99" s="7">
        <v>14.912000000000001</v>
      </c>
      <c r="AI99" s="7">
        <v>3.887</v>
      </c>
      <c r="AJ99" s="7">
        <v>3.246</v>
      </c>
      <c r="AK99" s="7">
        <v>13.599</v>
      </c>
      <c r="AL99" s="7">
        <v>22.007000000000001</v>
      </c>
      <c r="AM99" s="7">
        <v>38.951999999999998</v>
      </c>
      <c r="AN99" s="7">
        <v>4.0380000000000003</v>
      </c>
      <c r="AO99" s="7">
        <v>3.3330000000000002</v>
      </c>
      <c r="AP99" s="7">
        <v>0.39400000000000002</v>
      </c>
      <c r="AQ99" s="7">
        <v>22.14</v>
      </c>
      <c r="AR99" s="7">
        <v>0.2</v>
      </c>
      <c r="AS99" s="7">
        <v>7.5010000000000003</v>
      </c>
      <c r="AT99" s="7">
        <v>24.858000000000001</v>
      </c>
      <c r="AU99" s="7">
        <v>3.62</v>
      </c>
      <c r="AV99" s="7">
        <v>15.135</v>
      </c>
      <c r="AW99" s="7">
        <v>0.497</v>
      </c>
      <c r="AX99" s="7">
        <v>0.161</v>
      </c>
      <c r="AY99" s="7">
        <v>18.779</v>
      </c>
      <c r="AZ99" s="7">
        <v>1.63</v>
      </c>
      <c r="BA99" s="7">
        <v>0.59899999999999998</v>
      </c>
      <c r="BB99" s="7">
        <v>0.254</v>
      </c>
      <c r="BC99" s="7">
        <v>3.3570000000000002</v>
      </c>
      <c r="BD99" s="7">
        <v>59.497999999999998</v>
      </c>
      <c r="BE99" s="7">
        <v>24.57</v>
      </c>
      <c r="BF99" s="7">
        <v>20.010999999999999</v>
      </c>
      <c r="BG99" s="7">
        <v>15.555999999999999</v>
      </c>
      <c r="BH99" s="7">
        <v>39.002000000000002</v>
      </c>
      <c r="BI99" s="7">
        <v>6.2750000000000004</v>
      </c>
      <c r="BJ99" s="7">
        <v>5.774</v>
      </c>
      <c r="BK99" s="7">
        <v>3.198</v>
      </c>
      <c r="BL99" s="7">
        <v>2.3460000000000001</v>
      </c>
      <c r="BM99" s="7">
        <v>1.9079999999999999</v>
      </c>
      <c r="BN99" s="7">
        <v>4.242</v>
      </c>
      <c r="BO99" s="7">
        <v>2.145</v>
      </c>
      <c r="BP99" s="7">
        <v>2.359</v>
      </c>
      <c r="BQ99" s="7">
        <v>16.472999999999999</v>
      </c>
      <c r="BR99" s="7">
        <v>134.62299999999999</v>
      </c>
      <c r="BS99" s="7">
        <v>299.20699999999999</v>
      </c>
      <c r="BT99" s="7">
        <v>21.408999999999999</v>
      </c>
      <c r="BU99" s="7">
        <v>38.756</v>
      </c>
      <c r="BV99" s="7">
        <v>74.465999999999994</v>
      </c>
      <c r="BW99" s="7">
        <v>16.643999999999998</v>
      </c>
      <c r="BX99" s="7">
        <v>13.041</v>
      </c>
      <c r="BY99" s="7">
        <v>3.0000000000000001E-3</v>
      </c>
      <c r="BZ99" s="7">
        <v>68.070999999999998</v>
      </c>
      <c r="CA99" s="7">
        <v>137.059</v>
      </c>
      <c r="CB99" s="7">
        <v>2.3170000000000002</v>
      </c>
      <c r="CC99" s="7">
        <v>8.9009999999999998</v>
      </c>
      <c r="CD99" s="7">
        <v>0</v>
      </c>
      <c r="CE99" s="7">
        <v>0</v>
      </c>
      <c r="CF99" s="7">
        <v>0</v>
      </c>
      <c r="CG99" s="7">
        <v>1999.7699999999995</v>
      </c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16" t="s">
        <v>282</v>
      </c>
    </row>
    <row r="100" spans="1:100" ht="12.75" customHeight="1">
      <c r="A100" s="16"/>
      <c r="B100" s="16" t="s">
        <v>283</v>
      </c>
      <c r="C100" s="7">
        <v>28.94</v>
      </c>
      <c r="D100" s="7">
        <v>2.0910000000000002</v>
      </c>
      <c r="E100" s="7">
        <v>6.0529999999999999</v>
      </c>
      <c r="F100" s="7">
        <v>6.59</v>
      </c>
      <c r="G100" s="7">
        <v>39.314</v>
      </c>
      <c r="H100" s="7">
        <v>14.756</v>
      </c>
      <c r="I100" s="7">
        <v>1.982</v>
      </c>
      <c r="J100" s="7">
        <v>13.65</v>
      </c>
      <c r="K100" s="7">
        <v>8.17</v>
      </c>
      <c r="L100" s="7">
        <v>4.4779999999999998</v>
      </c>
      <c r="M100" s="7">
        <v>9.2680000000000007</v>
      </c>
      <c r="N100" s="7">
        <v>11.036</v>
      </c>
      <c r="O100" s="7">
        <v>4.83</v>
      </c>
      <c r="P100" s="7">
        <v>18.675000000000001</v>
      </c>
      <c r="Q100" s="7">
        <v>20.027000000000001</v>
      </c>
      <c r="R100" s="7">
        <v>82.483000000000004</v>
      </c>
      <c r="S100" s="7">
        <v>6.4960000000000004</v>
      </c>
      <c r="T100" s="7">
        <v>29.381</v>
      </c>
      <c r="U100" s="7">
        <v>9.0950000000000006</v>
      </c>
      <c r="V100" s="7">
        <v>16.838000000000001</v>
      </c>
      <c r="W100" s="7">
        <v>3.9279999999999999</v>
      </c>
      <c r="X100" s="7">
        <v>4.0060000000000002</v>
      </c>
      <c r="Y100" s="7">
        <v>4.7759999999999998</v>
      </c>
      <c r="Z100" s="7">
        <v>11.736000000000001</v>
      </c>
      <c r="AA100" s="7">
        <v>1.381</v>
      </c>
      <c r="AB100" s="7">
        <v>6.3739999999999997</v>
      </c>
      <c r="AC100" s="7">
        <v>1.5580000000000001</v>
      </c>
      <c r="AD100" s="7">
        <v>9.8079999999999998</v>
      </c>
      <c r="AE100" s="7">
        <v>131.453</v>
      </c>
      <c r="AF100" s="7">
        <v>2.5329999999999999</v>
      </c>
      <c r="AG100" s="7">
        <v>25.021000000000001</v>
      </c>
      <c r="AH100" s="7">
        <v>25.823</v>
      </c>
      <c r="AI100" s="7">
        <v>24.571000000000002</v>
      </c>
      <c r="AJ100" s="7">
        <v>6.9450000000000003</v>
      </c>
      <c r="AK100" s="7">
        <v>28.611000000000001</v>
      </c>
      <c r="AL100" s="7">
        <v>126.64400000000001</v>
      </c>
      <c r="AM100" s="7">
        <v>61.354999999999997</v>
      </c>
      <c r="AN100" s="7">
        <v>79.042000000000002</v>
      </c>
      <c r="AO100" s="7">
        <v>7.6079999999999997</v>
      </c>
      <c r="AP100" s="7">
        <v>14.646000000000001</v>
      </c>
      <c r="AQ100" s="7">
        <v>16.829000000000001</v>
      </c>
      <c r="AR100" s="7">
        <v>5.4980000000000002</v>
      </c>
      <c r="AS100" s="7">
        <v>53.296999999999997</v>
      </c>
      <c r="AT100" s="7">
        <v>14.157</v>
      </c>
      <c r="AU100" s="7">
        <v>3.0339999999999998</v>
      </c>
      <c r="AV100" s="7">
        <v>2.0329999999999999</v>
      </c>
      <c r="AW100" s="7">
        <v>2.1240000000000001</v>
      </c>
      <c r="AX100" s="7">
        <v>96.09</v>
      </c>
      <c r="AY100" s="7">
        <v>3.371</v>
      </c>
      <c r="AZ100" s="7">
        <v>0.54</v>
      </c>
      <c r="BA100" s="7">
        <v>411.22899999999998</v>
      </c>
      <c r="BB100" s="7">
        <v>24.571000000000002</v>
      </c>
      <c r="BC100" s="7">
        <v>11.872999999999999</v>
      </c>
      <c r="BD100" s="7">
        <v>1003.179</v>
      </c>
      <c r="BE100" s="7">
        <v>8.5570000000000004</v>
      </c>
      <c r="BF100" s="7">
        <v>17.657</v>
      </c>
      <c r="BG100" s="7">
        <v>35.241</v>
      </c>
      <c r="BH100" s="7">
        <v>13.037000000000001</v>
      </c>
      <c r="BI100" s="7">
        <v>5.7560000000000002</v>
      </c>
      <c r="BJ100" s="7">
        <v>2.66</v>
      </c>
      <c r="BK100" s="7">
        <v>0.30299999999999999</v>
      </c>
      <c r="BL100" s="7">
        <v>130.63499999999999</v>
      </c>
      <c r="BM100" s="7">
        <v>0.59099999999999997</v>
      </c>
      <c r="BN100" s="7">
        <v>1.74</v>
      </c>
      <c r="BO100" s="7">
        <v>3.8050000000000002</v>
      </c>
      <c r="BP100" s="7">
        <v>3.0089999999999999</v>
      </c>
      <c r="BQ100" s="7">
        <v>17.98</v>
      </c>
      <c r="BR100" s="7">
        <v>0</v>
      </c>
      <c r="BS100" s="7">
        <v>11.432</v>
      </c>
      <c r="BT100" s="7">
        <v>41.69</v>
      </c>
      <c r="BU100" s="7">
        <v>1.548</v>
      </c>
      <c r="BV100" s="7">
        <v>1.0760000000000001</v>
      </c>
      <c r="BW100" s="7">
        <v>0.86699999999999999</v>
      </c>
      <c r="BX100" s="7">
        <v>0.64300000000000002</v>
      </c>
      <c r="BY100" s="7">
        <v>4.6909999999999998</v>
      </c>
      <c r="BZ100" s="7">
        <v>11.712999999999999</v>
      </c>
      <c r="CA100" s="7">
        <v>1.649</v>
      </c>
      <c r="CB100" s="7">
        <v>1.1759999999999999</v>
      </c>
      <c r="CC100" s="7">
        <v>3.177</v>
      </c>
      <c r="CD100" s="7">
        <v>0</v>
      </c>
      <c r="CE100" s="7">
        <v>0</v>
      </c>
      <c r="CF100" s="7">
        <v>0</v>
      </c>
      <c r="CG100" s="7">
        <v>2880.4299999999985</v>
      </c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16" t="s">
        <v>284</v>
      </c>
    </row>
    <row r="101" spans="1:100" ht="12.75" customHeight="1">
      <c r="A101" s="16"/>
      <c r="B101" s="16" t="s">
        <v>285</v>
      </c>
      <c r="C101" s="7">
        <v>667.71299999999997</v>
      </c>
      <c r="D101" s="7">
        <v>90.122</v>
      </c>
      <c r="E101" s="7">
        <v>47.819000000000003</v>
      </c>
      <c r="F101" s="7">
        <v>179.637</v>
      </c>
      <c r="G101" s="7">
        <v>376.62</v>
      </c>
      <c r="H101" s="7">
        <v>162.99299999999999</v>
      </c>
      <c r="I101" s="7">
        <v>10.122</v>
      </c>
      <c r="J101" s="7">
        <v>128.517</v>
      </c>
      <c r="K101" s="7">
        <v>65.665999999999997</v>
      </c>
      <c r="L101" s="7">
        <v>57.100999999999999</v>
      </c>
      <c r="M101" s="7">
        <v>102.90600000000001</v>
      </c>
      <c r="N101" s="7">
        <v>209.54900000000001</v>
      </c>
      <c r="O101" s="7">
        <v>81.75</v>
      </c>
      <c r="P101" s="7">
        <v>41.534999999999997</v>
      </c>
      <c r="Q101" s="7">
        <v>196.892</v>
      </c>
      <c r="R101" s="7">
        <v>112.85599999999999</v>
      </c>
      <c r="S101" s="7">
        <v>149.06299999999999</v>
      </c>
      <c r="T101" s="7">
        <v>333.77600000000001</v>
      </c>
      <c r="U101" s="7">
        <v>62.671999999999997</v>
      </c>
      <c r="V101" s="7">
        <v>235.01900000000001</v>
      </c>
      <c r="W101" s="7">
        <v>67.150999999999996</v>
      </c>
      <c r="X101" s="7">
        <v>92.262</v>
      </c>
      <c r="Y101" s="7">
        <v>75.486000000000004</v>
      </c>
      <c r="Z101" s="7">
        <v>170.74600000000001</v>
      </c>
      <c r="AA101" s="7">
        <v>33.729999999999997</v>
      </c>
      <c r="AB101" s="7">
        <v>65.918999999999997</v>
      </c>
      <c r="AC101" s="7">
        <v>26.678000000000001</v>
      </c>
      <c r="AD101" s="7">
        <v>95.84</v>
      </c>
      <c r="AE101" s="7">
        <v>1445.88</v>
      </c>
      <c r="AF101" s="7">
        <v>231.52799999999999</v>
      </c>
      <c r="AG101" s="7">
        <v>218.64500000000001</v>
      </c>
      <c r="AH101" s="7">
        <v>359.99799999999999</v>
      </c>
      <c r="AI101" s="7">
        <v>369.416</v>
      </c>
      <c r="AJ101" s="7">
        <v>52.487000000000002</v>
      </c>
      <c r="AK101" s="7">
        <v>197.48699999999999</v>
      </c>
      <c r="AL101" s="7">
        <v>778.10799999999995</v>
      </c>
      <c r="AM101" s="7">
        <v>756.96699999999998</v>
      </c>
      <c r="AN101" s="7">
        <v>985.87199999999996</v>
      </c>
      <c r="AO101" s="7">
        <v>78.456999999999994</v>
      </c>
      <c r="AP101" s="7">
        <v>256.041</v>
      </c>
      <c r="AQ101" s="7">
        <v>1050.2349999999999</v>
      </c>
      <c r="AR101" s="7">
        <v>49.66</v>
      </c>
      <c r="AS101" s="7">
        <v>478.96</v>
      </c>
      <c r="AT101" s="7">
        <v>222.684</v>
      </c>
      <c r="AU101" s="7">
        <v>52.548000000000002</v>
      </c>
      <c r="AV101" s="7">
        <v>96.557000000000002</v>
      </c>
      <c r="AW101" s="7">
        <v>216.369</v>
      </c>
      <c r="AX101" s="7">
        <v>945.76599999999996</v>
      </c>
      <c r="AY101" s="7">
        <v>355.75</v>
      </c>
      <c r="AZ101" s="7">
        <v>25.693999999999999</v>
      </c>
      <c r="BA101" s="7">
        <v>630.35400000000004</v>
      </c>
      <c r="BB101" s="7">
        <v>130.42400000000001</v>
      </c>
      <c r="BC101" s="7">
        <v>33.106999999999999</v>
      </c>
      <c r="BD101" s="7">
        <v>9702.4670000000006</v>
      </c>
      <c r="BE101" s="7">
        <v>204.94</v>
      </c>
      <c r="BF101" s="7">
        <v>188.06200000000001</v>
      </c>
      <c r="BG101" s="7">
        <v>186.58</v>
      </c>
      <c r="BH101" s="7">
        <v>606.91300000000001</v>
      </c>
      <c r="BI101" s="7">
        <v>51.265999999999998</v>
      </c>
      <c r="BJ101" s="7">
        <v>34.850999999999999</v>
      </c>
      <c r="BK101" s="7">
        <v>6.2930000000000001</v>
      </c>
      <c r="BL101" s="7">
        <v>621.08699999999999</v>
      </c>
      <c r="BM101" s="7">
        <v>4.9119999999999999</v>
      </c>
      <c r="BN101" s="7">
        <v>22.189</v>
      </c>
      <c r="BO101" s="7">
        <v>16.106000000000002</v>
      </c>
      <c r="BP101" s="7">
        <v>21.073</v>
      </c>
      <c r="BQ101" s="7">
        <v>321.76499999999999</v>
      </c>
      <c r="BR101" s="7">
        <v>2478.0740000000001</v>
      </c>
      <c r="BS101" s="7">
        <v>1082.002</v>
      </c>
      <c r="BT101" s="7">
        <v>663.74699999999996</v>
      </c>
      <c r="BU101" s="7">
        <v>236.74600000000001</v>
      </c>
      <c r="BV101" s="7">
        <v>118.88500000000001</v>
      </c>
      <c r="BW101" s="7">
        <v>64.875</v>
      </c>
      <c r="BX101" s="7">
        <v>31.206</v>
      </c>
      <c r="BY101" s="7">
        <v>37.366</v>
      </c>
      <c r="BZ101" s="7">
        <v>141.45400000000001</v>
      </c>
      <c r="CA101" s="7">
        <v>155.161</v>
      </c>
      <c r="CB101" s="7">
        <v>12.182</v>
      </c>
      <c r="CC101" s="7">
        <v>43.264000000000003</v>
      </c>
      <c r="CD101" s="7">
        <v>0</v>
      </c>
      <c r="CE101" s="7">
        <v>0</v>
      </c>
      <c r="CF101" s="7">
        <v>0</v>
      </c>
      <c r="CG101" s="7">
        <v>31012.600000000002</v>
      </c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16" t="s">
        <v>286</v>
      </c>
    </row>
    <row r="102" spans="1:100" ht="12.75" customHeight="1">
      <c r="A102" s="16"/>
      <c r="B102" s="16" t="s">
        <v>287</v>
      </c>
      <c r="C102" s="7">
        <f>+C103-C101</f>
        <v>1343.4110000000001</v>
      </c>
      <c r="D102" s="7">
        <f t="shared" ref="D102:BO102" si="16">+D103-D101</f>
        <v>671.95400000000006</v>
      </c>
      <c r="E102" s="7">
        <f t="shared" si="16"/>
        <v>76.015000000000001</v>
      </c>
      <c r="F102" s="7">
        <f t="shared" si="16"/>
        <v>93.601999999999975</v>
      </c>
      <c r="G102" s="7">
        <f t="shared" si="16"/>
        <v>972.60900000000004</v>
      </c>
      <c r="H102" s="7">
        <f t="shared" si="16"/>
        <v>491.517</v>
      </c>
      <c r="I102" s="7">
        <f t="shared" si="16"/>
        <v>434.73699999999997</v>
      </c>
      <c r="J102" s="7">
        <f t="shared" si="16"/>
        <v>449.18400000000003</v>
      </c>
      <c r="K102" s="7">
        <f t="shared" si="16"/>
        <v>491.48600000000005</v>
      </c>
      <c r="L102" s="7">
        <f t="shared" si="16"/>
        <v>346.01400000000001</v>
      </c>
      <c r="M102" s="7">
        <f t="shared" si="16"/>
        <v>302.53899999999999</v>
      </c>
      <c r="N102" s="7">
        <f t="shared" si="16"/>
        <v>196.98799999999997</v>
      </c>
      <c r="O102" s="7">
        <f t="shared" si="16"/>
        <v>63.444999999999993</v>
      </c>
      <c r="P102" s="7">
        <f t="shared" si="16"/>
        <v>243.83799999999999</v>
      </c>
      <c r="Q102" s="7">
        <f t="shared" si="16"/>
        <v>346.90699999999998</v>
      </c>
      <c r="R102" s="7">
        <f t="shared" si="16"/>
        <v>126.215</v>
      </c>
      <c r="S102" s="7">
        <f t="shared" si="16"/>
        <v>541.09</v>
      </c>
      <c r="T102" s="7">
        <f t="shared" si="16"/>
        <v>107.65600000000001</v>
      </c>
      <c r="U102" s="7">
        <f t="shared" si="16"/>
        <v>51.445000000000007</v>
      </c>
      <c r="V102" s="7">
        <f t="shared" si="16"/>
        <v>261.55099999999999</v>
      </c>
      <c r="W102" s="7">
        <f t="shared" si="16"/>
        <v>24.715000000000003</v>
      </c>
      <c r="X102" s="7">
        <f t="shared" si="16"/>
        <v>49.150000000000006</v>
      </c>
      <c r="Y102" s="7">
        <f t="shared" si="16"/>
        <v>270.17400000000004</v>
      </c>
      <c r="Z102" s="7">
        <f t="shared" si="16"/>
        <v>254.26500000000001</v>
      </c>
      <c r="AA102" s="7">
        <f t="shared" si="16"/>
        <v>24.168000000000006</v>
      </c>
      <c r="AB102" s="7">
        <f t="shared" si="16"/>
        <v>187.64800000000002</v>
      </c>
      <c r="AC102" s="7">
        <f t="shared" si="16"/>
        <v>108.19300000000001</v>
      </c>
      <c r="AD102" s="7">
        <f t="shared" si="16"/>
        <v>126.441</v>
      </c>
      <c r="AE102" s="7">
        <f t="shared" si="16"/>
        <v>2627.7269999999999</v>
      </c>
      <c r="AF102" s="7">
        <f t="shared" si="16"/>
        <v>239.696</v>
      </c>
      <c r="AG102" s="7">
        <f t="shared" si="16"/>
        <v>416.40600000000006</v>
      </c>
      <c r="AH102" s="7">
        <f t="shared" si="16"/>
        <v>836.14200000000005</v>
      </c>
      <c r="AI102" s="7">
        <f t="shared" si="16"/>
        <v>702.31799999999998</v>
      </c>
      <c r="AJ102" s="7">
        <f t="shared" si="16"/>
        <v>176.13</v>
      </c>
      <c r="AK102" s="7">
        <f t="shared" si="16"/>
        <v>528.33699999999999</v>
      </c>
      <c r="AL102" s="7">
        <f t="shared" si="16"/>
        <v>6134.5190000000002</v>
      </c>
      <c r="AM102" s="7">
        <f t="shared" si="16"/>
        <v>2371.5709999999999</v>
      </c>
      <c r="AN102" s="7">
        <f t="shared" si="16"/>
        <v>62.737999999999943</v>
      </c>
      <c r="AO102" s="7">
        <f t="shared" si="16"/>
        <v>8.342000000000013</v>
      </c>
      <c r="AP102" s="7">
        <f t="shared" si="16"/>
        <v>-42.948000000000008</v>
      </c>
      <c r="AQ102" s="7">
        <f t="shared" si="16"/>
        <v>733.73400000000015</v>
      </c>
      <c r="AR102" s="7">
        <f t="shared" si="16"/>
        <v>62.496000000000009</v>
      </c>
      <c r="AS102" s="7">
        <f t="shared" si="16"/>
        <v>1348.105</v>
      </c>
      <c r="AT102" s="7">
        <f t="shared" si="16"/>
        <v>2570.7779999999998</v>
      </c>
      <c r="AU102" s="7">
        <f t="shared" si="16"/>
        <v>-11.332999999999998</v>
      </c>
      <c r="AV102" s="7">
        <f t="shared" si="16"/>
        <v>5.7399999999999949</v>
      </c>
      <c r="AW102" s="7">
        <f t="shared" si="16"/>
        <v>-60.304000000000002</v>
      </c>
      <c r="AX102" s="7">
        <f t="shared" si="16"/>
        <v>763.88800000000003</v>
      </c>
      <c r="AY102" s="7">
        <f t="shared" si="16"/>
        <v>11.295000000000016</v>
      </c>
      <c r="AZ102" s="7">
        <f t="shared" si="16"/>
        <v>28.769000000000002</v>
      </c>
      <c r="BA102" s="7">
        <f t="shared" si="16"/>
        <v>1735.8799999999999</v>
      </c>
      <c r="BB102" s="7">
        <f t="shared" si="16"/>
        <v>741.59</v>
      </c>
      <c r="BC102" s="7">
        <f t="shared" si="16"/>
        <v>363.11599999999999</v>
      </c>
      <c r="BD102" s="7">
        <f t="shared" si="16"/>
        <v>8765.6009999999987</v>
      </c>
      <c r="BE102" s="7">
        <f t="shared" si="16"/>
        <v>867.06099999999992</v>
      </c>
      <c r="BF102" s="7">
        <f t="shared" si="16"/>
        <v>-434.08500000000004</v>
      </c>
      <c r="BG102" s="7">
        <f t="shared" si="16"/>
        <v>222.554</v>
      </c>
      <c r="BH102" s="7">
        <f t="shared" si="16"/>
        <v>185.13800000000003</v>
      </c>
      <c r="BI102" s="7">
        <f t="shared" si="16"/>
        <v>778.23300000000006</v>
      </c>
      <c r="BJ102" s="7">
        <f t="shared" si="16"/>
        <v>99.927999999999997</v>
      </c>
      <c r="BK102" s="7">
        <f t="shared" si="16"/>
        <v>18.094000000000001</v>
      </c>
      <c r="BL102" s="7">
        <f t="shared" si="16"/>
        <v>441.82899999999995</v>
      </c>
      <c r="BM102" s="7">
        <f t="shared" si="16"/>
        <v>93.651999999999987</v>
      </c>
      <c r="BN102" s="7">
        <f t="shared" si="16"/>
        <v>41.171999999999997</v>
      </c>
      <c r="BO102" s="7">
        <f t="shared" si="16"/>
        <v>19.625999999999998</v>
      </c>
      <c r="BP102" s="7">
        <f t="shared" ref="BP102:CG102" si="17">+BP103-BP101</f>
        <v>70.48599999999999</v>
      </c>
      <c r="BQ102" s="7">
        <f t="shared" si="17"/>
        <v>855.24300000000005</v>
      </c>
      <c r="BR102" s="7">
        <f t="shared" si="17"/>
        <v>-3.0000000001564331E-3</v>
      </c>
      <c r="BS102" s="7">
        <f t="shared" si="17"/>
        <v>777.87400000000002</v>
      </c>
      <c r="BT102" s="7">
        <f t="shared" si="17"/>
        <v>1068.7460000000001</v>
      </c>
      <c r="BU102" s="7">
        <f t="shared" si="17"/>
        <v>47.662999999999982</v>
      </c>
      <c r="BV102" s="7">
        <f t="shared" si="17"/>
        <v>77.571999999999989</v>
      </c>
      <c r="BW102" s="7">
        <f t="shared" si="17"/>
        <v>119.59299999999999</v>
      </c>
      <c r="BX102" s="7">
        <f t="shared" si="17"/>
        <v>14.781000000000002</v>
      </c>
      <c r="BY102" s="7">
        <f t="shared" si="17"/>
        <v>76.378</v>
      </c>
      <c r="BZ102" s="7">
        <f t="shared" si="17"/>
        <v>-64.917000000000002</v>
      </c>
      <c r="CA102" s="7">
        <f t="shared" si="17"/>
        <v>-77.537999999999997</v>
      </c>
      <c r="CB102" s="7">
        <f t="shared" si="17"/>
        <v>287.649</v>
      </c>
      <c r="CC102" s="7">
        <f t="shared" si="17"/>
        <v>977.99400000000003</v>
      </c>
      <c r="CD102" s="7">
        <f t="shared" si="17"/>
        <v>0</v>
      </c>
      <c r="CE102" s="7">
        <f t="shared" si="17"/>
        <v>0</v>
      </c>
      <c r="CF102" s="7">
        <f t="shared" si="17"/>
        <v>0</v>
      </c>
      <c r="CG102" s="7">
        <f t="shared" si="17"/>
        <v>46342.012999999992</v>
      </c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16" t="s">
        <v>288</v>
      </c>
    </row>
    <row r="103" spans="1:100" ht="12.75" customHeight="1">
      <c r="A103" s="16"/>
      <c r="B103" s="16" t="s">
        <v>289</v>
      </c>
      <c r="C103" s="7">
        <v>2011.124</v>
      </c>
      <c r="D103" s="7">
        <v>762.07600000000002</v>
      </c>
      <c r="E103" s="7">
        <v>123.834</v>
      </c>
      <c r="F103" s="7">
        <v>273.23899999999998</v>
      </c>
      <c r="G103" s="7">
        <v>1349.229</v>
      </c>
      <c r="H103" s="7">
        <v>654.51</v>
      </c>
      <c r="I103" s="7">
        <v>444.85899999999998</v>
      </c>
      <c r="J103" s="7">
        <v>577.70100000000002</v>
      </c>
      <c r="K103" s="7">
        <v>557.15200000000004</v>
      </c>
      <c r="L103" s="7">
        <v>403.11500000000001</v>
      </c>
      <c r="M103" s="7">
        <v>405.44499999999999</v>
      </c>
      <c r="N103" s="7">
        <v>406.53699999999998</v>
      </c>
      <c r="O103" s="7">
        <v>145.19499999999999</v>
      </c>
      <c r="P103" s="7">
        <v>285.37299999999999</v>
      </c>
      <c r="Q103" s="7">
        <v>543.79899999999998</v>
      </c>
      <c r="R103" s="7">
        <v>239.071</v>
      </c>
      <c r="S103" s="7">
        <v>690.15300000000002</v>
      </c>
      <c r="T103" s="7">
        <v>441.43200000000002</v>
      </c>
      <c r="U103" s="7">
        <v>114.117</v>
      </c>
      <c r="V103" s="7">
        <v>496.57</v>
      </c>
      <c r="W103" s="7">
        <v>91.866</v>
      </c>
      <c r="X103" s="7">
        <v>141.41200000000001</v>
      </c>
      <c r="Y103" s="7">
        <v>345.66</v>
      </c>
      <c r="Z103" s="7">
        <v>425.01100000000002</v>
      </c>
      <c r="AA103" s="7">
        <v>57.898000000000003</v>
      </c>
      <c r="AB103" s="7">
        <v>253.56700000000001</v>
      </c>
      <c r="AC103" s="7">
        <v>134.87100000000001</v>
      </c>
      <c r="AD103" s="7">
        <v>222.28100000000001</v>
      </c>
      <c r="AE103" s="7">
        <v>4073.607</v>
      </c>
      <c r="AF103" s="7">
        <v>471.22399999999999</v>
      </c>
      <c r="AG103" s="7">
        <v>635.05100000000004</v>
      </c>
      <c r="AH103" s="7">
        <v>1196.1400000000001</v>
      </c>
      <c r="AI103" s="7">
        <v>1071.7339999999999</v>
      </c>
      <c r="AJ103" s="7">
        <v>228.61699999999999</v>
      </c>
      <c r="AK103" s="7">
        <v>725.82399999999996</v>
      </c>
      <c r="AL103" s="7">
        <v>6912.6270000000004</v>
      </c>
      <c r="AM103" s="7">
        <v>3128.538</v>
      </c>
      <c r="AN103" s="7">
        <v>1048.6099999999999</v>
      </c>
      <c r="AO103" s="7">
        <v>86.799000000000007</v>
      </c>
      <c r="AP103" s="7">
        <v>213.09299999999999</v>
      </c>
      <c r="AQ103" s="7">
        <v>1783.9690000000001</v>
      </c>
      <c r="AR103" s="7">
        <v>112.15600000000001</v>
      </c>
      <c r="AS103" s="7">
        <v>1827.0650000000001</v>
      </c>
      <c r="AT103" s="7">
        <v>2793.462</v>
      </c>
      <c r="AU103" s="7">
        <v>41.215000000000003</v>
      </c>
      <c r="AV103" s="7">
        <v>102.297</v>
      </c>
      <c r="AW103" s="7">
        <v>156.065</v>
      </c>
      <c r="AX103" s="7">
        <v>1709.654</v>
      </c>
      <c r="AY103" s="7">
        <v>367.04500000000002</v>
      </c>
      <c r="AZ103" s="7">
        <v>54.463000000000001</v>
      </c>
      <c r="BA103" s="7">
        <v>2366.2339999999999</v>
      </c>
      <c r="BB103" s="7">
        <v>872.01400000000001</v>
      </c>
      <c r="BC103" s="7">
        <v>396.22300000000001</v>
      </c>
      <c r="BD103" s="7">
        <v>18468.067999999999</v>
      </c>
      <c r="BE103" s="7">
        <v>1072.001</v>
      </c>
      <c r="BF103" s="7">
        <v>-246.023</v>
      </c>
      <c r="BG103" s="7">
        <v>409.13400000000001</v>
      </c>
      <c r="BH103" s="7">
        <v>792.05100000000004</v>
      </c>
      <c r="BI103" s="7">
        <v>829.49900000000002</v>
      </c>
      <c r="BJ103" s="7">
        <v>134.779</v>
      </c>
      <c r="BK103" s="7">
        <v>24.387</v>
      </c>
      <c r="BL103" s="7">
        <v>1062.9159999999999</v>
      </c>
      <c r="BM103" s="7">
        <v>98.563999999999993</v>
      </c>
      <c r="BN103" s="7">
        <v>63.360999999999997</v>
      </c>
      <c r="BO103" s="7">
        <v>35.731999999999999</v>
      </c>
      <c r="BP103" s="7">
        <v>91.558999999999997</v>
      </c>
      <c r="BQ103" s="7">
        <v>1177.008</v>
      </c>
      <c r="BR103" s="7">
        <v>2478.0709999999999</v>
      </c>
      <c r="BS103" s="7">
        <v>1859.876</v>
      </c>
      <c r="BT103" s="7">
        <v>1732.4929999999999</v>
      </c>
      <c r="BU103" s="7">
        <v>284.40899999999999</v>
      </c>
      <c r="BV103" s="7">
        <v>196.45699999999999</v>
      </c>
      <c r="BW103" s="7">
        <v>184.46799999999999</v>
      </c>
      <c r="BX103" s="7">
        <v>45.987000000000002</v>
      </c>
      <c r="BY103" s="7">
        <v>113.744</v>
      </c>
      <c r="BZ103" s="7">
        <v>76.537000000000006</v>
      </c>
      <c r="CA103" s="7">
        <v>77.623000000000005</v>
      </c>
      <c r="CB103" s="7">
        <v>299.83100000000002</v>
      </c>
      <c r="CC103" s="7">
        <v>1021.258</v>
      </c>
      <c r="CD103" s="7">
        <v>0</v>
      </c>
      <c r="CE103" s="7">
        <v>0</v>
      </c>
      <c r="CF103" s="7">
        <v>0</v>
      </c>
      <c r="CG103" s="7">
        <v>77354.612999999998</v>
      </c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16" t="s">
        <v>290</v>
      </c>
    </row>
    <row r="104" spans="1:100" ht="12.75" customHeight="1">
      <c r="A104" s="16"/>
      <c r="B104" s="16" t="s">
        <v>291</v>
      </c>
      <c r="C104" s="7">
        <f>+C105-C95</f>
        <v>2142.4949999999985</v>
      </c>
      <c r="D104" s="7">
        <f t="shared" ref="D104:BO104" si="18">+D105-D95</f>
        <v>855.90899999999988</v>
      </c>
      <c r="E104" s="7">
        <f t="shared" si="18"/>
        <v>259.30299999999988</v>
      </c>
      <c r="F104" s="7">
        <f t="shared" si="18"/>
        <v>497.62399999999991</v>
      </c>
      <c r="G104" s="7">
        <f t="shared" si="18"/>
        <v>2731.4559999999965</v>
      </c>
      <c r="H104" s="7">
        <f t="shared" si="18"/>
        <v>961.67200000000003</v>
      </c>
      <c r="I104" s="7">
        <f t="shared" si="18"/>
        <v>478.72700000000009</v>
      </c>
      <c r="J104" s="7">
        <f t="shared" si="18"/>
        <v>1222.8630000000012</v>
      </c>
      <c r="K104" s="7">
        <f t="shared" si="18"/>
        <v>1588.9550000000004</v>
      </c>
      <c r="L104" s="7">
        <f t="shared" si="18"/>
        <v>1055.0760000000009</v>
      </c>
      <c r="M104" s="7">
        <f t="shared" si="18"/>
        <v>855.02400000000125</v>
      </c>
      <c r="N104" s="7">
        <f t="shared" si="18"/>
        <v>700.25599999999986</v>
      </c>
      <c r="O104" s="7">
        <f t="shared" si="18"/>
        <v>389.98600000000005</v>
      </c>
      <c r="P104" s="7">
        <f t="shared" si="18"/>
        <v>395.24300000000312</v>
      </c>
      <c r="Q104" s="7">
        <f t="shared" si="18"/>
        <v>905.6319999999987</v>
      </c>
      <c r="R104" s="7">
        <f t="shared" si="18"/>
        <v>516.71699999999998</v>
      </c>
      <c r="S104" s="7">
        <f t="shared" si="18"/>
        <v>1187.0939999999996</v>
      </c>
      <c r="T104" s="7">
        <f t="shared" si="18"/>
        <v>1154.0960000000009</v>
      </c>
      <c r="U104" s="7">
        <f t="shared" si="18"/>
        <v>291.9340000000002</v>
      </c>
      <c r="V104" s="7">
        <f t="shared" si="18"/>
        <v>1794.6530000000007</v>
      </c>
      <c r="W104" s="7">
        <f t="shared" si="18"/>
        <v>357.14499999999953</v>
      </c>
      <c r="X104" s="7">
        <f t="shared" si="18"/>
        <v>534.48499999999922</v>
      </c>
      <c r="Y104" s="7">
        <f t="shared" si="18"/>
        <v>749.95800000000077</v>
      </c>
      <c r="Z104" s="7">
        <f t="shared" si="18"/>
        <v>1118.7659999999969</v>
      </c>
      <c r="AA104" s="7">
        <f t="shared" si="18"/>
        <v>132.17999999999989</v>
      </c>
      <c r="AB104" s="7">
        <f t="shared" si="18"/>
        <v>615.70000000000005</v>
      </c>
      <c r="AC104" s="7">
        <f t="shared" si="18"/>
        <v>324.21600000000001</v>
      </c>
      <c r="AD104" s="7">
        <f t="shared" si="18"/>
        <v>1031.6720000000005</v>
      </c>
      <c r="AE104" s="7">
        <f t="shared" si="18"/>
        <v>4522.8240000000005</v>
      </c>
      <c r="AF104" s="7">
        <f t="shared" si="18"/>
        <v>666.89599999999996</v>
      </c>
      <c r="AG104" s="7">
        <f t="shared" si="18"/>
        <v>1213.7760000000003</v>
      </c>
      <c r="AH104" s="7">
        <f t="shared" si="18"/>
        <v>3317.1260000000011</v>
      </c>
      <c r="AI104" s="7">
        <f t="shared" si="18"/>
        <v>2560.2339999999986</v>
      </c>
      <c r="AJ104" s="7">
        <f t="shared" si="18"/>
        <v>807.33999999999969</v>
      </c>
      <c r="AK104" s="7">
        <f t="shared" si="18"/>
        <v>2135.5729999999994</v>
      </c>
      <c r="AL104" s="7">
        <f t="shared" si="18"/>
        <v>11225.173999999997</v>
      </c>
      <c r="AM104" s="7">
        <f t="shared" si="18"/>
        <v>7827.0460000000003</v>
      </c>
      <c r="AN104" s="7">
        <f t="shared" si="18"/>
        <v>3018.0189999999993</v>
      </c>
      <c r="AO104" s="7">
        <f t="shared" si="18"/>
        <v>143.74800000000005</v>
      </c>
      <c r="AP104" s="7">
        <f t="shared" si="18"/>
        <v>824.28000000000111</v>
      </c>
      <c r="AQ104" s="7">
        <f t="shared" si="18"/>
        <v>2859.9539999999997</v>
      </c>
      <c r="AR104" s="7">
        <f t="shared" si="18"/>
        <v>458.33600000000001</v>
      </c>
      <c r="AS104" s="7">
        <f t="shared" si="18"/>
        <v>2586.942</v>
      </c>
      <c r="AT104" s="7">
        <f t="shared" si="18"/>
        <v>5946.1330000000016</v>
      </c>
      <c r="AU104" s="7">
        <f t="shared" si="18"/>
        <v>334.39099999999985</v>
      </c>
      <c r="AV104" s="7">
        <f t="shared" si="18"/>
        <v>178.56599999999997</v>
      </c>
      <c r="AW104" s="7">
        <f t="shared" si="18"/>
        <v>317.67600000000004</v>
      </c>
      <c r="AX104" s="7">
        <f t="shared" si="18"/>
        <v>2379.7720000000018</v>
      </c>
      <c r="AY104" s="7">
        <f t="shared" si="18"/>
        <v>1933.8980000000001</v>
      </c>
      <c r="AZ104" s="7">
        <f t="shared" si="18"/>
        <v>206.95800000000003</v>
      </c>
      <c r="BA104" s="7">
        <f t="shared" si="18"/>
        <v>5684.9940000000024</v>
      </c>
      <c r="BB104" s="7">
        <f t="shared" si="18"/>
        <v>1384.4189999999999</v>
      </c>
      <c r="BC104" s="7">
        <f t="shared" si="18"/>
        <v>711.47</v>
      </c>
      <c r="BD104" s="7">
        <f t="shared" si="18"/>
        <v>19863.651000000002</v>
      </c>
      <c r="BE104" s="7">
        <f t="shared" si="18"/>
        <v>1991.7539999999999</v>
      </c>
      <c r="BF104" s="7">
        <f t="shared" si="18"/>
        <v>1395.3759999999997</v>
      </c>
      <c r="BG104" s="7">
        <f t="shared" si="18"/>
        <v>1329.222</v>
      </c>
      <c r="BH104" s="7">
        <f t="shared" si="18"/>
        <v>1819.31</v>
      </c>
      <c r="BI104" s="7">
        <f t="shared" si="18"/>
        <v>1408.1730000000007</v>
      </c>
      <c r="BJ104" s="7">
        <f t="shared" si="18"/>
        <v>361.15900000000005</v>
      </c>
      <c r="BK104" s="7">
        <f t="shared" si="18"/>
        <v>60.222999999999992</v>
      </c>
      <c r="BL104" s="7">
        <f t="shared" si="18"/>
        <v>1529.8150000000001</v>
      </c>
      <c r="BM104" s="7">
        <f t="shared" si="18"/>
        <v>1316.598</v>
      </c>
      <c r="BN104" s="7">
        <f t="shared" si="18"/>
        <v>254.22500000000008</v>
      </c>
      <c r="BO104" s="7">
        <f t="shared" si="18"/>
        <v>592.149</v>
      </c>
      <c r="BP104" s="7">
        <f t="shared" ref="BP104:CF104" si="19">+BP105-BP95</f>
        <v>636.88900000000001</v>
      </c>
      <c r="BQ104" s="7">
        <f t="shared" si="19"/>
        <v>2458.0319999999997</v>
      </c>
      <c r="BR104" s="7">
        <f t="shared" si="19"/>
        <v>10585.867</v>
      </c>
      <c r="BS104" s="7">
        <f t="shared" si="19"/>
        <v>8744.4069999999992</v>
      </c>
      <c r="BT104" s="7">
        <f t="shared" si="19"/>
        <v>7113.7889999999998</v>
      </c>
      <c r="BU104" s="7">
        <f t="shared" si="19"/>
        <v>1158.875</v>
      </c>
      <c r="BV104" s="7">
        <f t="shared" si="19"/>
        <v>1311.0940000000001</v>
      </c>
      <c r="BW104" s="7">
        <f t="shared" si="19"/>
        <v>257.99299999999994</v>
      </c>
      <c r="BX104" s="7">
        <f t="shared" si="19"/>
        <v>167.82399999999996</v>
      </c>
      <c r="BY104" s="7">
        <f t="shared" si="19"/>
        <v>208.23</v>
      </c>
      <c r="BZ104" s="7">
        <f t="shared" si="19"/>
        <v>543.59200000000021</v>
      </c>
      <c r="CA104" s="7">
        <f t="shared" si="19"/>
        <v>646.08499999999992</v>
      </c>
      <c r="CB104" s="7">
        <f t="shared" si="19"/>
        <v>546.13800000000003</v>
      </c>
      <c r="CC104" s="7">
        <f t="shared" si="19"/>
        <v>1309.17</v>
      </c>
      <c r="CD104" s="7">
        <f t="shared" si="19"/>
        <v>1134.8820000000001</v>
      </c>
      <c r="CE104" s="7">
        <f t="shared" si="19"/>
        <v>0</v>
      </c>
      <c r="CF104" s="7">
        <f t="shared" si="19"/>
        <v>0</v>
      </c>
      <c r="CG104" s="7">
        <f>+CG105-CG95</f>
        <v>156838.90399999992</v>
      </c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16" t="s">
        <v>292</v>
      </c>
    </row>
    <row r="105" spans="1:100" s="76" customFormat="1" ht="12.75" customHeight="1">
      <c r="A105" s="16"/>
      <c r="B105" s="16" t="s">
        <v>293</v>
      </c>
      <c r="C105" s="7">
        <v>6093.2870000000003</v>
      </c>
      <c r="D105" s="7">
        <v>1190.7439999999999</v>
      </c>
      <c r="E105" s="7">
        <v>481.59199999999998</v>
      </c>
      <c r="F105" s="7">
        <v>1106.5740000000001</v>
      </c>
      <c r="G105" s="7">
        <v>12849.898999999999</v>
      </c>
      <c r="H105" s="7">
        <v>3062.4630000000002</v>
      </c>
      <c r="I105" s="7">
        <v>775.16800000000001</v>
      </c>
      <c r="J105" s="7">
        <v>3510.788</v>
      </c>
      <c r="K105" s="7">
        <v>3918.1170000000002</v>
      </c>
      <c r="L105" s="7">
        <v>2876.0630000000001</v>
      </c>
      <c r="M105" s="7">
        <v>3032.3490000000002</v>
      </c>
      <c r="N105" s="7">
        <v>3750.5430000000001</v>
      </c>
      <c r="O105" s="7">
        <v>889.26199999999994</v>
      </c>
      <c r="P105" s="7">
        <v>6787.2190000000001</v>
      </c>
      <c r="Q105" s="7">
        <v>4554.598</v>
      </c>
      <c r="R105" s="7">
        <v>1160.586</v>
      </c>
      <c r="S105" s="7">
        <v>3792.4949999999999</v>
      </c>
      <c r="T105" s="7">
        <v>3616.7649999999999</v>
      </c>
      <c r="U105" s="7">
        <v>2461.1239999999998</v>
      </c>
      <c r="V105" s="7">
        <v>5332.2089999999998</v>
      </c>
      <c r="W105" s="7">
        <v>1653.2439999999999</v>
      </c>
      <c r="X105" s="7">
        <v>2611.3139999999999</v>
      </c>
      <c r="Y105" s="7">
        <v>2318.3380000000002</v>
      </c>
      <c r="Z105" s="7">
        <v>7053.9059999999999</v>
      </c>
      <c r="AA105" s="7">
        <v>596.53599999999994</v>
      </c>
      <c r="AB105" s="7">
        <v>1665.2940000000001</v>
      </c>
      <c r="AC105" s="7">
        <v>804.23800000000006</v>
      </c>
      <c r="AD105" s="7">
        <v>2570.4250000000002</v>
      </c>
      <c r="AE105" s="7">
        <v>14619.011</v>
      </c>
      <c r="AF105" s="7">
        <v>1113.6389999999999</v>
      </c>
      <c r="AG105" s="7">
        <v>2832.7759999999998</v>
      </c>
      <c r="AH105" s="7">
        <v>8861.4210000000003</v>
      </c>
      <c r="AI105" s="7">
        <v>7182.1610000000001</v>
      </c>
      <c r="AJ105" s="7">
        <v>1940.2149999999999</v>
      </c>
      <c r="AK105" s="7">
        <v>4441.1049999999996</v>
      </c>
      <c r="AL105" s="7">
        <v>17700.357</v>
      </c>
      <c r="AM105" s="7">
        <v>11724.964</v>
      </c>
      <c r="AN105" s="7">
        <v>7199.2089999999998</v>
      </c>
      <c r="AO105" s="7">
        <v>570.03099999999995</v>
      </c>
      <c r="AP105" s="7">
        <v>3586.5390000000002</v>
      </c>
      <c r="AQ105" s="7">
        <v>6658.3059999999996</v>
      </c>
      <c r="AR105" s="7">
        <v>874.03800000000001</v>
      </c>
      <c r="AS105" s="7">
        <v>4319.0280000000002</v>
      </c>
      <c r="AT105" s="7">
        <v>10796.308000000001</v>
      </c>
      <c r="AU105" s="7">
        <v>890.18499999999995</v>
      </c>
      <c r="AV105" s="7">
        <v>634.31500000000005</v>
      </c>
      <c r="AW105" s="7">
        <v>790.65800000000002</v>
      </c>
      <c r="AX105" s="7">
        <v>5223.1030000000001</v>
      </c>
      <c r="AY105" s="7">
        <v>3692.8960000000002</v>
      </c>
      <c r="AZ105" s="7">
        <v>395.37099999999998</v>
      </c>
      <c r="BA105" s="7">
        <v>9358.5840000000007</v>
      </c>
      <c r="BB105" s="7">
        <v>3166.0059999999999</v>
      </c>
      <c r="BC105" s="7">
        <v>1368.6590000000001</v>
      </c>
      <c r="BD105" s="7">
        <v>22064.699000000001</v>
      </c>
      <c r="BE105" s="7">
        <v>2989.067</v>
      </c>
      <c r="BF105" s="7">
        <v>3990.701</v>
      </c>
      <c r="BG105" s="7">
        <v>2744.5740000000001</v>
      </c>
      <c r="BH105" s="7">
        <v>2556.3090000000002</v>
      </c>
      <c r="BI105" s="7">
        <v>3480.6840000000002</v>
      </c>
      <c r="BJ105" s="7">
        <v>750.85799999999995</v>
      </c>
      <c r="BK105" s="7">
        <v>111.20699999999999</v>
      </c>
      <c r="BL105" s="7">
        <v>2775.665</v>
      </c>
      <c r="BM105" s="7">
        <v>1475.5640000000001</v>
      </c>
      <c r="BN105" s="7">
        <v>671.08900000000006</v>
      </c>
      <c r="BO105" s="7">
        <v>726.88900000000001</v>
      </c>
      <c r="BP105" s="7">
        <v>902.12800000000004</v>
      </c>
      <c r="BQ105" s="7">
        <v>4533.0339999999997</v>
      </c>
      <c r="BR105" s="7">
        <v>13857.33</v>
      </c>
      <c r="BS105" s="7">
        <v>9927.3019999999997</v>
      </c>
      <c r="BT105" s="7">
        <v>12774.436</v>
      </c>
      <c r="BU105" s="7">
        <v>2041.2049999999999</v>
      </c>
      <c r="BV105" s="7">
        <v>1756.1959999999999</v>
      </c>
      <c r="BW105" s="7">
        <v>530.83600000000001</v>
      </c>
      <c r="BX105" s="7">
        <v>288.33999999999997</v>
      </c>
      <c r="BY105" s="7">
        <v>365.78899999999999</v>
      </c>
      <c r="BZ105" s="7">
        <v>1338.886</v>
      </c>
      <c r="CA105" s="7">
        <v>1471.5719999999999</v>
      </c>
      <c r="CB105" s="7">
        <v>768.24400000000003</v>
      </c>
      <c r="CC105" s="7">
        <v>1831.9670000000001</v>
      </c>
      <c r="CD105" s="7">
        <v>1134.8820000000001</v>
      </c>
      <c r="CE105" s="7">
        <v>0</v>
      </c>
      <c r="CF105" s="7">
        <v>0</v>
      </c>
      <c r="CG105" s="7">
        <v>318313.47800000006</v>
      </c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16" t="s">
        <v>294</v>
      </c>
      <c r="CU105" s="75"/>
      <c r="CV105" s="75"/>
    </row>
    <row r="106" spans="1:100" ht="12.75" customHeight="1">
      <c r="A106" s="16"/>
      <c r="B106" s="16" t="s">
        <v>314</v>
      </c>
      <c r="C106" s="7">
        <v>2730.5770000000002</v>
      </c>
      <c r="D106" s="7">
        <v>253.08799999999999</v>
      </c>
      <c r="E106" s="7">
        <v>363.50599999999997</v>
      </c>
      <c r="F106" s="7">
        <v>6457.9480000000003</v>
      </c>
      <c r="G106" s="7">
        <v>5697.326</v>
      </c>
      <c r="H106" s="7">
        <v>403.01600000000002</v>
      </c>
      <c r="I106" s="7">
        <v>170.49600000000001</v>
      </c>
      <c r="J106" s="7">
        <v>1541.329</v>
      </c>
      <c r="K106" s="7">
        <v>1944.492</v>
      </c>
      <c r="L106" s="7">
        <v>1373.0640000000001</v>
      </c>
      <c r="M106" s="7">
        <v>545.89300000000003</v>
      </c>
      <c r="N106" s="7">
        <v>1221.7170000000001</v>
      </c>
      <c r="O106" s="7">
        <v>8.6310000000000002</v>
      </c>
      <c r="P106" s="7">
        <v>2274.355</v>
      </c>
      <c r="Q106" s="7">
        <v>5960.1080000000002</v>
      </c>
      <c r="R106" s="7">
        <v>2442.6970000000001</v>
      </c>
      <c r="S106" s="7">
        <v>1896.8130000000001</v>
      </c>
      <c r="T106" s="7">
        <v>704.48099999999999</v>
      </c>
      <c r="U106" s="7">
        <v>3054.366</v>
      </c>
      <c r="V106" s="7">
        <v>1387.17</v>
      </c>
      <c r="W106" s="7">
        <v>3844.4160000000002</v>
      </c>
      <c r="X106" s="7">
        <v>2243.7449999999999</v>
      </c>
      <c r="Y106" s="7">
        <v>3537.0439999999999</v>
      </c>
      <c r="Z106" s="7">
        <v>7429.6369999999997</v>
      </c>
      <c r="AA106" s="7">
        <v>786.18499999999995</v>
      </c>
      <c r="AB106" s="7">
        <v>385.04700000000003</v>
      </c>
      <c r="AC106" s="7">
        <v>1263.5409999999999</v>
      </c>
      <c r="AD106" s="7">
        <v>317.79399999999998</v>
      </c>
      <c r="AE106" s="7">
        <v>238.37200000000001</v>
      </c>
      <c r="AF106" s="7">
        <v>0.86299999999999999</v>
      </c>
      <c r="AG106" s="7">
        <v>445.08600000000001</v>
      </c>
      <c r="AH106" s="7">
        <v>26.274999999999999</v>
      </c>
      <c r="AI106" s="7">
        <v>74.034999999999997</v>
      </c>
      <c r="AJ106" s="7">
        <v>0</v>
      </c>
      <c r="AK106" s="7">
        <v>3.3000000000000002E-2</v>
      </c>
      <c r="AL106" s="7">
        <v>261.733</v>
      </c>
      <c r="AM106" s="7">
        <v>0</v>
      </c>
      <c r="AN106" s="7">
        <v>146.59800000000001</v>
      </c>
      <c r="AO106" s="7">
        <v>50.741999999999997</v>
      </c>
      <c r="AP106" s="7">
        <v>689.01</v>
      </c>
      <c r="AQ106" s="7">
        <v>974.41399999999999</v>
      </c>
      <c r="AR106" s="7">
        <v>92.064999999999998</v>
      </c>
      <c r="AS106" s="7">
        <v>391.01600000000002</v>
      </c>
      <c r="AT106" s="7">
        <v>194.93700000000001</v>
      </c>
      <c r="AU106" s="7">
        <v>253.72900000000001</v>
      </c>
      <c r="AV106" s="7">
        <v>303.3</v>
      </c>
      <c r="AW106" s="7">
        <v>46.843000000000004</v>
      </c>
      <c r="AX106" s="7">
        <v>531.32600000000002</v>
      </c>
      <c r="AY106" s="7">
        <v>508.47899999999998</v>
      </c>
      <c r="AZ106" s="7">
        <v>26.023</v>
      </c>
      <c r="BA106" s="7">
        <v>411.83199999999999</v>
      </c>
      <c r="BB106" s="7">
        <v>153.29599999999999</v>
      </c>
      <c r="BC106" s="7">
        <v>192.83500000000001</v>
      </c>
      <c r="BD106" s="7">
        <v>17.975999999999999</v>
      </c>
      <c r="BE106" s="7">
        <v>140.136</v>
      </c>
      <c r="BF106" s="7">
        <v>285.69799999999998</v>
      </c>
      <c r="BG106" s="7">
        <v>122.809</v>
      </c>
      <c r="BH106" s="7">
        <v>146.709</v>
      </c>
      <c r="BI106" s="7">
        <v>245.04</v>
      </c>
      <c r="BJ106" s="7">
        <v>379.11200000000002</v>
      </c>
      <c r="BK106" s="7">
        <v>0.115</v>
      </c>
      <c r="BL106" s="7">
        <v>662.93700000000001</v>
      </c>
      <c r="BM106" s="7">
        <v>0</v>
      </c>
      <c r="BN106" s="7">
        <v>6.3659999999999997</v>
      </c>
      <c r="BO106" s="7">
        <v>0.128</v>
      </c>
      <c r="BP106" s="7">
        <v>0.13100000000000001</v>
      </c>
      <c r="BQ106" s="7">
        <v>760.98400000000004</v>
      </c>
      <c r="BR106" s="7">
        <v>0.104</v>
      </c>
      <c r="BS106" s="7">
        <v>23.28</v>
      </c>
      <c r="BT106" s="7">
        <v>31.777999999999999</v>
      </c>
      <c r="BU106" s="7">
        <v>0.46700000000000003</v>
      </c>
      <c r="BV106" s="7">
        <v>0.185</v>
      </c>
      <c r="BW106" s="7">
        <v>46.113999999999997</v>
      </c>
      <c r="BX106" s="7">
        <v>3.2000000000000001E-2</v>
      </c>
      <c r="BY106" s="7">
        <v>0</v>
      </c>
      <c r="BZ106" s="7">
        <v>18.166</v>
      </c>
      <c r="CA106" s="7">
        <v>0</v>
      </c>
      <c r="CB106" s="7">
        <v>0.17799999999999999</v>
      </c>
      <c r="CC106" s="7">
        <v>1.1779999999999999</v>
      </c>
      <c r="CD106" s="7">
        <v>0.47</v>
      </c>
      <c r="CE106" s="7">
        <v>0</v>
      </c>
      <c r="CF106" s="7">
        <v>0</v>
      </c>
      <c r="CG106" s="7">
        <f>+SUM(C106:CF106)</f>
        <v>69141.417000000016</v>
      </c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16" t="s">
        <v>315</v>
      </c>
    </row>
    <row r="107" spans="1:100" ht="12.75" customHeight="1" thickBot="1">
      <c r="A107" s="16"/>
      <c r="B107" s="105" t="s">
        <v>316</v>
      </c>
      <c r="C107" s="7">
        <f>+C105+C106</f>
        <v>8823.8640000000014</v>
      </c>
      <c r="D107" s="7">
        <f t="shared" ref="D107:BO107" si="20">+D105+D106</f>
        <v>1443.8319999999999</v>
      </c>
      <c r="E107" s="7">
        <f t="shared" si="20"/>
        <v>845.09799999999996</v>
      </c>
      <c r="F107" s="7">
        <f t="shared" si="20"/>
        <v>7564.5220000000008</v>
      </c>
      <c r="G107" s="7">
        <f t="shared" si="20"/>
        <v>18547.224999999999</v>
      </c>
      <c r="H107" s="7">
        <f t="shared" si="20"/>
        <v>3465.4790000000003</v>
      </c>
      <c r="I107" s="7">
        <f t="shared" si="20"/>
        <v>945.66399999999999</v>
      </c>
      <c r="J107" s="7">
        <f t="shared" si="20"/>
        <v>5052.1170000000002</v>
      </c>
      <c r="K107" s="7">
        <f t="shared" si="20"/>
        <v>5862.6090000000004</v>
      </c>
      <c r="L107" s="7">
        <f t="shared" si="20"/>
        <v>4249.1270000000004</v>
      </c>
      <c r="M107" s="7">
        <f t="shared" si="20"/>
        <v>3578.2420000000002</v>
      </c>
      <c r="N107" s="7">
        <f t="shared" si="20"/>
        <v>4972.26</v>
      </c>
      <c r="O107" s="7">
        <f t="shared" si="20"/>
        <v>897.89299999999992</v>
      </c>
      <c r="P107" s="7">
        <f t="shared" si="20"/>
        <v>9061.5740000000005</v>
      </c>
      <c r="Q107" s="7">
        <f t="shared" si="20"/>
        <v>10514.706</v>
      </c>
      <c r="R107" s="7">
        <f t="shared" si="20"/>
        <v>3603.2830000000004</v>
      </c>
      <c r="S107" s="7">
        <f t="shared" si="20"/>
        <v>5689.308</v>
      </c>
      <c r="T107" s="7">
        <f t="shared" si="20"/>
        <v>4321.2460000000001</v>
      </c>
      <c r="U107" s="7">
        <f t="shared" si="20"/>
        <v>5515.49</v>
      </c>
      <c r="V107" s="7">
        <f t="shared" si="20"/>
        <v>6719.3789999999999</v>
      </c>
      <c r="W107" s="7">
        <f t="shared" si="20"/>
        <v>5497.66</v>
      </c>
      <c r="X107" s="7">
        <f t="shared" si="20"/>
        <v>4855.0589999999993</v>
      </c>
      <c r="Y107" s="7">
        <f t="shared" si="20"/>
        <v>5855.3819999999996</v>
      </c>
      <c r="Z107" s="7">
        <f t="shared" si="20"/>
        <v>14483.543</v>
      </c>
      <c r="AA107" s="7">
        <f t="shared" si="20"/>
        <v>1382.721</v>
      </c>
      <c r="AB107" s="7">
        <f t="shared" si="20"/>
        <v>2050.3410000000003</v>
      </c>
      <c r="AC107" s="7">
        <f t="shared" si="20"/>
        <v>2067.779</v>
      </c>
      <c r="AD107" s="7">
        <f t="shared" si="20"/>
        <v>2888.2190000000001</v>
      </c>
      <c r="AE107" s="7">
        <f t="shared" si="20"/>
        <v>14857.383</v>
      </c>
      <c r="AF107" s="7">
        <f t="shared" si="20"/>
        <v>1114.502</v>
      </c>
      <c r="AG107" s="7">
        <f t="shared" si="20"/>
        <v>3277.8620000000001</v>
      </c>
      <c r="AH107" s="7">
        <f t="shared" si="20"/>
        <v>8887.6959999999999</v>
      </c>
      <c r="AI107" s="7">
        <f t="shared" si="20"/>
        <v>7256.1959999999999</v>
      </c>
      <c r="AJ107" s="7">
        <f t="shared" si="20"/>
        <v>1940.2149999999999</v>
      </c>
      <c r="AK107" s="7">
        <f t="shared" si="20"/>
        <v>4441.1379999999999</v>
      </c>
      <c r="AL107" s="7">
        <f t="shared" si="20"/>
        <v>17962.09</v>
      </c>
      <c r="AM107" s="7">
        <f t="shared" si="20"/>
        <v>11724.964</v>
      </c>
      <c r="AN107" s="7">
        <f t="shared" si="20"/>
        <v>7345.8069999999998</v>
      </c>
      <c r="AO107" s="7">
        <f t="shared" si="20"/>
        <v>620.77299999999991</v>
      </c>
      <c r="AP107" s="7">
        <f t="shared" si="20"/>
        <v>4275.549</v>
      </c>
      <c r="AQ107" s="7">
        <f t="shared" si="20"/>
        <v>7632.7199999999993</v>
      </c>
      <c r="AR107" s="7">
        <f t="shared" si="20"/>
        <v>966.10300000000007</v>
      </c>
      <c r="AS107" s="7">
        <f t="shared" si="20"/>
        <v>4710.0439999999999</v>
      </c>
      <c r="AT107" s="7">
        <f t="shared" si="20"/>
        <v>10991.245000000001</v>
      </c>
      <c r="AU107" s="7">
        <f t="shared" si="20"/>
        <v>1143.914</v>
      </c>
      <c r="AV107" s="7">
        <f t="shared" si="20"/>
        <v>937.61500000000001</v>
      </c>
      <c r="AW107" s="7">
        <f t="shared" si="20"/>
        <v>837.50099999999998</v>
      </c>
      <c r="AX107" s="7">
        <f t="shared" si="20"/>
        <v>5754.4290000000001</v>
      </c>
      <c r="AY107" s="7">
        <f t="shared" si="20"/>
        <v>4201.375</v>
      </c>
      <c r="AZ107" s="7">
        <f t="shared" si="20"/>
        <v>421.39400000000001</v>
      </c>
      <c r="BA107" s="7">
        <f t="shared" si="20"/>
        <v>9770.4160000000011</v>
      </c>
      <c r="BB107" s="7">
        <f t="shared" si="20"/>
        <v>3319.3019999999997</v>
      </c>
      <c r="BC107" s="7">
        <f t="shared" si="20"/>
        <v>1561.4940000000001</v>
      </c>
      <c r="BD107" s="7">
        <f t="shared" si="20"/>
        <v>22082.674999999999</v>
      </c>
      <c r="BE107" s="7">
        <f t="shared" si="20"/>
        <v>3129.203</v>
      </c>
      <c r="BF107" s="7">
        <f t="shared" si="20"/>
        <v>4276.3990000000003</v>
      </c>
      <c r="BG107" s="7">
        <f t="shared" si="20"/>
        <v>2867.3830000000003</v>
      </c>
      <c r="BH107" s="7">
        <f t="shared" si="20"/>
        <v>2703.018</v>
      </c>
      <c r="BI107" s="7">
        <f t="shared" si="20"/>
        <v>3725.7240000000002</v>
      </c>
      <c r="BJ107" s="7">
        <f t="shared" si="20"/>
        <v>1129.97</v>
      </c>
      <c r="BK107" s="7">
        <f t="shared" si="20"/>
        <v>111.32199999999999</v>
      </c>
      <c r="BL107" s="7">
        <f t="shared" si="20"/>
        <v>3438.6019999999999</v>
      </c>
      <c r="BM107" s="7">
        <f t="shared" si="20"/>
        <v>1475.5640000000001</v>
      </c>
      <c r="BN107" s="7">
        <f t="shared" si="20"/>
        <v>677.45500000000004</v>
      </c>
      <c r="BO107" s="7">
        <f t="shared" si="20"/>
        <v>727.01700000000005</v>
      </c>
      <c r="BP107" s="7">
        <f t="shared" ref="BP107:CF107" si="21">+BP105+BP106</f>
        <v>902.25900000000001</v>
      </c>
      <c r="BQ107" s="7">
        <f t="shared" si="21"/>
        <v>5294.018</v>
      </c>
      <c r="BR107" s="7">
        <f t="shared" si="21"/>
        <v>13857.433999999999</v>
      </c>
      <c r="BS107" s="7">
        <f t="shared" si="21"/>
        <v>9950.5820000000003</v>
      </c>
      <c r="BT107" s="7">
        <f t="shared" si="21"/>
        <v>12806.214</v>
      </c>
      <c r="BU107" s="7">
        <f t="shared" si="21"/>
        <v>2041.672</v>
      </c>
      <c r="BV107" s="7">
        <f t="shared" si="21"/>
        <v>1756.3809999999999</v>
      </c>
      <c r="BW107" s="7">
        <f t="shared" si="21"/>
        <v>576.95000000000005</v>
      </c>
      <c r="BX107" s="7">
        <f t="shared" si="21"/>
        <v>288.37199999999996</v>
      </c>
      <c r="BY107" s="7">
        <f t="shared" si="21"/>
        <v>365.78899999999999</v>
      </c>
      <c r="BZ107" s="7">
        <f t="shared" si="21"/>
        <v>1357.0519999999999</v>
      </c>
      <c r="CA107" s="7">
        <f t="shared" si="21"/>
        <v>1471.5719999999999</v>
      </c>
      <c r="CB107" s="7">
        <f t="shared" si="21"/>
        <v>768.42200000000003</v>
      </c>
      <c r="CC107" s="7">
        <f t="shared" si="21"/>
        <v>1833.1450000000002</v>
      </c>
      <c r="CD107" s="7">
        <f t="shared" si="21"/>
        <v>1135.3520000000001</v>
      </c>
      <c r="CE107" s="7">
        <f t="shared" si="21"/>
        <v>0</v>
      </c>
      <c r="CF107" s="7">
        <f t="shared" si="21"/>
        <v>0</v>
      </c>
      <c r="CG107" s="7">
        <f>+CG105+CG106</f>
        <v>387454.89500000008</v>
      </c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16" t="s">
        <v>317</v>
      </c>
    </row>
    <row r="108" spans="1:100" ht="15" customHeight="1">
      <c r="B108" s="77"/>
      <c r="C108" s="22" t="s">
        <v>3</v>
      </c>
      <c r="D108" s="22" t="s">
        <v>4</v>
      </c>
      <c r="E108" s="22" t="s">
        <v>5</v>
      </c>
      <c r="F108" s="22" t="s">
        <v>6</v>
      </c>
      <c r="G108" s="22" t="s">
        <v>7</v>
      </c>
      <c r="H108" s="22" t="s">
        <v>8</v>
      </c>
      <c r="I108" s="22" t="s">
        <v>9</v>
      </c>
      <c r="J108" s="22" t="s">
        <v>10</v>
      </c>
      <c r="K108" s="22" t="s">
        <v>11</v>
      </c>
      <c r="L108" s="22" t="s">
        <v>12</v>
      </c>
      <c r="M108" s="22" t="s">
        <v>13</v>
      </c>
      <c r="N108" s="22" t="s">
        <v>14</v>
      </c>
      <c r="O108" s="22" t="s">
        <v>15</v>
      </c>
      <c r="P108" s="22" t="s">
        <v>16</v>
      </c>
      <c r="Q108" s="22" t="s">
        <v>17</v>
      </c>
      <c r="R108" s="22" t="s">
        <v>18</v>
      </c>
      <c r="S108" s="22" t="s">
        <v>19</v>
      </c>
      <c r="T108" s="22" t="s">
        <v>20</v>
      </c>
      <c r="U108" s="22" t="s">
        <v>21</v>
      </c>
      <c r="V108" s="22" t="s">
        <v>22</v>
      </c>
      <c r="W108" s="22" t="s">
        <v>23</v>
      </c>
      <c r="X108" s="22" t="s">
        <v>24</v>
      </c>
      <c r="Y108" s="22" t="s">
        <v>25</v>
      </c>
      <c r="Z108" s="22" t="s">
        <v>26</v>
      </c>
      <c r="AA108" s="22" t="s">
        <v>27</v>
      </c>
      <c r="AB108" s="22" t="s">
        <v>28</v>
      </c>
      <c r="AC108" s="22" t="s">
        <v>29</v>
      </c>
      <c r="AD108" s="22" t="s">
        <v>30</v>
      </c>
      <c r="AE108" s="22" t="s">
        <v>31</v>
      </c>
      <c r="AF108" s="22" t="s">
        <v>32</v>
      </c>
      <c r="AG108" s="22" t="s">
        <v>33</v>
      </c>
      <c r="AH108" s="22" t="s">
        <v>34</v>
      </c>
      <c r="AI108" s="22" t="s">
        <v>35</v>
      </c>
      <c r="AJ108" s="22" t="s">
        <v>36</v>
      </c>
      <c r="AK108" s="22" t="s">
        <v>37</v>
      </c>
      <c r="AL108" s="22" t="s">
        <v>38</v>
      </c>
      <c r="AM108" s="22" t="s">
        <v>39</v>
      </c>
      <c r="AN108" s="22" t="s">
        <v>40</v>
      </c>
      <c r="AO108" s="22" t="s">
        <v>41</v>
      </c>
      <c r="AP108" s="22" t="s">
        <v>42</v>
      </c>
      <c r="AQ108" s="22" t="s">
        <v>43</v>
      </c>
      <c r="AR108" s="22" t="s">
        <v>44</v>
      </c>
      <c r="AS108" s="22" t="s">
        <v>45</v>
      </c>
      <c r="AT108" s="22" t="s">
        <v>46</v>
      </c>
      <c r="AU108" s="22" t="s">
        <v>47</v>
      </c>
      <c r="AV108" s="22" t="s">
        <v>48</v>
      </c>
      <c r="AW108" s="22" t="s">
        <v>49</v>
      </c>
      <c r="AX108" s="22" t="s">
        <v>50</v>
      </c>
      <c r="AY108" s="22" t="s">
        <v>51</v>
      </c>
      <c r="AZ108" s="22" t="s">
        <v>52</v>
      </c>
      <c r="BA108" s="22" t="s">
        <v>53</v>
      </c>
      <c r="BB108" s="22" t="s">
        <v>54</v>
      </c>
      <c r="BC108" s="22" t="s">
        <v>55</v>
      </c>
      <c r="BD108" s="22">
        <v>68</v>
      </c>
      <c r="BE108" s="22" t="s">
        <v>57</v>
      </c>
      <c r="BF108" s="22" t="s">
        <v>58</v>
      </c>
      <c r="BG108" s="22" t="s">
        <v>59</v>
      </c>
      <c r="BH108" s="22" t="s">
        <v>60</v>
      </c>
      <c r="BI108" s="22" t="s">
        <v>61</v>
      </c>
      <c r="BJ108" s="22" t="s">
        <v>62</v>
      </c>
      <c r="BK108" s="22" t="s">
        <v>63</v>
      </c>
      <c r="BL108" s="22" t="s">
        <v>64</v>
      </c>
      <c r="BM108" s="22" t="s">
        <v>65</v>
      </c>
      <c r="BN108" s="22" t="s">
        <v>66</v>
      </c>
      <c r="BO108" s="22" t="s">
        <v>67</v>
      </c>
      <c r="BP108" s="22" t="s">
        <v>68</v>
      </c>
      <c r="BQ108" s="22" t="s">
        <v>69</v>
      </c>
      <c r="BR108" s="22" t="s">
        <v>70</v>
      </c>
      <c r="BS108" s="22" t="s">
        <v>71</v>
      </c>
      <c r="BT108" s="22" t="s">
        <v>72</v>
      </c>
      <c r="BU108" s="22" t="s">
        <v>73</v>
      </c>
      <c r="BV108" s="22" t="s">
        <v>74</v>
      </c>
      <c r="BW108" s="22" t="s">
        <v>75</v>
      </c>
      <c r="BX108" s="22" t="s">
        <v>76</v>
      </c>
      <c r="BY108" s="22" t="s">
        <v>77</v>
      </c>
      <c r="BZ108" s="22" t="s">
        <v>78</v>
      </c>
      <c r="CA108" s="22" t="s">
        <v>79</v>
      </c>
      <c r="CB108" s="22" t="s">
        <v>80</v>
      </c>
      <c r="CC108" s="22" t="s">
        <v>81</v>
      </c>
      <c r="CD108" s="22" t="s">
        <v>82</v>
      </c>
      <c r="CE108" s="22" t="s">
        <v>83</v>
      </c>
      <c r="CF108" s="22" t="s">
        <v>84</v>
      </c>
      <c r="CG108" s="22"/>
      <c r="CH108" s="282" t="s">
        <v>295</v>
      </c>
      <c r="CI108" s="283"/>
      <c r="CJ108" s="283"/>
      <c r="CK108" s="283"/>
      <c r="CL108" s="283"/>
      <c r="CM108" s="283"/>
      <c r="CN108" s="283"/>
      <c r="CO108" s="283"/>
      <c r="CP108" s="283"/>
      <c r="CQ108" s="283"/>
      <c r="CR108" s="284"/>
      <c r="CS108" s="275" t="s">
        <v>296</v>
      </c>
    </row>
    <row r="109" spans="1:100" ht="100.2" customHeight="1" thickBot="1">
      <c r="C109" s="27" t="s">
        <v>182</v>
      </c>
      <c r="D109" s="27" t="s">
        <v>183</v>
      </c>
      <c r="E109" s="27" t="s">
        <v>184</v>
      </c>
      <c r="F109" s="27" t="s">
        <v>185</v>
      </c>
      <c r="G109" s="27" t="s">
        <v>186</v>
      </c>
      <c r="H109" s="27" t="s">
        <v>187</v>
      </c>
      <c r="I109" s="27" t="s">
        <v>188</v>
      </c>
      <c r="J109" s="27" t="s">
        <v>189</v>
      </c>
      <c r="K109" s="27" t="s">
        <v>190</v>
      </c>
      <c r="L109" s="27" t="s">
        <v>191</v>
      </c>
      <c r="M109" s="27" t="s">
        <v>192</v>
      </c>
      <c r="N109" s="27" t="s">
        <v>193</v>
      </c>
      <c r="O109" s="27" t="s">
        <v>194</v>
      </c>
      <c r="P109" s="27" t="s">
        <v>195</v>
      </c>
      <c r="Q109" s="27" t="s">
        <v>196</v>
      </c>
      <c r="R109" s="27" t="s">
        <v>197</v>
      </c>
      <c r="S109" s="27" t="s">
        <v>198</v>
      </c>
      <c r="T109" s="27" t="s">
        <v>199</v>
      </c>
      <c r="U109" s="27" t="s">
        <v>200</v>
      </c>
      <c r="V109" s="27" t="s">
        <v>201</v>
      </c>
      <c r="W109" s="27" t="s">
        <v>202</v>
      </c>
      <c r="X109" s="27" t="s">
        <v>203</v>
      </c>
      <c r="Y109" s="27" t="s">
        <v>204</v>
      </c>
      <c r="Z109" s="27" t="s">
        <v>205</v>
      </c>
      <c r="AA109" s="27" t="s">
        <v>206</v>
      </c>
      <c r="AB109" s="27" t="s">
        <v>207</v>
      </c>
      <c r="AC109" s="27" t="s">
        <v>208</v>
      </c>
      <c r="AD109" s="27" t="s">
        <v>209</v>
      </c>
      <c r="AE109" s="27" t="s">
        <v>210</v>
      </c>
      <c r="AF109" s="27" t="s">
        <v>211</v>
      </c>
      <c r="AG109" s="27" t="s">
        <v>212</v>
      </c>
      <c r="AH109" s="27" t="s">
        <v>213</v>
      </c>
      <c r="AI109" s="27" t="s">
        <v>214</v>
      </c>
      <c r="AJ109" s="27" t="s">
        <v>215</v>
      </c>
      <c r="AK109" s="27" t="s">
        <v>216</v>
      </c>
      <c r="AL109" s="27" t="s">
        <v>217</v>
      </c>
      <c r="AM109" s="27" t="s">
        <v>218</v>
      </c>
      <c r="AN109" s="27" t="s">
        <v>219</v>
      </c>
      <c r="AO109" s="27" t="s">
        <v>220</v>
      </c>
      <c r="AP109" s="27" t="s">
        <v>221</v>
      </c>
      <c r="AQ109" s="27" t="s">
        <v>222</v>
      </c>
      <c r="AR109" s="27" t="s">
        <v>223</v>
      </c>
      <c r="AS109" s="27" t="s">
        <v>224</v>
      </c>
      <c r="AT109" s="27" t="s">
        <v>225</v>
      </c>
      <c r="AU109" s="27" t="s">
        <v>226</v>
      </c>
      <c r="AV109" s="27" t="s">
        <v>227</v>
      </c>
      <c r="AW109" s="27" t="s">
        <v>228</v>
      </c>
      <c r="AX109" s="27" t="s">
        <v>229</v>
      </c>
      <c r="AY109" s="27" t="s">
        <v>230</v>
      </c>
      <c r="AZ109" s="27" t="s">
        <v>231</v>
      </c>
      <c r="BA109" s="27" t="s">
        <v>232</v>
      </c>
      <c r="BB109" s="27" t="s">
        <v>233</v>
      </c>
      <c r="BC109" s="27" t="s">
        <v>234</v>
      </c>
      <c r="BD109" s="27" t="s">
        <v>235</v>
      </c>
      <c r="BE109" s="27" t="s">
        <v>236</v>
      </c>
      <c r="BF109" s="27" t="s">
        <v>237</v>
      </c>
      <c r="BG109" s="27" t="s">
        <v>238</v>
      </c>
      <c r="BH109" s="27" t="s">
        <v>239</v>
      </c>
      <c r="BI109" s="27" t="s">
        <v>240</v>
      </c>
      <c r="BJ109" s="27" t="s">
        <v>241</v>
      </c>
      <c r="BK109" s="27" t="s">
        <v>242</v>
      </c>
      <c r="BL109" s="27" t="s">
        <v>243</v>
      </c>
      <c r="BM109" s="27" t="s">
        <v>244</v>
      </c>
      <c r="BN109" s="27" t="s">
        <v>245</v>
      </c>
      <c r="BO109" s="27" t="s">
        <v>246</v>
      </c>
      <c r="BP109" s="27" t="s">
        <v>247</v>
      </c>
      <c r="BQ109" s="27" t="s">
        <v>248</v>
      </c>
      <c r="BR109" s="27" t="s">
        <v>249</v>
      </c>
      <c r="BS109" s="27" t="s">
        <v>250</v>
      </c>
      <c r="BT109" s="27" t="s">
        <v>251</v>
      </c>
      <c r="BU109" s="27" t="s">
        <v>252</v>
      </c>
      <c r="BV109" s="27" t="s">
        <v>253</v>
      </c>
      <c r="BW109" s="27" t="s">
        <v>254</v>
      </c>
      <c r="BX109" s="27" t="s">
        <v>255</v>
      </c>
      <c r="BY109" s="27" t="s">
        <v>256</v>
      </c>
      <c r="BZ109" s="27" t="s">
        <v>257</v>
      </c>
      <c r="CA109" s="27" t="s">
        <v>258</v>
      </c>
      <c r="CB109" s="27" t="s">
        <v>259</v>
      </c>
      <c r="CC109" s="27" t="s">
        <v>260</v>
      </c>
      <c r="CD109" s="27" t="s">
        <v>261</v>
      </c>
      <c r="CE109" s="27" t="s">
        <v>262</v>
      </c>
      <c r="CF109" s="27" t="s">
        <v>263</v>
      </c>
      <c r="CG109" s="27" t="s">
        <v>264</v>
      </c>
      <c r="CH109" s="27" t="s">
        <v>297</v>
      </c>
      <c r="CI109" s="27" t="s">
        <v>298</v>
      </c>
      <c r="CJ109" s="27" t="s">
        <v>299</v>
      </c>
      <c r="CK109" s="30" t="s">
        <v>300</v>
      </c>
      <c r="CL109" s="27" t="s">
        <v>301</v>
      </c>
      <c r="CM109" s="30" t="s">
        <v>302</v>
      </c>
      <c r="CN109" s="27" t="s">
        <v>303</v>
      </c>
      <c r="CO109" s="30" t="s">
        <v>304</v>
      </c>
      <c r="CP109" s="24" t="s">
        <v>305</v>
      </c>
      <c r="CQ109" s="27" t="s">
        <v>306</v>
      </c>
      <c r="CR109" s="27" t="s">
        <v>307</v>
      </c>
      <c r="CS109" s="276"/>
      <c r="CT109" s="79"/>
      <c r="CU109" s="79"/>
      <c r="CV109" s="79"/>
    </row>
    <row r="110" spans="1:100" ht="13.8">
      <c r="BD110" s="90"/>
      <c r="CH110" s="79"/>
      <c r="CI110" s="93"/>
      <c r="CJ110" s="93"/>
      <c r="CK110" s="93"/>
      <c r="CL110" s="93"/>
      <c r="CM110" s="93"/>
      <c r="CN110" s="79"/>
      <c r="CO110" s="79"/>
      <c r="CP110" s="79"/>
      <c r="CQ110" s="79"/>
      <c r="CR110" s="79"/>
      <c r="CS110" s="79"/>
      <c r="CT110" s="79"/>
      <c r="CU110" s="79"/>
      <c r="CV110" s="79"/>
    </row>
    <row r="111" spans="1:100" ht="13.8">
      <c r="BD111" s="90"/>
      <c r="CH111" s="79"/>
      <c r="CI111" s="93"/>
      <c r="CJ111" s="93"/>
      <c r="CK111" s="93"/>
      <c r="CL111" s="93"/>
      <c r="CM111" s="93"/>
      <c r="CN111" s="79"/>
      <c r="CO111" s="79"/>
      <c r="CP111" s="79"/>
      <c r="CQ111" s="79"/>
      <c r="CR111" s="79"/>
      <c r="CS111" s="79"/>
      <c r="CT111" s="79"/>
      <c r="CU111" s="79"/>
      <c r="CV111" s="79"/>
    </row>
    <row r="112" spans="1:100" ht="13.8">
      <c r="BD112" s="90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</row>
    <row r="113" spans="36:100" ht="13.8">
      <c r="AJ113" s="94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</row>
    <row r="114" spans="36:100" ht="13.8"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</row>
    <row r="115" spans="36:100" ht="13.8"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</row>
  </sheetData>
  <mergeCells count="8">
    <mergeCell ref="CT7:CT8"/>
    <mergeCell ref="CH108:CR108"/>
    <mergeCell ref="CS108:CS109"/>
    <mergeCell ref="A7:A8"/>
    <mergeCell ref="B7:B8"/>
    <mergeCell ref="CG7:CG8"/>
    <mergeCell ref="CH7:CR7"/>
    <mergeCell ref="CS7:CS8"/>
  </mergeCells>
  <conditionalFormatting sqref="CR9:CR95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A9:A90 C7:CF7 C108:CF10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DD113"/>
  <sheetViews>
    <sheetView zoomScaleNormal="100" workbookViewId="0">
      <pane xSplit="2" ySplit="8" topLeftCell="CE9" activePane="bottomRight" state="frozen"/>
      <selection activeCell="C9" sqref="C9"/>
      <selection pane="topRight" activeCell="C9" sqref="C9"/>
      <selection pane="bottomLeft" activeCell="C9" sqref="C9"/>
      <selection pane="bottomRight" activeCell="B15" sqref="B15"/>
    </sheetView>
  </sheetViews>
  <sheetFormatPr defaultColWidth="9.109375" defaultRowHeight="13.8"/>
  <cols>
    <col min="1" max="1" width="5.88671875" style="75" customWidth="1"/>
    <col min="2" max="2" width="37.88671875" style="75" customWidth="1"/>
    <col min="3" max="84" width="8.109375" style="75" customWidth="1"/>
    <col min="85" max="85" width="8.109375" style="79" customWidth="1"/>
    <col min="86" max="96" width="8.109375" style="75" customWidth="1"/>
    <col min="97" max="97" width="8.109375" style="81" customWidth="1"/>
    <col min="98" max="98" width="50.6640625" style="75" customWidth="1"/>
    <col min="99" max="16384" width="9.109375" style="75"/>
  </cols>
  <sheetData>
    <row r="1" spans="1:99" s="71" customFormat="1" ht="8.1" customHeight="1"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</row>
    <row r="2" spans="1:99" s="73" customFormat="1" ht="13.65" customHeight="1">
      <c r="A2" s="83" t="s">
        <v>328</v>
      </c>
      <c r="B2" s="89"/>
    </row>
    <row r="3" spans="1:99" s="73" customFormat="1" ht="13.65" customHeight="1">
      <c r="A3" s="83" t="s">
        <v>329</v>
      </c>
      <c r="B3" s="89"/>
    </row>
    <row r="4" spans="1:99" s="73" customFormat="1" ht="3.9" customHeight="1">
      <c r="A4" s="74"/>
      <c r="B4" s="74"/>
    </row>
    <row r="5" spans="1:99" s="73" customFormat="1" ht="12.15" customHeight="1">
      <c r="A5" s="73" t="s">
        <v>0</v>
      </c>
    </row>
    <row r="6" spans="1:99" s="73" customFormat="1" ht="3.9" customHeight="1" thickBot="1">
      <c r="A6" s="85"/>
      <c r="B6" s="106"/>
    </row>
    <row r="7" spans="1:99" ht="14.4" customHeight="1" thickBot="1">
      <c r="A7" s="271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75" t="s">
        <v>87</v>
      </c>
      <c r="CT7" s="273" t="s">
        <v>88</v>
      </c>
    </row>
    <row r="8" spans="1:99" ht="75.75" customHeight="1" thickBot="1">
      <c r="A8" s="272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76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76"/>
      <c r="CT8" s="274"/>
    </row>
    <row r="9" spans="1:99">
      <c r="A9" s="13" t="s">
        <v>3</v>
      </c>
      <c r="B9" s="14" t="s">
        <v>89</v>
      </c>
      <c r="C9" s="7">
        <v>870.59299999999996</v>
      </c>
      <c r="D9" s="7">
        <v>21.591000000000001</v>
      </c>
      <c r="E9" s="7">
        <v>0</v>
      </c>
      <c r="F9" s="7">
        <v>0</v>
      </c>
      <c r="G9" s="7">
        <v>4220.0950000000003</v>
      </c>
      <c r="H9" s="7">
        <v>286.14600000000002</v>
      </c>
      <c r="I9" s="7">
        <v>122.61</v>
      </c>
      <c r="J9" s="7">
        <v>59.896999999999998</v>
      </c>
      <c r="K9" s="7">
        <v>4.798</v>
      </c>
      <c r="L9" s="7">
        <v>1.224</v>
      </c>
      <c r="M9" s="7">
        <v>3.6219999999999999</v>
      </c>
      <c r="N9" s="7">
        <v>0</v>
      </c>
      <c r="O9" s="7">
        <v>0</v>
      </c>
      <c r="P9" s="7">
        <v>0</v>
      </c>
      <c r="Q9" s="7">
        <v>155.791</v>
      </c>
      <c r="R9" s="7">
        <v>1.1020000000000001</v>
      </c>
      <c r="S9" s="7">
        <v>70.872</v>
      </c>
      <c r="T9" s="7">
        <v>0</v>
      </c>
      <c r="U9" s="7">
        <v>0</v>
      </c>
      <c r="V9" s="7">
        <v>0.16700000000000001</v>
      </c>
      <c r="W9" s="7">
        <v>0</v>
      </c>
      <c r="X9" s="7">
        <v>0</v>
      </c>
      <c r="Y9" s="7">
        <v>0.61699999999999999</v>
      </c>
      <c r="Z9" s="7">
        <v>9.1280000000000001</v>
      </c>
      <c r="AA9" s="7">
        <v>0</v>
      </c>
      <c r="AB9" s="7">
        <v>0</v>
      </c>
      <c r="AC9" s="7">
        <v>0.112</v>
      </c>
      <c r="AD9" s="7">
        <v>0.09</v>
      </c>
      <c r="AE9" s="7">
        <v>0</v>
      </c>
      <c r="AF9" s="7">
        <v>0</v>
      </c>
      <c r="AG9" s="7">
        <v>0</v>
      </c>
      <c r="AH9" s="7">
        <v>7.6999999999999999E-2</v>
      </c>
      <c r="AI9" s="7">
        <v>6.8000000000000005E-2</v>
      </c>
      <c r="AJ9" s="7">
        <v>9.9000000000000005E-2</v>
      </c>
      <c r="AK9" s="7">
        <v>0</v>
      </c>
      <c r="AL9" s="7">
        <v>27.454999999999998</v>
      </c>
      <c r="AM9" s="7">
        <v>14.112</v>
      </c>
      <c r="AN9" s="7">
        <v>1.2999999999999999E-2</v>
      </c>
      <c r="AO9" s="7">
        <v>0</v>
      </c>
      <c r="AP9" s="7">
        <v>0</v>
      </c>
      <c r="AQ9" s="7">
        <v>0</v>
      </c>
      <c r="AR9" s="7">
        <v>0</v>
      </c>
      <c r="AS9" s="7">
        <v>26.960999999999999</v>
      </c>
      <c r="AT9" s="7">
        <v>216.554</v>
      </c>
      <c r="AU9" s="7">
        <v>1E-3</v>
      </c>
      <c r="AV9" s="7">
        <v>0.107</v>
      </c>
      <c r="AW9" s="7">
        <v>1.909</v>
      </c>
      <c r="AX9" s="7">
        <v>0</v>
      </c>
      <c r="AY9" s="7">
        <v>5.6000000000000001E-2</v>
      </c>
      <c r="AZ9" s="7">
        <v>0.14299999999999999</v>
      </c>
      <c r="BA9" s="7">
        <v>0</v>
      </c>
      <c r="BB9" s="7">
        <v>0</v>
      </c>
      <c r="BC9" s="7">
        <v>0</v>
      </c>
      <c r="BD9" s="7">
        <v>0.77200000000000002</v>
      </c>
      <c r="BE9" s="7">
        <v>0.20899999999999999</v>
      </c>
      <c r="BF9" s="7">
        <v>0.69899999999999995</v>
      </c>
      <c r="BG9" s="7">
        <v>2.6419999999999999</v>
      </c>
      <c r="BH9" s="7">
        <v>4.5540000000000003</v>
      </c>
      <c r="BI9" s="7">
        <v>2.246</v>
      </c>
      <c r="BJ9" s="7">
        <v>3.3919999999999999</v>
      </c>
      <c r="BK9" s="7">
        <v>0.47699999999999998</v>
      </c>
      <c r="BL9" s="7">
        <v>0.106</v>
      </c>
      <c r="BM9" s="7">
        <v>0</v>
      </c>
      <c r="BN9" s="7">
        <v>0.10299999999999999</v>
      </c>
      <c r="BO9" s="7">
        <v>0</v>
      </c>
      <c r="BP9" s="7">
        <v>28.547000000000001</v>
      </c>
      <c r="BQ9" s="7">
        <v>3.444</v>
      </c>
      <c r="BR9" s="7">
        <v>18.489000000000001</v>
      </c>
      <c r="BS9" s="7">
        <v>1.478</v>
      </c>
      <c r="BT9" s="7">
        <v>1.7849999999999999</v>
      </c>
      <c r="BU9" s="7">
        <v>35.734999999999999</v>
      </c>
      <c r="BV9" s="7">
        <v>16.495999999999999</v>
      </c>
      <c r="BW9" s="7">
        <v>0.14299999999999999</v>
      </c>
      <c r="BX9" s="7">
        <v>0.41199999999999998</v>
      </c>
      <c r="BY9" s="7">
        <v>0.191</v>
      </c>
      <c r="BZ9" s="7">
        <v>0.46500000000000002</v>
      </c>
      <c r="CA9" s="7">
        <v>0</v>
      </c>
      <c r="CB9" s="7">
        <v>0</v>
      </c>
      <c r="CC9" s="7">
        <v>31.858000000000001</v>
      </c>
      <c r="CD9" s="7">
        <v>0</v>
      </c>
      <c r="CE9" s="7">
        <v>0</v>
      </c>
      <c r="CF9" s="7">
        <v>0</v>
      </c>
      <c r="CG9" s="7">
        <f>+SUM(C9:CF9)</f>
        <v>6270.2529999999997</v>
      </c>
      <c r="CH9" s="7">
        <v>3116.9</v>
      </c>
      <c r="CI9" s="7">
        <v>0</v>
      </c>
      <c r="CJ9" s="7">
        <v>0.39200000000000002</v>
      </c>
      <c r="CK9" s="94">
        <f>+SUM(CH9:CJ9)</f>
        <v>3117.2919999999999</v>
      </c>
      <c r="CL9" s="7">
        <v>426.762</v>
      </c>
      <c r="CM9" s="7">
        <v>0</v>
      </c>
      <c r="CN9" s="7">
        <v>56.68</v>
      </c>
      <c r="CO9" s="7">
        <f>+CM9+CN9</f>
        <v>56.68</v>
      </c>
      <c r="CP9" s="7">
        <f>+CO9+CL9</f>
        <v>483.44200000000001</v>
      </c>
      <c r="CQ9" s="7">
        <v>972.654</v>
      </c>
      <c r="CR9" s="7">
        <f>+ROUND(CQ9+CP9+CK9,3)</f>
        <v>4573.3879999999999</v>
      </c>
      <c r="CS9" s="7">
        <f>+ROUND(CR9+CG9,3)</f>
        <v>10843.641</v>
      </c>
      <c r="CT9" s="14" t="s">
        <v>182</v>
      </c>
    </row>
    <row r="10" spans="1:99">
      <c r="A10" s="13" t="s">
        <v>4</v>
      </c>
      <c r="B10" s="14" t="s">
        <v>90</v>
      </c>
      <c r="C10" s="7">
        <v>0.37</v>
      </c>
      <c r="D10" s="7">
        <v>122.61499999999999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505.423</v>
      </c>
      <c r="N10" s="7">
        <v>601.50800000000004</v>
      </c>
      <c r="O10" s="7">
        <v>0</v>
      </c>
      <c r="P10" s="7">
        <v>0</v>
      </c>
      <c r="Q10" s="7">
        <v>26.873999999999999</v>
      </c>
      <c r="R10" s="7">
        <v>0</v>
      </c>
      <c r="S10" s="7">
        <v>0</v>
      </c>
      <c r="T10" s="7">
        <v>2.8000000000000001E-2</v>
      </c>
      <c r="U10" s="7">
        <v>0</v>
      </c>
      <c r="V10" s="7">
        <v>1E-3</v>
      </c>
      <c r="W10" s="7">
        <v>0</v>
      </c>
      <c r="X10" s="7">
        <v>0</v>
      </c>
      <c r="Y10" s="7">
        <v>5.0000000000000001E-3</v>
      </c>
      <c r="Z10" s="7">
        <v>0</v>
      </c>
      <c r="AA10" s="7">
        <v>0</v>
      </c>
      <c r="AB10" s="7">
        <v>1.3540000000000001</v>
      </c>
      <c r="AC10" s="7">
        <v>0</v>
      </c>
      <c r="AD10" s="7">
        <v>7.0999999999999994E-2</v>
      </c>
      <c r="AE10" s="7">
        <v>0</v>
      </c>
      <c r="AF10" s="7">
        <v>0</v>
      </c>
      <c r="AG10" s="7">
        <v>0</v>
      </c>
      <c r="AH10" s="7">
        <v>0.247</v>
      </c>
      <c r="AI10" s="7">
        <v>0.254</v>
      </c>
      <c r="AJ10" s="7">
        <v>0.33700000000000002</v>
      </c>
      <c r="AK10" s="7">
        <v>0</v>
      </c>
      <c r="AL10" s="7">
        <v>2.7469999999999999</v>
      </c>
      <c r="AM10" s="7">
        <v>4.87</v>
      </c>
      <c r="AN10" s="7">
        <v>2.1999999999999999E-2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0.224</v>
      </c>
      <c r="BF10" s="7">
        <v>0</v>
      </c>
      <c r="BG10" s="7">
        <v>0</v>
      </c>
      <c r="BH10" s="7">
        <v>1.746</v>
      </c>
      <c r="BI10" s="7">
        <v>1E-3</v>
      </c>
      <c r="BJ10" s="7">
        <v>6.0000000000000001E-3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0.71599999999999997</v>
      </c>
      <c r="BQ10" s="7">
        <v>0.26500000000000001</v>
      </c>
      <c r="BR10" s="7">
        <v>3.8220000000000001</v>
      </c>
      <c r="BS10" s="7">
        <v>2.5000000000000001E-2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0">+SUM(C10:CF10)</f>
        <v>1273.5310000000002</v>
      </c>
      <c r="CH10" s="7">
        <v>65.031000000000006</v>
      </c>
      <c r="CI10" s="7">
        <v>0</v>
      </c>
      <c r="CJ10" s="7">
        <v>0</v>
      </c>
      <c r="CK10" s="94">
        <f t="shared" ref="CK10:CK73" si="1">+SUM(CH10:CJ10)</f>
        <v>65.031000000000006</v>
      </c>
      <c r="CL10" s="7">
        <v>44.298000000000002</v>
      </c>
      <c r="CM10" s="7">
        <v>0</v>
      </c>
      <c r="CN10" s="7">
        <v>149.30500000000001</v>
      </c>
      <c r="CO10" s="7">
        <f t="shared" ref="CO10:CO73" si="2">+CM10+CN10</f>
        <v>149.30500000000001</v>
      </c>
      <c r="CP10" s="7">
        <f t="shared" ref="CP10:CP73" si="3">+CO10+CL10</f>
        <v>193.60300000000001</v>
      </c>
      <c r="CQ10" s="7">
        <v>47.523000000000003</v>
      </c>
      <c r="CR10" s="7">
        <f t="shared" ref="CR10:CR73" si="4">+ROUND(CQ10+CP10+CK10,3)</f>
        <v>306.15699999999998</v>
      </c>
      <c r="CS10" s="7">
        <f t="shared" ref="CS10:CS73" si="5">+ROUND(CR10+CG10,3)</f>
        <v>1579.6880000000001</v>
      </c>
      <c r="CT10" s="14" t="s">
        <v>183</v>
      </c>
    </row>
    <row r="11" spans="1:99">
      <c r="A11" s="13" t="s">
        <v>5</v>
      </c>
      <c r="B11" s="14" t="s">
        <v>91</v>
      </c>
      <c r="C11" s="7">
        <v>0</v>
      </c>
      <c r="D11" s="7">
        <v>0</v>
      </c>
      <c r="E11" s="7">
        <v>51.755000000000003</v>
      </c>
      <c r="F11" s="7">
        <v>0</v>
      </c>
      <c r="G11" s="7">
        <v>65.739000000000004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0.38500000000000001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3.5000000000000003E-2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0.21099999999999999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0.27300000000000002</v>
      </c>
      <c r="AT11" s="7">
        <v>99.575999999999993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8.0000000000000002E-3</v>
      </c>
      <c r="BF11" s="7">
        <v>0</v>
      </c>
      <c r="BG11" s="7">
        <v>0</v>
      </c>
      <c r="BH11" s="7">
        <v>0.182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1.6E-2</v>
      </c>
      <c r="BR11" s="7">
        <v>1.2110000000000001</v>
      </c>
      <c r="BS11" s="7">
        <v>6.3E-2</v>
      </c>
      <c r="BT11" s="7">
        <v>8.2000000000000003E-2</v>
      </c>
      <c r="BU11" s="7">
        <v>1.0640000000000001</v>
      </c>
      <c r="BV11" s="7">
        <v>0.46600000000000003</v>
      </c>
      <c r="BW11" s="7">
        <v>0</v>
      </c>
      <c r="BX11" s="7">
        <v>3.2000000000000001E-2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0"/>
        <v>221.09799999999998</v>
      </c>
      <c r="CH11" s="7">
        <v>1457.396</v>
      </c>
      <c r="CI11" s="7">
        <v>0</v>
      </c>
      <c r="CJ11" s="7">
        <v>0</v>
      </c>
      <c r="CK11" s="94">
        <f t="shared" si="1"/>
        <v>1457.396</v>
      </c>
      <c r="CL11" s="7">
        <v>0</v>
      </c>
      <c r="CM11" s="7">
        <v>0</v>
      </c>
      <c r="CN11" s="7">
        <v>4.4939999999999998</v>
      </c>
      <c r="CO11" s="7">
        <f t="shared" si="2"/>
        <v>4.4939999999999998</v>
      </c>
      <c r="CP11" s="7">
        <f t="shared" si="3"/>
        <v>4.4939999999999998</v>
      </c>
      <c r="CQ11" s="7">
        <v>205.584</v>
      </c>
      <c r="CR11" s="7">
        <f t="shared" si="4"/>
        <v>1667.4739999999999</v>
      </c>
      <c r="CS11" s="7">
        <f t="shared" si="5"/>
        <v>1888.5719999999999</v>
      </c>
      <c r="CT11" s="14" t="s">
        <v>184</v>
      </c>
    </row>
    <row r="12" spans="1:99">
      <c r="A12" s="13" t="s">
        <v>6</v>
      </c>
      <c r="B12" s="14" t="s">
        <v>92</v>
      </c>
      <c r="C12" s="7">
        <v>1.5820000000000001</v>
      </c>
      <c r="D12" s="7">
        <v>3.1E-2</v>
      </c>
      <c r="E12" s="7">
        <v>0</v>
      </c>
      <c r="F12" s="7">
        <v>192.767</v>
      </c>
      <c r="G12" s="7">
        <v>14.845000000000001</v>
      </c>
      <c r="H12" s="7">
        <v>4.4999999999999998E-2</v>
      </c>
      <c r="I12" s="7">
        <v>0</v>
      </c>
      <c r="J12" s="7">
        <v>1.6E-2</v>
      </c>
      <c r="K12" s="7">
        <v>0</v>
      </c>
      <c r="L12" s="7">
        <v>0</v>
      </c>
      <c r="M12" s="7">
        <v>0.25700000000000001</v>
      </c>
      <c r="N12" s="7">
        <v>2.8570000000000002</v>
      </c>
      <c r="O12" s="7">
        <v>0</v>
      </c>
      <c r="P12" s="7">
        <v>4835.2269999999999</v>
      </c>
      <c r="Q12" s="7">
        <v>45.145000000000003</v>
      </c>
      <c r="R12" s="7">
        <v>0.158</v>
      </c>
      <c r="S12" s="7">
        <v>0</v>
      </c>
      <c r="T12" s="7">
        <v>415.11200000000002</v>
      </c>
      <c r="U12" s="7">
        <v>11.938000000000001</v>
      </c>
      <c r="V12" s="7">
        <v>3.4079999999999999</v>
      </c>
      <c r="W12" s="7">
        <v>0</v>
      </c>
      <c r="X12" s="7">
        <v>0.83499999999999996</v>
      </c>
      <c r="Y12" s="7">
        <v>5.6000000000000001E-2</v>
      </c>
      <c r="Z12" s="7">
        <v>8.0000000000000002E-3</v>
      </c>
      <c r="AA12" s="7">
        <v>0.02</v>
      </c>
      <c r="AB12" s="7">
        <v>0</v>
      </c>
      <c r="AC12" s="7">
        <v>0.42299999999999999</v>
      </c>
      <c r="AD12" s="7">
        <v>7.2999999999999995E-2</v>
      </c>
      <c r="AE12" s="7">
        <v>1416.1110000000001</v>
      </c>
      <c r="AF12" s="7">
        <v>1.8120000000000001</v>
      </c>
      <c r="AG12" s="7">
        <v>3.4670000000000001</v>
      </c>
      <c r="AH12" s="7">
        <v>66.623000000000005</v>
      </c>
      <c r="AI12" s="7">
        <v>55.237000000000002</v>
      </c>
      <c r="AJ12" s="7">
        <v>16.981000000000002</v>
      </c>
      <c r="AK12" s="7">
        <v>0</v>
      </c>
      <c r="AL12" s="7">
        <v>4.351</v>
      </c>
      <c r="AM12" s="7">
        <v>0</v>
      </c>
      <c r="AN12" s="7">
        <v>0.63200000000000001</v>
      </c>
      <c r="AO12" s="7">
        <v>0</v>
      </c>
      <c r="AP12" s="7">
        <v>0</v>
      </c>
      <c r="AQ12" s="7">
        <v>0</v>
      </c>
      <c r="AR12" s="7">
        <v>0</v>
      </c>
      <c r="AS12" s="7">
        <v>0.24</v>
      </c>
      <c r="AT12" s="7">
        <v>0.02</v>
      </c>
      <c r="AU12" s="7">
        <v>0</v>
      </c>
      <c r="AV12" s="7">
        <v>0</v>
      </c>
      <c r="AW12" s="7">
        <v>1.6E-2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0.87</v>
      </c>
      <c r="BE12" s="7">
        <v>0.26900000000000002</v>
      </c>
      <c r="BF12" s="7">
        <v>0</v>
      </c>
      <c r="BG12" s="7">
        <v>1.244</v>
      </c>
      <c r="BH12" s="7">
        <v>4.835</v>
      </c>
      <c r="BI12" s="7">
        <v>0.154</v>
      </c>
      <c r="BJ12" s="7">
        <v>0</v>
      </c>
      <c r="BK12" s="7">
        <v>0</v>
      </c>
      <c r="BL12" s="7">
        <v>0</v>
      </c>
      <c r="BM12" s="7">
        <v>1.4E-2</v>
      </c>
      <c r="BN12" s="7">
        <v>0</v>
      </c>
      <c r="BO12" s="7">
        <v>0</v>
      </c>
      <c r="BP12" s="7">
        <v>1.7490000000000001</v>
      </c>
      <c r="BQ12" s="7">
        <v>0.26900000000000002</v>
      </c>
      <c r="BR12" s="7">
        <v>0.14099999999999999</v>
      </c>
      <c r="BS12" s="7">
        <v>0.36499999999999999</v>
      </c>
      <c r="BT12" s="7">
        <v>0.23100000000000001</v>
      </c>
      <c r="BU12" s="7">
        <v>0</v>
      </c>
      <c r="BV12" s="7">
        <v>4.0000000000000001E-3</v>
      </c>
      <c r="BW12" s="7">
        <v>5.0000000000000001E-3</v>
      </c>
      <c r="BX12" s="7">
        <v>0</v>
      </c>
      <c r="BY12" s="7">
        <v>3.0000000000000001E-3</v>
      </c>
      <c r="BZ12" s="7">
        <v>1.4999999999999999E-2</v>
      </c>
      <c r="CA12" s="7">
        <v>0</v>
      </c>
      <c r="CB12" s="7">
        <v>2.8000000000000001E-2</v>
      </c>
      <c r="CC12" s="7">
        <v>4.2999999999999997E-2</v>
      </c>
      <c r="CD12" s="7">
        <v>0</v>
      </c>
      <c r="CE12" s="7">
        <v>0</v>
      </c>
      <c r="CF12" s="7">
        <v>0</v>
      </c>
      <c r="CG12" s="7">
        <f t="shared" si="0"/>
        <v>7100.5319999999983</v>
      </c>
      <c r="CH12" s="7">
        <v>7.0860000000000003</v>
      </c>
      <c r="CI12" s="7">
        <v>0</v>
      </c>
      <c r="CJ12" s="7">
        <v>0</v>
      </c>
      <c r="CK12" s="94">
        <f t="shared" si="1"/>
        <v>7.0860000000000003</v>
      </c>
      <c r="CL12" s="7">
        <v>0</v>
      </c>
      <c r="CM12" s="7">
        <v>0</v>
      </c>
      <c r="CN12" s="7">
        <v>76.558000000000007</v>
      </c>
      <c r="CO12" s="7">
        <f t="shared" si="2"/>
        <v>76.558000000000007</v>
      </c>
      <c r="CP12" s="7">
        <f t="shared" si="3"/>
        <v>76.558000000000007</v>
      </c>
      <c r="CQ12" s="7">
        <v>675.84</v>
      </c>
      <c r="CR12" s="7">
        <f t="shared" si="4"/>
        <v>759.48400000000004</v>
      </c>
      <c r="CS12" s="7">
        <f t="shared" si="5"/>
        <v>7860.0159999999996</v>
      </c>
      <c r="CT12" s="14" t="s">
        <v>185</v>
      </c>
    </row>
    <row r="13" spans="1:99">
      <c r="A13" s="13" t="s">
        <v>7</v>
      </c>
      <c r="B13" s="14" t="s">
        <v>93</v>
      </c>
      <c r="C13" s="7">
        <v>1447.4749999999999</v>
      </c>
      <c r="D13" s="7">
        <v>8.0000000000000002E-3</v>
      </c>
      <c r="E13" s="7">
        <v>14.946999999999999</v>
      </c>
      <c r="F13" s="7">
        <v>7.3999999999999996E-2</v>
      </c>
      <c r="G13" s="7">
        <v>3060.239</v>
      </c>
      <c r="H13" s="7">
        <v>140.11199999999999</v>
      </c>
      <c r="I13" s="7">
        <v>1.427</v>
      </c>
      <c r="J13" s="7">
        <v>0.58899999999999997</v>
      </c>
      <c r="K13" s="7">
        <v>2.335</v>
      </c>
      <c r="L13" s="7">
        <v>64.072000000000003</v>
      </c>
      <c r="M13" s="7">
        <v>2.1999999999999999E-2</v>
      </c>
      <c r="N13" s="7">
        <v>23.388000000000002</v>
      </c>
      <c r="O13" s="7">
        <v>0.01</v>
      </c>
      <c r="P13" s="7">
        <v>0.34</v>
      </c>
      <c r="Q13" s="7">
        <v>137.89099999999999</v>
      </c>
      <c r="R13" s="7">
        <v>18.016999999999999</v>
      </c>
      <c r="S13" s="7">
        <v>0.748</v>
      </c>
      <c r="T13" s="7">
        <v>0.52400000000000002</v>
      </c>
      <c r="U13" s="7">
        <v>8.0000000000000002E-3</v>
      </c>
      <c r="V13" s="7">
        <v>0.16300000000000001</v>
      </c>
      <c r="W13" s="7">
        <v>7.1999999999999995E-2</v>
      </c>
      <c r="X13" s="7">
        <v>3.4000000000000002E-2</v>
      </c>
      <c r="Y13" s="7">
        <v>2.5000000000000001E-2</v>
      </c>
      <c r="Z13" s="7">
        <v>1.4E-2</v>
      </c>
      <c r="AA13" s="7">
        <v>0</v>
      </c>
      <c r="AB13" s="7">
        <v>0.03</v>
      </c>
      <c r="AC13" s="7">
        <v>2.669</v>
      </c>
      <c r="AD13" s="7">
        <v>0</v>
      </c>
      <c r="AE13" s="7">
        <v>0.93100000000000005</v>
      </c>
      <c r="AF13" s="7">
        <v>0.05</v>
      </c>
      <c r="AG13" s="7">
        <v>0.20599999999999999</v>
      </c>
      <c r="AH13" s="7">
        <v>0.60599999999999998</v>
      </c>
      <c r="AI13" s="7">
        <v>0.436</v>
      </c>
      <c r="AJ13" s="7">
        <v>0.05</v>
      </c>
      <c r="AK13" s="7">
        <v>0.39500000000000002</v>
      </c>
      <c r="AL13" s="7">
        <v>43.68</v>
      </c>
      <c r="AM13" s="7">
        <v>9.6389999999999993</v>
      </c>
      <c r="AN13" s="7">
        <v>0.79200000000000004</v>
      </c>
      <c r="AO13" s="7">
        <v>0.26200000000000001</v>
      </c>
      <c r="AP13" s="7">
        <v>1.069</v>
      </c>
      <c r="AQ13" s="7">
        <v>0.85099999999999998</v>
      </c>
      <c r="AR13" s="7">
        <v>7.3999999999999996E-2</v>
      </c>
      <c r="AS13" s="7">
        <v>61.180999999999997</v>
      </c>
      <c r="AT13" s="7">
        <v>2058.8690000000001</v>
      </c>
      <c r="AU13" s="7">
        <v>1.4E-2</v>
      </c>
      <c r="AV13" s="7">
        <v>0.59</v>
      </c>
      <c r="AW13" s="7">
        <v>7.5999999999999998E-2</v>
      </c>
      <c r="AX13" s="7">
        <v>6.9000000000000006E-2</v>
      </c>
      <c r="AY13" s="7">
        <v>0.127</v>
      </c>
      <c r="AZ13" s="7">
        <v>1.7999999999999999E-2</v>
      </c>
      <c r="BA13" s="7">
        <v>2.4E-2</v>
      </c>
      <c r="BB13" s="7">
        <v>0</v>
      </c>
      <c r="BC13" s="7">
        <v>4.8000000000000001E-2</v>
      </c>
      <c r="BD13" s="7">
        <v>1.536</v>
      </c>
      <c r="BE13" s="7">
        <v>0.157</v>
      </c>
      <c r="BF13" s="7">
        <v>0.314</v>
      </c>
      <c r="BG13" s="7">
        <v>0.16700000000000001</v>
      </c>
      <c r="BH13" s="7">
        <v>6.4180000000000001</v>
      </c>
      <c r="BI13" s="7">
        <v>0.16500000000000001</v>
      </c>
      <c r="BJ13" s="7">
        <v>0.83299999999999996</v>
      </c>
      <c r="BK13" s="7">
        <v>0.64500000000000002</v>
      </c>
      <c r="BL13" s="7">
        <v>0.25600000000000001</v>
      </c>
      <c r="BM13" s="7">
        <v>0.113</v>
      </c>
      <c r="BN13" s="7">
        <v>5.0999999999999997E-2</v>
      </c>
      <c r="BO13" s="7">
        <v>2.7E-2</v>
      </c>
      <c r="BP13" s="7">
        <v>4.1000000000000002E-2</v>
      </c>
      <c r="BQ13" s="7">
        <v>3.4020000000000001</v>
      </c>
      <c r="BR13" s="7">
        <v>17.507000000000001</v>
      </c>
      <c r="BS13" s="7">
        <v>5.0529999999999999</v>
      </c>
      <c r="BT13" s="7">
        <v>6.8739999999999997</v>
      </c>
      <c r="BU13" s="7">
        <v>302.40199999999999</v>
      </c>
      <c r="BV13" s="7">
        <v>129.66399999999999</v>
      </c>
      <c r="BW13" s="7">
        <v>0.14000000000000001</v>
      </c>
      <c r="BX13" s="7">
        <v>4.0000000000000001E-3</v>
      </c>
      <c r="BY13" s="7">
        <v>0.42799999999999999</v>
      </c>
      <c r="BZ13" s="7">
        <v>0.249</v>
      </c>
      <c r="CA13" s="7">
        <v>5.5E-2</v>
      </c>
      <c r="CB13" s="7">
        <v>7.3999999999999996E-2</v>
      </c>
      <c r="CC13" s="7">
        <v>3.4000000000000002E-2</v>
      </c>
      <c r="CD13" s="7">
        <v>0</v>
      </c>
      <c r="CE13" s="7">
        <v>0</v>
      </c>
      <c r="CF13" s="7">
        <v>0</v>
      </c>
      <c r="CG13" s="7">
        <f t="shared" si="0"/>
        <v>7571.8990000000003</v>
      </c>
      <c r="CH13" s="7">
        <v>16275.946</v>
      </c>
      <c r="CI13" s="7">
        <v>0</v>
      </c>
      <c r="CJ13" s="7">
        <v>10.468999999999999</v>
      </c>
      <c r="CK13" s="94">
        <f t="shared" si="1"/>
        <v>16286.414999999999</v>
      </c>
      <c r="CL13" s="7">
        <v>0</v>
      </c>
      <c r="CM13" s="7">
        <v>0</v>
      </c>
      <c r="CN13" s="7">
        <v>44.755000000000003</v>
      </c>
      <c r="CO13" s="7">
        <f t="shared" si="2"/>
        <v>44.755000000000003</v>
      </c>
      <c r="CP13" s="7">
        <f t="shared" si="3"/>
        <v>44.755000000000003</v>
      </c>
      <c r="CQ13" s="7">
        <v>3253.9450000000002</v>
      </c>
      <c r="CR13" s="7">
        <f t="shared" si="4"/>
        <v>19585.115000000002</v>
      </c>
      <c r="CS13" s="7">
        <f t="shared" si="5"/>
        <v>27157.013999999999</v>
      </c>
      <c r="CT13" s="14" t="s">
        <v>186</v>
      </c>
    </row>
    <row r="14" spans="1:99">
      <c r="A14" s="13" t="s">
        <v>8</v>
      </c>
      <c r="B14" s="14" t="s">
        <v>94</v>
      </c>
      <c r="C14" s="7">
        <v>37.08</v>
      </c>
      <c r="D14" s="7">
        <v>0.16700000000000001</v>
      </c>
      <c r="E14" s="7">
        <v>0.08</v>
      </c>
      <c r="F14" s="7">
        <v>2.911</v>
      </c>
      <c r="G14" s="7">
        <v>34.805999999999997</v>
      </c>
      <c r="H14" s="7">
        <v>275.68900000000002</v>
      </c>
      <c r="I14" s="7">
        <v>0.157</v>
      </c>
      <c r="J14" s="7">
        <v>2.573</v>
      </c>
      <c r="K14" s="7">
        <v>4.8760000000000003</v>
      </c>
      <c r="L14" s="7">
        <v>3.0659999999999998</v>
      </c>
      <c r="M14" s="7">
        <v>3.012</v>
      </c>
      <c r="N14" s="7">
        <v>2.274</v>
      </c>
      <c r="O14" s="7">
        <v>1.9239999999999999</v>
      </c>
      <c r="P14" s="7">
        <v>0.82599999999999996</v>
      </c>
      <c r="Q14" s="7">
        <v>13.805</v>
      </c>
      <c r="R14" s="7">
        <v>7.476</v>
      </c>
      <c r="S14" s="7">
        <v>2.4239999999999999</v>
      </c>
      <c r="T14" s="7">
        <v>2.7029999999999998</v>
      </c>
      <c r="U14" s="7">
        <v>1.337</v>
      </c>
      <c r="V14" s="7">
        <v>7.6340000000000003</v>
      </c>
      <c r="W14" s="7">
        <v>1.9850000000000001</v>
      </c>
      <c r="X14" s="7">
        <v>1.746</v>
      </c>
      <c r="Y14" s="7">
        <v>2.2040000000000002</v>
      </c>
      <c r="Z14" s="7">
        <v>2.641</v>
      </c>
      <c r="AA14" s="7">
        <v>0.36</v>
      </c>
      <c r="AB14" s="7">
        <v>1.8260000000000001</v>
      </c>
      <c r="AC14" s="7">
        <v>1.0269999999999999</v>
      </c>
      <c r="AD14" s="7">
        <v>4.1319999999999997</v>
      </c>
      <c r="AE14" s="7">
        <v>1.0660000000000001</v>
      </c>
      <c r="AF14" s="7">
        <v>0.16300000000000001</v>
      </c>
      <c r="AG14" s="7">
        <v>4.3550000000000004</v>
      </c>
      <c r="AH14" s="7">
        <v>17.166</v>
      </c>
      <c r="AI14" s="7">
        <v>4.3979999999999997</v>
      </c>
      <c r="AJ14" s="7">
        <v>2.5539999999999998</v>
      </c>
      <c r="AK14" s="7">
        <v>8.782</v>
      </c>
      <c r="AL14" s="7">
        <v>71.674000000000007</v>
      </c>
      <c r="AM14" s="7">
        <v>20.152999999999999</v>
      </c>
      <c r="AN14" s="7">
        <v>6.6459999999999999</v>
      </c>
      <c r="AO14" s="7">
        <v>0.84</v>
      </c>
      <c r="AP14" s="7">
        <v>1.117</v>
      </c>
      <c r="AQ14" s="7">
        <v>3.3849999999999998</v>
      </c>
      <c r="AR14" s="7">
        <v>0.16700000000000001</v>
      </c>
      <c r="AS14" s="7">
        <v>5.2249999999999996</v>
      </c>
      <c r="AT14" s="7">
        <v>1198.99</v>
      </c>
      <c r="AU14" s="7">
        <v>1.1919999999999999</v>
      </c>
      <c r="AV14" s="7">
        <v>0.749</v>
      </c>
      <c r="AW14" s="7">
        <v>8.2230000000000008</v>
      </c>
      <c r="AX14" s="7">
        <v>0.92600000000000005</v>
      </c>
      <c r="AY14" s="7">
        <v>3.6480000000000001</v>
      </c>
      <c r="AZ14" s="7">
        <v>0.39800000000000002</v>
      </c>
      <c r="BA14" s="7">
        <v>0.63800000000000001</v>
      </c>
      <c r="BB14" s="7">
        <v>0</v>
      </c>
      <c r="BC14" s="7">
        <v>2.294</v>
      </c>
      <c r="BD14" s="7">
        <v>16.744</v>
      </c>
      <c r="BE14" s="7">
        <v>3.77</v>
      </c>
      <c r="BF14" s="7">
        <v>8.4060000000000006</v>
      </c>
      <c r="BG14" s="7">
        <v>11.151999999999999</v>
      </c>
      <c r="BH14" s="7">
        <v>2.677</v>
      </c>
      <c r="BI14" s="7">
        <v>7.19</v>
      </c>
      <c r="BJ14" s="7">
        <v>1.28</v>
      </c>
      <c r="BK14" s="7">
        <v>0.151</v>
      </c>
      <c r="BL14" s="7">
        <v>2.2000000000000002</v>
      </c>
      <c r="BM14" s="7">
        <v>0.76100000000000001</v>
      </c>
      <c r="BN14" s="7">
        <v>1.8029999999999999</v>
      </c>
      <c r="BO14" s="7">
        <v>0.71099999999999997</v>
      </c>
      <c r="BP14" s="7">
        <v>1.536</v>
      </c>
      <c r="BQ14" s="7">
        <v>7.6440000000000001</v>
      </c>
      <c r="BR14" s="7">
        <v>0.439</v>
      </c>
      <c r="BS14" s="7">
        <v>2.415</v>
      </c>
      <c r="BT14" s="7">
        <v>13.811999999999999</v>
      </c>
      <c r="BU14" s="7">
        <v>4.9909999999999997</v>
      </c>
      <c r="BV14" s="7">
        <v>2.637</v>
      </c>
      <c r="BW14" s="7">
        <v>0.66100000000000003</v>
      </c>
      <c r="BX14" s="7">
        <v>9.8000000000000004E-2</v>
      </c>
      <c r="BY14" s="7">
        <v>3.2709999999999999</v>
      </c>
      <c r="BZ14" s="7">
        <v>2.2290000000000001</v>
      </c>
      <c r="CA14" s="7">
        <v>0.68100000000000005</v>
      </c>
      <c r="CB14" s="7">
        <v>1.3140000000000001</v>
      </c>
      <c r="CC14" s="7">
        <v>1.7090000000000001</v>
      </c>
      <c r="CD14" s="7">
        <v>0</v>
      </c>
      <c r="CE14" s="7">
        <v>0</v>
      </c>
      <c r="CF14" s="7">
        <v>0</v>
      </c>
      <c r="CG14" s="7">
        <f t="shared" si="0"/>
        <v>1885.7719999999999</v>
      </c>
      <c r="CH14" s="7">
        <v>2412.143</v>
      </c>
      <c r="CI14" s="7">
        <v>0</v>
      </c>
      <c r="CJ14" s="7">
        <v>0</v>
      </c>
      <c r="CK14" s="94">
        <f t="shared" si="1"/>
        <v>2412.143</v>
      </c>
      <c r="CL14" s="7">
        <v>0</v>
      </c>
      <c r="CM14" s="7">
        <v>0</v>
      </c>
      <c r="CN14" s="7">
        <v>19.315000000000001</v>
      </c>
      <c r="CO14" s="7">
        <f t="shared" si="2"/>
        <v>19.315000000000001</v>
      </c>
      <c r="CP14" s="7">
        <f t="shared" si="3"/>
        <v>19.315000000000001</v>
      </c>
      <c r="CQ14" s="7">
        <v>1062.9970000000001</v>
      </c>
      <c r="CR14" s="7">
        <f t="shared" si="4"/>
        <v>3494.4549999999999</v>
      </c>
      <c r="CS14" s="7">
        <f t="shared" si="5"/>
        <v>5380.2269999999999</v>
      </c>
      <c r="CT14" s="14" t="s">
        <v>187</v>
      </c>
    </row>
    <row r="15" spans="1:99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91.212999999999994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0"/>
        <v>91.212999999999994</v>
      </c>
      <c r="CH15" s="7">
        <v>1952.896</v>
      </c>
      <c r="CI15" s="7">
        <v>0</v>
      </c>
      <c r="CJ15" s="7">
        <v>0</v>
      </c>
      <c r="CK15" s="94">
        <f t="shared" si="1"/>
        <v>1952.896</v>
      </c>
      <c r="CL15" s="7">
        <v>0</v>
      </c>
      <c r="CM15" s="7">
        <v>0</v>
      </c>
      <c r="CN15" s="7">
        <v>17.09</v>
      </c>
      <c r="CO15" s="7">
        <f t="shared" si="2"/>
        <v>17.09</v>
      </c>
      <c r="CP15" s="7">
        <f t="shared" si="3"/>
        <v>17.09</v>
      </c>
      <c r="CQ15" s="7">
        <v>705.92899999999997</v>
      </c>
      <c r="CR15" s="7">
        <f t="shared" si="4"/>
        <v>2675.915</v>
      </c>
      <c r="CS15" s="7">
        <f t="shared" si="5"/>
        <v>2767.1280000000002</v>
      </c>
      <c r="CT15" s="14" t="s">
        <v>188</v>
      </c>
    </row>
    <row r="16" spans="1:99">
      <c r="A16" s="13" t="s">
        <v>10</v>
      </c>
      <c r="B16" s="14" t="s">
        <v>96</v>
      </c>
      <c r="C16" s="7">
        <v>30.920999999999999</v>
      </c>
      <c r="D16" s="7">
        <v>0</v>
      </c>
      <c r="E16" s="7">
        <v>3.5059999999999998</v>
      </c>
      <c r="F16" s="7">
        <v>2.9390000000000001</v>
      </c>
      <c r="G16" s="7">
        <v>0.53800000000000003</v>
      </c>
      <c r="H16" s="7">
        <v>0.36299999999999999</v>
      </c>
      <c r="I16" s="7">
        <v>0</v>
      </c>
      <c r="J16" s="7">
        <v>1393.59</v>
      </c>
      <c r="K16" s="7">
        <v>1124.404</v>
      </c>
      <c r="L16" s="7">
        <v>86.965000000000003</v>
      </c>
      <c r="M16" s="7">
        <v>0</v>
      </c>
      <c r="N16" s="7">
        <v>5.3650000000000002</v>
      </c>
      <c r="O16" s="7">
        <v>7.0000000000000001E-3</v>
      </c>
      <c r="P16" s="7">
        <v>0</v>
      </c>
      <c r="Q16" s="7">
        <v>8.1340000000000003</v>
      </c>
      <c r="R16" s="7">
        <v>11.859</v>
      </c>
      <c r="S16" s="7">
        <v>48.258000000000003</v>
      </c>
      <c r="T16" s="7">
        <v>6.6310000000000002</v>
      </c>
      <c r="U16" s="7">
        <v>0</v>
      </c>
      <c r="V16" s="7">
        <v>0.77400000000000002</v>
      </c>
      <c r="W16" s="7">
        <v>0</v>
      </c>
      <c r="X16" s="7">
        <v>0.33600000000000002</v>
      </c>
      <c r="Y16" s="7">
        <v>16.975000000000001</v>
      </c>
      <c r="Z16" s="7">
        <v>150.83799999999999</v>
      </c>
      <c r="AA16" s="7">
        <v>1.8720000000000001</v>
      </c>
      <c r="AB16" s="7">
        <v>112.172</v>
      </c>
      <c r="AC16" s="7">
        <v>11.701000000000001</v>
      </c>
      <c r="AD16" s="7">
        <v>2.4169999999999998</v>
      </c>
      <c r="AE16" s="7">
        <v>0</v>
      </c>
      <c r="AF16" s="7">
        <v>3.0000000000000001E-3</v>
      </c>
      <c r="AG16" s="7">
        <v>2E-3</v>
      </c>
      <c r="AH16" s="7">
        <v>14.279</v>
      </c>
      <c r="AI16" s="7">
        <v>2.29</v>
      </c>
      <c r="AJ16" s="7">
        <v>1.415</v>
      </c>
      <c r="AK16" s="7">
        <v>1.3180000000000001</v>
      </c>
      <c r="AL16" s="7">
        <v>1.6859999999999999</v>
      </c>
      <c r="AM16" s="7">
        <v>1.9590000000000001</v>
      </c>
      <c r="AN16" s="7">
        <v>0.26500000000000001</v>
      </c>
      <c r="AO16" s="7">
        <v>0</v>
      </c>
      <c r="AP16" s="7">
        <v>0</v>
      </c>
      <c r="AQ16" s="7">
        <v>4.8000000000000001E-2</v>
      </c>
      <c r="AR16" s="7">
        <v>0</v>
      </c>
      <c r="AS16" s="7">
        <v>20.228999999999999</v>
      </c>
      <c r="AT16" s="7">
        <v>12.782999999999999</v>
      </c>
      <c r="AU16" s="7">
        <v>3.1E-2</v>
      </c>
      <c r="AV16" s="7">
        <v>0.16</v>
      </c>
      <c r="AW16" s="7">
        <v>0.27300000000000002</v>
      </c>
      <c r="AX16" s="7">
        <v>0</v>
      </c>
      <c r="AY16" s="7">
        <v>1.7000000000000001E-2</v>
      </c>
      <c r="AZ16" s="7">
        <v>3.0000000000000001E-3</v>
      </c>
      <c r="BA16" s="7">
        <v>0</v>
      </c>
      <c r="BB16" s="7">
        <v>0</v>
      </c>
      <c r="BC16" s="7">
        <v>0</v>
      </c>
      <c r="BD16" s="7">
        <v>2.1779999999999999</v>
      </c>
      <c r="BE16" s="7">
        <v>0</v>
      </c>
      <c r="BF16" s="7">
        <v>9.6000000000000002E-2</v>
      </c>
      <c r="BG16" s="7">
        <v>0</v>
      </c>
      <c r="BH16" s="7">
        <v>5.5430000000000001</v>
      </c>
      <c r="BI16" s="7">
        <v>5.0999999999999997E-2</v>
      </c>
      <c r="BJ16" s="7">
        <v>0.19700000000000001</v>
      </c>
      <c r="BK16" s="7">
        <v>0.01</v>
      </c>
      <c r="BL16" s="7">
        <v>6.0000000000000001E-3</v>
      </c>
      <c r="BM16" s="7">
        <v>0</v>
      </c>
      <c r="BN16" s="7">
        <v>1E-3</v>
      </c>
      <c r="BO16" s="7">
        <v>1.2999999999999999E-2</v>
      </c>
      <c r="BP16" s="7">
        <v>0.246</v>
      </c>
      <c r="BQ16" s="7">
        <v>1.546</v>
      </c>
      <c r="BR16" s="7">
        <v>2.5999999999999999E-2</v>
      </c>
      <c r="BS16" s="7">
        <v>2.6859999999999999</v>
      </c>
      <c r="BT16" s="7">
        <v>27.245999999999999</v>
      </c>
      <c r="BU16" s="7">
        <v>6.1879999999999997</v>
      </c>
      <c r="BV16" s="7">
        <v>2.9249999999999998</v>
      </c>
      <c r="BW16" s="7">
        <v>0.06</v>
      </c>
      <c r="BX16" s="7">
        <v>0</v>
      </c>
      <c r="BY16" s="7">
        <v>9.1999999999999998E-2</v>
      </c>
      <c r="BZ16" s="7">
        <v>0.151</v>
      </c>
      <c r="CA16" s="7">
        <v>0</v>
      </c>
      <c r="CB16" s="7">
        <v>1.4830000000000001</v>
      </c>
      <c r="CC16" s="7">
        <v>1.657</v>
      </c>
      <c r="CD16" s="7">
        <v>0</v>
      </c>
      <c r="CE16" s="7">
        <v>0</v>
      </c>
      <c r="CF16" s="7">
        <v>0</v>
      </c>
      <c r="CG16" s="7">
        <f t="shared" si="0"/>
        <v>3129.7269999999994</v>
      </c>
      <c r="CH16" s="7">
        <v>920.13599999999997</v>
      </c>
      <c r="CI16" s="7">
        <v>0</v>
      </c>
      <c r="CJ16" s="7">
        <v>0</v>
      </c>
      <c r="CK16" s="94">
        <f t="shared" si="1"/>
        <v>920.13599999999997</v>
      </c>
      <c r="CL16" s="7">
        <v>13.096</v>
      </c>
      <c r="CM16" s="7">
        <v>0</v>
      </c>
      <c r="CN16" s="7">
        <v>5.84</v>
      </c>
      <c r="CO16" s="7">
        <f t="shared" si="2"/>
        <v>5.84</v>
      </c>
      <c r="CP16" s="7">
        <f t="shared" si="3"/>
        <v>18.936</v>
      </c>
      <c r="CQ16" s="7">
        <v>1773.423</v>
      </c>
      <c r="CR16" s="7">
        <f t="shared" si="4"/>
        <v>2712.4949999999999</v>
      </c>
      <c r="CS16" s="7">
        <f t="shared" si="5"/>
        <v>5842.2219999999998</v>
      </c>
      <c r="CT16" s="14" t="s">
        <v>189</v>
      </c>
    </row>
    <row r="17" spans="1:98">
      <c r="A17" s="13" t="s">
        <v>11</v>
      </c>
      <c r="B17" s="14" t="s">
        <v>97</v>
      </c>
      <c r="C17" s="7">
        <v>0</v>
      </c>
      <c r="D17" s="7">
        <v>0</v>
      </c>
      <c r="E17" s="7">
        <v>5.0000000000000001E-3</v>
      </c>
      <c r="F17" s="7">
        <v>0.113</v>
      </c>
      <c r="G17" s="7">
        <v>1.1240000000000001</v>
      </c>
      <c r="H17" s="7">
        <v>0.16600000000000001</v>
      </c>
      <c r="I17" s="7">
        <v>6.0000000000000001E-3</v>
      </c>
      <c r="J17" s="7">
        <v>12.175000000000001</v>
      </c>
      <c r="K17" s="7">
        <v>641.154</v>
      </c>
      <c r="L17" s="7">
        <v>2.6989999999999998</v>
      </c>
      <c r="M17" s="7">
        <v>0.14399999999999999</v>
      </c>
      <c r="N17" s="7">
        <v>7.9000000000000001E-2</v>
      </c>
      <c r="O17" s="7">
        <v>9.9000000000000005E-2</v>
      </c>
      <c r="P17" s="7">
        <v>4.0000000000000001E-3</v>
      </c>
      <c r="Q17" s="7">
        <v>0.156</v>
      </c>
      <c r="R17" s="7">
        <v>0.42899999999999999</v>
      </c>
      <c r="S17" s="7">
        <v>0.54300000000000004</v>
      </c>
      <c r="T17" s="7">
        <v>0.40200000000000002</v>
      </c>
      <c r="U17" s="7">
        <v>0.16</v>
      </c>
      <c r="V17" s="7">
        <v>0.89</v>
      </c>
      <c r="W17" s="7">
        <v>0.157</v>
      </c>
      <c r="X17" s="7">
        <v>0.183</v>
      </c>
      <c r="Y17" s="7">
        <v>0.187</v>
      </c>
      <c r="Z17" s="7">
        <v>1.141</v>
      </c>
      <c r="AA17" s="7">
        <v>0.107</v>
      </c>
      <c r="AB17" s="7">
        <v>7.5999999999999998E-2</v>
      </c>
      <c r="AC17" s="7">
        <v>3.5150000000000001</v>
      </c>
      <c r="AD17" s="7">
        <v>0.65100000000000002</v>
      </c>
      <c r="AE17" s="7">
        <v>0.20499999999999999</v>
      </c>
      <c r="AF17" s="7">
        <v>9.8000000000000004E-2</v>
      </c>
      <c r="AG17" s="7">
        <v>0.91500000000000004</v>
      </c>
      <c r="AH17" s="7">
        <v>1.286</v>
      </c>
      <c r="AI17" s="7">
        <v>0.41399999999999998</v>
      </c>
      <c r="AJ17" s="7">
        <v>0.39200000000000002</v>
      </c>
      <c r="AK17" s="7">
        <v>0.627</v>
      </c>
      <c r="AL17" s="7">
        <v>1.841</v>
      </c>
      <c r="AM17" s="7">
        <v>10.627000000000001</v>
      </c>
      <c r="AN17" s="7">
        <v>0.82699999999999996</v>
      </c>
      <c r="AO17" s="7">
        <v>4.8000000000000001E-2</v>
      </c>
      <c r="AP17" s="7">
        <v>0.82099999999999995</v>
      </c>
      <c r="AQ17" s="7">
        <v>1.2</v>
      </c>
      <c r="AR17" s="7">
        <v>4.2000000000000003E-2</v>
      </c>
      <c r="AS17" s="7">
        <v>1.1240000000000001</v>
      </c>
      <c r="AT17" s="7">
        <v>2.165</v>
      </c>
      <c r="AU17" s="7">
        <v>0.02</v>
      </c>
      <c r="AV17" s="7">
        <v>0.77400000000000002</v>
      </c>
      <c r="AW17" s="7">
        <v>0.125</v>
      </c>
      <c r="AX17" s="7">
        <v>0</v>
      </c>
      <c r="AY17" s="7">
        <v>0.122</v>
      </c>
      <c r="AZ17" s="7">
        <v>3.2000000000000001E-2</v>
      </c>
      <c r="BA17" s="7">
        <v>0</v>
      </c>
      <c r="BB17" s="7">
        <v>6.0999999999999999E-2</v>
      </c>
      <c r="BC17" s="7">
        <v>8.2000000000000003E-2</v>
      </c>
      <c r="BD17" s="7">
        <v>0.28899999999999998</v>
      </c>
      <c r="BE17" s="7">
        <v>0.30199999999999999</v>
      </c>
      <c r="BF17" s="7">
        <v>0.35599999999999998</v>
      </c>
      <c r="BG17" s="7">
        <v>0.23</v>
      </c>
      <c r="BH17" s="7">
        <v>0.71799999999999997</v>
      </c>
      <c r="BI17" s="7">
        <v>4.2000000000000003E-2</v>
      </c>
      <c r="BJ17" s="7">
        <v>3.7999999999999999E-2</v>
      </c>
      <c r="BK17" s="7">
        <v>0</v>
      </c>
      <c r="BL17" s="7">
        <v>0.129</v>
      </c>
      <c r="BM17" s="7">
        <v>0.377</v>
      </c>
      <c r="BN17" s="7">
        <v>4.7E-2</v>
      </c>
      <c r="BO17" s="7">
        <v>2.3820000000000001</v>
      </c>
      <c r="BP17" s="7">
        <v>0.25600000000000001</v>
      </c>
      <c r="BQ17" s="7">
        <v>0.48</v>
      </c>
      <c r="BR17" s="7">
        <v>3.653</v>
      </c>
      <c r="BS17" s="7">
        <v>1.8660000000000001</v>
      </c>
      <c r="BT17" s="7">
        <v>3.3780000000000001</v>
      </c>
      <c r="BU17" s="7">
        <v>6.976</v>
      </c>
      <c r="BV17" s="7">
        <v>2.99</v>
      </c>
      <c r="BW17" s="7">
        <v>3.1629999999999998</v>
      </c>
      <c r="BX17" s="7">
        <v>2.7149999999999999</v>
      </c>
      <c r="BY17" s="7">
        <v>0.06</v>
      </c>
      <c r="BZ17" s="7">
        <v>35.543999999999997</v>
      </c>
      <c r="CA17" s="7">
        <v>0.25900000000000001</v>
      </c>
      <c r="CB17" s="7">
        <v>0.157</v>
      </c>
      <c r="CC17" s="7">
        <v>0.154</v>
      </c>
      <c r="CD17" s="7">
        <v>0</v>
      </c>
      <c r="CE17" s="7">
        <v>0</v>
      </c>
      <c r="CF17" s="7">
        <v>0</v>
      </c>
      <c r="CG17" s="7">
        <f t="shared" si="0"/>
        <v>756.77399999999989</v>
      </c>
      <c r="CH17" s="7">
        <v>5681.6840000000002</v>
      </c>
      <c r="CI17" s="7">
        <v>0</v>
      </c>
      <c r="CJ17" s="7">
        <v>0.13900000000000001</v>
      </c>
      <c r="CK17" s="94">
        <f t="shared" si="1"/>
        <v>5681.8230000000003</v>
      </c>
      <c r="CL17" s="7">
        <v>0</v>
      </c>
      <c r="CM17" s="7">
        <v>0</v>
      </c>
      <c r="CN17" s="7">
        <v>13.699</v>
      </c>
      <c r="CO17" s="7">
        <f t="shared" si="2"/>
        <v>13.699</v>
      </c>
      <c r="CP17" s="7">
        <f t="shared" si="3"/>
        <v>13.699</v>
      </c>
      <c r="CQ17" s="7">
        <v>2758.1219999999998</v>
      </c>
      <c r="CR17" s="7">
        <f t="shared" si="4"/>
        <v>8453.6440000000002</v>
      </c>
      <c r="CS17" s="7">
        <f t="shared" si="5"/>
        <v>9210.4179999999997</v>
      </c>
      <c r="CT17" s="14" t="s">
        <v>190</v>
      </c>
    </row>
    <row r="18" spans="1:98">
      <c r="A18" s="13" t="s">
        <v>12</v>
      </c>
      <c r="B18" s="14" t="s">
        <v>98</v>
      </c>
      <c r="C18" s="7">
        <v>3.7810000000000001</v>
      </c>
      <c r="D18" s="7">
        <v>0</v>
      </c>
      <c r="E18" s="7">
        <v>0</v>
      </c>
      <c r="F18" s="7">
        <v>2.4E-2</v>
      </c>
      <c r="G18" s="7">
        <v>0</v>
      </c>
      <c r="H18" s="7">
        <v>2.7E-2</v>
      </c>
      <c r="I18" s="7">
        <v>0</v>
      </c>
      <c r="J18" s="7">
        <v>5.8049999999999997</v>
      </c>
      <c r="K18" s="7">
        <v>4.2960000000000003</v>
      </c>
      <c r="L18" s="7">
        <v>1054.2170000000001</v>
      </c>
      <c r="M18" s="7">
        <v>0.46300000000000002</v>
      </c>
      <c r="N18" s="7">
        <v>1.7999999999999999E-2</v>
      </c>
      <c r="O18" s="7">
        <v>0.63</v>
      </c>
      <c r="P18" s="7">
        <v>0</v>
      </c>
      <c r="Q18" s="7">
        <v>0</v>
      </c>
      <c r="R18" s="7">
        <v>0</v>
      </c>
      <c r="S18" s="7">
        <v>4.6970000000000001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62.453000000000003</v>
      </c>
      <c r="AA18" s="7">
        <v>0</v>
      </c>
      <c r="AB18" s="7">
        <v>47.012</v>
      </c>
      <c r="AC18" s="7">
        <v>1.704</v>
      </c>
      <c r="AD18" s="7">
        <v>0.41299999999999998</v>
      </c>
      <c r="AE18" s="7">
        <v>0</v>
      </c>
      <c r="AF18" s="7">
        <v>0.01</v>
      </c>
      <c r="AG18" s="7">
        <v>1.4999999999999999E-2</v>
      </c>
      <c r="AH18" s="7">
        <v>1.7999999999999999E-2</v>
      </c>
      <c r="AI18" s="7">
        <v>1.0999999999999999E-2</v>
      </c>
      <c r="AJ18" s="7">
        <v>0</v>
      </c>
      <c r="AK18" s="7">
        <v>3.3000000000000002E-2</v>
      </c>
      <c r="AL18" s="7">
        <v>3.72</v>
      </c>
      <c r="AM18" s="7">
        <v>1.159</v>
      </c>
      <c r="AN18" s="7">
        <v>2.4E-2</v>
      </c>
      <c r="AO18" s="7">
        <v>0</v>
      </c>
      <c r="AP18" s="7">
        <v>0</v>
      </c>
      <c r="AQ18" s="7">
        <v>0.84499999999999997</v>
      </c>
      <c r="AR18" s="7">
        <v>0</v>
      </c>
      <c r="AS18" s="7">
        <v>0</v>
      </c>
      <c r="AT18" s="7">
        <v>0</v>
      </c>
      <c r="AU18" s="7">
        <v>0.104</v>
      </c>
      <c r="AV18" s="7">
        <v>0.114</v>
      </c>
      <c r="AW18" s="7">
        <v>1.0449999999999999</v>
      </c>
      <c r="AX18" s="7">
        <v>0</v>
      </c>
      <c r="AY18" s="7">
        <v>0.19900000000000001</v>
      </c>
      <c r="AZ18" s="7">
        <v>2.4E-2</v>
      </c>
      <c r="BA18" s="7">
        <v>0</v>
      </c>
      <c r="BB18" s="7">
        <v>0</v>
      </c>
      <c r="BC18" s="7">
        <v>0</v>
      </c>
      <c r="BD18" s="7">
        <v>2.7E-2</v>
      </c>
      <c r="BE18" s="7">
        <v>1.7999999999999999E-2</v>
      </c>
      <c r="BF18" s="7">
        <v>0.76200000000000001</v>
      </c>
      <c r="BG18" s="7">
        <v>0</v>
      </c>
      <c r="BH18" s="7">
        <v>1.8480000000000001</v>
      </c>
      <c r="BI18" s="7">
        <v>4.8479999999999999</v>
      </c>
      <c r="BJ18" s="7">
        <v>8.6999999999999994E-2</v>
      </c>
      <c r="BK18" s="7">
        <v>0</v>
      </c>
      <c r="BL18" s="7">
        <v>0</v>
      </c>
      <c r="BM18" s="7">
        <v>0</v>
      </c>
      <c r="BN18" s="7">
        <v>0</v>
      </c>
      <c r="BO18" s="7">
        <v>6.9000000000000006E-2</v>
      </c>
      <c r="BP18" s="7">
        <v>1.7999999999999999E-2</v>
      </c>
      <c r="BQ18" s="7">
        <v>0.79</v>
      </c>
      <c r="BR18" s="7">
        <v>0</v>
      </c>
      <c r="BS18" s="7">
        <v>4.0000000000000001E-3</v>
      </c>
      <c r="BT18" s="7">
        <v>5.2999999999999999E-2</v>
      </c>
      <c r="BU18" s="7">
        <v>1E-3</v>
      </c>
      <c r="BV18" s="7">
        <v>1E-3</v>
      </c>
      <c r="BW18" s="7">
        <v>4.0000000000000001E-3</v>
      </c>
      <c r="BX18" s="7">
        <v>1E-3</v>
      </c>
      <c r="BY18" s="7">
        <v>0.19400000000000001</v>
      </c>
      <c r="BZ18" s="7">
        <v>4.8529999999999998</v>
      </c>
      <c r="CA18" s="7">
        <v>0</v>
      </c>
      <c r="CB18" s="7">
        <v>5.2569999999999997</v>
      </c>
      <c r="CC18" s="7">
        <v>1E-3</v>
      </c>
      <c r="CD18" s="7">
        <v>0</v>
      </c>
      <c r="CE18" s="7">
        <v>0</v>
      </c>
      <c r="CF18" s="7">
        <v>0</v>
      </c>
      <c r="CG18" s="7">
        <f t="shared" si="0"/>
        <v>1211.6969999999999</v>
      </c>
      <c r="CH18" s="7">
        <v>2438.498</v>
      </c>
      <c r="CI18" s="7">
        <v>0</v>
      </c>
      <c r="CJ18" s="7">
        <v>0</v>
      </c>
      <c r="CK18" s="94">
        <f t="shared" si="1"/>
        <v>2438.498</v>
      </c>
      <c r="CL18" s="7">
        <v>0</v>
      </c>
      <c r="CM18" s="7">
        <v>0</v>
      </c>
      <c r="CN18" s="7">
        <v>9.6050000000000004</v>
      </c>
      <c r="CO18" s="7">
        <f t="shared" si="2"/>
        <v>9.6050000000000004</v>
      </c>
      <c r="CP18" s="7">
        <f t="shared" si="3"/>
        <v>9.6050000000000004</v>
      </c>
      <c r="CQ18" s="7">
        <v>2101.3380000000002</v>
      </c>
      <c r="CR18" s="7">
        <f t="shared" si="4"/>
        <v>4549.4409999999998</v>
      </c>
      <c r="CS18" s="7">
        <f t="shared" si="5"/>
        <v>5761.1379999999999</v>
      </c>
      <c r="CT18" s="14" t="s">
        <v>191</v>
      </c>
    </row>
    <row r="19" spans="1:98">
      <c r="A19" s="13" t="s">
        <v>13</v>
      </c>
      <c r="B19" s="14" t="s">
        <v>99</v>
      </c>
      <c r="C19" s="7">
        <v>55.207000000000001</v>
      </c>
      <c r="D19" s="7">
        <v>0</v>
      </c>
      <c r="E19" s="7">
        <v>0</v>
      </c>
      <c r="F19" s="7">
        <v>0.91400000000000003</v>
      </c>
      <c r="G19" s="7">
        <v>10.265000000000001</v>
      </c>
      <c r="H19" s="7">
        <v>86.873999999999995</v>
      </c>
      <c r="I19" s="7">
        <v>0</v>
      </c>
      <c r="J19" s="7">
        <v>0.85799999999999998</v>
      </c>
      <c r="K19" s="7">
        <v>8.4000000000000005E-2</v>
      </c>
      <c r="L19" s="7">
        <v>1.089</v>
      </c>
      <c r="M19" s="7">
        <v>1036.8800000000001</v>
      </c>
      <c r="N19" s="7">
        <v>49.921999999999997</v>
      </c>
      <c r="O19" s="7">
        <v>1.2999999999999999E-2</v>
      </c>
      <c r="P19" s="7">
        <v>0</v>
      </c>
      <c r="Q19" s="7">
        <v>7.2629999999999999</v>
      </c>
      <c r="R19" s="7">
        <v>0.253</v>
      </c>
      <c r="S19" s="7">
        <v>9.2449999999999992</v>
      </c>
      <c r="T19" s="7">
        <v>37.866999999999997</v>
      </c>
      <c r="U19" s="7">
        <v>5.68</v>
      </c>
      <c r="V19" s="7">
        <v>17.675999999999998</v>
      </c>
      <c r="W19" s="7">
        <v>0.16800000000000001</v>
      </c>
      <c r="X19" s="7">
        <v>19.597000000000001</v>
      </c>
      <c r="Y19" s="7">
        <v>2.5</v>
      </c>
      <c r="Z19" s="7">
        <v>3.6960000000000002</v>
      </c>
      <c r="AA19" s="7">
        <v>1.974</v>
      </c>
      <c r="AB19" s="7">
        <v>316.988</v>
      </c>
      <c r="AC19" s="7">
        <v>19.558</v>
      </c>
      <c r="AD19" s="7">
        <v>1.4510000000000001</v>
      </c>
      <c r="AE19" s="7">
        <v>7.0000000000000001E-3</v>
      </c>
      <c r="AF19" s="7">
        <v>0.38300000000000001</v>
      </c>
      <c r="AG19" s="7">
        <v>2.0910000000000002</v>
      </c>
      <c r="AH19" s="7">
        <v>316.69200000000001</v>
      </c>
      <c r="AI19" s="7">
        <v>109.07599999999999</v>
      </c>
      <c r="AJ19" s="7">
        <v>72.733999999999995</v>
      </c>
      <c r="AK19" s="7">
        <v>0</v>
      </c>
      <c r="AL19" s="7">
        <v>23.294</v>
      </c>
      <c r="AM19" s="7">
        <v>32.389000000000003</v>
      </c>
      <c r="AN19" s="7">
        <v>2.1720000000000002</v>
      </c>
      <c r="AO19" s="7">
        <v>0.03</v>
      </c>
      <c r="AP19" s="7">
        <v>0</v>
      </c>
      <c r="AQ19" s="7">
        <v>13.419</v>
      </c>
      <c r="AR19" s="7">
        <v>0</v>
      </c>
      <c r="AS19" s="7">
        <v>5.9989999999999997</v>
      </c>
      <c r="AT19" s="7">
        <v>6.6150000000000002</v>
      </c>
      <c r="AU19" s="7">
        <v>0</v>
      </c>
      <c r="AV19" s="7">
        <v>0</v>
      </c>
      <c r="AW19" s="7">
        <v>3.9E-2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12.04</v>
      </c>
      <c r="BE19" s="7">
        <v>0</v>
      </c>
      <c r="BF19" s="7">
        <v>0.54300000000000004</v>
      </c>
      <c r="BG19" s="7">
        <v>2.3210000000000002</v>
      </c>
      <c r="BH19" s="7">
        <v>3.22</v>
      </c>
      <c r="BI19" s="7">
        <v>0.97699999999999998</v>
      </c>
      <c r="BJ19" s="7">
        <v>0.77300000000000002</v>
      </c>
      <c r="BK19" s="7">
        <v>0</v>
      </c>
      <c r="BL19" s="7">
        <v>7.4480000000000004</v>
      </c>
      <c r="BM19" s="7">
        <v>0</v>
      </c>
      <c r="BN19" s="7">
        <v>0</v>
      </c>
      <c r="BO19" s="7">
        <v>0</v>
      </c>
      <c r="BP19" s="7">
        <v>0.17399999999999999</v>
      </c>
      <c r="BQ19" s="7">
        <v>10.731</v>
      </c>
      <c r="BR19" s="7">
        <v>0</v>
      </c>
      <c r="BS19" s="7">
        <v>1.0629999999999999</v>
      </c>
      <c r="BT19" s="7">
        <v>0.16200000000000001</v>
      </c>
      <c r="BU19" s="7">
        <v>1E-3</v>
      </c>
      <c r="BV19" s="7">
        <v>0.90300000000000002</v>
      </c>
      <c r="BW19" s="7">
        <v>0</v>
      </c>
      <c r="BX19" s="7">
        <v>9.9000000000000005E-2</v>
      </c>
      <c r="BY19" s="7">
        <v>0.48599999999999999</v>
      </c>
      <c r="BZ19" s="7">
        <v>0.95299999999999996</v>
      </c>
      <c r="CA19" s="7">
        <v>0</v>
      </c>
      <c r="CB19" s="7">
        <v>0.85</v>
      </c>
      <c r="CC19" s="7">
        <v>2.5550000000000002</v>
      </c>
      <c r="CD19" s="7">
        <v>0</v>
      </c>
      <c r="CE19" s="7">
        <v>0</v>
      </c>
      <c r="CF19" s="7">
        <v>0</v>
      </c>
      <c r="CG19" s="7">
        <f t="shared" si="0"/>
        <v>2316.2609999999986</v>
      </c>
      <c r="CH19" s="7">
        <v>41.231000000000002</v>
      </c>
      <c r="CI19" s="7">
        <v>0</v>
      </c>
      <c r="CJ19" s="7">
        <v>0</v>
      </c>
      <c r="CK19" s="94">
        <f t="shared" si="1"/>
        <v>41.231000000000002</v>
      </c>
      <c r="CL19" s="7">
        <v>17.358000000000001</v>
      </c>
      <c r="CM19" s="7">
        <v>0</v>
      </c>
      <c r="CN19" s="7">
        <v>13.103</v>
      </c>
      <c r="CO19" s="7">
        <f t="shared" si="2"/>
        <v>13.103</v>
      </c>
      <c r="CP19" s="7">
        <f t="shared" si="3"/>
        <v>30.460999999999999</v>
      </c>
      <c r="CQ19" s="7">
        <v>1521.0060000000001</v>
      </c>
      <c r="CR19" s="7">
        <f t="shared" si="4"/>
        <v>1592.6980000000001</v>
      </c>
      <c r="CS19" s="7">
        <f t="shared" si="5"/>
        <v>3908.9589999999998</v>
      </c>
      <c r="CT19" s="14" t="s">
        <v>192</v>
      </c>
    </row>
    <row r="20" spans="1:98">
      <c r="A20" s="13" t="s">
        <v>14</v>
      </c>
      <c r="B20" s="14" t="s">
        <v>100</v>
      </c>
      <c r="C20" s="7">
        <v>15.597</v>
      </c>
      <c r="D20" s="7">
        <v>0</v>
      </c>
      <c r="E20" s="7">
        <v>0.91</v>
      </c>
      <c r="F20" s="7">
        <v>1.1539999999999999</v>
      </c>
      <c r="G20" s="7">
        <v>299.05</v>
      </c>
      <c r="H20" s="7">
        <v>74.438999999999993</v>
      </c>
      <c r="I20" s="7">
        <v>22.244</v>
      </c>
      <c r="J20" s="7">
        <v>8.2349999999999994</v>
      </c>
      <c r="K20" s="7">
        <v>13.568</v>
      </c>
      <c r="L20" s="7">
        <v>20.128</v>
      </c>
      <c r="M20" s="7">
        <v>32.32</v>
      </c>
      <c r="N20" s="7">
        <v>1416.9949999999999</v>
      </c>
      <c r="O20" s="7">
        <v>140.89699999999999</v>
      </c>
      <c r="P20" s="7">
        <v>0</v>
      </c>
      <c r="Q20" s="7">
        <v>29.478000000000002</v>
      </c>
      <c r="R20" s="7">
        <v>12.01</v>
      </c>
      <c r="S20" s="7">
        <v>15.917</v>
      </c>
      <c r="T20" s="7">
        <v>40.450000000000003</v>
      </c>
      <c r="U20" s="7">
        <v>5.5810000000000004</v>
      </c>
      <c r="V20" s="7">
        <v>9.0220000000000002</v>
      </c>
      <c r="W20" s="7">
        <v>6.1769999999999996</v>
      </c>
      <c r="X20" s="7">
        <v>9.9580000000000002</v>
      </c>
      <c r="Y20" s="7">
        <v>7.242</v>
      </c>
      <c r="Z20" s="7">
        <v>12.13</v>
      </c>
      <c r="AA20" s="7">
        <v>2.3050000000000002</v>
      </c>
      <c r="AB20" s="7">
        <v>18.125</v>
      </c>
      <c r="AC20" s="7">
        <v>6.8949999999999996</v>
      </c>
      <c r="AD20" s="7">
        <v>7.2140000000000004</v>
      </c>
      <c r="AE20" s="7">
        <v>2.8780000000000001</v>
      </c>
      <c r="AF20" s="7">
        <v>0.25900000000000001</v>
      </c>
      <c r="AG20" s="7">
        <v>2.2610000000000001</v>
      </c>
      <c r="AH20" s="7">
        <v>4.234</v>
      </c>
      <c r="AI20" s="7">
        <v>3.2360000000000002</v>
      </c>
      <c r="AJ20" s="7">
        <v>1.278</v>
      </c>
      <c r="AK20" s="7">
        <v>4.5869999999999997</v>
      </c>
      <c r="AL20" s="7">
        <v>27.190999999999999</v>
      </c>
      <c r="AM20" s="7">
        <v>26.85</v>
      </c>
      <c r="AN20" s="7">
        <v>6.7770000000000001</v>
      </c>
      <c r="AO20" s="7">
        <v>1.167</v>
      </c>
      <c r="AP20" s="7">
        <v>1.028</v>
      </c>
      <c r="AQ20" s="7">
        <v>4.7290000000000001</v>
      </c>
      <c r="AR20" s="7">
        <v>0.77700000000000002</v>
      </c>
      <c r="AS20" s="7">
        <v>9.8089999999999993</v>
      </c>
      <c r="AT20" s="7">
        <v>4.7610000000000001</v>
      </c>
      <c r="AU20" s="7">
        <v>57.08</v>
      </c>
      <c r="AV20" s="7">
        <v>1.371</v>
      </c>
      <c r="AW20" s="7">
        <v>4.1909999999999998</v>
      </c>
      <c r="AX20" s="7">
        <v>1.4E-2</v>
      </c>
      <c r="AY20" s="7">
        <v>10.179</v>
      </c>
      <c r="AZ20" s="7">
        <v>0.96799999999999997</v>
      </c>
      <c r="BA20" s="7">
        <v>19.492999999999999</v>
      </c>
      <c r="BB20" s="7">
        <v>11.952</v>
      </c>
      <c r="BC20" s="7">
        <v>6.5309999999999997</v>
      </c>
      <c r="BD20" s="7">
        <v>12.962999999999999</v>
      </c>
      <c r="BE20" s="7">
        <v>12.321</v>
      </c>
      <c r="BF20" s="7">
        <v>16.18</v>
      </c>
      <c r="BG20" s="7">
        <v>25.395</v>
      </c>
      <c r="BH20" s="7">
        <v>13.102</v>
      </c>
      <c r="BI20" s="7">
        <v>7.5</v>
      </c>
      <c r="BJ20" s="7">
        <v>4.1870000000000003</v>
      </c>
      <c r="BK20" s="7">
        <v>0.59</v>
      </c>
      <c r="BL20" s="7">
        <v>2.4830000000000001</v>
      </c>
      <c r="BM20" s="7">
        <v>0.63200000000000001</v>
      </c>
      <c r="BN20" s="7">
        <v>1.1220000000000001</v>
      </c>
      <c r="BO20" s="7">
        <v>1.5369999999999999</v>
      </c>
      <c r="BP20" s="7">
        <v>1.2070000000000001</v>
      </c>
      <c r="BQ20" s="7">
        <v>22.582000000000001</v>
      </c>
      <c r="BR20" s="7">
        <v>15.349</v>
      </c>
      <c r="BS20" s="7">
        <v>45.475000000000001</v>
      </c>
      <c r="BT20" s="7">
        <v>21.036000000000001</v>
      </c>
      <c r="BU20" s="7">
        <v>2.601</v>
      </c>
      <c r="BV20" s="7">
        <v>1.407</v>
      </c>
      <c r="BW20" s="7">
        <v>0.51900000000000002</v>
      </c>
      <c r="BX20" s="7">
        <v>0.26</v>
      </c>
      <c r="BY20" s="7">
        <v>0.26200000000000001</v>
      </c>
      <c r="BZ20" s="7">
        <v>1.01</v>
      </c>
      <c r="CA20" s="7">
        <v>8.1379999999999999</v>
      </c>
      <c r="CB20" s="7">
        <v>6.5229999999999997</v>
      </c>
      <c r="CC20" s="7">
        <v>1.6279999999999999</v>
      </c>
      <c r="CD20" s="7">
        <v>0</v>
      </c>
      <c r="CE20" s="7">
        <v>0</v>
      </c>
      <c r="CF20" s="7">
        <v>0</v>
      </c>
      <c r="CG20" s="7">
        <f t="shared" si="0"/>
        <v>2667.6509999999998</v>
      </c>
      <c r="CH20" s="7">
        <v>841.68</v>
      </c>
      <c r="CI20" s="7">
        <v>0</v>
      </c>
      <c r="CJ20" s="7">
        <v>0</v>
      </c>
      <c r="CK20" s="94">
        <f t="shared" si="1"/>
        <v>841.68</v>
      </c>
      <c r="CL20" s="7">
        <v>0</v>
      </c>
      <c r="CM20" s="7">
        <v>0</v>
      </c>
      <c r="CN20" s="7">
        <v>14.041</v>
      </c>
      <c r="CO20" s="7">
        <f t="shared" si="2"/>
        <v>14.041</v>
      </c>
      <c r="CP20" s="7">
        <f t="shared" si="3"/>
        <v>14.041</v>
      </c>
      <c r="CQ20" s="7">
        <v>2383.3150000000001</v>
      </c>
      <c r="CR20" s="7">
        <f t="shared" si="4"/>
        <v>3239.0360000000001</v>
      </c>
      <c r="CS20" s="7">
        <f t="shared" si="5"/>
        <v>5906.6869999999999</v>
      </c>
      <c r="CT20" s="14" t="s">
        <v>193</v>
      </c>
    </row>
    <row r="21" spans="1:98">
      <c r="A21" s="13" t="s">
        <v>15</v>
      </c>
      <c r="B21" s="14" t="s">
        <v>101</v>
      </c>
      <c r="C21" s="7">
        <v>8.4290000000000003</v>
      </c>
      <c r="D21" s="7">
        <v>0.25700000000000001</v>
      </c>
      <c r="E21" s="7">
        <v>1.274</v>
      </c>
      <c r="F21" s="7">
        <v>2.2559999999999998</v>
      </c>
      <c r="G21" s="7">
        <v>35.945</v>
      </c>
      <c r="H21" s="7">
        <v>27.504000000000001</v>
      </c>
      <c r="I21" s="7">
        <v>0.41499999999999998</v>
      </c>
      <c r="J21" s="7">
        <v>1.6419999999999999</v>
      </c>
      <c r="K21" s="7">
        <v>1.54</v>
      </c>
      <c r="L21" s="7">
        <v>2.1269999999999998</v>
      </c>
      <c r="M21" s="7">
        <v>0.24299999999999999</v>
      </c>
      <c r="N21" s="7">
        <v>10.193</v>
      </c>
      <c r="O21" s="7">
        <v>98.512</v>
      </c>
      <c r="P21" s="7">
        <v>0.68400000000000005</v>
      </c>
      <c r="Q21" s="7">
        <v>6.95</v>
      </c>
      <c r="R21" s="7">
        <v>9.0609999999999999</v>
      </c>
      <c r="S21" s="7">
        <v>4.28</v>
      </c>
      <c r="T21" s="7">
        <v>8.3520000000000003</v>
      </c>
      <c r="U21" s="7">
        <v>0.06</v>
      </c>
      <c r="V21" s="7">
        <v>6.6180000000000003</v>
      </c>
      <c r="W21" s="7">
        <v>0.83199999999999996</v>
      </c>
      <c r="X21" s="7">
        <v>0.501</v>
      </c>
      <c r="Y21" s="7">
        <v>1.1140000000000001</v>
      </c>
      <c r="Z21" s="7">
        <v>0.876</v>
      </c>
      <c r="AA21" s="7">
        <v>0.80900000000000005</v>
      </c>
      <c r="AB21" s="7">
        <v>2.0329999999999999</v>
      </c>
      <c r="AC21" s="7">
        <v>2.4470000000000001</v>
      </c>
      <c r="AD21" s="7">
        <v>1.085</v>
      </c>
      <c r="AE21" s="7">
        <v>19.25</v>
      </c>
      <c r="AF21" s="7">
        <v>0.39</v>
      </c>
      <c r="AG21" s="7">
        <v>2.1120000000000001</v>
      </c>
      <c r="AH21" s="7">
        <v>1.7589999999999999</v>
      </c>
      <c r="AI21" s="7">
        <v>0.873</v>
      </c>
      <c r="AJ21" s="7">
        <v>3.0000000000000001E-3</v>
      </c>
      <c r="AK21" s="7">
        <v>7.8959999999999999</v>
      </c>
      <c r="AL21" s="7">
        <v>55.826000000000001</v>
      </c>
      <c r="AM21" s="7">
        <v>19.646000000000001</v>
      </c>
      <c r="AN21" s="7">
        <v>6.4189999999999996</v>
      </c>
      <c r="AO21" s="7">
        <v>2.3940000000000001</v>
      </c>
      <c r="AP21" s="7">
        <v>0.189</v>
      </c>
      <c r="AQ21" s="7">
        <v>4.5830000000000002</v>
      </c>
      <c r="AR21" s="7">
        <v>1.4890000000000001</v>
      </c>
      <c r="AS21" s="7">
        <v>5.351</v>
      </c>
      <c r="AT21" s="7">
        <v>3.66</v>
      </c>
      <c r="AU21" s="7">
        <v>98.406999999999996</v>
      </c>
      <c r="AV21" s="7">
        <v>4.3949999999999996</v>
      </c>
      <c r="AW21" s="7">
        <v>2.9460000000000002</v>
      </c>
      <c r="AX21" s="7">
        <v>7.0010000000000003</v>
      </c>
      <c r="AY21" s="7">
        <v>16.289000000000001</v>
      </c>
      <c r="AZ21" s="7">
        <v>0.92600000000000005</v>
      </c>
      <c r="BA21" s="7">
        <v>0</v>
      </c>
      <c r="BB21" s="7">
        <v>6.1630000000000003</v>
      </c>
      <c r="BC21" s="7">
        <v>5.3789999999999996</v>
      </c>
      <c r="BD21" s="7">
        <v>51.88</v>
      </c>
      <c r="BE21" s="7">
        <v>1.171</v>
      </c>
      <c r="BF21" s="7">
        <v>33.238</v>
      </c>
      <c r="BG21" s="7">
        <v>2.16</v>
      </c>
      <c r="BH21" s="7">
        <v>6.1639999999999997</v>
      </c>
      <c r="BI21" s="7">
        <v>92.578000000000003</v>
      </c>
      <c r="BJ21" s="7">
        <v>3.6509999999999998</v>
      </c>
      <c r="BK21" s="7">
        <v>0</v>
      </c>
      <c r="BL21" s="7">
        <v>11.612</v>
      </c>
      <c r="BM21" s="7">
        <v>0.73099999999999998</v>
      </c>
      <c r="BN21" s="7">
        <v>61.744999999999997</v>
      </c>
      <c r="BO21" s="7">
        <v>0.93</v>
      </c>
      <c r="BP21" s="7">
        <v>0.38300000000000001</v>
      </c>
      <c r="BQ21" s="7">
        <v>27.312000000000001</v>
      </c>
      <c r="BR21" s="7">
        <v>11.225</v>
      </c>
      <c r="BS21" s="7">
        <v>18.420999999999999</v>
      </c>
      <c r="BT21" s="7">
        <v>29.565999999999999</v>
      </c>
      <c r="BU21" s="7">
        <v>1.881</v>
      </c>
      <c r="BV21" s="7">
        <v>2.1480000000000001</v>
      </c>
      <c r="BW21" s="7">
        <v>0.71</v>
      </c>
      <c r="BX21" s="7">
        <v>0.29699999999999999</v>
      </c>
      <c r="BY21" s="7">
        <v>2.423</v>
      </c>
      <c r="BZ21" s="7">
        <v>6.4870000000000001</v>
      </c>
      <c r="CA21" s="7">
        <v>15.035</v>
      </c>
      <c r="CB21" s="7">
        <v>1.4670000000000001</v>
      </c>
      <c r="CC21" s="7">
        <v>6.9080000000000004</v>
      </c>
      <c r="CD21" s="7">
        <v>0</v>
      </c>
      <c r="CE21" s="7">
        <v>0</v>
      </c>
      <c r="CF21" s="7">
        <v>0</v>
      </c>
      <c r="CG21" s="7">
        <f t="shared" si="0"/>
        <v>899.50800000000015</v>
      </c>
      <c r="CH21" s="7">
        <v>11.452999999999999</v>
      </c>
      <c r="CI21" s="7">
        <v>0</v>
      </c>
      <c r="CJ21" s="7">
        <v>1.7050000000000001</v>
      </c>
      <c r="CK21" s="94">
        <f t="shared" si="1"/>
        <v>13.157999999999999</v>
      </c>
      <c r="CL21" s="7">
        <v>0</v>
      </c>
      <c r="CM21" s="7">
        <v>0</v>
      </c>
      <c r="CN21" s="7">
        <v>-1.5069999999999999</v>
      </c>
      <c r="CO21" s="7">
        <f t="shared" si="2"/>
        <v>-1.5069999999999999</v>
      </c>
      <c r="CP21" s="7">
        <f t="shared" si="3"/>
        <v>-1.5069999999999999</v>
      </c>
      <c r="CQ21" s="7">
        <v>16.103999999999999</v>
      </c>
      <c r="CR21" s="7">
        <f t="shared" si="4"/>
        <v>27.754999999999999</v>
      </c>
      <c r="CS21" s="7">
        <f t="shared" si="5"/>
        <v>927.26300000000003</v>
      </c>
      <c r="CT21" s="14" t="s">
        <v>194</v>
      </c>
    </row>
    <row r="22" spans="1:98">
      <c r="A22" s="13" t="s">
        <v>16</v>
      </c>
      <c r="B22" s="14" t="s">
        <v>102</v>
      </c>
      <c r="C22" s="7">
        <v>248.554</v>
      </c>
      <c r="D22" s="7">
        <v>28.064</v>
      </c>
      <c r="E22" s="7">
        <v>48.296999999999997</v>
      </c>
      <c r="F22" s="7">
        <v>66.012</v>
      </c>
      <c r="G22" s="7">
        <v>123.91200000000001</v>
      </c>
      <c r="H22" s="7">
        <v>15.478999999999999</v>
      </c>
      <c r="I22" s="7">
        <v>3.1930000000000001</v>
      </c>
      <c r="J22" s="7">
        <v>24.829000000000001</v>
      </c>
      <c r="K22" s="7">
        <v>18.890999999999998</v>
      </c>
      <c r="L22" s="7">
        <v>10.863</v>
      </c>
      <c r="M22" s="7">
        <v>30.096</v>
      </c>
      <c r="N22" s="7">
        <v>61.085000000000001</v>
      </c>
      <c r="O22" s="7">
        <v>6.0039999999999996</v>
      </c>
      <c r="P22" s="7">
        <v>698.35599999999999</v>
      </c>
      <c r="Q22" s="7">
        <v>241.387</v>
      </c>
      <c r="R22" s="7">
        <v>4.1779999999999999</v>
      </c>
      <c r="S22" s="7">
        <v>24.21</v>
      </c>
      <c r="T22" s="7">
        <v>123.13500000000001</v>
      </c>
      <c r="U22" s="7">
        <v>10.28</v>
      </c>
      <c r="V22" s="7">
        <v>54.125999999999998</v>
      </c>
      <c r="W22" s="7">
        <v>2.089</v>
      </c>
      <c r="X22" s="7">
        <v>8.8030000000000008</v>
      </c>
      <c r="Y22" s="7">
        <v>10.922000000000001</v>
      </c>
      <c r="Z22" s="7">
        <v>5.4939999999999998</v>
      </c>
      <c r="AA22" s="7">
        <v>0.84899999999999998</v>
      </c>
      <c r="AB22" s="7">
        <v>17.378</v>
      </c>
      <c r="AC22" s="7">
        <v>8.6769999999999996</v>
      </c>
      <c r="AD22" s="7">
        <v>37.76</v>
      </c>
      <c r="AE22" s="7">
        <v>137.11699999999999</v>
      </c>
      <c r="AF22" s="7">
        <v>4.6950000000000003</v>
      </c>
      <c r="AG22" s="7">
        <v>59.329000000000001</v>
      </c>
      <c r="AH22" s="7">
        <v>166.21600000000001</v>
      </c>
      <c r="AI22" s="7">
        <v>170.02</v>
      </c>
      <c r="AJ22" s="7">
        <v>68.724000000000004</v>
      </c>
      <c r="AK22" s="7">
        <v>53.448</v>
      </c>
      <c r="AL22" s="7">
        <v>374.76499999999999</v>
      </c>
      <c r="AM22" s="7">
        <v>155.82900000000001</v>
      </c>
      <c r="AN22" s="7">
        <v>1433.1179999999999</v>
      </c>
      <c r="AO22" s="7">
        <v>31.091999999999999</v>
      </c>
      <c r="AP22" s="7">
        <v>994.76300000000003</v>
      </c>
      <c r="AQ22" s="7">
        <v>43.145000000000003</v>
      </c>
      <c r="AR22" s="7">
        <v>8.4749999999999996</v>
      </c>
      <c r="AS22" s="7">
        <v>16.663</v>
      </c>
      <c r="AT22" s="7">
        <v>27.832000000000001</v>
      </c>
      <c r="AU22" s="7">
        <v>2.7749999999999999</v>
      </c>
      <c r="AV22" s="7">
        <v>2.4769999999999999</v>
      </c>
      <c r="AW22" s="7">
        <v>0.94</v>
      </c>
      <c r="AX22" s="7">
        <v>6.7069999999999999</v>
      </c>
      <c r="AY22" s="7">
        <v>8.4979999999999993</v>
      </c>
      <c r="AZ22" s="7">
        <v>0.64300000000000002</v>
      </c>
      <c r="BA22" s="7">
        <v>33.505000000000003</v>
      </c>
      <c r="BB22" s="7">
        <v>8.9770000000000003</v>
      </c>
      <c r="BC22" s="7">
        <v>10.797000000000001</v>
      </c>
      <c r="BD22" s="7">
        <v>6.9050000000000002</v>
      </c>
      <c r="BE22" s="7">
        <v>20.789000000000001</v>
      </c>
      <c r="BF22" s="7">
        <v>18.222000000000001</v>
      </c>
      <c r="BG22" s="7">
        <v>30.117999999999999</v>
      </c>
      <c r="BH22" s="7">
        <v>16.702000000000002</v>
      </c>
      <c r="BI22" s="7">
        <v>7.2050000000000001</v>
      </c>
      <c r="BJ22" s="7">
        <v>6.0279999999999996</v>
      </c>
      <c r="BK22" s="7">
        <v>1.4350000000000001</v>
      </c>
      <c r="BL22" s="7">
        <v>49.625</v>
      </c>
      <c r="BM22" s="7">
        <v>3.073</v>
      </c>
      <c r="BN22" s="7">
        <v>15.083</v>
      </c>
      <c r="BO22" s="7">
        <v>6.4379999999999997</v>
      </c>
      <c r="BP22" s="7">
        <v>18.940000000000001</v>
      </c>
      <c r="BQ22" s="7">
        <v>39.734999999999999</v>
      </c>
      <c r="BR22" s="7">
        <v>170.74799999999999</v>
      </c>
      <c r="BS22" s="7">
        <v>36.231000000000002</v>
      </c>
      <c r="BT22" s="7">
        <v>86.635000000000005</v>
      </c>
      <c r="BU22" s="7">
        <v>93.08</v>
      </c>
      <c r="BV22" s="7">
        <v>64.012</v>
      </c>
      <c r="BW22" s="7">
        <v>3.395</v>
      </c>
      <c r="BX22" s="7">
        <v>4.8479999999999999</v>
      </c>
      <c r="BY22" s="7">
        <v>0.10199999999999999</v>
      </c>
      <c r="BZ22" s="7">
        <v>22.841999999999999</v>
      </c>
      <c r="CA22" s="7">
        <v>16.666</v>
      </c>
      <c r="CB22" s="7">
        <v>11.973000000000001</v>
      </c>
      <c r="CC22" s="7">
        <v>10.997</v>
      </c>
      <c r="CD22" s="7">
        <v>0</v>
      </c>
      <c r="CE22" s="7">
        <v>0</v>
      </c>
      <c r="CF22" s="7">
        <v>0</v>
      </c>
      <c r="CG22" s="7">
        <f t="shared" si="0"/>
        <v>6515.2999999999975</v>
      </c>
      <c r="CH22" s="7">
        <v>4550.1540000000005</v>
      </c>
      <c r="CI22" s="7">
        <v>0</v>
      </c>
      <c r="CJ22" s="7">
        <v>0</v>
      </c>
      <c r="CK22" s="94">
        <f t="shared" si="1"/>
        <v>4550.1540000000005</v>
      </c>
      <c r="CL22" s="7">
        <v>0</v>
      </c>
      <c r="CM22" s="7">
        <v>0</v>
      </c>
      <c r="CN22" s="7">
        <v>13.43</v>
      </c>
      <c r="CO22" s="7">
        <f t="shared" si="2"/>
        <v>13.43</v>
      </c>
      <c r="CP22" s="7">
        <f t="shared" si="3"/>
        <v>13.43</v>
      </c>
      <c r="CQ22" s="7">
        <v>3647.8090000000002</v>
      </c>
      <c r="CR22" s="7">
        <f t="shared" si="4"/>
        <v>8211.393</v>
      </c>
      <c r="CS22" s="7">
        <f t="shared" si="5"/>
        <v>14726.692999999999</v>
      </c>
      <c r="CT22" s="14" t="s">
        <v>195</v>
      </c>
    </row>
    <row r="23" spans="1:98">
      <c r="A23" s="13" t="s">
        <v>17</v>
      </c>
      <c r="B23" s="14" t="s">
        <v>103</v>
      </c>
      <c r="C23" s="7">
        <v>330.41300000000001</v>
      </c>
      <c r="D23" s="7">
        <v>13.792</v>
      </c>
      <c r="E23" s="7">
        <v>1.1739999999999999</v>
      </c>
      <c r="F23" s="7">
        <v>40.331000000000003</v>
      </c>
      <c r="G23" s="7">
        <v>90.933000000000007</v>
      </c>
      <c r="H23" s="7">
        <v>90.965000000000003</v>
      </c>
      <c r="I23" s="7">
        <v>11.324</v>
      </c>
      <c r="J23" s="7">
        <v>326.55500000000001</v>
      </c>
      <c r="K23" s="7">
        <v>22.292999999999999</v>
      </c>
      <c r="L23" s="7">
        <v>156.20500000000001</v>
      </c>
      <c r="M23" s="7">
        <v>111.426</v>
      </c>
      <c r="N23" s="7">
        <v>201.43</v>
      </c>
      <c r="O23" s="7">
        <v>71.793999999999997</v>
      </c>
      <c r="P23" s="7">
        <v>340.11</v>
      </c>
      <c r="Q23" s="7">
        <v>2039.8789999999999</v>
      </c>
      <c r="R23" s="7">
        <v>137.26300000000001</v>
      </c>
      <c r="S23" s="7">
        <v>1327.452</v>
      </c>
      <c r="T23" s="7">
        <v>218.577</v>
      </c>
      <c r="U23" s="7">
        <v>17.106999999999999</v>
      </c>
      <c r="V23" s="7">
        <v>154.04400000000001</v>
      </c>
      <c r="W23" s="7">
        <v>12.87</v>
      </c>
      <c r="X23" s="7">
        <v>219.37899999999999</v>
      </c>
      <c r="Y23" s="7">
        <v>51.667999999999999</v>
      </c>
      <c r="Z23" s="7">
        <v>268.673</v>
      </c>
      <c r="AA23" s="7">
        <v>30.324000000000002</v>
      </c>
      <c r="AB23" s="7">
        <v>75.569999999999993</v>
      </c>
      <c r="AC23" s="7">
        <v>37.468000000000004</v>
      </c>
      <c r="AD23" s="7">
        <v>29.408000000000001</v>
      </c>
      <c r="AE23" s="7">
        <v>6.0940000000000003</v>
      </c>
      <c r="AF23" s="7">
        <v>13.372999999999999</v>
      </c>
      <c r="AG23" s="7">
        <v>27.995000000000001</v>
      </c>
      <c r="AH23" s="7">
        <v>219.803</v>
      </c>
      <c r="AI23" s="7">
        <v>80.274000000000001</v>
      </c>
      <c r="AJ23" s="7">
        <v>31.17</v>
      </c>
      <c r="AK23" s="7">
        <v>39.398000000000003</v>
      </c>
      <c r="AL23" s="7">
        <v>27.393999999999998</v>
      </c>
      <c r="AM23" s="7">
        <v>23.702000000000002</v>
      </c>
      <c r="AN23" s="7">
        <v>28.308</v>
      </c>
      <c r="AO23" s="7">
        <v>0.56100000000000005</v>
      </c>
      <c r="AP23" s="7">
        <v>0</v>
      </c>
      <c r="AQ23" s="7">
        <v>5.0970000000000004</v>
      </c>
      <c r="AR23" s="7">
        <v>0.26</v>
      </c>
      <c r="AS23" s="7">
        <v>73.7</v>
      </c>
      <c r="AT23" s="7">
        <v>31.08</v>
      </c>
      <c r="AU23" s="7">
        <v>11.382999999999999</v>
      </c>
      <c r="AV23" s="7">
        <v>3.2029999999999998</v>
      </c>
      <c r="AW23" s="7">
        <v>5.226</v>
      </c>
      <c r="AX23" s="7">
        <v>0</v>
      </c>
      <c r="AY23" s="7">
        <v>17.675000000000001</v>
      </c>
      <c r="AZ23" s="7">
        <v>0.65500000000000003</v>
      </c>
      <c r="BA23" s="7">
        <v>0</v>
      </c>
      <c r="BB23" s="7">
        <v>1.2909999999999999</v>
      </c>
      <c r="BC23" s="7">
        <v>0.36699999999999999</v>
      </c>
      <c r="BD23" s="7">
        <v>2.2010000000000001</v>
      </c>
      <c r="BE23" s="7">
        <v>2.9849999999999999</v>
      </c>
      <c r="BF23" s="7">
        <v>6.1509999999999998</v>
      </c>
      <c r="BG23" s="7">
        <v>16.593</v>
      </c>
      <c r="BH23" s="7">
        <v>36.991999999999997</v>
      </c>
      <c r="BI23" s="7">
        <v>3.0790000000000002</v>
      </c>
      <c r="BJ23" s="7">
        <v>2.238</v>
      </c>
      <c r="BK23" s="7">
        <v>1.2729999999999999</v>
      </c>
      <c r="BL23" s="7">
        <v>1.268</v>
      </c>
      <c r="BM23" s="7">
        <v>0.189</v>
      </c>
      <c r="BN23" s="7">
        <v>0.46</v>
      </c>
      <c r="BO23" s="7">
        <v>1.03</v>
      </c>
      <c r="BP23" s="7">
        <v>36.44</v>
      </c>
      <c r="BQ23" s="7">
        <v>6.8570000000000002</v>
      </c>
      <c r="BR23" s="7">
        <v>9.0790000000000006</v>
      </c>
      <c r="BS23" s="7">
        <v>32.398000000000003</v>
      </c>
      <c r="BT23" s="7">
        <v>506.47699999999998</v>
      </c>
      <c r="BU23" s="7">
        <v>9.8260000000000005</v>
      </c>
      <c r="BV23" s="7">
        <v>4.2690000000000001</v>
      </c>
      <c r="BW23" s="7">
        <v>4.1100000000000003</v>
      </c>
      <c r="BX23" s="7">
        <v>6.4000000000000001E-2</v>
      </c>
      <c r="BY23" s="7">
        <v>0.90300000000000002</v>
      </c>
      <c r="BZ23" s="7">
        <v>8.891</v>
      </c>
      <c r="CA23" s="7">
        <v>9.6959999999999997</v>
      </c>
      <c r="CB23" s="7">
        <v>4.4379999999999997</v>
      </c>
      <c r="CC23" s="7">
        <v>117.273</v>
      </c>
      <c r="CD23" s="7">
        <v>0</v>
      </c>
      <c r="CE23" s="7">
        <v>0</v>
      </c>
      <c r="CF23" s="7">
        <v>0</v>
      </c>
      <c r="CG23" s="7">
        <f t="shared" si="0"/>
        <v>7901.6159999999982</v>
      </c>
      <c r="CH23" s="7">
        <v>1891.578</v>
      </c>
      <c r="CI23" s="7">
        <v>0</v>
      </c>
      <c r="CJ23" s="7">
        <v>12.852</v>
      </c>
      <c r="CK23" s="94">
        <f t="shared" si="1"/>
        <v>1904.43</v>
      </c>
      <c r="CL23" s="7">
        <v>0</v>
      </c>
      <c r="CM23" s="7">
        <v>0</v>
      </c>
      <c r="CN23" s="7">
        <v>4.7110000000000003</v>
      </c>
      <c r="CO23" s="7">
        <f t="shared" si="2"/>
        <v>4.7110000000000003</v>
      </c>
      <c r="CP23" s="7">
        <f t="shared" si="3"/>
        <v>4.7110000000000003</v>
      </c>
      <c r="CQ23" s="7">
        <v>2819.6779999999999</v>
      </c>
      <c r="CR23" s="7">
        <f t="shared" si="4"/>
        <v>4728.8190000000004</v>
      </c>
      <c r="CS23" s="7">
        <f t="shared" si="5"/>
        <v>12630.434999999999</v>
      </c>
      <c r="CT23" s="14" t="s">
        <v>196</v>
      </c>
    </row>
    <row r="24" spans="1:98">
      <c r="A24" s="13" t="s">
        <v>18</v>
      </c>
      <c r="B24" s="14" t="s">
        <v>104</v>
      </c>
      <c r="C24" s="7">
        <v>6.12</v>
      </c>
      <c r="D24" s="7">
        <v>2.9000000000000001E-2</v>
      </c>
      <c r="E24" s="7">
        <v>8.4000000000000005E-2</v>
      </c>
      <c r="F24" s="7">
        <v>0.14599999999999999</v>
      </c>
      <c r="G24" s="7">
        <v>24.356000000000002</v>
      </c>
      <c r="H24" s="7">
        <v>1.31</v>
      </c>
      <c r="I24" s="7">
        <v>4.0000000000000001E-3</v>
      </c>
      <c r="J24" s="7">
        <v>0.46899999999999997</v>
      </c>
      <c r="K24" s="7">
        <v>7.3999999999999996E-2</v>
      </c>
      <c r="L24" s="7">
        <v>9.5000000000000001E-2</v>
      </c>
      <c r="M24" s="7">
        <v>8.8999999999999996E-2</v>
      </c>
      <c r="N24" s="7">
        <v>0.125</v>
      </c>
      <c r="O24" s="7">
        <v>3.3000000000000002E-2</v>
      </c>
      <c r="P24" s="7">
        <v>1.407</v>
      </c>
      <c r="Q24" s="7">
        <v>5.016</v>
      </c>
      <c r="R24" s="7">
        <v>194.328</v>
      </c>
      <c r="S24" s="7">
        <v>7.0999999999999994E-2</v>
      </c>
      <c r="T24" s="7">
        <v>9.0999999999999998E-2</v>
      </c>
      <c r="U24" s="7">
        <v>3.2000000000000001E-2</v>
      </c>
      <c r="V24" s="7">
        <v>0.26600000000000001</v>
      </c>
      <c r="W24" s="7">
        <v>0.33500000000000002</v>
      </c>
      <c r="X24" s="7">
        <v>0.108</v>
      </c>
      <c r="Y24" s="7">
        <v>3.5999999999999997E-2</v>
      </c>
      <c r="Z24" s="7">
        <v>8.4000000000000005E-2</v>
      </c>
      <c r="AA24" s="7">
        <v>0</v>
      </c>
      <c r="AB24" s="7">
        <v>5.0999999999999997E-2</v>
      </c>
      <c r="AC24" s="7">
        <v>3.6999999999999998E-2</v>
      </c>
      <c r="AD24" s="7">
        <v>0.13500000000000001</v>
      </c>
      <c r="AE24" s="7">
        <v>2.2280000000000002</v>
      </c>
      <c r="AF24" s="7">
        <v>0.14499999999999999</v>
      </c>
      <c r="AG24" s="7">
        <v>0.92100000000000004</v>
      </c>
      <c r="AH24" s="7">
        <v>1.77</v>
      </c>
      <c r="AI24" s="7">
        <v>1.468</v>
      </c>
      <c r="AJ24" s="7">
        <v>4.8000000000000001E-2</v>
      </c>
      <c r="AK24" s="7">
        <v>0.28499999999999998</v>
      </c>
      <c r="AL24" s="7">
        <v>68.17</v>
      </c>
      <c r="AM24" s="7">
        <v>4.1790000000000003</v>
      </c>
      <c r="AN24" s="7">
        <v>1.2709999999999999</v>
      </c>
      <c r="AO24" s="7">
        <v>0.90700000000000003</v>
      </c>
      <c r="AP24" s="7">
        <v>3.7149999999999999</v>
      </c>
      <c r="AQ24" s="7">
        <v>4.0919999999999996</v>
      </c>
      <c r="AR24" s="7">
        <v>0.23899999999999999</v>
      </c>
      <c r="AS24" s="7">
        <v>1.3979999999999999</v>
      </c>
      <c r="AT24" s="7">
        <v>0.25700000000000001</v>
      </c>
      <c r="AU24" s="7">
        <v>3.6999999999999998E-2</v>
      </c>
      <c r="AV24" s="7">
        <v>9.5000000000000001E-2</v>
      </c>
      <c r="AW24" s="7">
        <v>2.1999999999999999E-2</v>
      </c>
      <c r="AX24" s="7">
        <v>0.22</v>
      </c>
      <c r="AY24" s="7">
        <v>0.36299999999999999</v>
      </c>
      <c r="AZ24" s="7">
        <v>4.5999999999999999E-2</v>
      </c>
      <c r="BA24" s="7">
        <v>9.9000000000000005E-2</v>
      </c>
      <c r="BB24" s="7">
        <v>0</v>
      </c>
      <c r="BC24" s="7">
        <v>0.20499999999999999</v>
      </c>
      <c r="BD24" s="7">
        <v>1.752</v>
      </c>
      <c r="BE24" s="7">
        <v>0.159</v>
      </c>
      <c r="BF24" s="7">
        <v>0.84599999999999997</v>
      </c>
      <c r="BG24" s="7">
        <v>0.17699999999999999</v>
      </c>
      <c r="BH24" s="7">
        <v>20.245999999999999</v>
      </c>
      <c r="BI24" s="7">
        <v>0.20200000000000001</v>
      </c>
      <c r="BJ24" s="7">
        <v>4.4999999999999998E-2</v>
      </c>
      <c r="BK24" s="7">
        <v>13.523</v>
      </c>
      <c r="BL24" s="7">
        <v>0.81399999999999995</v>
      </c>
      <c r="BM24" s="7">
        <v>0.36899999999999999</v>
      </c>
      <c r="BN24" s="7">
        <v>0.127</v>
      </c>
      <c r="BO24" s="7">
        <v>4.2000000000000003E-2</v>
      </c>
      <c r="BP24" s="7">
        <v>9.1999999999999998E-2</v>
      </c>
      <c r="BQ24" s="7">
        <v>0.79</v>
      </c>
      <c r="BR24" s="7">
        <v>0.90400000000000003</v>
      </c>
      <c r="BS24" s="7">
        <v>1.343</v>
      </c>
      <c r="BT24" s="7">
        <v>1540.866</v>
      </c>
      <c r="BU24" s="7">
        <v>25.001999999999999</v>
      </c>
      <c r="BV24" s="7">
        <v>6.8010000000000002</v>
      </c>
      <c r="BW24" s="7">
        <v>5.5E-2</v>
      </c>
      <c r="BX24" s="7">
        <v>3.1E-2</v>
      </c>
      <c r="BY24" s="7">
        <v>0.1</v>
      </c>
      <c r="BZ24" s="7">
        <v>0.126</v>
      </c>
      <c r="CA24" s="7">
        <v>0.187</v>
      </c>
      <c r="CB24" s="7">
        <v>4.4999999999999998E-2</v>
      </c>
      <c r="CC24" s="7">
        <v>1.07</v>
      </c>
      <c r="CD24" s="7">
        <v>0</v>
      </c>
      <c r="CE24" s="7">
        <v>0</v>
      </c>
      <c r="CF24" s="7">
        <v>0</v>
      </c>
      <c r="CG24" s="7">
        <f t="shared" si="0"/>
        <v>1942.8249999999996</v>
      </c>
      <c r="CH24" s="7">
        <v>1516.194</v>
      </c>
      <c r="CI24" s="7">
        <v>0</v>
      </c>
      <c r="CJ24" s="7">
        <v>1209.8050000000001</v>
      </c>
      <c r="CK24" s="94">
        <f t="shared" si="1"/>
        <v>2725.9989999999998</v>
      </c>
      <c r="CL24" s="7">
        <v>0</v>
      </c>
      <c r="CM24" s="7">
        <v>0</v>
      </c>
      <c r="CN24" s="7">
        <v>18.11</v>
      </c>
      <c r="CO24" s="7">
        <f t="shared" si="2"/>
        <v>18.11</v>
      </c>
      <c r="CP24" s="7">
        <f t="shared" si="3"/>
        <v>18.11</v>
      </c>
      <c r="CQ24" s="7">
        <v>937.45699999999999</v>
      </c>
      <c r="CR24" s="7">
        <f t="shared" si="4"/>
        <v>3681.5659999999998</v>
      </c>
      <c r="CS24" s="7">
        <f t="shared" si="5"/>
        <v>5624.3909999999996</v>
      </c>
      <c r="CT24" s="14" t="s">
        <v>197</v>
      </c>
    </row>
    <row r="25" spans="1:98">
      <c r="A25" s="13" t="s">
        <v>19</v>
      </c>
      <c r="B25" s="14" t="s">
        <v>105</v>
      </c>
      <c r="C25" s="7">
        <v>28.811</v>
      </c>
      <c r="D25" s="7">
        <v>0.38700000000000001</v>
      </c>
      <c r="E25" s="7">
        <v>0.48299999999999998</v>
      </c>
      <c r="F25" s="7">
        <v>1.762</v>
      </c>
      <c r="G25" s="7">
        <v>260.87099999999998</v>
      </c>
      <c r="H25" s="7">
        <v>135.46799999999999</v>
      </c>
      <c r="I25" s="7">
        <v>2.339</v>
      </c>
      <c r="J25" s="7">
        <v>35.436999999999998</v>
      </c>
      <c r="K25" s="7">
        <v>9.8789999999999996</v>
      </c>
      <c r="L25" s="7">
        <v>97.801000000000002</v>
      </c>
      <c r="M25" s="7">
        <v>30.32</v>
      </c>
      <c r="N25" s="7">
        <v>8.74</v>
      </c>
      <c r="O25" s="7">
        <v>8.7530000000000001</v>
      </c>
      <c r="P25" s="7">
        <v>0</v>
      </c>
      <c r="Q25" s="7">
        <v>57.293999999999997</v>
      </c>
      <c r="R25" s="7">
        <v>17.192</v>
      </c>
      <c r="S25" s="7">
        <v>404.44799999999998</v>
      </c>
      <c r="T25" s="7">
        <v>92.811999999999998</v>
      </c>
      <c r="U25" s="7">
        <v>6.31</v>
      </c>
      <c r="V25" s="7">
        <v>144.221</v>
      </c>
      <c r="W25" s="7">
        <v>43.362000000000002</v>
      </c>
      <c r="X25" s="7">
        <v>112.673</v>
      </c>
      <c r="Y25" s="7">
        <v>67.784000000000006</v>
      </c>
      <c r="Z25" s="7">
        <v>233.03100000000001</v>
      </c>
      <c r="AA25" s="7">
        <v>16.837</v>
      </c>
      <c r="AB25" s="7">
        <v>38.466000000000001</v>
      </c>
      <c r="AC25" s="7">
        <v>132.291</v>
      </c>
      <c r="AD25" s="7">
        <v>38.113999999999997</v>
      </c>
      <c r="AE25" s="7">
        <v>1.5860000000000001</v>
      </c>
      <c r="AF25" s="7">
        <v>2.2919999999999998</v>
      </c>
      <c r="AG25" s="7">
        <v>5.7270000000000003</v>
      </c>
      <c r="AH25" s="7">
        <v>199.96799999999999</v>
      </c>
      <c r="AI25" s="7">
        <v>133.97900000000001</v>
      </c>
      <c r="AJ25" s="7">
        <v>54.496000000000002</v>
      </c>
      <c r="AK25" s="7">
        <v>369.80700000000002</v>
      </c>
      <c r="AL25" s="7">
        <v>32.018999999999998</v>
      </c>
      <c r="AM25" s="7">
        <v>85.572000000000003</v>
      </c>
      <c r="AN25" s="7">
        <v>33.765999999999998</v>
      </c>
      <c r="AO25" s="7">
        <v>0</v>
      </c>
      <c r="AP25" s="7">
        <v>0</v>
      </c>
      <c r="AQ25" s="7">
        <v>7.7789999999999999</v>
      </c>
      <c r="AR25" s="7">
        <v>6.0000000000000001E-3</v>
      </c>
      <c r="AS25" s="7">
        <v>0.29599999999999999</v>
      </c>
      <c r="AT25" s="7">
        <v>30.908000000000001</v>
      </c>
      <c r="AU25" s="7">
        <v>0.751</v>
      </c>
      <c r="AV25" s="7">
        <v>5.3730000000000002</v>
      </c>
      <c r="AW25" s="7">
        <v>7.532</v>
      </c>
      <c r="AX25" s="7">
        <v>0</v>
      </c>
      <c r="AY25" s="7">
        <v>10.029999999999999</v>
      </c>
      <c r="AZ25" s="7">
        <v>0.498</v>
      </c>
      <c r="BA25" s="7">
        <v>0</v>
      </c>
      <c r="BB25" s="7">
        <v>0</v>
      </c>
      <c r="BC25" s="7">
        <v>0</v>
      </c>
      <c r="BD25" s="7">
        <v>6.01</v>
      </c>
      <c r="BE25" s="7">
        <v>0.311</v>
      </c>
      <c r="BF25" s="7">
        <v>7.0529999999999999</v>
      </c>
      <c r="BG25" s="7">
        <v>52.920999999999999</v>
      </c>
      <c r="BH25" s="7">
        <v>6.0469999999999997</v>
      </c>
      <c r="BI25" s="7">
        <v>8.7170000000000005</v>
      </c>
      <c r="BJ25" s="7">
        <v>14.691000000000001</v>
      </c>
      <c r="BK25" s="7">
        <v>0</v>
      </c>
      <c r="BL25" s="7">
        <v>0.70199999999999996</v>
      </c>
      <c r="BM25" s="7">
        <v>0</v>
      </c>
      <c r="BN25" s="7">
        <v>0</v>
      </c>
      <c r="BO25" s="7">
        <v>1.472</v>
      </c>
      <c r="BP25" s="7">
        <v>19.521999999999998</v>
      </c>
      <c r="BQ25" s="7">
        <v>80.733999999999995</v>
      </c>
      <c r="BR25" s="7">
        <v>0.29899999999999999</v>
      </c>
      <c r="BS25" s="7">
        <v>0.65900000000000003</v>
      </c>
      <c r="BT25" s="7">
        <v>21.815999999999999</v>
      </c>
      <c r="BU25" s="7">
        <v>0.84299999999999997</v>
      </c>
      <c r="BV25" s="7">
        <v>0.41599999999999998</v>
      </c>
      <c r="BW25" s="7">
        <v>0.34799999999999998</v>
      </c>
      <c r="BX25" s="7">
        <v>0.129</v>
      </c>
      <c r="BY25" s="7">
        <v>0.94799999999999995</v>
      </c>
      <c r="BZ25" s="7">
        <v>1.3939999999999999</v>
      </c>
      <c r="CA25" s="7">
        <v>0</v>
      </c>
      <c r="CB25" s="7">
        <v>22.492000000000001</v>
      </c>
      <c r="CC25" s="7">
        <v>1.2370000000000001</v>
      </c>
      <c r="CD25" s="7">
        <v>0</v>
      </c>
      <c r="CE25" s="7">
        <v>0</v>
      </c>
      <c r="CF25" s="7">
        <v>0</v>
      </c>
      <c r="CG25" s="7">
        <f t="shared" si="0"/>
        <v>3257.0320000000002</v>
      </c>
      <c r="CH25" s="7">
        <v>315.05900000000003</v>
      </c>
      <c r="CI25" s="7">
        <v>0</v>
      </c>
      <c r="CJ25" s="7">
        <v>0</v>
      </c>
      <c r="CK25" s="94">
        <f t="shared" si="1"/>
        <v>315.05900000000003</v>
      </c>
      <c r="CL25" s="7">
        <v>24.978999999999999</v>
      </c>
      <c r="CM25" s="7">
        <v>0</v>
      </c>
      <c r="CN25" s="7">
        <v>20.788</v>
      </c>
      <c r="CO25" s="7">
        <f t="shared" si="2"/>
        <v>20.788</v>
      </c>
      <c r="CP25" s="7">
        <f t="shared" si="3"/>
        <v>45.766999999999996</v>
      </c>
      <c r="CQ25" s="7">
        <v>2749.4349999999999</v>
      </c>
      <c r="CR25" s="7">
        <f t="shared" si="4"/>
        <v>3110.261</v>
      </c>
      <c r="CS25" s="7">
        <f t="shared" si="5"/>
        <v>6367.2929999999997</v>
      </c>
      <c r="CT25" s="14" t="s">
        <v>198</v>
      </c>
    </row>
    <row r="26" spans="1:98">
      <c r="A26" s="13" t="s">
        <v>20</v>
      </c>
      <c r="B26" s="14" t="s">
        <v>106</v>
      </c>
      <c r="C26" s="7">
        <v>52.158999999999999</v>
      </c>
      <c r="D26" s="7">
        <v>2.1000000000000001E-2</v>
      </c>
      <c r="E26" s="7">
        <v>0</v>
      </c>
      <c r="F26" s="7">
        <v>2.8359999999999999</v>
      </c>
      <c r="G26" s="7">
        <v>62.287999999999997</v>
      </c>
      <c r="H26" s="7">
        <v>192.714</v>
      </c>
      <c r="I26" s="7">
        <v>0.01</v>
      </c>
      <c r="J26" s="7">
        <v>3.2010000000000001</v>
      </c>
      <c r="K26" s="7">
        <v>0.223</v>
      </c>
      <c r="L26" s="7">
        <v>0.19</v>
      </c>
      <c r="M26" s="7">
        <v>11.175000000000001</v>
      </c>
      <c r="N26" s="7">
        <v>6.7510000000000003</v>
      </c>
      <c r="O26" s="7">
        <v>1.5309999999999999</v>
      </c>
      <c r="P26" s="7">
        <v>5.0999999999999997E-2</v>
      </c>
      <c r="Q26" s="7">
        <v>47.182000000000002</v>
      </c>
      <c r="R26" s="7">
        <v>8.3209999999999997</v>
      </c>
      <c r="S26" s="7">
        <v>7.6909999999999998</v>
      </c>
      <c r="T26" s="7">
        <v>474.34899999999999</v>
      </c>
      <c r="U26" s="7">
        <v>21.053000000000001</v>
      </c>
      <c r="V26" s="7">
        <v>89.587000000000003</v>
      </c>
      <c r="W26" s="7">
        <v>4.47</v>
      </c>
      <c r="X26" s="7">
        <v>22.850999999999999</v>
      </c>
      <c r="Y26" s="7">
        <v>8.9770000000000003</v>
      </c>
      <c r="Z26" s="7">
        <v>44.561999999999998</v>
      </c>
      <c r="AA26" s="7">
        <v>1.1339999999999999</v>
      </c>
      <c r="AB26" s="7">
        <v>15.367000000000001</v>
      </c>
      <c r="AC26" s="7">
        <v>10.95</v>
      </c>
      <c r="AD26" s="7">
        <v>7.1349999999999998</v>
      </c>
      <c r="AE26" s="7">
        <v>2.3E-2</v>
      </c>
      <c r="AF26" s="7">
        <v>2.39</v>
      </c>
      <c r="AG26" s="7">
        <v>6.2160000000000002</v>
      </c>
      <c r="AH26" s="7">
        <v>919.40700000000004</v>
      </c>
      <c r="AI26" s="7">
        <v>453.29899999999998</v>
      </c>
      <c r="AJ26" s="7">
        <v>155.47900000000001</v>
      </c>
      <c r="AK26" s="7">
        <v>27.977</v>
      </c>
      <c r="AL26" s="7">
        <v>24.527999999999999</v>
      </c>
      <c r="AM26" s="7">
        <v>12.92</v>
      </c>
      <c r="AN26" s="7">
        <v>12.75</v>
      </c>
      <c r="AO26" s="7">
        <v>3.5000000000000003E-2</v>
      </c>
      <c r="AP26" s="7">
        <v>6.5000000000000002E-2</v>
      </c>
      <c r="AQ26" s="7">
        <v>15.097</v>
      </c>
      <c r="AR26" s="7">
        <v>0.01</v>
      </c>
      <c r="AS26" s="7">
        <v>14.3</v>
      </c>
      <c r="AT26" s="7">
        <v>36.722000000000001</v>
      </c>
      <c r="AU26" s="7">
        <v>0.27</v>
      </c>
      <c r="AV26" s="7">
        <v>4.3999999999999997E-2</v>
      </c>
      <c r="AW26" s="7">
        <v>0.67100000000000004</v>
      </c>
      <c r="AX26" s="7">
        <v>1.2999999999999999E-2</v>
      </c>
      <c r="AY26" s="7">
        <v>0.28399999999999997</v>
      </c>
      <c r="AZ26" s="7">
        <v>3.4000000000000002E-2</v>
      </c>
      <c r="BA26" s="7">
        <v>1.2E-2</v>
      </c>
      <c r="BB26" s="7">
        <v>0</v>
      </c>
      <c r="BC26" s="7">
        <v>0.17699999999999999</v>
      </c>
      <c r="BD26" s="7">
        <v>4.1050000000000004</v>
      </c>
      <c r="BE26" s="7">
        <v>1.1419999999999999</v>
      </c>
      <c r="BF26" s="7">
        <v>1.1719999999999999</v>
      </c>
      <c r="BG26" s="7">
        <v>4.2469999999999999</v>
      </c>
      <c r="BH26" s="7">
        <v>5.87</v>
      </c>
      <c r="BI26" s="7">
        <v>2.17</v>
      </c>
      <c r="BJ26" s="7">
        <v>0.24</v>
      </c>
      <c r="BK26" s="7">
        <v>0</v>
      </c>
      <c r="BL26" s="7">
        <v>0.876</v>
      </c>
      <c r="BM26" s="7">
        <v>3.5999999999999997E-2</v>
      </c>
      <c r="BN26" s="7">
        <v>7.5999999999999998E-2</v>
      </c>
      <c r="BO26" s="7">
        <v>3.6999999999999998E-2</v>
      </c>
      <c r="BP26" s="7">
        <v>0.71599999999999997</v>
      </c>
      <c r="BQ26" s="7">
        <v>3.226</v>
      </c>
      <c r="BR26" s="7">
        <v>7.2999999999999995E-2</v>
      </c>
      <c r="BS26" s="7">
        <v>0.41899999999999998</v>
      </c>
      <c r="BT26" s="7">
        <v>3.7250000000000001</v>
      </c>
      <c r="BU26" s="7">
        <v>2.9000000000000001E-2</v>
      </c>
      <c r="BV26" s="7">
        <v>0</v>
      </c>
      <c r="BW26" s="7">
        <v>3.4000000000000002E-2</v>
      </c>
      <c r="BX26" s="7">
        <v>8.9999999999999993E-3</v>
      </c>
      <c r="BY26" s="7">
        <v>0.245</v>
      </c>
      <c r="BZ26" s="7">
        <v>0.56100000000000005</v>
      </c>
      <c r="CA26" s="7">
        <v>0.26800000000000002</v>
      </c>
      <c r="CB26" s="7">
        <v>1.121</v>
      </c>
      <c r="CC26" s="7">
        <v>0.59</v>
      </c>
      <c r="CD26" s="7">
        <v>0</v>
      </c>
      <c r="CE26" s="7">
        <v>0</v>
      </c>
      <c r="CF26" s="7">
        <v>0</v>
      </c>
      <c r="CG26" s="7">
        <f t="shared" si="0"/>
        <v>2810.489</v>
      </c>
      <c r="CH26" s="7">
        <v>326.08499999999998</v>
      </c>
      <c r="CI26" s="7">
        <v>0</v>
      </c>
      <c r="CJ26" s="7">
        <v>0</v>
      </c>
      <c r="CK26" s="94">
        <f t="shared" si="1"/>
        <v>326.08499999999998</v>
      </c>
      <c r="CL26" s="7">
        <v>0</v>
      </c>
      <c r="CM26" s="7">
        <v>0</v>
      </c>
      <c r="CN26" s="7">
        <v>7.0590000000000002</v>
      </c>
      <c r="CO26" s="7">
        <f t="shared" si="2"/>
        <v>7.0590000000000002</v>
      </c>
      <c r="CP26" s="7">
        <f t="shared" si="3"/>
        <v>7.0590000000000002</v>
      </c>
      <c r="CQ26" s="7">
        <v>1894.8219999999999</v>
      </c>
      <c r="CR26" s="7">
        <f t="shared" si="4"/>
        <v>2227.9659999999999</v>
      </c>
      <c r="CS26" s="7">
        <f t="shared" si="5"/>
        <v>5038.4549999999999</v>
      </c>
      <c r="CT26" s="14" t="s">
        <v>199</v>
      </c>
    </row>
    <row r="27" spans="1:98">
      <c r="A27" s="13" t="s">
        <v>21</v>
      </c>
      <c r="B27" s="14" t="s">
        <v>107</v>
      </c>
      <c r="C27" s="7">
        <v>4.0069999999999997</v>
      </c>
      <c r="D27" s="7">
        <v>4.0000000000000001E-3</v>
      </c>
      <c r="E27" s="7">
        <v>4.8000000000000001E-2</v>
      </c>
      <c r="F27" s="7">
        <v>1.911</v>
      </c>
      <c r="G27" s="7">
        <v>3.2970000000000002</v>
      </c>
      <c r="H27" s="7">
        <v>0.126</v>
      </c>
      <c r="I27" s="7">
        <v>0</v>
      </c>
      <c r="J27" s="7">
        <v>5.8490000000000002</v>
      </c>
      <c r="K27" s="7">
        <v>0.61499999999999999</v>
      </c>
      <c r="L27" s="7">
        <v>3.3620000000000001</v>
      </c>
      <c r="M27" s="7">
        <v>5.7789999999999999</v>
      </c>
      <c r="N27" s="7">
        <v>6.64</v>
      </c>
      <c r="O27" s="7">
        <v>6.431</v>
      </c>
      <c r="P27" s="7">
        <v>0</v>
      </c>
      <c r="Q27" s="7">
        <v>13.686</v>
      </c>
      <c r="R27" s="7">
        <v>6.5650000000000004</v>
      </c>
      <c r="S27" s="7">
        <v>26.399000000000001</v>
      </c>
      <c r="T27" s="7">
        <v>76.242999999999995</v>
      </c>
      <c r="U27" s="7">
        <v>1034.9349999999999</v>
      </c>
      <c r="V27" s="7">
        <v>897.63599999999997</v>
      </c>
      <c r="W27" s="7">
        <v>20.608000000000001</v>
      </c>
      <c r="X27" s="7">
        <v>608.02800000000002</v>
      </c>
      <c r="Y27" s="7">
        <v>465.26900000000001</v>
      </c>
      <c r="Z27" s="7">
        <v>388.33199999999999</v>
      </c>
      <c r="AA27" s="7">
        <v>33.945999999999998</v>
      </c>
      <c r="AB27" s="7">
        <v>52.085000000000001</v>
      </c>
      <c r="AC27" s="7">
        <v>42.034999999999997</v>
      </c>
      <c r="AD27" s="7">
        <v>44.981000000000002</v>
      </c>
      <c r="AE27" s="7">
        <v>1.4550000000000001</v>
      </c>
      <c r="AF27" s="7">
        <v>1.196</v>
      </c>
      <c r="AG27" s="7">
        <v>2.149</v>
      </c>
      <c r="AH27" s="7">
        <v>139.51599999999999</v>
      </c>
      <c r="AI27" s="7">
        <v>142.92099999999999</v>
      </c>
      <c r="AJ27" s="7">
        <v>35.18</v>
      </c>
      <c r="AK27" s="7">
        <v>14.815</v>
      </c>
      <c r="AL27" s="7">
        <v>1.98</v>
      </c>
      <c r="AM27" s="7">
        <v>1.925</v>
      </c>
      <c r="AN27" s="7">
        <v>2.234</v>
      </c>
      <c r="AO27" s="7">
        <v>0</v>
      </c>
      <c r="AP27" s="7">
        <v>0</v>
      </c>
      <c r="AQ27" s="7">
        <v>11.624000000000001</v>
      </c>
      <c r="AR27" s="7">
        <v>0</v>
      </c>
      <c r="AS27" s="7">
        <v>0.94599999999999995</v>
      </c>
      <c r="AT27" s="7">
        <v>3.5630000000000002</v>
      </c>
      <c r="AU27" s="7">
        <v>0.19500000000000001</v>
      </c>
      <c r="AV27" s="7">
        <v>0.47599999999999998</v>
      </c>
      <c r="AW27" s="7">
        <v>2.9000000000000001E-2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0.21099999999999999</v>
      </c>
      <c r="BF27" s="7">
        <v>3.7999999999999999E-2</v>
      </c>
      <c r="BG27" s="7">
        <v>5.0999999999999996</v>
      </c>
      <c r="BH27" s="7">
        <v>8.8230000000000004</v>
      </c>
      <c r="BI27" s="7">
        <v>0.60199999999999998</v>
      </c>
      <c r="BJ27" s="7">
        <v>8.8999999999999996E-2</v>
      </c>
      <c r="BK27" s="7">
        <v>0</v>
      </c>
      <c r="BL27" s="7">
        <v>0</v>
      </c>
      <c r="BM27" s="7">
        <v>1E-3</v>
      </c>
      <c r="BN27" s="7">
        <v>0</v>
      </c>
      <c r="BO27" s="7">
        <v>0.03</v>
      </c>
      <c r="BP27" s="7">
        <v>8.0000000000000002E-3</v>
      </c>
      <c r="BQ27" s="7">
        <v>1.214</v>
      </c>
      <c r="BR27" s="7">
        <v>0.48899999999999999</v>
      </c>
      <c r="BS27" s="7">
        <v>0.248</v>
      </c>
      <c r="BT27" s="7">
        <v>0</v>
      </c>
      <c r="BU27" s="7">
        <v>0</v>
      </c>
      <c r="BV27" s="7">
        <v>1.6E-2</v>
      </c>
      <c r="BW27" s="7">
        <v>4.8000000000000001E-2</v>
      </c>
      <c r="BX27" s="7">
        <v>0</v>
      </c>
      <c r="BY27" s="7">
        <v>5.0000000000000001E-3</v>
      </c>
      <c r="BZ27" s="7">
        <v>0.124</v>
      </c>
      <c r="CA27" s="7">
        <v>0</v>
      </c>
      <c r="CB27" s="7">
        <v>7.0000000000000001E-3</v>
      </c>
      <c r="CC27" s="7">
        <v>1.778</v>
      </c>
      <c r="CD27" s="7">
        <v>0</v>
      </c>
      <c r="CE27" s="7">
        <v>0</v>
      </c>
      <c r="CF27" s="7">
        <v>0</v>
      </c>
      <c r="CG27" s="7">
        <f t="shared" si="0"/>
        <v>4127.851999999998</v>
      </c>
      <c r="CH27" s="7">
        <v>7.8559999999999999</v>
      </c>
      <c r="CI27" s="7">
        <v>0</v>
      </c>
      <c r="CJ27" s="7">
        <v>0</v>
      </c>
      <c r="CK27" s="94">
        <f t="shared" si="1"/>
        <v>7.8559999999999999</v>
      </c>
      <c r="CL27" s="7">
        <v>0</v>
      </c>
      <c r="CM27" s="7">
        <v>1.484</v>
      </c>
      <c r="CN27" s="7">
        <v>5.86</v>
      </c>
      <c r="CO27" s="7">
        <f t="shared" si="2"/>
        <v>7.3440000000000003</v>
      </c>
      <c r="CP27" s="7">
        <f t="shared" si="3"/>
        <v>7.3440000000000003</v>
      </c>
      <c r="CQ27" s="7">
        <v>1644.0309999999999</v>
      </c>
      <c r="CR27" s="7">
        <f t="shared" si="4"/>
        <v>1659.231</v>
      </c>
      <c r="CS27" s="7">
        <f t="shared" si="5"/>
        <v>5787.0829999999996</v>
      </c>
      <c r="CT27" s="14" t="s">
        <v>200</v>
      </c>
    </row>
    <row r="28" spans="1:98">
      <c r="A28" s="13" t="s">
        <v>22</v>
      </c>
      <c r="B28" s="14" t="s">
        <v>108</v>
      </c>
      <c r="C28" s="7">
        <v>44.206000000000003</v>
      </c>
      <c r="D28" s="7">
        <v>0.90700000000000003</v>
      </c>
      <c r="E28" s="7">
        <v>4.5179999999999998</v>
      </c>
      <c r="F28" s="7">
        <v>14.715999999999999</v>
      </c>
      <c r="G28" s="7">
        <v>100.441</v>
      </c>
      <c r="H28" s="7">
        <v>92.051000000000002</v>
      </c>
      <c r="I28" s="7">
        <v>0.122</v>
      </c>
      <c r="J28" s="7">
        <v>15.545999999999999</v>
      </c>
      <c r="K28" s="7">
        <v>30.024000000000001</v>
      </c>
      <c r="L28" s="7">
        <v>32.369999999999997</v>
      </c>
      <c r="M28" s="7">
        <v>32.305999999999997</v>
      </c>
      <c r="N28" s="7">
        <v>16.265000000000001</v>
      </c>
      <c r="O28" s="7">
        <v>5.173</v>
      </c>
      <c r="P28" s="7">
        <v>5.8869999999999996</v>
      </c>
      <c r="Q28" s="7">
        <v>27.442</v>
      </c>
      <c r="R28" s="7">
        <v>7.6349999999999998</v>
      </c>
      <c r="S28" s="7">
        <v>55.911999999999999</v>
      </c>
      <c r="T28" s="7">
        <v>40.747</v>
      </c>
      <c r="U28" s="7">
        <v>39.19</v>
      </c>
      <c r="V28" s="7">
        <v>1476.9559999999999</v>
      </c>
      <c r="W28" s="7">
        <v>24.413</v>
      </c>
      <c r="X28" s="7">
        <v>87.456999999999994</v>
      </c>
      <c r="Y28" s="7">
        <v>149.928</v>
      </c>
      <c r="Z28" s="7">
        <v>151.23599999999999</v>
      </c>
      <c r="AA28" s="7">
        <v>53.26</v>
      </c>
      <c r="AB28" s="7">
        <v>55.11</v>
      </c>
      <c r="AC28" s="7">
        <v>9.4670000000000005</v>
      </c>
      <c r="AD28" s="7">
        <v>169.08199999999999</v>
      </c>
      <c r="AE28" s="7">
        <v>6.806</v>
      </c>
      <c r="AF28" s="7">
        <v>0.66200000000000003</v>
      </c>
      <c r="AG28" s="7">
        <v>16.763999999999999</v>
      </c>
      <c r="AH28" s="7">
        <v>540.673</v>
      </c>
      <c r="AI28" s="7">
        <v>154.066</v>
      </c>
      <c r="AJ28" s="7">
        <v>112.68600000000001</v>
      </c>
      <c r="AK28" s="7">
        <v>31.376999999999999</v>
      </c>
      <c r="AL28" s="7">
        <v>120.28</v>
      </c>
      <c r="AM28" s="7">
        <v>84.257000000000005</v>
      </c>
      <c r="AN28" s="7">
        <v>31.353000000000002</v>
      </c>
      <c r="AO28" s="7">
        <v>18.399999999999999</v>
      </c>
      <c r="AP28" s="7">
        <v>2.38</v>
      </c>
      <c r="AQ28" s="7">
        <v>17.827999999999999</v>
      </c>
      <c r="AR28" s="7">
        <v>0.47699999999999998</v>
      </c>
      <c r="AS28" s="7">
        <v>25.835999999999999</v>
      </c>
      <c r="AT28" s="7">
        <v>39.927</v>
      </c>
      <c r="AU28" s="7">
        <v>1.3859999999999999</v>
      </c>
      <c r="AV28" s="7">
        <v>6.258</v>
      </c>
      <c r="AW28" s="7">
        <v>2.3359999999999999</v>
      </c>
      <c r="AX28" s="7">
        <v>0.60399999999999998</v>
      </c>
      <c r="AY28" s="7">
        <v>11.048999999999999</v>
      </c>
      <c r="AZ28" s="7">
        <v>1.5629999999999999</v>
      </c>
      <c r="BA28" s="7">
        <v>4.2999999999999997E-2</v>
      </c>
      <c r="BB28" s="7">
        <v>0</v>
      </c>
      <c r="BC28" s="7">
        <v>2.028</v>
      </c>
      <c r="BD28" s="7">
        <v>6.2549999999999999</v>
      </c>
      <c r="BE28" s="7">
        <v>3.6269999999999998</v>
      </c>
      <c r="BF28" s="7">
        <v>5.2480000000000002</v>
      </c>
      <c r="BG28" s="7">
        <v>55.161000000000001</v>
      </c>
      <c r="BH28" s="7">
        <v>8.4309999999999992</v>
      </c>
      <c r="BI28" s="7">
        <v>13.589</v>
      </c>
      <c r="BJ28" s="7">
        <v>3.9540000000000002</v>
      </c>
      <c r="BK28" s="7">
        <v>0.90300000000000002</v>
      </c>
      <c r="BL28" s="7">
        <v>28.088000000000001</v>
      </c>
      <c r="BM28" s="7">
        <v>0.41499999999999998</v>
      </c>
      <c r="BN28" s="7">
        <v>0.69599999999999995</v>
      </c>
      <c r="BO28" s="7">
        <v>2.9460000000000002</v>
      </c>
      <c r="BP28" s="7">
        <v>3.6869999999999998</v>
      </c>
      <c r="BQ28" s="7">
        <v>14.048</v>
      </c>
      <c r="BR28" s="7">
        <v>10.615</v>
      </c>
      <c r="BS28" s="7">
        <v>9.2569999999999997</v>
      </c>
      <c r="BT28" s="7">
        <v>20.03</v>
      </c>
      <c r="BU28" s="7">
        <v>12.361000000000001</v>
      </c>
      <c r="BV28" s="7">
        <v>2.0649999999999999</v>
      </c>
      <c r="BW28" s="7">
        <v>2.798</v>
      </c>
      <c r="BX28" s="7">
        <v>0.78300000000000003</v>
      </c>
      <c r="BY28" s="7">
        <v>1.244</v>
      </c>
      <c r="BZ28" s="7">
        <v>13.643000000000001</v>
      </c>
      <c r="CA28" s="7">
        <v>1.383</v>
      </c>
      <c r="CB28" s="7">
        <v>17.251000000000001</v>
      </c>
      <c r="CC28" s="7">
        <v>8.4649999999999999</v>
      </c>
      <c r="CD28" s="7">
        <v>0</v>
      </c>
      <c r="CE28" s="7">
        <v>0</v>
      </c>
      <c r="CF28" s="7">
        <v>0</v>
      </c>
      <c r="CG28" s="7">
        <f t="shared" si="0"/>
        <v>4218.3489999999974</v>
      </c>
      <c r="CH28" s="7">
        <v>323.78399999999999</v>
      </c>
      <c r="CI28" s="7">
        <v>0</v>
      </c>
      <c r="CJ28" s="7">
        <v>1.0329999999999999</v>
      </c>
      <c r="CK28" s="94">
        <f t="shared" si="1"/>
        <v>324.81700000000001</v>
      </c>
      <c r="CL28" s="7">
        <v>407.971</v>
      </c>
      <c r="CM28" s="7">
        <v>0</v>
      </c>
      <c r="CN28" s="7">
        <v>8.2200000000000006</v>
      </c>
      <c r="CO28" s="7">
        <f t="shared" si="2"/>
        <v>8.2200000000000006</v>
      </c>
      <c r="CP28" s="7">
        <f t="shared" si="3"/>
        <v>416.19100000000003</v>
      </c>
      <c r="CQ28" s="7">
        <v>2704.047</v>
      </c>
      <c r="CR28" s="7">
        <f t="shared" si="4"/>
        <v>3445.0549999999998</v>
      </c>
      <c r="CS28" s="7">
        <f t="shared" si="5"/>
        <v>7663.4040000000005</v>
      </c>
      <c r="CT28" s="14" t="s">
        <v>201</v>
      </c>
    </row>
    <row r="29" spans="1:98">
      <c r="A29" s="13" t="s">
        <v>23</v>
      </c>
      <c r="B29" s="14" t="s">
        <v>109</v>
      </c>
      <c r="C29" s="7">
        <v>0</v>
      </c>
      <c r="D29" s="7">
        <v>1.42</v>
      </c>
      <c r="E29" s="7">
        <v>0.29699999999999999</v>
      </c>
      <c r="F29" s="7">
        <v>3.3000000000000002E-2</v>
      </c>
      <c r="G29" s="7">
        <v>8.9999999999999993E-3</v>
      </c>
      <c r="H29" s="7">
        <v>8.1000000000000003E-2</v>
      </c>
      <c r="I29" s="7">
        <v>0</v>
      </c>
      <c r="J29" s="7">
        <v>2.3E-2</v>
      </c>
      <c r="K29" s="7">
        <v>0.123</v>
      </c>
      <c r="L29" s="7">
        <v>1E-3</v>
      </c>
      <c r="M29" s="7">
        <v>0</v>
      </c>
      <c r="N29" s="7">
        <v>0.51200000000000001</v>
      </c>
      <c r="O29" s="7">
        <v>6.0880000000000001</v>
      </c>
      <c r="P29" s="7">
        <v>0</v>
      </c>
      <c r="Q29" s="7">
        <v>4.37</v>
      </c>
      <c r="R29" s="7">
        <v>0.20300000000000001</v>
      </c>
      <c r="S29" s="7">
        <v>0.19900000000000001</v>
      </c>
      <c r="T29" s="7">
        <v>1.929</v>
      </c>
      <c r="U29" s="7">
        <v>0</v>
      </c>
      <c r="V29" s="7">
        <v>6.6310000000000002</v>
      </c>
      <c r="W29" s="7">
        <v>559.13599999999997</v>
      </c>
      <c r="X29" s="7">
        <v>73.268000000000001</v>
      </c>
      <c r="Y29" s="7">
        <v>4.9800000000000004</v>
      </c>
      <c r="Z29" s="7">
        <v>142.06899999999999</v>
      </c>
      <c r="AA29" s="7">
        <v>2.5270000000000001</v>
      </c>
      <c r="AB29" s="7">
        <v>0.13700000000000001</v>
      </c>
      <c r="AC29" s="7">
        <v>7.84</v>
      </c>
      <c r="AD29" s="7">
        <v>119.774</v>
      </c>
      <c r="AE29" s="7">
        <v>7.069</v>
      </c>
      <c r="AF29" s="7">
        <v>1.5309999999999999</v>
      </c>
      <c r="AG29" s="7">
        <v>2.0550000000000002</v>
      </c>
      <c r="AH29" s="7">
        <v>12.948</v>
      </c>
      <c r="AI29" s="7">
        <v>18.489999999999998</v>
      </c>
      <c r="AJ29" s="7">
        <v>6.024</v>
      </c>
      <c r="AK29" s="7">
        <v>31.552</v>
      </c>
      <c r="AL29" s="7">
        <v>237.89400000000001</v>
      </c>
      <c r="AM29" s="7">
        <v>10.233000000000001</v>
      </c>
      <c r="AN29" s="7">
        <v>6.1070000000000002</v>
      </c>
      <c r="AO29" s="7">
        <v>0.25800000000000001</v>
      </c>
      <c r="AP29" s="7">
        <v>4.899</v>
      </c>
      <c r="AQ29" s="7">
        <v>8.9529999999999994</v>
      </c>
      <c r="AR29" s="7">
        <v>3.0000000000000001E-3</v>
      </c>
      <c r="AS29" s="7">
        <v>8.0000000000000002E-3</v>
      </c>
      <c r="AT29" s="7">
        <v>0.10199999999999999</v>
      </c>
      <c r="AU29" s="7">
        <v>3.1920000000000002</v>
      </c>
      <c r="AV29" s="7">
        <v>2.2170000000000001</v>
      </c>
      <c r="AW29" s="7">
        <v>6.5709999999999997</v>
      </c>
      <c r="AX29" s="7">
        <v>348.84500000000003</v>
      </c>
      <c r="AY29" s="7">
        <v>72.040000000000006</v>
      </c>
      <c r="AZ29" s="7">
        <v>2.7709999999999999</v>
      </c>
      <c r="BA29" s="7">
        <v>0</v>
      </c>
      <c r="BB29" s="7">
        <v>0</v>
      </c>
      <c r="BC29" s="7">
        <v>0.36199999999999999</v>
      </c>
      <c r="BD29" s="7">
        <v>1.9430000000000001</v>
      </c>
      <c r="BE29" s="7">
        <v>0.09</v>
      </c>
      <c r="BF29" s="7">
        <v>5.3029999999999999</v>
      </c>
      <c r="BG29" s="7">
        <v>5.4509999999999996</v>
      </c>
      <c r="BH29" s="7">
        <v>7.04</v>
      </c>
      <c r="BI29" s="7">
        <v>0.224</v>
      </c>
      <c r="BJ29" s="7">
        <v>1.3240000000000001</v>
      </c>
      <c r="BK29" s="7">
        <v>0</v>
      </c>
      <c r="BL29" s="7">
        <v>7.3140000000000001</v>
      </c>
      <c r="BM29" s="7">
        <v>9.4E-2</v>
      </c>
      <c r="BN29" s="7">
        <v>0</v>
      </c>
      <c r="BO29" s="7">
        <v>0.94199999999999995</v>
      </c>
      <c r="BP29" s="7">
        <v>0</v>
      </c>
      <c r="BQ29" s="7">
        <v>21.574000000000002</v>
      </c>
      <c r="BR29" s="7">
        <v>2.383</v>
      </c>
      <c r="BS29" s="7">
        <v>1.2190000000000001</v>
      </c>
      <c r="BT29" s="7">
        <v>32.579000000000001</v>
      </c>
      <c r="BU29" s="7">
        <v>1E-3</v>
      </c>
      <c r="BV29" s="7">
        <v>2.7E-2</v>
      </c>
      <c r="BW29" s="7">
        <v>4.859</v>
      </c>
      <c r="BX29" s="7">
        <v>0.185</v>
      </c>
      <c r="BY29" s="7">
        <v>0.41699999999999998</v>
      </c>
      <c r="BZ29" s="7">
        <v>2.702</v>
      </c>
      <c r="CA29" s="7">
        <v>0.93600000000000005</v>
      </c>
      <c r="CB29" s="7">
        <v>10.096</v>
      </c>
      <c r="CC29" s="7">
        <v>0</v>
      </c>
      <c r="CD29" s="7">
        <v>0</v>
      </c>
      <c r="CE29" s="7">
        <v>0</v>
      </c>
      <c r="CF29" s="7">
        <v>0</v>
      </c>
      <c r="CG29" s="7">
        <f t="shared" si="0"/>
        <v>1822.4769999999996</v>
      </c>
      <c r="CH29" s="7">
        <v>1302.5640000000001</v>
      </c>
      <c r="CI29" s="7">
        <v>0</v>
      </c>
      <c r="CJ29" s="7">
        <v>7.4779999999999998</v>
      </c>
      <c r="CK29" s="94">
        <f t="shared" si="1"/>
        <v>1310.0420000000001</v>
      </c>
      <c r="CL29" s="7">
        <v>1733.5940000000001</v>
      </c>
      <c r="CM29" s="7">
        <v>45.01</v>
      </c>
      <c r="CN29" s="7">
        <v>-15.654999999999999</v>
      </c>
      <c r="CO29" s="7">
        <f t="shared" si="2"/>
        <v>29.354999999999997</v>
      </c>
      <c r="CP29" s="7">
        <f t="shared" si="3"/>
        <v>1762.9490000000001</v>
      </c>
      <c r="CQ29" s="7">
        <v>1956.675</v>
      </c>
      <c r="CR29" s="7">
        <f t="shared" si="4"/>
        <v>5029.6660000000002</v>
      </c>
      <c r="CS29" s="7">
        <f t="shared" si="5"/>
        <v>6852.143</v>
      </c>
      <c r="CT29" s="14" t="s">
        <v>202</v>
      </c>
    </row>
    <row r="30" spans="1:98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0.53800000000000003</v>
      </c>
      <c r="G30" s="7">
        <v>0.123</v>
      </c>
      <c r="H30" s="7">
        <v>3.6999999999999998E-2</v>
      </c>
      <c r="I30" s="7">
        <v>0</v>
      </c>
      <c r="J30" s="7">
        <v>0.36499999999999999</v>
      </c>
      <c r="K30" s="7">
        <v>0.186</v>
      </c>
      <c r="L30" s="7">
        <v>1.9E-2</v>
      </c>
      <c r="M30" s="7">
        <v>0</v>
      </c>
      <c r="N30" s="7">
        <v>0.16800000000000001</v>
      </c>
      <c r="O30" s="7">
        <v>0.17699999999999999</v>
      </c>
      <c r="P30" s="7">
        <v>0</v>
      </c>
      <c r="Q30" s="7">
        <v>1.2909999999999999</v>
      </c>
      <c r="R30" s="7">
        <v>1.04</v>
      </c>
      <c r="S30" s="7">
        <v>9.4090000000000007</v>
      </c>
      <c r="T30" s="7">
        <v>6.1180000000000003</v>
      </c>
      <c r="U30" s="7">
        <v>9.8719999999999999</v>
      </c>
      <c r="V30" s="7">
        <v>3.8260000000000001</v>
      </c>
      <c r="W30" s="7">
        <v>203.875</v>
      </c>
      <c r="X30" s="7">
        <v>451.303</v>
      </c>
      <c r="Y30" s="7">
        <v>53.697000000000003</v>
      </c>
      <c r="Z30" s="7">
        <v>166.614</v>
      </c>
      <c r="AA30" s="7">
        <v>3.952</v>
      </c>
      <c r="AB30" s="7">
        <v>0.96</v>
      </c>
      <c r="AC30" s="7">
        <v>13.079000000000001</v>
      </c>
      <c r="AD30" s="7">
        <v>143.63800000000001</v>
      </c>
      <c r="AE30" s="7">
        <v>36.149000000000001</v>
      </c>
      <c r="AF30" s="7">
        <v>0</v>
      </c>
      <c r="AG30" s="7">
        <v>3.0000000000000001E-3</v>
      </c>
      <c r="AH30" s="7">
        <v>257.745</v>
      </c>
      <c r="AI30" s="7">
        <v>114.491</v>
      </c>
      <c r="AJ30" s="7">
        <v>66.744</v>
      </c>
      <c r="AK30" s="7">
        <v>60.445</v>
      </c>
      <c r="AL30" s="7">
        <v>17.614999999999998</v>
      </c>
      <c r="AM30" s="7">
        <v>28.765999999999998</v>
      </c>
      <c r="AN30" s="7">
        <v>22.19</v>
      </c>
      <c r="AO30" s="7">
        <v>7.4999999999999997E-2</v>
      </c>
      <c r="AP30" s="7">
        <v>9.7000000000000003E-2</v>
      </c>
      <c r="AQ30" s="7">
        <v>0.03</v>
      </c>
      <c r="AR30" s="7">
        <v>0</v>
      </c>
      <c r="AS30" s="7">
        <v>34.371000000000002</v>
      </c>
      <c r="AT30" s="7">
        <v>14.853999999999999</v>
      </c>
      <c r="AU30" s="7">
        <v>3.9E-2</v>
      </c>
      <c r="AV30" s="7">
        <v>5.04</v>
      </c>
      <c r="AW30" s="7">
        <v>4.5339999999999998</v>
      </c>
      <c r="AX30" s="7">
        <v>72.373000000000005</v>
      </c>
      <c r="AY30" s="7">
        <v>27.995999999999999</v>
      </c>
      <c r="AZ30" s="7">
        <v>6.6000000000000003E-2</v>
      </c>
      <c r="BA30" s="7">
        <v>0</v>
      </c>
      <c r="BB30" s="7">
        <v>0</v>
      </c>
      <c r="BC30" s="7">
        <v>0</v>
      </c>
      <c r="BD30" s="7">
        <v>0.80200000000000005</v>
      </c>
      <c r="BE30" s="7">
        <v>3.9E-2</v>
      </c>
      <c r="BF30" s="7">
        <v>3.6139999999999999</v>
      </c>
      <c r="BG30" s="7">
        <v>13.249000000000001</v>
      </c>
      <c r="BH30" s="7">
        <v>4.7089999999999996</v>
      </c>
      <c r="BI30" s="7">
        <v>1.56</v>
      </c>
      <c r="BJ30" s="7">
        <v>1.2869999999999999</v>
      </c>
      <c r="BK30" s="7">
        <v>0</v>
      </c>
      <c r="BL30" s="7">
        <v>2.7709999999999999</v>
      </c>
      <c r="BM30" s="7">
        <v>0</v>
      </c>
      <c r="BN30" s="7">
        <v>0</v>
      </c>
      <c r="BO30" s="7">
        <v>17.158000000000001</v>
      </c>
      <c r="BP30" s="7">
        <v>0.27300000000000002</v>
      </c>
      <c r="BQ30" s="7">
        <v>9.9939999999999998</v>
      </c>
      <c r="BR30" s="7">
        <v>1.1879999999999999</v>
      </c>
      <c r="BS30" s="7">
        <v>0.25700000000000001</v>
      </c>
      <c r="BT30" s="7">
        <v>0.248</v>
      </c>
      <c r="BU30" s="7">
        <v>0.28000000000000003</v>
      </c>
      <c r="BV30" s="7">
        <v>7.9000000000000001E-2</v>
      </c>
      <c r="BW30" s="7">
        <v>0.59399999999999997</v>
      </c>
      <c r="BX30" s="7">
        <v>1.4E-2</v>
      </c>
      <c r="BY30" s="7">
        <v>2.3679999999999999</v>
      </c>
      <c r="BZ30" s="7">
        <v>2.0379999999999998</v>
      </c>
      <c r="CA30" s="7">
        <v>0.26800000000000002</v>
      </c>
      <c r="CB30" s="7">
        <v>0.55600000000000005</v>
      </c>
      <c r="CC30" s="7">
        <v>0</v>
      </c>
      <c r="CD30" s="7">
        <v>0</v>
      </c>
      <c r="CE30" s="7">
        <v>0</v>
      </c>
      <c r="CF30" s="7">
        <v>0</v>
      </c>
      <c r="CG30" s="7">
        <f t="shared" si="0"/>
        <v>1897.2560000000003</v>
      </c>
      <c r="CH30" s="7">
        <v>1060.9659999999999</v>
      </c>
      <c r="CI30" s="7">
        <v>0</v>
      </c>
      <c r="CJ30" s="7">
        <v>0</v>
      </c>
      <c r="CK30" s="94">
        <f t="shared" si="1"/>
        <v>1060.9659999999999</v>
      </c>
      <c r="CL30" s="7">
        <v>450.00400000000002</v>
      </c>
      <c r="CM30" s="7">
        <v>0</v>
      </c>
      <c r="CN30" s="7">
        <v>10.087999999999999</v>
      </c>
      <c r="CO30" s="7">
        <f t="shared" si="2"/>
        <v>10.087999999999999</v>
      </c>
      <c r="CP30" s="7">
        <f t="shared" si="3"/>
        <v>460.09200000000004</v>
      </c>
      <c r="CQ30" s="7">
        <v>2442.165</v>
      </c>
      <c r="CR30" s="7">
        <f t="shared" si="4"/>
        <v>3963.223</v>
      </c>
      <c r="CS30" s="7">
        <f t="shared" si="5"/>
        <v>5860.4790000000003</v>
      </c>
      <c r="CT30" s="14" t="s">
        <v>203</v>
      </c>
    </row>
    <row r="31" spans="1:98">
      <c r="A31" s="13" t="s">
        <v>25</v>
      </c>
      <c r="B31" s="14" t="s">
        <v>111</v>
      </c>
      <c r="C31" s="7">
        <v>6.726</v>
      </c>
      <c r="D31" s="7">
        <v>0.52300000000000002</v>
      </c>
      <c r="E31" s="7">
        <v>2.0550000000000002</v>
      </c>
      <c r="F31" s="7">
        <v>6.4290000000000003</v>
      </c>
      <c r="G31" s="7">
        <v>8.5109999999999992</v>
      </c>
      <c r="H31" s="7">
        <v>12.273999999999999</v>
      </c>
      <c r="I31" s="7">
        <v>6.0000000000000001E-3</v>
      </c>
      <c r="J31" s="7">
        <v>2.3090000000000002</v>
      </c>
      <c r="K31" s="7">
        <v>1.831</v>
      </c>
      <c r="L31" s="7">
        <v>2.069</v>
      </c>
      <c r="M31" s="7">
        <v>0.35499999999999998</v>
      </c>
      <c r="N31" s="7">
        <v>15.709</v>
      </c>
      <c r="O31" s="7">
        <v>0.19500000000000001</v>
      </c>
      <c r="P31" s="7">
        <v>3.4000000000000002E-2</v>
      </c>
      <c r="Q31" s="7">
        <v>3.968</v>
      </c>
      <c r="R31" s="7">
        <v>6.0620000000000003</v>
      </c>
      <c r="S31" s="7">
        <v>14.351000000000001</v>
      </c>
      <c r="T31" s="7">
        <v>50.273000000000003</v>
      </c>
      <c r="U31" s="7">
        <v>0.79300000000000004</v>
      </c>
      <c r="V31" s="7">
        <v>77.47</v>
      </c>
      <c r="W31" s="7">
        <v>25.135999999999999</v>
      </c>
      <c r="X31" s="7">
        <v>94.796999999999997</v>
      </c>
      <c r="Y31" s="7">
        <v>457.81599999999997</v>
      </c>
      <c r="Z31" s="7">
        <v>104.872</v>
      </c>
      <c r="AA31" s="7">
        <v>11.647</v>
      </c>
      <c r="AB31" s="7">
        <v>2.6339999999999999</v>
      </c>
      <c r="AC31" s="7">
        <v>3.5720000000000001</v>
      </c>
      <c r="AD31" s="7">
        <v>96.325000000000003</v>
      </c>
      <c r="AE31" s="7">
        <v>5.2750000000000004</v>
      </c>
      <c r="AF31" s="7">
        <v>7.0190000000000001</v>
      </c>
      <c r="AG31" s="7">
        <v>10.385</v>
      </c>
      <c r="AH31" s="7">
        <v>154.67400000000001</v>
      </c>
      <c r="AI31" s="7">
        <v>88.686000000000007</v>
      </c>
      <c r="AJ31" s="7">
        <v>43.222999999999999</v>
      </c>
      <c r="AK31" s="7">
        <v>61.545999999999999</v>
      </c>
      <c r="AL31" s="7">
        <v>5.27</v>
      </c>
      <c r="AM31" s="7">
        <v>5.6470000000000002</v>
      </c>
      <c r="AN31" s="7">
        <v>12.23</v>
      </c>
      <c r="AO31" s="7">
        <v>0.19800000000000001</v>
      </c>
      <c r="AP31" s="7">
        <v>1.4219999999999999</v>
      </c>
      <c r="AQ31" s="7">
        <v>3.4000000000000002E-2</v>
      </c>
      <c r="AR31" s="7">
        <v>2.3E-2</v>
      </c>
      <c r="AS31" s="7">
        <v>16.190999999999999</v>
      </c>
      <c r="AT31" s="7">
        <v>6.827</v>
      </c>
      <c r="AU31" s="7">
        <v>3.4000000000000002E-2</v>
      </c>
      <c r="AV31" s="7">
        <v>0.245</v>
      </c>
      <c r="AW31" s="7">
        <v>0.20200000000000001</v>
      </c>
      <c r="AX31" s="7">
        <v>2.1999999999999999E-2</v>
      </c>
      <c r="AY31" s="7">
        <v>2.278</v>
      </c>
      <c r="AZ31" s="7">
        <v>4.5999999999999999E-2</v>
      </c>
      <c r="BA31" s="7">
        <v>0</v>
      </c>
      <c r="BB31" s="7">
        <v>0</v>
      </c>
      <c r="BC31" s="7">
        <v>0</v>
      </c>
      <c r="BD31" s="7">
        <v>4.9249999999999998</v>
      </c>
      <c r="BE31" s="7">
        <v>0.21299999999999999</v>
      </c>
      <c r="BF31" s="7">
        <v>0.41099999999999998</v>
      </c>
      <c r="BG31" s="7">
        <v>9.1639999999999997</v>
      </c>
      <c r="BH31" s="7">
        <v>3.569</v>
      </c>
      <c r="BI31" s="7">
        <v>0.215</v>
      </c>
      <c r="BJ31" s="7">
        <v>0.41299999999999998</v>
      </c>
      <c r="BK31" s="7">
        <v>6.2E-2</v>
      </c>
      <c r="BL31" s="7">
        <v>1.51</v>
      </c>
      <c r="BM31" s="7">
        <v>0.03</v>
      </c>
      <c r="BN31" s="7">
        <v>5.8000000000000003E-2</v>
      </c>
      <c r="BO31" s="7">
        <v>0.48099999999999998</v>
      </c>
      <c r="BP31" s="7">
        <v>1.8740000000000001</v>
      </c>
      <c r="BQ31" s="7">
        <v>2.8170000000000002</v>
      </c>
      <c r="BR31" s="7">
        <v>17.670000000000002</v>
      </c>
      <c r="BS31" s="7">
        <v>0.877</v>
      </c>
      <c r="BT31" s="7">
        <v>3.64</v>
      </c>
      <c r="BU31" s="7">
        <v>12.992000000000001</v>
      </c>
      <c r="BV31" s="7">
        <v>2.0619999999999998</v>
      </c>
      <c r="BW31" s="7">
        <v>0.14499999999999999</v>
      </c>
      <c r="BX31" s="7">
        <v>4.3999999999999997E-2</v>
      </c>
      <c r="BY31" s="7">
        <v>0.32700000000000001</v>
      </c>
      <c r="BZ31" s="7">
        <v>0.29099999999999998</v>
      </c>
      <c r="CA31" s="7">
        <v>5.7000000000000002E-2</v>
      </c>
      <c r="CB31" s="7">
        <v>5.6879999999999997</v>
      </c>
      <c r="CC31" s="7">
        <v>0.55300000000000005</v>
      </c>
      <c r="CD31" s="7">
        <v>0</v>
      </c>
      <c r="CE31" s="7">
        <v>0</v>
      </c>
      <c r="CF31" s="7">
        <v>0</v>
      </c>
      <c r="CG31" s="7">
        <f t="shared" si="0"/>
        <v>1500.307</v>
      </c>
      <c r="CH31" s="7">
        <v>30.78</v>
      </c>
      <c r="CI31" s="7">
        <v>0</v>
      </c>
      <c r="CJ31" s="7">
        <v>0</v>
      </c>
      <c r="CK31" s="94">
        <f t="shared" si="1"/>
        <v>30.78</v>
      </c>
      <c r="CL31" s="7">
        <v>2815.5650000000001</v>
      </c>
      <c r="CM31" s="7">
        <v>0</v>
      </c>
      <c r="CN31" s="7">
        <v>13.173</v>
      </c>
      <c r="CO31" s="7">
        <f t="shared" si="2"/>
        <v>13.173</v>
      </c>
      <c r="CP31" s="7">
        <f t="shared" si="3"/>
        <v>2828.7379999999998</v>
      </c>
      <c r="CQ31" s="7">
        <v>2181.2539999999999</v>
      </c>
      <c r="CR31" s="7">
        <f t="shared" si="4"/>
        <v>5040.7719999999999</v>
      </c>
      <c r="CS31" s="7">
        <f t="shared" si="5"/>
        <v>6541.0789999999997</v>
      </c>
      <c r="CT31" s="14" t="s">
        <v>204</v>
      </c>
    </row>
    <row r="32" spans="1:98">
      <c r="A32" s="13" t="s">
        <v>26</v>
      </c>
      <c r="B32" s="14" t="s">
        <v>112</v>
      </c>
      <c r="C32" s="7">
        <v>0.11700000000000001</v>
      </c>
      <c r="D32" s="7">
        <v>0</v>
      </c>
      <c r="E32" s="7">
        <v>7.8E-2</v>
      </c>
      <c r="F32" s="7">
        <v>28.568999999999999</v>
      </c>
      <c r="G32" s="7">
        <v>2.7E-2</v>
      </c>
      <c r="H32" s="7">
        <v>0</v>
      </c>
      <c r="I32" s="7">
        <v>0</v>
      </c>
      <c r="J32" s="7">
        <v>0.129</v>
      </c>
      <c r="K32" s="7">
        <v>7.0000000000000001E-3</v>
      </c>
      <c r="L32" s="7">
        <v>1E-3</v>
      </c>
      <c r="M32" s="7">
        <v>3.7999999999999999E-2</v>
      </c>
      <c r="N32" s="7">
        <v>0</v>
      </c>
      <c r="O32" s="7">
        <v>0</v>
      </c>
      <c r="P32" s="7">
        <v>0</v>
      </c>
      <c r="Q32" s="7">
        <v>1.1060000000000001</v>
      </c>
      <c r="R32" s="7">
        <v>0</v>
      </c>
      <c r="S32" s="7">
        <v>1.2E-2</v>
      </c>
      <c r="T32" s="7">
        <v>0.13900000000000001</v>
      </c>
      <c r="U32" s="7">
        <v>0.36499999999999999</v>
      </c>
      <c r="V32" s="7">
        <v>11.91</v>
      </c>
      <c r="W32" s="7">
        <v>7.6999999999999999E-2</v>
      </c>
      <c r="X32" s="7">
        <v>2.4220000000000002</v>
      </c>
      <c r="Y32" s="7">
        <v>3.5619999999999998</v>
      </c>
      <c r="Z32" s="7">
        <v>3624.7109999999998</v>
      </c>
      <c r="AA32" s="7">
        <v>1.502</v>
      </c>
      <c r="AB32" s="7">
        <v>0</v>
      </c>
      <c r="AC32" s="7">
        <v>1.5329999999999999</v>
      </c>
      <c r="AD32" s="7">
        <v>1.1859999999999999</v>
      </c>
      <c r="AE32" s="7">
        <v>0</v>
      </c>
      <c r="AF32" s="7">
        <v>0</v>
      </c>
      <c r="AG32" s="7">
        <v>0.46</v>
      </c>
      <c r="AH32" s="7">
        <v>8.5999999999999993E-2</v>
      </c>
      <c r="AI32" s="7">
        <v>6.6000000000000003E-2</v>
      </c>
      <c r="AJ32" s="7">
        <v>8.3000000000000004E-2</v>
      </c>
      <c r="AK32" s="7">
        <v>600.34</v>
      </c>
      <c r="AL32" s="7">
        <v>2.2480000000000002</v>
      </c>
      <c r="AM32" s="7">
        <v>4.2329999999999997</v>
      </c>
      <c r="AN32" s="7">
        <v>15.906000000000001</v>
      </c>
      <c r="AO32" s="7">
        <v>0</v>
      </c>
      <c r="AP32" s="7">
        <v>0.48399999999999999</v>
      </c>
      <c r="AQ32" s="7">
        <v>8.9999999999999993E-3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2E-3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9.5000000000000001E-2</v>
      </c>
      <c r="BF32" s="7">
        <v>6.0000000000000001E-3</v>
      </c>
      <c r="BG32" s="7">
        <v>0</v>
      </c>
      <c r="BH32" s="7">
        <v>5.34</v>
      </c>
      <c r="BI32" s="7">
        <v>0</v>
      </c>
      <c r="BJ32" s="7">
        <v>0</v>
      </c>
      <c r="BK32" s="7">
        <v>0</v>
      </c>
      <c r="BL32" s="7">
        <v>1.167</v>
      </c>
      <c r="BM32" s="7">
        <v>0</v>
      </c>
      <c r="BN32" s="7">
        <v>0</v>
      </c>
      <c r="BO32" s="7">
        <v>5.0000000000000001E-3</v>
      </c>
      <c r="BP32" s="7">
        <v>0</v>
      </c>
      <c r="BQ32" s="7">
        <v>0.34300000000000003</v>
      </c>
      <c r="BR32" s="7">
        <v>10.1</v>
      </c>
      <c r="BS32" s="7">
        <v>0.125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2.5999999999999999E-2</v>
      </c>
      <c r="CA32" s="7">
        <v>3.6999999999999998E-2</v>
      </c>
      <c r="CB32" s="7">
        <v>0</v>
      </c>
      <c r="CC32" s="7">
        <v>4.0000000000000001E-3</v>
      </c>
      <c r="CD32" s="7">
        <v>0</v>
      </c>
      <c r="CE32" s="7">
        <v>0</v>
      </c>
      <c r="CF32" s="7">
        <v>0</v>
      </c>
      <c r="CG32" s="7">
        <f t="shared" si="0"/>
        <v>4318.6560000000018</v>
      </c>
      <c r="CH32" s="7">
        <v>4864.0510000000004</v>
      </c>
      <c r="CI32" s="7">
        <v>0</v>
      </c>
      <c r="CJ32" s="7">
        <v>0</v>
      </c>
      <c r="CK32" s="94">
        <f t="shared" si="1"/>
        <v>4864.0510000000004</v>
      </c>
      <c r="CL32" s="7">
        <v>1738.375</v>
      </c>
      <c r="CM32" s="7">
        <v>0</v>
      </c>
      <c r="CN32" s="7">
        <v>131.852</v>
      </c>
      <c r="CO32" s="7">
        <f t="shared" si="2"/>
        <v>131.852</v>
      </c>
      <c r="CP32" s="7">
        <f t="shared" si="3"/>
        <v>1870.2270000000001</v>
      </c>
      <c r="CQ32" s="7">
        <v>6303.13</v>
      </c>
      <c r="CR32" s="7">
        <f t="shared" si="4"/>
        <v>13037.407999999999</v>
      </c>
      <c r="CS32" s="7">
        <f t="shared" si="5"/>
        <v>17356.063999999998</v>
      </c>
      <c r="CT32" s="14" t="s">
        <v>205</v>
      </c>
    </row>
    <row r="33" spans="1:98">
      <c r="A33" s="13" t="s">
        <v>27</v>
      </c>
      <c r="B33" s="14" t="s">
        <v>113</v>
      </c>
      <c r="C33" s="7">
        <v>3.0000000000000001E-3</v>
      </c>
      <c r="D33" s="7">
        <v>0</v>
      </c>
      <c r="E33" s="7">
        <v>0.65900000000000003</v>
      </c>
      <c r="F33" s="7">
        <v>0</v>
      </c>
      <c r="G33" s="7">
        <v>0</v>
      </c>
      <c r="H33" s="7">
        <v>0</v>
      </c>
      <c r="I33" s="7">
        <v>0</v>
      </c>
      <c r="J33" s="7">
        <v>0.34200000000000003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0.107</v>
      </c>
      <c r="R33" s="7">
        <v>0</v>
      </c>
      <c r="S33" s="7">
        <v>0</v>
      </c>
      <c r="T33" s="7">
        <v>0</v>
      </c>
      <c r="U33" s="7">
        <v>8.0000000000000002E-3</v>
      </c>
      <c r="V33" s="7">
        <v>4.9969999999999999</v>
      </c>
      <c r="W33" s="7">
        <v>0.17</v>
      </c>
      <c r="X33" s="7">
        <v>0</v>
      </c>
      <c r="Y33" s="7">
        <v>0.111</v>
      </c>
      <c r="Z33" s="7">
        <v>1.88</v>
      </c>
      <c r="AA33" s="7">
        <v>219.358</v>
      </c>
      <c r="AB33" s="7">
        <v>0</v>
      </c>
      <c r="AC33" s="7">
        <v>6.04</v>
      </c>
      <c r="AD33" s="7">
        <v>34.680999999999997</v>
      </c>
      <c r="AE33" s="7">
        <v>0</v>
      </c>
      <c r="AF33" s="7">
        <v>0</v>
      </c>
      <c r="AG33" s="7">
        <v>0</v>
      </c>
      <c r="AH33" s="7">
        <v>0.13100000000000001</v>
      </c>
      <c r="AI33" s="7">
        <v>0.50700000000000001</v>
      </c>
      <c r="AJ33" s="7">
        <v>0.25600000000000001</v>
      </c>
      <c r="AK33" s="7">
        <v>10.23</v>
      </c>
      <c r="AL33" s="7">
        <v>6.9720000000000004</v>
      </c>
      <c r="AM33" s="7">
        <v>0.748</v>
      </c>
      <c r="AN33" s="7">
        <v>0.41199999999999998</v>
      </c>
      <c r="AO33" s="7">
        <v>0.20100000000000001</v>
      </c>
      <c r="AP33" s="7">
        <v>91.600999999999999</v>
      </c>
      <c r="AQ33" s="7">
        <v>8.9999999999999993E-3</v>
      </c>
      <c r="AR33" s="7">
        <v>0</v>
      </c>
      <c r="AS33" s="7">
        <v>3.0000000000000001E-3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3.2000000000000001E-2</v>
      </c>
      <c r="BE33" s="7">
        <v>0</v>
      </c>
      <c r="BF33" s="7">
        <v>0</v>
      </c>
      <c r="BG33" s="7">
        <v>5.0000000000000001E-3</v>
      </c>
      <c r="BH33" s="7">
        <v>0.68400000000000005</v>
      </c>
      <c r="BI33" s="7">
        <v>0</v>
      </c>
      <c r="BJ33" s="7">
        <v>0</v>
      </c>
      <c r="BK33" s="7">
        <v>0</v>
      </c>
      <c r="BL33" s="7">
        <v>1.0999999999999999E-2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0.47099999999999997</v>
      </c>
      <c r="BS33" s="7">
        <v>0.81599999999999995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3.5000000000000003E-2</v>
      </c>
      <c r="CA33" s="7">
        <v>0</v>
      </c>
      <c r="CB33" s="7">
        <v>20.780999999999999</v>
      </c>
      <c r="CC33" s="7">
        <v>0</v>
      </c>
      <c r="CD33" s="7">
        <v>0</v>
      </c>
      <c r="CE33" s="7">
        <v>0</v>
      </c>
      <c r="CF33" s="7">
        <v>0</v>
      </c>
      <c r="CG33" s="7">
        <f t="shared" si="0"/>
        <v>402.26099999999997</v>
      </c>
      <c r="CH33" s="7">
        <v>339.505</v>
      </c>
      <c r="CI33" s="7">
        <v>0</v>
      </c>
      <c r="CJ33" s="7">
        <v>0</v>
      </c>
      <c r="CK33" s="94">
        <f t="shared" si="1"/>
        <v>339.505</v>
      </c>
      <c r="CL33" s="7">
        <v>311.79899999999998</v>
      </c>
      <c r="CM33" s="7">
        <v>0</v>
      </c>
      <c r="CN33" s="7">
        <v>-5.6840000000000002</v>
      </c>
      <c r="CO33" s="7">
        <f t="shared" si="2"/>
        <v>-5.6840000000000002</v>
      </c>
      <c r="CP33" s="7">
        <f t="shared" si="3"/>
        <v>306.11499999999995</v>
      </c>
      <c r="CQ33" s="7">
        <v>546.202</v>
      </c>
      <c r="CR33" s="7">
        <f t="shared" si="4"/>
        <v>1191.8219999999999</v>
      </c>
      <c r="CS33" s="7">
        <f t="shared" si="5"/>
        <v>1594.0830000000001</v>
      </c>
      <c r="CT33" s="14" t="s">
        <v>206</v>
      </c>
    </row>
    <row r="34" spans="1:98">
      <c r="A34" s="13" t="s">
        <v>28</v>
      </c>
      <c r="B34" s="14" t="s">
        <v>114</v>
      </c>
      <c r="C34" s="7">
        <v>0.04</v>
      </c>
      <c r="D34" s="7">
        <v>0</v>
      </c>
      <c r="E34" s="7">
        <v>0</v>
      </c>
      <c r="F34" s="7">
        <v>0</v>
      </c>
      <c r="G34" s="7">
        <v>37.713999999999999</v>
      </c>
      <c r="H34" s="7">
        <v>57.470999999999997</v>
      </c>
      <c r="I34" s="7">
        <v>8.9999999999999993E-3</v>
      </c>
      <c r="J34" s="7">
        <v>3.5000000000000003E-2</v>
      </c>
      <c r="K34" s="7">
        <v>8.4000000000000005E-2</v>
      </c>
      <c r="L34" s="7">
        <v>1.7999999999999999E-2</v>
      </c>
      <c r="M34" s="7">
        <v>2.202</v>
      </c>
      <c r="N34" s="7">
        <v>0.42599999999999999</v>
      </c>
      <c r="O34" s="7">
        <v>0.02</v>
      </c>
      <c r="P34" s="7">
        <v>0.247</v>
      </c>
      <c r="Q34" s="7">
        <v>0.245</v>
      </c>
      <c r="R34" s="7">
        <v>0.19900000000000001</v>
      </c>
      <c r="S34" s="7">
        <v>0.18099999999999999</v>
      </c>
      <c r="T34" s="7">
        <v>0.28799999999999998</v>
      </c>
      <c r="U34" s="7">
        <v>2.085</v>
      </c>
      <c r="V34" s="7">
        <v>1.0049999999999999</v>
      </c>
      <c r="W34" s="7">
        <v>0.14099999999999999</v>
      </c>
      <c r="X34" s="7">
        <v>0</v>
      </c>
      <c r="Y34" s="7">
        <v>1.3169999999999999</v>
      </c>
      <c r="Z34" s="7">
        <v>0.67500000000000004</v>
      </c>
      <c r="AA34" s="7">
        <v>0.09</v>
      </c>
      <c r="AB34" s="7">
        <v>64.674000000000007</v>
      </c>
      <c r="AC34" s="7">
        <v>3.516</v>
      </c>
      <c r="AD34" s="7">
        <v>1.4999999999999999E-2</v>
      </c>
      <c r="AE34" s="7">
        <v>6.0000000000000001E-3</v>
      </c>
      <c r="AF34" s="7">
        <v>2.1999999999999999E-2</v>
      </c>
      <c r="AG34" s="7">
        <v>2.9000000000000001E-2</v>
      </c>
      <c r="AH34" s="7">
        <v>88.308999999999997</v>
      </c>
      <c r="AI34" s="7">
        <v>4.9269999999999996</v>
      </c>
      <c r="AJ34" s="7">
        <v>11.885</v>
      </c>
      <c r="AK34" s="7">
        <v>0.433</v>
      </c>
      <c r="AL34" s="7">
        <v>9.4009999999999998</v>
      </c>
      <c r="AM34" s="7">
        <v>0.64600000000000002</v>
      </c>
      <c r="AN34" s="7">
        <v>0.68799999999999994</v>
      </c>
      <c r="AO34" s="7">
        <v>0</v>
      </c>
      <c r="AP34" s="7">
        <v>2.7360000000000002</v>
      </c>
      <c r="AQ34" s="7">
        <v>0.17399999999999999</v>
      </c>
      <c r="AR34" s="7">
        <v>0</v>
      </c>
      <c r="AS34" s="7">
        <v>21.986999999999998</v>
      </c>
      <c r="AT34" s="7">
        <v>11.814</v>
      </c>
      <c r="AU34" s="7">
        <v>0</v>
      </c>
      <c r="AV34" s="7">
        <v>0.48599999999999999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1.1950000000000001</v>
      </c>
      <c r="BD34" s="7">
        <v>7.8220000000000001</v>
      </c>
      <c r="BE34" s="7">
        <v>1.7999999999999999E-2</v>
      </c>
      <c r="BF34" s="7">
        <v>2.27</v>
      </c>
      <c r="BG34" s="7">
        <v>0.35799999999999998</v>
      </c>
      <c r="BH34" s="7">
        <v>1.179</v>
      </c>
      <c r="BI34" s="7">
        <v>6.4000000000000001E-2</v>
      </c>
      <c r="BJ34" s="7">
        <v>7.0000000000000007E-2</v>
      </c>
      <c r="BK34" s="7">
        <v>8.3000000000000004E-2</v>
      </c>
      <c r="BL34" s="7">
        <v>0.30099999999999999</v>
      </c>
      <c r="BM34" s="7">
        <v>2.1999999999999999E-2</v>
      </c>
      <c r="BN34" s="7">
        <v>0.14299999999999999</v>
      </c>
      <c r="BO34" s="7">
        <v>4.0000000000000001E-3</v>
      </c>
      <c r="BP34" s="7">
        <v>1.6E-2</v>
      </c>
      <c r="BQ34" s="7">
        <v>1.304</v>
      </c>
      <c r="BR34" s="7">
        <v>1.0309999999999999</v>
      </c>
      <c r="BS34" s="7">
        <v>1.093</v>
      </c>
      <c r="BT34" s="7">
        <v>0.94699999999999995</v>
      </c>
      <c r="BU34" s="7">
        <v>0.81699999999999995</v>
      </c>
      <c r="BV34" s="7">
        <v>0.28399999999999997</v>
      </c>
      <c r="BW34" s="7">
        <v>4.3999999999999997E-2</v>
      </c>
      <c r="BX34" s="7">
        <v>0.59699999999999998</v>
      </c>
      <c r="BY34" s="7">
        <v>9.2999999999999999E-2</v>
      </c>
      <c r="BZ34" s="7">
        <v>9.1999999999999998E-2</v>
      </c>
      <c r="CA34" s="7">
        <v>2.6720000000000002</v>
      </c>
      <c r="CB34" s="7">
        <v>0.125</v>
      </c>
      <c r="CC34" s="7">
        <v>0.17100000000000001</v>
      </c>
      <c r="CD34" s="7">
        <v>0</v>
      </c>
      <c r="CE34" s="7">
        <v>0</v>
      </c>
      <c r="CF34" s="7">
        <v>0</v>
      </c>
      <c r="CG34" s="7">
        <f t="shared" si="0"/>
        <v>349.05499999999995</v>
      </c>
      <c r="CH34" s="7">
        <v>1240.0350000000001</v>
      </c>
      <c r="CI34" s="7">
        <v>0</v>
      </c>
      <c r="CJ34" s="7">
        <v>0</v>
      </c>
      <c r="CK34" s="94">
        <f t="shared" si="1"/>
        <v>1240.0350000000001</v>
      </c>
      <c r="CL34" s="7">
        <v>369.96300000000002</v>
      </c>
      <c r="CM34" s="7">
        <v>0</v>
      </c>
      <c r="CN34" s="7">
        <v>5.3390000000000004</v>
      </c>
      <c r="CO34" s="7">
        <f t="shared" si="2"/>
        <v>5.3390000000000004</v>
      </c>
      <c r="CP34" s="7">
        <f t="shared" si="3"/>
        <v>375.30200000000002</v>
      </c>
      <c r="CQ34" s="7">
        <v>975.03300000000002</v>
      </c>
      <c r="CR34" s="7">
        <f t="shared" si="4"/>
        <v>2590.37</v>
      </c>
      <c r="CS34" s="7">
        <f t="shared" si="5"/>
        <v>2939.4250000000002</v>
      </c>
      <c r="CT34" s="14" t="s">
        <v>207</v>
      </c>
    </row>
    <row r="35" spans="1:98">
      <c r="A35" s="13" t="s">
        <v>29</v>
      </c>
      <c r="B35" s="14" t="s">
        <v>115</v>
      </c>
      <c r="C35" s="7">
        <v>0.3</v>
      </c>
      <c r="D35" s="7">
        <v>2.9000000000000001E-2</v>
      </c>
      <c r="E35" s="7">
        <v>0.03</v>
      </c>
      <c r="F35" s="7">
        <v>1.379</v>
      </c>
      <c r="G35" s="7">
        <v>4.6070000000000002</v>
      </c>
      <c r="H35" s="7">
        <v>1.1950000000000001</v>
      </c>
      <c r="I35" s="7">
        <v>5.8999999999999997E-2</v>
      </c>
      <c r="J35" s="7">
        <v>2.5249999999999999</v>
      </c>
      <c r="K35" s="7">
        <v>23.574999999999999</v>
      </c>
      <c r="L35" s="7">
        <v>1.7350000000000001</v>
      </c>
      <c r="M35" s="7">
        <v>0.84799999999999998</v>
      </c>
      <c r="N35" s="7">
        <v>1.24</v>
      </c>
      <c r="O35" s="7">
        <v>1.2789999999999999</v>
      </c>
      <c r="P35" s="7">
        <v>0.123</v>
      </c>
      <c r="Q35" s="7">
        <v>1.623</v>
      </c>
      <c r="R35" s="7">
        <v>7.4269999999999996</v>
      </c>
      <c r="S35" s="7">
        <v>1.716</v>
      </c>
      <c r="T35" s="7">
        <v>1.7170000000000001</v>
      </c>
      <c r="U35" s="7">
        <v>102.39700000000001</v>
      </c>
      <c r="V35" s="7">
        <v>2.9159999999999999</v>
      </c>
      <c r="W35" s="7">
        <v>0.83499999999999996</v>
      </c>
      <c r="X35" s="7">
        <v>1.7190000000000001</v>
      </c>
      <c r="Y35" s="7">
        <v>1.278</v>
      </c>
      <c r="Z35" s="7">
        <v>2.7930000000000001</v>
      </c>
      <c r="AA35" s="7">
        <v>5.1999999999999998E-2</v>
      </c>
      <c r="AB35" s="7">
        <v>1.4670000000000001</v>
      </c>
      <c r="AC35" s="7">
        <v>24.466000000000001</v>
      </c>
      <c r="AD35" s="7">
        <v>2.7090000000000001</v>
      </c>
      <c r="AE35" s="7">
        <v>0.36799999999999999</v>
      </c>
      <c r="AF35" s="7">
        <v>0.255</v>
      </c>
      <c r="AG35" s="7">
        <v>2.79</v>
      </c>
      <c r="AH35" s="7">
        <v>3.7610000000000001</v>
      </c>
      <c r="AI35" s="7">
        <v>2.798</v>
      </c>
      <c r="AJ35" s="7">
        <v>1.399</v>
      </c>
      <c r="AK35" s="7">
        <v>3.0710000000000002</v>
      </c>
      <c r="AL35" s="7">
        <v>12.446</v>
      </c>
      <c r="AM35" s="7">
        <v>2.637</v>
      </c>
      <c r="AN35" s="7">
        <v>4.0439999999999996</v>
      </c>
      <c r="AO35" s="7">
        <v>0.20499999999999999</v>
      </c>
      <c r="AP35" s="7">
        <v>1.3180000000000001</v>
      </c>
      <c r="AQ35" s="7">
        <v>3.4249999999999998</v>
      </c>
      <c r="AR35" s="7">
        <v>0.64</v>
      </c>
      <c r="AS35" s="7">
        <v>11.305999999999999</v>
      </c>
      <c r="AT35" s="7">
        <v>7.9219999999999997</v>
      </c>
      <c r="AU35" s="7">
        <v>0.75900000000000001</v>
      </c>
      <c r="AV35" s="7">
        <v>1.171</v>
      </c>
      <c r="AW35" s="7">
        <v>1.456</v>
      </c>
      <c r="AX35" s="7">
        <v>0.371</v>
      </c>
      <c r="AY35" s="7">
        <v>2.8340000000000001</v>
      </c>
      <c r="AZ35" s="7">
        <v>0.38900000000000001</v>
      </c>
      <c r="BA35" s="7">
        <v>0</v>
      </c>
      <c r="BB35" s="7">
        <v>0</v>
      </c>
      <c r="BC35" s="7">
        <v>0</v>
      </c>
      <c r="BD35" s="7">
        <v>2.198</v>
      </c>
      <c r="BE35" s="7">
        <v>3.0219999999999998</v>
      </c>
      <c r="BF35" s="7">
        <v>2.8340000000000001</v>
      </c>
      <c r="BG35" s="7">
        <v>3.319</v>
      </c>
      <c r="BH35" s="7">
        <v>7.23</v>
      </c>
      <c r="BI35" s="7">
        <v>2.3359999999999999</v>
      </c>
      <c r="BJ35" s="7">
        <v>1.7649999999999999</v>
      </c>
      <c r="BK35" s="7">
        <v>13.768000000000001</v>
      </c>
      <c r="BL35" s="7">
        <v>1.8979999999999999</v>
      </c>
      <c r="BM35" s="7">
        <v>0.36599999999999999</v>
      </c>
      <c r="BN35" s="7">
        <v>1.208</v>
      </c>
      <c r="BO35" s="7">
        <v>0.56799999999999995</v>
      </c>
      <c r="BP35" s="7">
        <v>1.504</v>
      </c>
      <c r="BQ35" s="7">
        <v>3.98</v>
      </c>
      <c r="BR35" s="7">
        <v>22.936</v>
      </c>
      <c r="BS35" s="7">
        <v>25.01</v>
      </c>
      <c r="BT35" s="7">
        <v>239.36099999999999</v>
      </c>
      <c r="BU35" s="7">
        <v>12.929</v>
      </c>
      <c r="BV35" s="7">
        <v>3.9620000000000002</v>
      </c>
      <c r="BW35" s="7">
        <v>1.2649999999999999</v>
      </c>
      <c r="BX35" s="7">
        <v>0.16300000000000001</v>
      </c>
      <c r="BY35" s="7">
        <v>1.544</v>
      </c>
      <c r="BZ35" s="7">
        <v>27.943999999999999</v>
      </c>
      <c r="CA35" s="7">
        <v>8.8699999999999992</v>
      </c>
      <c r="CB35" s="7">
        <v>1.2749999999999999</v>
      </c>
      <c r="CC35" s="7">
        <v>8.48</v>
      </c>
      <c r="CD35" s="7">
        <v>0</v>
      </c>
      <c r="CE35" s="7">
        <v>0</v>
      </c>
      <c r="CF35" s="7">
        <v>0</v>
      </c>
      <c r="CG35" s="7">
        <f t="shared" si="0"/>
        <v>657.1389999999999</v>
      </c>
      <c r="CH35" s="7">
        <v>1583.079</v>
      </c>
      <c r="CI35" s="7">
        <v>0</v>
      </c>
      <c r="CJ35" s="7">
        <v>7.4779999999999998</v>
      </c>
      <c r="CK35" s="94">
        <f t="shared" si="1"/>
        <v>1590.557</v>
      </c>
      <c r="CL35" s="7">
        <v>473.91899999999998</v>
      </c>
      <c r="CM35" s="7">
        <v>16.791</v>
      </c>
      <c r="CN35" s="7">
        <v>6.6760000000000002</v>
      </c>
      <c r="CO35" s="7">
        <f t="shared" si="2"/>
        <v>23.466999999999999</v>
      </c>
      <c r="CP35" s="7">
        <f t="shared" si="3"/>
        <v>497.38599999999997</v>
      </c>
      <c r="CQ35" s="7">
        <v>527.26400000000001</v>
      </c>
      <c r="CR35" s="7">
        <f t="shared" si="4"/>
        <v>2615.2069999999999</v>
      </c>
      <c r="CS35" s="7">
        <f t="shared" si="5"/>
        <v>3272.346</v>
      </c>
      <c r="CT35" s="14" t="s">
        <v>208</v>
      </c>
    </row>
    <row r="36" spans="1:98">
      <c r="A36" s="13" t="s">
        <v>30</v>
      </c>
      <c r="B36" s="14" t="s">
        <v>116</v>
      </c>
      <c r="C36" s="7">
        <v>8.1669999999999998</v>
      </c>
      <c r="D36" s="7">
        <v>8.9350000000000005</v>
      </c>
      <c r="E36" s="7">
        <v>17.29</v>
      </c>
      <c r="F36" s="7">
        <v>23.9</v>
      </c>
      <c r="G36" s="7">
        <v>128.489</v>
      </c>
      <c r="H36" s="7">
        <v>26.675000000000001</v>
      </c>
      <c r="I36" s="7">
        <v>1.978</v>
      </c>
      <c r="J36" s="7">
        <v>12.263999999999999</v>
      </c>
      <c r="K36" s="7">
        <v>23.908999999999999</v>
      </c>
      <c r="L36" s="7">
        <v>16.696000000000002</v>
      </c>
      <c r="M36" s="7">
        <v>31.81</v>
      </c>
      <c r="N36" s="7">
        <v>31.616</v>
      </c>
      <c r="O36" s="7">
        <v>10.831</v>
      </c>
      <c r="P36" s="7">
        <v>34.283999999999999</v>
      </c>
      <c r="Q36" s="7">
        <v>33.552999999999997</v>
      </c>
      <c r="R36" s="7">
        <v>10.353</v>
      </c>
      <c r="S36" s="7">
        <v>34.884999999999998</v>
      </c>
      <c r="T36" s="7">
        <v>51.776000000000003</v>
      </c>
      <c r="U36" s="7">
        <v>12.771000000000001</v>
      </c>
      <c r="V36" s="7">
        <v>35.046999999999997</v>
      </c>
      <c r="W36" s="7">
        <v>8.5310000000000006</v>
      </c>
      <c r="X36" s="7">
        <v>21.710999999999999</v>
      </c>
      <c r="Y36" s="7">
        <v>16.405999999999999</v>
      </c>
      <c r="Z36" s="7">
        <v>22.568999999999999</v>
      </c>
      <c r="AA36" s="7">
        <v>5.9560000000000004</v>
      </c>
      <c r="AB36" s="7">
        <v>16.224</v>
      </c>
      <c r="AC36" s="7">
        <v>9.3460000000000001</v>
      </c>
      <c r="AD36" s="7">
        <v>235.93899999999999</v>
      </c>
      <c r="AE36" s="7">
        <v>65.828999999999994</v>
      </c>
      <c r="AF36" s="7">
        <v>2.6160000000000001</v>
      </c>
      <c r="AG36" s="7">
        <v>17.254000000000001</v>
      </c>
      <c r="AH36" s="7">
        <v>19.940999999999999</v>
      </c>
      <c r="AI36" s="7">
        <v>15.615</v>
      </c>
      <c r="AJ36" s="7">
        <v>6.58</v>
      </c>
      <c r="AK36" s="7">
        <v>24.451000000000001</v>
      </c>
      <c r="AL36" s="7">
        <v>17.416</v>
      </c>
      <c r="AM36" s="7">
        <v>14.622999999999999</v>
      </c>
      <c r="AN36" s="7">
        <v>167.02099999999999</v>
      </c>
      <c r="AO36" s="7">
        <v>30.33</v>
      </c>
      <c r="AP36" s="7">
        <v>56.570999999999998</v>
      </c>
      <c r="AQ36" s="7">
        <v>25.271999999999998</v>
      </c>
      <c r="AR36" s="7">
        <v>9.7140000000000004</v>
      </c>
      <c r="AS36" s="7">
        <v>48.716999999999999</v>
      </c>
      <c r="AT36" s="7">
        <v>11.483000000000001</v>
      </c>
      <c r="AU36" s="7">
        <v>4.0060000000000002</v>
      </c>
      <c r="AV36" s="7">
        <v>6.1520000000000001</v>
      </c>
      <c r="AW36" s="7">
        <v>2.48</v>
      </c>
      <c r="AX36" s="7">
        <v>52.113999999999997</v>
      </c>
      <c r="AY36" s="7">
        <v>47.572000000000003</v>
      </c>
      <c r="AZ36" s="7">
        <v>4.68</v>
      </c>
      <c r="BA36" s="7">
        <v>6.7229999999999999</v>
      </c>
      <c r="BB36" s="7">
        <v>3.06</v>
      </c>
      <c r="BC36" s="7">
        <v>1.0289999999999999</v>
      </c>
      <c r="BD36" s="7">
        <v>18.18</v>
      </c>
      <c r="BE36" s="7">
        <v>22.295000000000002</v>
      </c>
      <c r="BF36" s="7">
        <v>21.338999999999999</v>
      </c>
      <c r="BG36" s="7">
        <v>14.374000000000001</v>
      </c>
      <c r="BH36" s="7">
        <v>7.1589999999999998</v>
      </c>
      <c r="BI36" s="7">
        <v>2.64</v>
      </c>
      <c r="BJ36" s="7">
        <v>4.3049999999999997</v>
      </c>
      <c r="BK36" s="7">
        <v>0.83499999999999996</v>
      </c>
      <c r="BL36" s="7">
        <v>59.41</v>
      </c>
      <c r="BM36" s="7">
        <v>1.4139999999999999</v>
      </c>
      <c r="BN36" s="7">
        <v>8.5050000000000008</v>
      </c>
      <c r="BO36" s="7">
        <v>3.4009999999999998</v>
      </c>
      <c r="BP36" s="7">
        <v>3.7360000000000002</v>
      </c>
      <c r="BQ36" s="7">
        <v>30.469000000000001</v>
      </c>
      <c r="BR36" s="7">
        <v>7.7720000000000002</v>
      </c>
      <c r="BS36" s="7">
        <v>16.085000000000001</v>
      </c>
      <c r="BT36" s="7">
        <v>94.954999999999998</v>
      </c>
      <c r="BU36" s="7">
        <v>3.2469999999999999</v>
      </c>
      <c r="BV36" s="7">
        <v>1.7629999999999999</v>
      </c>
      <c r="BW36" s="7">
        <v>2.3980000000000001</v>
      </c>
      <c r="BX36" s="7">
        <v>1.915</v>
      </c>
      <c r="BY36" s="7">
        <v>4.18</v>
      </c>
      <c r="BZ36" s="7">
        <v>12.231999999999999</v>
      </c>
      <c r="CA36" s="7">
        <v>2.6429999999999998</v>
      </c>
      <c r="CB36" s="7">
        <v>3.169</v>
      </c>
      <c r="CC36" s="7">
        <v>7.0750000000000002</v>
      </c>
      <c r="CD36" s="7">
        <v>0</v>
      </c>
      <c r="CE36" s="7">
        <v>0</v>
      </c>
      <c r="CF36" s="7">
        <v>0</v>
      </c>
      <c r="CG36" s="7">
        <f t="shared" si="0"/>
        <v>1908.6560000000004</v>
      </c>
      <c r="CH36" s="7">
        <v>2.9609999999999999</v>
      </c>
      <c r="CI36" s="7">
        <v>0</v>
      </c>
      <c r="CJ36" s="7">
        <v>13.78</v>
      </c>
      <c r="CK36" s="94">
        <f t="shared" si="1"/>
        <v>16.741</v>
      </c>
      <c r="CL36" s="7">
        <v>592.83500000000004</v>
      </c>
      <c r="CM36" s="7">
        <v>0</v>
      </c>
      <c r="CN36" s="7">
        <v>0</v>
      </c>
      <c r="CO36" s="7">
        <f t="shared" si="2"/>
        <v>0</v>
      </c>
      <c r="CP36" s="7">
        <f t="shared" si="3"/>
        <v>592.83500000000004</v>
      </c>
      <c r="CQ36" s="7">
        <v>413.76100000000002</v>
      </c>
      <c r="CR36" s="7">
        <f t="shared" si="4"/>
        <v>1023.337</v>
      </c>
      <c r="CS36" s="7">
        <f t="shared" si="5"/>
        <v>2931.9929999999999</v>
      </c>
      <c r="CT36" s="14" t="s">
        <v>209</v>
      </c>
    </row>
    <row r="37" spans="1:98">
      <c r="A37" s="13" t="s">
        <v>31</v>
      </c>
      <c r="B37" s="14" t="s">
        <v>117</v>
      </c>
      <c r="C37" s="7">
        <v>112.306</v>
      </c>
      <c r="D37" s="7">
        <v>2.069</v>
      </c>
      <c r="E37" s="7">
        <v>13.987</v>
      </c>
      <c r="F37" s="7">
        <v>58.454000000000001</v>
      </c>
      <c r="G37" s="7">
        <v>282.73</v>
      </c>
      <c r="H37" s="7">
        <v>44.664999999999999</v>
      </c>
      <c r="I37" s="7">
        <v>8.4740000000000002</v>
      </c>
      <c r="J37" s="7">
        <v>131.696</v>
      </c>
      <c r="K37" s="7">
        <v>76.168999999999997</v>
      </c>
      <c r="L37" s="7">
        <v>25.34</v>
      </c>
      <c r="M37" s="7">
        <v>81.828000000000003</v>
      </c>
      <c r="N37" s="7">
        <v>182.911</v>
      </c>
      <c r="O37" s="7">
        <v>19.829999999999998</v>
      </c>
      <c r="P37" s="7">
        <v>130.999</v>
      </c>
      <c r="Q37" s="7">
        <v>209.55600000000001</v>
      </c>
      <c r="R37" s="7">
        <v>13.294</v>
      </c>
      <c r="S37" s="7">
        <v>115.322</v>
      </c>
      <c r="T37" s="7">
        <v>183.49199999999999</v>
      </c>
      <c r="U37" s="7">
        <v>115.432</v>
      </c>
      <c r="V37" s="7">
        <v>92.628</v>
      </c>
      <c r="W37" s="7">
        <v>14.231</v>
      </c>
      <c r="X37" s="7">
        <v>30.244</v>
      </c>
      <c r="Y37" s="7">
        <v>22.363</v>
      </c>
      <c r="Z37" s="7">
        <v>51.451000000000001</v>
      </c>
      <c r="AA37" s="7">
        <v>6.774</v>
      </c>
      <c r="AB37" s="7">
        <v>37.619999999999997</v>
      </c>
      <c r="AC37" s="7">
        <v>7.3769999999999998</v>
      </c>
      <c r="AD37" s="7">
        <v>21.003</v>
      </c>
      <c r="AE37" s="7">
        <v>7357.951</v>
      </c>
      <c r="AF37" s="7">
        <v>12.747999999999999</v>
      </c>
      <c r="AG37" s="7">
        <v>90.096999999999994</v>
      </c>
      <c r="AH37" s="7">
        <v>25.507999999999999</v>
      </c>
      <c r="AI37" s="7">
        <v>20.445</v>
      </c>
      <c r="AJ37" s="7">
        <v>4.2439999999999998</v>
      </c>
      <c r="AK37" s="7">
        <v>42.258000000000003</v>
      </c>
      <c r="AL37" s="7">
        <v>108.71299999999999</v>
      </c>
      <c r="AM37" s="7">
        <v>129.875</v>
      </c>
      <c r="AN37" s="7">
        <v>85.497</v>
      </c>
      <c r="AO37" s="7">
        <v>14.680999999999999</v>
      </c>
      <c r="AP37" s="7">
        <v>1.1020000000000001</v>
      </c>
      <c r="AQ37" s="7">
        <v>135.869</v>
      </c>
      <c r="AR37" s="7">
        <v>5.3339999999999996</v>
      </c>
      <c r="AS37" s="7">
        <v>162.721</v>
      </c>
      <c r="AT37" s="7">
        <v>305.13099999999997</v>
      </c>
      <c r="AU37" s="7">
        <v>2.14</v>
      </c>
      <c r="AV37" s="7">
        <v>5.923</v>
      </c>
      <c r="AW37" s="7">
        <v>5.444</v>
      </c>
      <c r="AX37" s="7">
        <v>43.819000000000003</v>
      </c>
      <c r="AY37" s="7">
        <v>10.378</v>
      </c>
      <c r="AZ37" s="7">
        <v>1.9510000000000001</v>
      </c>
      <c r="BA37" s="7">
        <v>31.54</v>
      </c>
      <c r="BB37" s="7">
        <v>14.898</v>
      </c>
      <c r="BC37" s="7">
        <v>3.8540000000000001</v>
      </c>
      <c r="BD37" s="7">
        <v>73.301000000000002</v>
      </c>
      <c r="BE37" s="7">
        <v>22.202000000000002</v>
      </c>
      <c r="BF37" s="7">
        <v>21.966000000000001</v>
      </c>
      <c r="BG37" s="7">
        <v>10.586</v>
      </c>
      <c r="BH37" s="7">
        <v>26.28</v>
      </c>
      <c r="BI37" s="7">
        <v>331.392</v>
      </c>
      <c r="BJ37" s="7">
        <v>2.7730000000000001</v>
      </c>
      <c r="BK37" s="7">
        <v>0.51900000000000002</v>
      </c>
      <c r="BL37" s="7">
        <v>5.431</v>
      </c>
      <c r="BM37" s="7">
        <v>1.4450000000000001</v>
      </c>
      <c r="BN37" s="7">
        <v>3.0579999999999998</v>
      </c>
      <c r="BO37" s="7">
        <v>1.222</v>
      </c>
      <c r="BP37" s="7">
        <v>2.077</v>
      </c>
      <c r="BQ37" s="7">
        <v>44.651000000000003</v>
      </c>
      <c r="BR37" s="7">
        <v>236.90799999999999</v>
      </c>
      <c r="BS37" s="7">
        <v>74.275999999999996</v>
      </c>
      <c r="BT37" s="7">
        <v>154.53399999999999</v>
      </c>
      <c r="BU37" s="7">
        <v>36.652999999999999</v>
      </c>
      <c r="BV37" s="7">
        <v>14.438000000000001</v>
      </c>
      <c r="BW37" s="7">
        <v>2.206</v>
      </c>
      <c r="BX37" s="7">
        <v>12.682</v>
      </c>
      <c r="BY37" s="7">
        <v>7.0270000000000001</v>
      </c>
      <c r="BZ37" s="7">
        <v>45.337000000000003</v>
      </c>
      <c r="CA37" s="7">
        <v>49.113999999999997</v>
      </c>
      <c r="CB37" s="7">
        <v>3.5960000000000001</v>
      </c>
      <c r="CC37" s="7">
        <v>52.491</v>
      </c>
      <c r="CD37" s="7">
        <v>0</v>
      </c>
      <c r="CE37" s="7">
        <v>0</v>
      </c>
      <c r="CF37" s="7">
        <v>0</v>
      </c>
      <c r="CG37" s="7">
        <f t="shared" si="0"/>
        <v>11950.530999999995</v>
      </c>
      <c r="CH37" s="7">
        <v>3615.5160000000001</v>
      </c>
      <c r="CI37" s="7">
        <v>0</v>
      </c>
      <c r="CJ37" s="7">
        <v>1.6850000000000001</v>
      </c>
      <c r="CK37" s="94">
        <f t="shared" si="1"/>
        <v>3617.201</v>
      </c>
      <c r="CL37" s="7">
        <v>0</v>
      </c>
      <c r="CM37" s="7">
        <v>0</v>
      </c>
      <c r="CN37" s="7">
        <v>-0.16900000000000001</v>
      </c>
      <c r="CO37" s="7">
        <f t="shared" si="2"/>
        <v>-0.16900000000000001</v>
      </c>
      <c r="CP37" s="7">
        <f t="shared" si="3"/>
        <v>-0.16900000000000001</v>
      </c>
      <c r="CQ37" s="7">
        <v>114.848</v>
      </c>
      <c r="CR37" s="7">
        <f t="shared" si="4"/>
        <v>3731.88</v>
      </c>
      <c r="CS37" s="7">
        <f t="shared" si="5"/>
        <v>15682.411</v>
      </c>
      <c r="CT37" s="14" t="s">
        <v>210</v>
      </c>
    </row>
    <row r="38" spans="1:98">
      <c r="A38" s="13" t="s">
        <v>32</v>
      </c>
      <c r="B38" s="14" t="s">
        <v>118</v>
      </c>
      <c r="C38" s="7">
        <v>7.8780000000000001</v>
      </c>
      <c r="D38" s="7">
        <v>4.8000000000000001E-2</v>
      </c>
      <c r="E38" s="7">
        <v>0.54200000000000004</v>
      </c>
      <c r="F38" s="7">
        <v>0.23699999999999999</v>
      </c>
      <c r="G38" s="7">
        <v>11.686</v>
      </c>
      <c r="H38" s="7">
        <v>4.8360000000000003</v>
      </c>
      <c r="I38" s="7">
        <v>0.64900000000000002</v>
      </c>
      <c r="J38" s="7">
        <v>0.90900000000000003</v>
      </c>
      <c r="K38" s="7">
        <v>0.65700000000000003</v>
      </c>
      <c r="L38" s="7">
        <v>0.24399999999999999</v>
      </c>
      <c r="M38" s="7">
        <v>0.38800000000000001</v>
      </c>
      <c r="N38" s="7">
        <v>0.45800000000000002</v>
      </c>
      <c r="O38" s="7">
        <v>0.32500000000000001</v>
      </c>
      <c r="P38" s="7">
        <v>3.9950000000000001</v>
      </c>
      <c r="Q38" s="7">
        <v>1.5720000000000001</v>
      </c>
      <c r="R38" s="7">
        <v>0.73299999999999998</v>
      </c>
      <c r="S38" s="7">
        <v>0.53100000000000003</v>
      </c>
      <c r="T38" s="7">
        <v>1.0509999999999999</v>
      </c>
      <c r="U38" s="7">
        <v>0.20799999999999999</v>
      </c>
      <c r="V38" s="7">
        <v>1.1779999999999999</v>
      </c>
      <c r="W38" s="7">
        <v>0.19</v>
      </c>
      <c r="X38" s="7">
        <v>0.51300000000000001</v>
      </c>
      <c r="Y38" s="7">
        <v>0.20799999999999999</v>
      </c>
      <c r="Z38" s="7">
        <v>0.51500000000000001</v>
      </c>
      <c r="AA38" s="7">
        <v>9.4E-2</v>
      </c>
      <c r="AB38" s="7">
        <v>0.33500000000000002</v>
      </c>
      <c r="AC38" s="7">
        <v>0.22800000000000001</v>
      </c>
      <c r="AD38" s="7">
        <v>2.5579999999999998</v>
      </c>
      <c r="AE38" s="7">
        <v>2.6720000000000002</v>
      </c>
      <c r="AF38" s="7">
        <v>162.744</v>
      </c>
      <c r="AG38" s="7">
        <v>35.706000000000003</v>
      </c>
      <c r="AH38" s="7">
        <v>3.9710000000000001</v>
      </c>
      <c r="AI38" s="7">
        <v>0.71899999999999997</v>
      </c>
      <c r="AJ38" s="7">
        <v>0.23599999999999999</v>
      </c>
      <c r="AK38" s="7">
        <v>3.157</v>
      </c>
      <c r="AL38" s="7">
        <v>5.3380000000000001</v>
      </c>
      <c r="AM38" s="7">
        <v>13.686999999999999</v>
      </c>
      <c r="AN38" s="7">
        <v>7.742</v>
      </c>
      <c r="AO38" s="7">
        <v>7.1999999999999995E-2</v>
      </c>
      <c r="AP38" s="7">
        <v>0</v>
      </c>
      <c r="AQ38" s="7">
        <v>11.441000000000001</v>
      </c>
      <c r="AR38" s="7">
        <v>6.7000000000000004E-2</v>
      </c>
      <c r="AS38" s="7">
        <v>24.062000000000001</v>
      </c>
      <c r="AT38" s="7">
        <v>31.731000000000002</v>
      </c>
      <c r="AU38" s="7">
        <v>0.1</v>
      </c>
      <c r="AV38" s="7">
        <v>0.26600000000000001</v>
      </c>
      <c r="AW38" s="7">
        <v>0.52800000000000002</v>
      </c>
      <c r="AX38" s="7">
        <v>0.26200000000000001</v>
      </c>
      <c r="AY38" s="7">
        <v>0.376</v>
      </c>
      <c r="AZ38" s="7">
        <v>4.1000000000000002E-2</v>
      </c>
      <c r="BA38" s="7">
        <v>1.923</v>
      </c>
      <c r="BB38" s="7">
        <v>0.65900000000000003</v>
      </c>
      <c r="BC38" s="7">
        <v>0.55600000000000005</v>
      </c>
      <c r="BD38" s="7">
        <v>7.5570000000000004</v>
      </c>
      <c r="BE38" s="7">
        <v>3.5049999999999999</v>
      </c>
      <c r="BF38" s="7">
        <v>1.105</v>
      </c>
      <c r="BG38" s="7">
        <v>0.88900000000000001</v>
      </c>
      <c r="BH38" s="7">
        <v>5.1890000000000001</v>
      </c>
      <c r="BI38" s="7">
        <v>0.152</v>
      </c>
      <c r="BJ38" s="7">
        <v>0.19500000000000001</v>
      </c>
      <c r="BK38" s="7">
        <v>0.129</v>
      </c>
      <c r="BL38" s="7">
        <v>0.44700000000000001</v>
      </c>
      <c r="BM38" s="7">
        <v>6.5000000000000002E-2</v>
      </c>
      <c r="BN38" s="7">
        <v>0.50900000000000001</v>
      </c>
      <c r="BO38" s="7">
        <v>6.8000000000000005E-2</v>
      </c>
      <c r="BP38" s="7">
        <v>0.437</v>
      </c>
      <c r="BQ38" s="7">
        <v>3.7170000000000001</v>
      </c>
      <c r="BR38" s="7">
        <v>64.025999999999996</v>
      </c>
      <c r="BS38" s="7">
        <v>19.846</v>
      </c>
      <c r="BT38" s="7">
        <v>39.274999999999999</v>
      </c>
      <c r="BU38" s="7">
        <v>13.7</v>
      </c>
      <c r="BV38" s="7">
        <v>4.9729999999999999</v>
      </c>
      <c r="BW38" s="7">
        <v>0.26</v>
      </c>
      <c r="BX38" s="7">
        <v>7.6180000000000003</v>
      </c>
      <c r="BY38" s="7">
        <v>0.40899999999999997</v>
      </c>
      <c r="BZ38" s="7">
        <v>13.323</v>
      </c>
      <c r="CA38" s="7">
        <v>8.3010000000000002</v>
      </c>
      <c r="CB38" s="7">
        <v>0.22800000000000001</v>
      </c>
      <c r="CC38" s="7">
        <v>4.1470000000000002</v>
      </c>
      <c r="CD38" s="7">
        <v>0</v>
      </c>
      <c r="CE38" s="7">
        <v>0</v>
      </c>
      <c r="CF38" s="7">
        <v>0</v>
      </c>
      <c r="CG38" s="7">
        <f t="shared" si="0"/>
        <v>550.89200000000005</v>
      </c>
      <c r="CH38" s="7">
        <v>606.18600000000004</v>
      </c>
      <c r="CI38" s="7">
        <v>0</v>
      </c>
      <c r="CJ38" s="7">
        <v>0</v>
      </c>
      <c r="CK38" s="94">
        <f t="shared" si="1"/>
        <v>606.18600000000004</v>
      </c>
      <c r="CL38" s="7">
        <v>0</v>
      </c>
      <c r="CM38" s="7">
        <v>0</v>
      </c>
      <c r="CN38" s="7">
        <v>0</v>
      </c>
      <c r="CO38" s="7">
        <f t="shared" si="2"/>
        <v>0</v>
      </c>
      <c r="CP38" s="7">
        <f t="shared" si="3"/>
        <v>0</v>
      </c>
      <c r="CQ38" s="7">
        <v>1.04</v>
      </c>
      <c r="CR38" s="7">
        <f t="shared" si="4"/>
        <v>607.226</v>
      </c>
      <c r="CS38" s="7">
        <f t="shared" si="5"/>
        <v>1158.1179999999999</v>
      </c>
      <c r="CT38" s="14" t="s">
        <v>211</v>
      </c>
    </row>
    <row r="39" spans="1:98">
      <c r="A39" s="13" t="s">
        <v>33</v>
      </c>
      <c r="B39" s="14" t="s">
        <v>119</v>
      </c>
      <c r="C39" s="7">
        <v>1.7969999999999999</v>
      </c>
      <c r="D39" s="7">
        <v>1.2E-2</v>
      </c>
      <c r="E39" s="7">
        <v>0.26800000000000002</v>
      </c>
      <c r="F39" s="7">
        <v>0.28000000000000003</v>
      </c>
      <c r="G39" s="7">
        <v>11.036</v>
      </c>
      <c r="H39" s="7">
        <v>3.2309999999999999</v>
      </c>
      <c r="I39" s="7">
        <v>0.81599999999999995</v>
      </c>
      <c r="J39" s="7">
        <v>0.92400000000000004</v>
      </c>
      <c r="K39" s="7">
        <v>0.80300000000000005</v>
      </c>
      <c r="L39" s="7">
        <v>0.24</v>
      </c>
      <c r="M39" s="7">
        <v>12.397</v>
      </c>
      <c r="N39" s="7">
        <v>73.555999999999997</v>
      </c>
      <c r="O39" s="7">
        <v>0.27500000000000002</v>
      </c>
      <c r="P39" s="7">
        <v>7.2670000000000003</v>
      </c>
      <c r="Q39" s="7">
        <v>13.162000000000001</v>
      </c>
      <c r="R39" s="7">
        <v>0.88700000000000001</v>
      </c>
      <c r="S39" s="7">
        <v>13.145</v>
      </c>
      <c r="T39" s="7">
        <v>83.756</v>
      </c>
      <c r="U39" s="7">
        <v>630.846</v>
      </c>
      <c r="V39" s="7">
        <v>3.85</v>
      </c>
      <c r="W39" s="7">
        <v>0.222</v>
      </c>
      <c r="X39" s="7">
        <v>0.49099999999999999</v>
      </c>
      <c r="Y39" s="7">
        <v>40.826000000000001</v>
      </c>
      <c r="Z39" s="7">
        <v>0.48799999999999999</v>
      </c>
      <c r="AA39" s="7">
        <v>1.044</v>
      </c>
      <c r="AB39" s="7">
        <v>1.002</v>
      </c>
      <c r="AC39" s="7">
        <v>0.20899999999999999</v>
      </c>
      <c r="AD39" s="7">
        <v>1.044</v>
      </c>
      <c r="AE39" s="7">
        <v>20.385999999999999</v>
      </c>
      <c r="AF39" s="7">
        <v>165.72</v>
      </c>
      <c r="AG39" s="7">
        <v>891.37300000000005</v>
      </c>
      <c r="AH39" s="7">
        <v>3.9769999999999999</v>
      </c>
      <c r="AI39" s="7">
        <v>2</v>
      </c>
      <c r="AJ39" s="7">
        <v>0.224</v>
      </c>
      <c r="AK39" s="7">
        <v>10.731</v>
      </c>
      <c r="AL39" s="7">
        <v>4.1589999999999998</v>
      </c>
      <c r="AM39" s="7">
        <v>15.614000000000001</v>
      </c>
      <c r="AN39" s="7">
        <v>6.484</v>
      </c>
      <c r="AO39" s="7">
        <v>7.6999999999999999E-2</v>
      </c>
      <c r="AP39" s="7">
        <v>0</v>
      </c>
      <c r="AQ39" s="7">
        <v>4.1470000000000002</v>
      </c>
      <c r="AR39" s="7">
        <v>0.11899999999999999</v>
      </c>
      <c r="AS39" s="7">
        <v>23.85</v>
      </c>
      <c r="AT39" s="7">
        <v>30.504000000000001</v>
      </c>
      <c r="AU39" s="7">
        <v>0.28399999999999997</v>
      </c>
      <c r="AV39" s="7">
        <v>0.314</v>
      </c>
      <c r="AW39" s="7">
        <v>3.7999999999999999E-2</v>
      </c>
      <c r="AX39" s="7">
        <v>0.32200000000000001</v>
      </c>
      <c r="AY39" s="7">
        <v>0.443</v>
      </c>
      <c r="AZ39" s="7">
        <v>5.0999999999999997E-2</v>
      </c>
      <c r="BA39" s="7">
        <v>0.86299999999999999</v>
      </c>
      <c r="BB39" s="7">
        <v>0.52900000000000003</v>
      </c>
      <c r="BC39" s="7">
        <v>0.251</v>
      </c>
      <c r="BD39" s="7">
        <v>6.8970000000000002</v>
      </c>
      <c r="BE39" s="7">
        <v>11.340999999999999</v>
      </c>
      <c r="BF39" s="7">
        <v>1.33</v>
      </c>
      <c r="BG39" s="7">
        <v>1.1080000000000001</v>
      </c>
      <c r="BH39" s="7">
        <v>4.1180000000000003</v>
      </c>
      <c r="BI39" s="7">
        <v>0.191</v>
      </c>
      <c r="BJ39" s="7">
        <v>0.23499999999999999</v>
      </c>
      <c r="BK39" s="7">
        <v>0.14599999999999999</v>
      </c>
      <c r="BL39" s="7">
        <v>0.56100000000000005</v>
      </c>
      <c r="BM39" s="7">
        <v>8.2000000000000003E-2</v>
      </c>
      <c r="BN39" s="7">
        <v>0.497</v>
      </c>
      <c r="BO39" s="7">
        <v>8.2000000000000003E-2</v>
      </c>
      <c r="BP39" s="7">
        <v>0.55900000000000005</v>
      </c>
      <c r="BQ39" s="7">
        <v>11.574999999999999</v>
      </c>
      <c r="BR39" s="7">
        <v>193.72200000000001</v>
      </c>
      <c r="BS39" s="7">
        <v>7.2839999999999998</v>
      </c>
      <c r="BT39" s="7">
        <v>15.538</v>
      </c>
      <c r="BU39" s="7">
        <v>5.1829999999999998</v>
      </c>
      <c r="BV39" s="7">
        <v>1.859</v>
      </c>
      <c r="BW39" s="7">
        <v>0.13300000000000001</v>
      </c>
      <c r="BX39" s="7">
        <v>6.1269999999999998</v>
      </c>
      <c r="BY39" s="7">
        <v>0.51800000000000002</v>
      </c>
      <c r="BZ39" s="7">
        <v>9.8460000000000001</v>
      </c>
      <c r="CA39" s="7">
        <v>3.19</v>
      </c>
      <c r="CB39" s="7">
        <v>0.27500000000000002</v>
      </c>
      <c r="CC39" s="7">
        <v>4.0110000000000001</v>
      </c>
      <c r="CD39" s="7">
        <v>0</v>
      </c>
      <c r="CE39" s="7">
        <v>0</v>
      </c>
      <c r="CF39" s="7">
        <v>0</v>
      </c>
      <c r="CG39" s="7">
        <f t="shared" si="0"/>
        <v>2372.7419999999997</v>
      </c>
      <c r="CH39" s="7">
        <v>480.77800000000002</v>
      </c>
      <c r="CI39" s="7">
        <v>0</v>
      </c>
      <c r="CJ39" s="7">
        <v>176.87700000000001</v>
      </c>
      <c r="CK39" s="94">
        <f t="shared" si="1"/>
        <v>657.65499999999997</v>
      </c>
      <c r="CL39" s="7">
        <v>0</v>
      </c>
      <c r="CM39" s="7">
        <v>0</v>
      </c>
      <c r="CN39" s="7">
        <v>0.67</v>
      </c>
      <c r="CO39" s="7">
        <f t="shared" si="2"/>
        <v>0.67</v>
      </c>
      <c r="CP39" s="7">
        <f t="shared" si="3"/>
        <v>0.67</v>
      </c>
      <c r="CQ39" s="7">
        <v>366.77800000000002</v>
      </c>
      <c r="CR39" s="7">
        <f t="shared" si="4"/>
        <v>1025.1030000000001</v>
      </c>
      <c r="CS39" s="7">
        <f t="shared" si="5"/>
        <v>3397.8449999999998</v>
      </c>
      <c r="CT39" s="14" t="s">
        <v>212</v>
      </c>
    </row>
    <row r="40" spans="1:98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44.926000000000002</v>
      </c>
      <c r="H40" s="7">
        <v>13.032</v>
      </c>
      <c r="I40" s="7">
        <v>1.3029999999999999</v>
      </c>
      <c r="J40" s="7">
        <v>7.48</v>
      </c>
      <c r="K40" s="7">
        <v>3.359</v>
      </c>
      <c r="L40" s="7">
        <v>9.3729999999999993</v>
      </c>
      <c r="M40" s="7">
        <v>15.606999999999999</v>
      </c>
      <c r="N40" s="7">
        <v>14.288</v>
      </c>
      <c r="O40" s="7">
        <v>5.4630000000000001</v>
      </c>
      <c r="P40" s="7">
        <v>0</v>
      </c>
      <c r="Q40" s="7">
        <v>22.433</v>
      </c>
      <c r="R40" s="7">
        <v>2.0579999999999998</v>
      </c>
      <c r="S40" s="7">
        <v>6.0919999999999996</v>
      </c>
      <c r="T40" s="7">
        <v>25.247</v>
      </c>
      <c r="U40" s="7">
        <v>6.7389999999999999</v>
      </c>
      <c r="V40" s="7">
        <v>11.965999999999999</v>
      </c>
      <c r="W40" s="7">
        <v>1.5780000000000001</v>
      </c>
      <c r="X40" s="7">
        <v>9.35</v>
      </c>
      <c r="Y40" s="7">
        <v>4.8570000000000002</v>
      </c>
      <c r="Z40" s="7">
        <v>14.01</v>
      </c>
      <c r="AA40" s="7">
        <v>5.742</v>
      </c>
      <c r="AB40" s="7">
        <v>5.7640000000000002</v>
      </c>
      <c r="AC40" s="7">
        <v>2.2360000000000002</v>
      </c>
      <c r="AD40" s="7">
        <v>26.984999999999999</v>
      </c>
      <c r="AE40" s="7">
        <v>0.22500000000000001</v>
      </c>
      <c r="AF40" s="7">
        <v>0</v>
      </c>
      <c r="AG40" s="7">
        <v>26.527000000000001</v>
      </c>
      <c r="AH40" s="7">
        <v>483.52100000000002</v>
      </c>
      <c r="AI40" s="7">
        <v>315.64600000000002</v>
      </c>
      <c r="AJ40" s="7">
        <v>1.08</v>
      </c>
      <c r="AK40" s="7">
        <v>13.398</v>
      </c>
      <c r="AL40" s="7">
        <v>94.745000000000005</v>
      </c>
      <c r="AM40" s="7">
        <v>77.153000000000006</v>
      </c>
      <c r="AN40" s="7">
        <v>8.0129999999999999</v>
      </c>
      <c r="AO40" s="7">
        <v>6.1070000000000002</v>
      </c>
      <c r="AP40" s="7">
        <v>0</v>
      </c>
      <c r="AQ40" s="7">
        <v>16.356000000000002</v>
      </c>
      <c r="AR40" s="7">
        <v>14.398999999999999</v>
      </c>
      <c r="AS40" s="7">
        <v>33.648000000000003</v>
      </c>
      <c r="AT40" s="7">
        <v>19.425000000000001</v>
      </c>
      <c r="AU40" s="7">
        <v>1.3779999999999999</v>
      </c>
      <c r="AV40" s="7">
        <v>1.6140000000000001</v>
      </c>
      <c r="AW40" s="7">
        <v>1.964</v>
      </c>
      <c r="AX40" s="7">
        <v>0</v>
      </c>
      <c r="AY40" s="7">
        <v>28.521000000000001</v>
      </c>
      <c r="AZ40" s="7">
        <v>2.8879999999999999</v>
      </c>
      <c r="BA40" s="7">
        <v>51.055</v>
      </c>
      <c r="BB40" s="7">
        <v>19.645</v>
      </c>
      <c r="BC40" s="7">
        <v>4.9889999999999999</v>
      </c>
      <c r="BD40" s="7">
        <v>312.24099999999999</v>
      </c>
      <c r="BE40" s="7">
        <v>23.326000000000001</v>
      </c>
      <c r="BF40" s="7">
        <v>9.1820000000000004</v>
      </c>
      <c r="BG40" s="7">
        <v>17.428000000000001</v>
      </c>
      <c r="BH40" s="7">
        <v>14.593999999999999</v>
      </c>
      <c r="BI40" s="7">
        <v>2.8050000000000002</v>
      </c>
      <c r="BJ40" s="7">
        <v>1.98</v>
      </c>
      <c r="BK40" s="7">
        <v>0.437</v>
      </c>
      <c r="BL40" s="7">
        <v>42.503</v>
      </c>
      <c r="BM40" s="7">
        <v>0.76700000000000002</v>
      </c>
      <c r="BN40" s="7">
        <v>2.9140000000000001</v>
      </c>
      <c r="BO40" s="7">
        <v>1.07</v>
      </c>
      <c r="BP40" s="7">
        <v>3.6859999999999999</v>
      </c>
      <c r="BQ40" s="7">
        <v>24.129000000000001</v>
      </c>
      <c r="BR40" s="7">
        <v>224.99</v>
      </c>
      <c r="BS40" s="7">
        <v>65.265000000000001</v>
      </c>
      <c r="BT40" s="7">
        <v>77.028999999999996</v>
      </c>
      <c r="BU40" s="7">
        <v>1.698</v>
      </c>
      <c r="BV40" s="7">
        <v>7.4359999999999999</v>
      </c>
      <c r="BW40" s="7">
        <v>2.4449999999999998</v>
      </c>
      <c r="BX40" s="7">
        <v>6.9870000000000001</v>
      </c>
      <c r="BY40" s="7">
        <v>3.2690000000000001</v>
      </c>
      <c r="BZ40" s="7">
        <v>12.225</v>
      </c>
      <c r="CA40" s="7">
        <v>28.01</v>
      </c>
      <c r="CB40" s="7">
        <v>1.679</v>
      </c>
      <c r="CC40" s="7">
        <v>2.089</v>
      </c>
      <c r="CD40" s="7">
        <v>0</v>
      </c>
      <c r="CE40" s="7">
        <v>0</v>
      </c>
      <c r="CF40" s="7">
        <v>0</v>
      </c>
      <c r="CG40" s="7">
        <f t="shared" si="0"/>
        <v>2372.3689999999992</v>
      </c>
      <c r="CH40" s="7">
        <v>114.688</v>
      </c>
      <c r="CI40" s="7">
        <v>0</v>
      </c>
      <c r="CJ40" s="7">
        <v>35.51</v>
      </c>
      <c r="CK40" s="94">
        <f t="shared" si="1"/>
        <v>150.19800000000001</v>
      </c>
      <c r="CL40" s="7">
        <v>6600.9390000000003</v>
      </c>
      <c r="CM40" s="7">
        <v>0</v>
      </c>
      <c r="CN40" s="7">
        <v>-144.404</v>
      </c>
      <c r="CO40" s="7">
        <f t="shared" si="2"/>
        <v>-144.404</v>
      </c>
      <c r="CP40" s="7">
        <f t="shared" si="3"/>
        <v>6456.5349999999999</v>
      </c>
      <c r="CQ40" s="7">
        <v>149.541</v>
      </c>
      <c r="CR40" s="7">
        <f t="shared" si="4"/>
        <v>6756.2740000000003</v>
      </c>
      <c r="CS40" s="7">
        <f t="shared" si="5"/>
        <v>9128.643</v>
      </c>
      <c r="CT40" s="14" t="s">
        <v>213</v>
      </c>
    </row>
    <row r="41" spans="1:98">
      <c r="A41" s="13" t="s">
        <v>35</v>
      </c>
      <c r="B41" s="14" t="s">
        <v>121</v>
      </c>
      <c r="C41" s="7">
        <v>83.823999999999998</v>
      </c>
      <c r="D41" s="7">
        <v>7.2</v>
      </c>
      <c r="E41" s="7">
        <v>9.0269999999999992</v>
      </c>
      <c r="F41" s="7">
        <v>11.962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21.677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2.8479999999999999</v>
      </c>
      <c r="AE41" s="7">
        <v>30.395</v>
      </c>
      <c r="AF41" s="7">
        <v>0</v>
      </c>
      <c r="AG41" s="7">
        <v>14.145</v>
      </c>
      <c r="AH41" s="7">
        <v>169.31100000000001</v>
      </c>
      <c r="AI41" s="7">
        <v>1133.845</v>
      </c>
      <c r="AJ41" s="7">
        <v>0</v>
      </c>
      <c r="AK41" s="7">
        <v>0</v>
      </c>
      <c r="AL41" s="7">
        <v>0</v>
      </c>
      <c r="AM41" s="7">
        <v>0</v>
      </c>
      <c r="AN41" s="7">
        <v>120.25</v>
      </c>
      <c r="AO41" s="7">
        <v>23.792999999999999</v>
      </c>
      <c r="AP41" s="7">
        <v>64.759</v>
      </c>
      <c r="AQ41" s="7">
        <v>230.54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33.762999999999998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9.32</v>
      </c>
      <c r="BF41" s="7">
        <v>0.20399999999999999</v>
      </c>
      <c r="BG41" s="7">
        <v>0</v>
      </c>
      <c r="BH41" s="7">
        <v>1.5509999999999999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9.359</v>
      </c>
      <c r="BR41" s="7">
        <v>186.22399999999999</v>
      </c>
      <c r="BS41" s="7">
        <v>0</v>
      </c>
      <c r="BT41" s="7">
        <v>5.1999999999999998E-2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7.5890000000000004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0"/>
        <v>2171.6379999999995</v>
      </c>
      <c r="CH41" s="7">
        <v>0</v>
      </c>
      <c r="CI41" s="7">
        <v>0</v>
      </c>
      <c r="CJ41" s="7">
        <v>130.53399999999999</v>
      </c>
      <c r="CK41" s="94">
        <f t="shared" si="1"/>
        <v>130.53399999999999</v>
      </c>
      <c r="CL41" s="7">
        <v>4737.6610000000001</v>
      </c>
      <c r="CM41" s="7">
        <v>0</v>
      </c>
      <c r="CN41" s="7">
        <v>0</v>
      </c>
      <c r="CO41" s="7">
        <f t="shared" si="2"/>
        <v>0</v>
      </c>
      <c r="CP41" s="7">
        <f t="shared" si="3"/>
        <v>4737.6610000000001</v>
      </c>
      <c r="CQ41" s="7">
        <v>415.11099999999999</v>
      </c>
      <c r="CR41" s="7">
        <f t="shared" si="4"/>
        <v>5283.3059999999996</v>
      </c>
      <c r="CS41" s="7">
        <f t="shared" si="5"/>
        <v>7454.9440000000004</v>
      </c>
      <c r="CT41" s="14" t="s">
        <v>214</v>
      </c>
    </row>
    <row r="42" spans="1:98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908.41800000000001</v>
      </c>
      <c r="AI42" s="7">
        <v>702.02499999999998</v>
      </c>
      <c r="AJ42" s="7">
        <v>329.47399999999999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0.29799999999999999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0"/>
        <v>1940.2149999999999</v>
      </c>
      <c r="CH42" s="7">
        <v>0</v>
      </c>
      <c r="CI42" s="7">
        <v>0</v>
      </c>
      <c r="CJ42" s="7">
        <v>0</v>
      </c>
      <c r="CK42" s="94">
        <f t="shared" si="1"/>
        <v>0</v>
      </c>
      <c r="CL42" s="7">
        <v>0</v>
      </c>
      <c r="CM42" s="7">
        <v>0</v>
      </c>
      <c r="CN42" s="7">
        <v>0</v>
      </c>
      <c r="CO42" s="7">
        <f t="shared" si="2"/>
        <v>0</v>
      </c>
      <c r="CP42" s="7">
        <f t="shared" si="3"/>
        <v>0</v>
      </c>
      <c r="CQ42" s="7">
        <v>0</v>
      </c>
      <c r="CR42" s="7">
        <f t="shared" si="4"/>
        <v>0</v>
      </c>
      <c r="CS42" s="7">
        <f t="shared" si="5"/>
        <v>1940.2149999999999</v>
      </c>
      <c r="CT42" s="14" t="s">
        <v>215</v>
      </c>
    </row>
    <row r="43" spans="1:98">
      <c r="A43" s="13" t="s">
        <v>37</v>
      </c>
      <c r="B43" s="14" t="s">
        <v>123</v>
      </c>
      <c r="C43" s="7">
        <v>16.010000000000002</v>
      </c>
      <c r="D43" s="7">
        <v>2.4590000000000001</v>
      </c>
      <c r="E43" s="7">
        <v>1.954</v>
      </c>
      <c r="F43" s="7">
        <v>10.018000000000001</v>
      </c>
      <c r="G43" s="7">
        <v>34.061</v>
      </c>
      <c r="H43" s="7">
        <v>7.2889999999999997</v>
      </c>
      <c r="I43" s="7">
        <v>2.9119999999999999</v>
      </c>
      <c r="J43" s="7">
        <v>5.79</v>
      </c>
      <c r="K43" s="7">
        <v>3.7320000000000002</v>
      </c>
      <c r="L43" s="7">
        <v>4.859</v>
      </c>
      <c r="M43" s="7">
        <v>5.8440000000000003</v>
      </c>
      <c r="N43" s="7">
        <v>8.125</v>
      </c>
      <c r="O43" s="7">
        <v>2.5070000000000001</v>
      </c>
      <c r="P43" s="7">
        <v>4.5170000000000003</v>
      </c>
      <c r="Q43" s="7">
        <v>9.9700000000000006</v>
      </c>
      <c r="R43" s="7">
        <v>2.1339999999999999</v>
      </c>
      <c r="S43" s="7">
        <v>7.5369999999999999</v>
      </c>
      <c r="T43" s="7">
        <v>13.103999999999999</v>
      </c>
      <c r="U43" s="7">
        <v>6.8049999999999997</v>
      </c>
      <c r="V43" s="7">
        <v>9.4629999999999992</v>
      </c>
      <c r="W43" s="7">
        <v>1.698</v>
      </c>
      <c r="X43" s="7">
        <v>5.8449999999999998</v>
      </c>
      <c r="Y43" s="7">
        <v>2.7650000000000001</v>
      </c>
      <c r="Z43" s="7">
        <v>8.6319999999999997</v>
      </c>
      <c r="AA43" s="7">
        <v>1.23</v>
      </c>
      <c r="AB43" s="7">
        <v>2.661</v>
      </c>
      <c r="AC43" s="7">
        <v>1.0329999999999999</v>
      </c>
      <c r="AD43" s="7">
        <v>15.375</v>
      </c>
      <c r="AE43" s="7">
        <v>15.644</v>
      </c>
      <c r="AF43" s="7">
        <v>3.3290000000000002</v>
      </c>
      <c r="AG43" s="7">
        <v>14.574999999999999</v>
      </c>
      <c r="AH43" s="7">
        <v>9.1180000000000003</v>
      </c>
      <c r="AI43" s="7">
        <v>9.2070000000000007</v>
      </c>
      <c r="AJ43" s="7">
        <v>3.181</v>
      </c>
      <c r="AK43" s="7">
        <v>40.904000000000003</v>
      </c>
      <c r="AL43" s="7">
        <v>59.67</v>
      </c>
      <c r="AM43" s="7">
        <v>69.957999999999998</v>
      </c>
      <c r="AN43" s="7">
        <v>84.341999999999999</v>
      </c>
      <c r="AO43" s="7">
        <v>2.9660000000000002</v>
      </c>
      <c r="AP43" s="7">
        <v>21.347000000000001</v>
      </c>
      <c r="AQ43" s="7">
        <v>12.599</v>
      </c>
      <c r="AR43" s="7">
        <v>2.1869999999999998</v>
      </c>
      <c r="AS43" s="7">
        <v>15.250999999999999</v>
      </c>
      <c r="AT43" s="7">
        <v>6.617</v>
      </c>
      <c r="AU43" s="7">
        <v>0.98599999999999999</v>
      </c>
      <c r="AV43" s="7">
        <v>0.86199999999999999</v>
      </c>
      <c r="AW43" s="7">
        <v>2.093</v>
      </c>
      <c r="AX43" s="7">
        <v>4.2149999999999999</v>
      </c>
      <c r="AY43" s="7">
        <v>10.581</v>
      </c>
      <c r="AZ43" s="7">
        <v>1.492</v>
      </c>
      <c r="BA43" s="7">
        <v>0</v>
      </c>
      <c r="BB43" s="7">
        <v>0</v>
      </c>
      <c r="BC43" s="7">
        <v>0</v>
      </c>
      <c r="BD43" s="7">
        <v>6.1150000000000002</v>
      </c>
      <c r="BE43" s="7">
        <v>4.7270000000000003</v>
      </c>
      <c r="BF43" s="7">
        <v>5.4169999999999998</v>
      </c>
      <c r="BG43" s="7">
        <v>10.31</v>
      </c>
      <c r="BH43" s="7">
        <v>2.2749999999999999</v>
      </c>
      <c r="BI43" s="7">
        <v>1.4750000000000001</v>
      </c>
      <c r="BJ43" s="7">
        <v>2.0579999999999998</v>
      </c>
      <c r="BK43" s="7">
        <v>0.374</v>
      </c>
      <c r="BL43" s="7">
        <v>18.684000000000001</v>
      </c>
      <c r="BM43" s="7">
        <v>0.70299999999999996</v>
      </c>
      <c r="BN43" s="7">
        <v>2.6080000000000001</v>
      </c>
      <c r="BO43" s="7">
        <v>1.653</v>
      </c>
      <c r="BP43" s="7">
        <v>2.2650000000000001</v>
      </c>
      <c r="BQ43" s="7">
        <v>10.393000000000001</v>
      </c>
      <c r="BR43" s="7">
        <v>21.588999999999999</v>
      </c>
      <c r="BS43" s="7">
        <v>4.6230000000000002</v>
      </c>
      <c r="BT43" s="7">
        <v>16.423999999999999</v>
      </c>
      <c r="BU43" s="7">
        <v>30.085999999999999</v>
      </c>
      <c r="BV43" s="7">
        <v>2.8149999999999999</v>
      </c>
      <c r="BW43" s="7">
        <v>1.8009999999999999</v>
      </c>
      <c r="BX43" s="7">
        <v>2.7509999999999999</v>
      </c>
      <c r="BY43" s="7">
        <v>2.9119999999999999</v>
      </c>
      <c r="BZ43" s="7">
        <v>9.3330000000000002</v>
      </c>
      <c r="CA43" s="7">
        <v>3.1680000000000001</v>
      </c>
      <c r="CB43" s="7">
        <v>1.498</v>
      </c>
      <c r="CC43" s="7">
        <v>3.8969999999999998</v>
      </c>
      <c r="CD43" s="7">
        <v>0</v>
      </c>
      <c r="CE43" s="7">
        <v>0</v>
      </c>
      <c r="CF43" s="7">
        <v>0</v>
      </c>
      <c r="CG43" s="7">
        <f t="shared" si="0"/>
        <v>759.40699999999993</v>
      </c>
      <c r="CH43" s="7">
        <v>2546.982</v>
      </c>
      <c r="CI43" s="7">
        <v>0</v>
      </c>
      <c r="CJ43" s="7">
        <v>0</v>
      </c>
      <c r="CK43" s="94">
        <f t="shared" si="1"/>
        <v>2546.982</v>
      </c>
      <c r="CL43" s="7">
        <v>24.166</v>
      </c>
      <c r="CM43" s="7">
        <v>0</v>
      </c>
      <c r="CN43" s="7">
        <v>0</v>
      </c>
      <c r="CO43" s="7">
        <f t="shared" si="2"/>
        <v>0</v>
      </c>
      <c r="CP43" s="7">
        <f t="shared" si="3"/>
        <v>24.166</v>
      </c>
      <c r="CQ43" s="7">
        <v>0.49399999999999999</v>
      </c>
      <c r="CR43" s="7">
        <f t="shared" si="4"/>
        <v>2571.6419999999998</v>
      </c>
      <c r="CS43" s="7">
        <f t="shared" si="5"/>
        <v>3331.049</v>
      </c>
      <c r="CT43" s="14" t="s">
        <v>216</v>
      </c>
    </row>
    <row r="44" spans="1:98">
      <c r="A44" s="13" t="s">
        <v>38</v>
      </c>
      <c r="B44" s="14" t="s">
        <v>124</v>
      </c>
      <c r="C44" s="7">
        <v>0</v>
      </c>
      <c r="D44" s="7">
        <v>0</v>
      </c>
      <c r="E44" s="7">
        <v>0</v>
      </c>
      <c r="F44" s="7">
        <v>0.67800000000000005</v>
      </c>
      <c r="G44" s="7">
        <v>20.045000000000002</v>
      </c>
      <c r="H44" s="7">
        <v>4.6269999999999998</v>
      </c>
      <c r="I44" s="7">
        <v>0.67</v>
      </c>
      <c r="J44" s="7">
        <v>5.6559999999999997</v>
      </c>
      <c r="K44" s="7">
        <v>27.33</v>
      </c>
      <c r="L44" s="7">
        <v>33.753</v>
      </c>
      <c r="M44" s="7">
        <v>8.3680000000000003</v>
      </c>
      <c r="N44" s="7">
        <v>17.329999999999998</v>
      </c>
      <c r="O44" s="7">
        <v>0.36899999999999999</v>
      </c>
      <c r="P44" s="7">
        <v>0</v>
      </c>
      <c r="Q44" s="7">
        <v>14.471</v>
      </c>
      <c r="R44" s="7">
        <v>5.3630000000000004</v>
      </c>
      <c r="S44" s="7">
        <v>3.9790000000000001</v>
      </c>
      <c r="T44" s="7">
        <v>13.882</v>
      </c>
      <c r="U44" s="7">
        <v>1.59</v>
      </c>
      <c r="V44" s="7">
        <v>8.1620000000000008</v>
      </c>
      <c r="W44" s="7">
        <v>1.347</v>
      </c>
      <c r="X44" s="7">
        <v>16.515000000000001</v>
      </c>
      <c r="Y44" s="7">
        <v>3.544</v>
      </c>
      <c r="Z44" s="7">
        <v>6.2439999999999998</v>
      </c>
      <c r="AA44" s="7">
        <v>0.69499999999999995</v>
      </c>
      <c r="AB44" s="7">
        <v>8.7560000000000002</v>
      </c>
      <c r="AC44" s="7">
        <v>0.997</v>
      </c>
      <c r="AD44" s="7">
        <v>3.0070000000000001</v>
      </c>
      <c r="AE44" s="7">
        <v>2.6459999999999999</v>
      </c>
      <c r="AF44" s="7">
        <v>0.40899999999999997</v>
      </c>
      <c r="AG44" s="7">
        <v>0.40400000000000003</v>
      </c>
      <c r="AH44" s="7">
        <v>2.0249999999999999</v>
      </c>
      <c r="AI44" s="7">
        <v>1.5109999999999999</v>
      </c>
      <c r="AJ44" s="7">
        <v>0</v>
      </c>
      <c r="AK44" s="7">
        <v>9.4410000000000007</v>
      </c>
      <c r="AL44" s="7">
        <v>717.85400000000004</v>
      </c>
      <c r="AM44" s="7">
        <v>84.652000000000001</v>
      </c>
      <c r="AN44" s="7">
        <v>8.4130000000000003</v>
      </c>
      <c r="AO44" s="7">
        <v>4.0179999999999998</v>
      </c>
      <c r="AP44" s="7">
        <v>0.219</v>
      </c>
      <c r="AQ44" s="7">
        <v>5.43</v>
      </c>
      <c r="AR44" s="7">
        <v>9.9000000000000005E-2</v>
      </c>
      <c r="AS44" s="7">
        <v>1.4890000000000001</v>
      </c>
      <c r="AT44" s="7">
        <v>0</v>
      </c>
      <c r="AU44" s="7">
        <v>2.1859999999999999</v>
      </c>
      <c r="AV44" s="7">
        <v>0.28799999999999998</v>
      </c>
      <c r="AW44" s="7">
        <v>0</v>
      </c>
      <c r="AX44" s="7">
        <v>19.27</v>
      </c>
      <c r="AY44" s="7">
        <v>3.7509999999999999</v>
      </c>
      <c r="AZ44" s="7">
        <v>0</v>
      </c>
      <c r="BA44" s="7">
        <v>0</v>
      </c>
      <c r="BB44" s="7">
        <v>0</v>
      </c>
      <c r="BC44" s="7">
        <v>0</v>
      </c>
      <c r="BD44" s="7">
        <v>1.486</v>
      </c>
      <c r="BE44" s="7">
        <v>1.163</v>
      </c>
      <c r="BF44" s="7">
        <v>5.0640000000000001</v>
      </c>
      <c r="BG44" s="7">
        <v>0.39700000000000002</v>
      </c>
      <c r="BH44" s="7">
        <v>4.0720000000000001</v>
      </c>
      <c r="BI44" s="7">
        <v>1.631</v>
      </c>
      <c r="BJ44" s="7">
        <v>0.68200000000000005</v>
      </c>
      <c r="BK44" s="7">
        <v>0</v>
      </c>
      <c r="BL44" s="7">
        <v>19.667999999999999</v>
      </c>
      <c r="BM44" s="7">
        <v>0.71899999999999997</v>
      </c>
      <c r="BN44" s="7">
        <v>13.442</v>
      </c>
      <c r="BO44" s="7">
        <v>0</v>
      </c>
      <c r="BP44" s="7">
        <v>0.20399999999999999</v>
      </c>
      <c r="BQ44" s="7">
        <v>8.407</v>
      </c>
      <c r="BR44" s="7">
        <v>11.941000000000001</v>
      </c>
      <c r="BS44" s="7">
        <v>9.5730000000000004</v>
      </c>
      <c r="BT44" s="7">
        <v>5.13</v>
      </c>
      <c r="BU44" s="7">
        <v>9.6000000000000002E-2</v>
      </c>
      <c r="BV44" s="7">
        <v>3.0000000000000001E-3</v>
      </c>
      <c r="BW44" s="7">
        <v>1.415</v>
      </c>
      <c r="BX44" s="7">
        <v>0.13500000000000001</v>
      </c>
      <c r="BY44" s="7">
        <v>1.7929999999999999</v>
      </c>
      <c r="BZ44" s="7">
        <v>3.3540000000000001</v>
      </c>
      <c r="CA44" s="7">
        <v>0.23100000000000001</v>
      </c>
      <c r="CB44" s="7">
        <v>0.82599999999999996</v>
      </c>
      <c r="CC44" s="7">
        <v>0.63700000000000001</v>
      </c>
      <c r="CD44" s="7">
        <v>0</v>
      </c>
      <c r="CE44" s="7">
        <v>0</v>
      </c>
      <c r="CF44" s="7">
        <v>0</v>
      </c>
      <c r="CG44" s="7">
        <f t="shared" si="0"/>
        <v>1163.5520000000001</v>
      </c>
      <c r="CH44" s="7">
        <v>0</v>
      </c>
      <c r="CI44" s="7">
        <v>0</v>
      </c>
      <c r="CJ44" s="7">
        <v>0</v>
      </c>
      <c r="CK44" s="94">
        <f t="shared" si="1"/>
        <v>0</v>
      </c>
      <c r="CL44" s="7">
        <v>0</v>
      </c>
      <c r="CM44" s="7">
        <v>0</v>
      </c>
      <c r="CN44" s="7">
        <v>0</v>
      </c>
      <c r="CO44" s="7">
        <f t="shared" si="2"/>
        <v>0</v>
      </c>
      <c r="CP44" s="7">
        <f t="shared" si="3"/>
        <v>0</v>
      </c>
      <c r="CQ44" s="7">
        <v>295.69099999999997</v>
      </c>
      <c r="CR44" s="7">
        <f t="shared" si="4"/>
        <v>295.69099999999997</v>
      </c>
      <c r="CS44" s="7">
        <f t="shared" si="5"/>
        <v>1459.2429999999999</v>
      </c>
      <c r="CT44" s="14" t="s">
        <v>217</v>
      </c>
    </row>
    <row r="45" spans="1:98">
      <c r="A45" s="13" t="s">
        <v>39</v>
      </c>
      <c r="B45" s="14" t="s">
        <v>125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f t="shared" si="0"/>
        <v>0</v>
      </c>
      <c r="CH45" s="7">
        <v>0</v>
      </c>
      <c r="CI45" s="7">
        <v>0</v>
      </c>
      <c r="CJ45" s="7">
        <v>0</v>
      </c>
      <c r="CK45" s="94">
        <f t="shared" si="1"/>
        <v>0</v>
      </c>
      <c r="CL45" s="7">
        <v>0</v>
      </c>
      <c r="CM45" s="7">
        <v>0</v>
      </c>
      <c r="CN45" s="7">
        <v>0</v>
      </c>
      <c r="CO45" s="7">
        <f t="shared" si="2"/>
        <v>0</v>
      </c>
      <c r="CP45" s="7">
        <f t="shared" si="3"/>
        <v>0</v>
      </c>
      <c r="CQ45" s="7">
        <v>0</v>
      </c>
      <c r="CR45" s="7">
        <f t="shared" si="4"/>
        <v>0</v>
      </c>
      <c r="CS45" s="7">
        <f t="shared" si="5"/>
        <v>0</v>
      </c>
      <c r="CT45" s="14" t="s">
        <v>218</v>
      </c>
    </row>
    <row r="46" spans="1:98">
      <c r="A46" s="13" t="s">
        <v>40</v>
      </c>
      <c r="B46" s="14" t="s">
        <v>126</v>
      </c>
      <c r="C46" s="7">
        <v>133.14099999999999</v>
      </c>
      <c r="D46" s="7">
        <v>25.702000000000002</v>
      </c>
      <c r="E46" s="7">
        <v>2.3260000000000001</v>
      </c>
      <c r="F46" s="7">
        <v>37.957000000000001</v>
      </c>
      <c r="G46" s="7">
        <v>232.99799999999999</v>
      </c>
      <c r="H46" s="7">
        <v>56.55</v>
      </c>
      <c r="I46" s="7">
        <v>5.3890000000000002</v>
      </c>
      <c r="J46" s="7">
        <v>16.036999999999999</v>
      </c>
      <c r="K46" s="7">
        <v>44.57</v>
      </c>
      <c r="L46" s="7">
        <v>24.248000000000001</v>
      </c>
      <c r="M46" s="7">
        <v>45.618000000000002</v>
      </c>
      <c r="N46" s="7">
        <v>60.600999999999999</v>
      </c>
      <c r="O46" s="7">
        <v>7.4020000000000001</v>
      </c>
      <c r="P46" s="7">
        <v>74.058000000000007</v>
      </c>
      <c r="Q46" s="7">
        <v>115.029</v>
      </c>
      <c r="R46" s="7">
        <v>7.1929999999999996</v>
      </c>
      <c r="S46" s="7">
        <v>96.138999999999996</v>
      </c>
      <c r="T46" s="7">
        <v>126.474</v>
      </c>
      <c r="U46" s="7">
        <v>39.978999999999999</v>
      </c>
      <c r="V46" s="7">
        <v>88.406000000000006</v>
      </c>
      <c r="W46" s="7">
        <v>8.4359999999999999</v>
      </c>
      <c r="X46" s="7">
        <v>28.47</v>
      </c>
      <c r="Y46" s="7">
        <v>24.721</v>
      </c>
      <c r="Z46" s="7">
        <v>67.616</v>
      </c>
      <c r="AA46" s="7">
        <v>9.827</v>
      </c>
      <c r="AB46" s="7">
        <v>21.632999999999999</v>
      </c>
      <c r="AC46" s="7">
        <v>13.97</v>
      </c>
      <c r="AD46" s="7">
        <v>21.489000000000001</v>
      </c>
      <c r="AE46" s="7">
        <v>115.18600000000001</v>
      </c>
      <c r="AF46" s="7">
        <v>0.19</v>
      </c>
      <c r="AG46" s="7">
        <v>17.978000000000002</v>
      </c>
      <c r="AH46" s="7">
        <v>17.326000000000001</v>
      </c>
      <c r="AI46" s="7">
        <v>35.530999999999999</v>
      </c>
      <c r="AJ46" s="7">
        <v>6.3490000000000002</v>
      </c>
      <c r="AK46" s="7">
        <v>76.334999999999994</v>
      </c>
      <c r="AL46" s="7">
        <v>583.16499999999996</v>
      </c>
      <c r="AM46" s="7">
        <v>242.952</v>
      </c>
      <c r="AN46" s="7">
        <v>1197.684</v>
      </c>
      <c r="AO46" s="7">
        <v>0.52900000000000003</v>
      </c>
      <c r="AP46" s="7">
        <v>6.3360000000000003</v>
      </c>
      <c r="AQ46" s="7">
        <v>67.113</v>
      </c>
      <c r="AR46" s="7">
        <v>14.866</v>
      </c>
      <c r="AS46" s="7">
        <v>3.4649999999999999</v>
      </c>
      <c r="AT46" s="7">
        <v>4.05</v>
      </c>
      <c r="AU46" s="7">
        <v>6.6840000000000002</v>
      </c>
      <c r="AV46" s="7">
        <v>3.0459999999999998</v>
      </c>
      <c r="AW46" s="7">
        <v>0.52</v>
      </c>
      <c r="AX46" s="7">
        <v>4.4820000000000002</v>
      </c>
      <c r="AY46" s="7">
        <v>12.217000000000001</v>
      </c>
      <c r="AZ46" s="7">
        <v>0.83399999999999996</v>
      </c>
      <c r="BA46" s="7">
        <v>7.8769999999999998</v>
      </c>
      <c r="BB46" s="7">
        <v>5.0229999999999997</v>
      </c>
      <c r="BC46" s="7">
        <v>7.4870000000000001</v>
      </c>
      <c r="BD46" s="7">
        <v>2.02</v>
      </c>
      <c r="BE46" s="7">
        <v>7.7039999999999997</v>
      </c>
      <c r="BF46" s="7">
        <v>45.494999999999997</v>
      </c>
      <c r="BG46" s="7">
        <v>14.429</v>
      </c>
      <c r="BH46" s="7">
        <v>11.315</v>
      </c>
      <c r="BI46" s="7">
        <v>4.2910000000000004</v>
      </c>
      <c r="BJ46" s="7">
        <v>5.7910000000000004</v>
      </c>
      <c r="BK46" s="7">
        <v>7.1999999999999995E-2</v>
      </c>
      <c r="BL46" s="7">
        <v>49.863</v>
      </c>
      <c r="BM46" s="7">
        <v>3.3370000000000002</v>
      </c>
      <c r="BN46" s="7">
        <v>1.9</v>
      </c>
      <c r="BO46" s="7">
        <v>1.268</v>
      </c>
      <c r="BP46" s="7">
        <v>2.645</v>
      </c>
      <c r="BQ46" s="7">
        <v>17.196000000000002</v>
      </c>
      <c r="BR46" s="7">
        <v>40.991</v>
      </c>
      <c r="BS46" s="7">
        <v>20.905999999999999</v>
      </c>
      <c r="BT46" s="7">
        <v>16.149999999999999</v>
      </c>
      <c r="BU46" s="7">
        <v>0.17799999999999999</v>
      </c>
      <c r="BV46" s="7">
        <v>3.0760000000000001</v>
      </c>
      <c r="BW46" s="7">
        <v>1.8819999999999999</v>
      </c>
      <c r="BX46" s="7">
        <v>0.24</v>
      </c>
      <c r="BY46" s="7">
        <v>3.4510000000000001</v>
      </c>
      <c r="BZ46" s="7">
        <v>6.6660000000000004</v>
      </c>
      <c r="CA46" s="7">
        <v>21.169</v>
      </c>
      <c r="CB46" s="7">
        <v>9.2059999999999995</v>
      </c>
      <c r="CC46" s="7">
        <v>3.5680000000000001</v>
      </c>
      <c r="CD46" s="7">
        <v>0</v>
      </c>
      <c r="CE46" s="7">
        <v>0</v>
      </c>
      <c r="CF46" s="7">
        <v>0</v>
      </c>
      <c r="CG46" s="7">
        <f t="shared" si="0"/>
        <v>4168.0129999999999</v>
      </c>
      <c r="CH46" s="7">
        <v>1332.5609999999999</v>
      </c>
      <c r="CI46" s="7">
        <v>0</v>
      </c>
      <c r="CJ46" s="7">
        <v>354.608</v>
      </c>
      <c r="CK46" s="94">
        <f t="shared" si="1"/>
        <v>1687.1689999999999</v>
      </c>
      <c r="CL46" s="7">
        <v>0</v>
      </c>
      <c r="CM46" s="7">
        <v>0</v>
      </c>
      <c r="CN46" s="7">
        <v>0</v>
      </c>
      <c r="CO46" s="7">
        <f t="shared" si="2"/>
        <v>0</v>
      </c>
      <c r="CP46" s="7">
        <f t="shared" si="3"/>
        <v>0</v>
      </c>
      <c r="CQ46" s="7">
        <v>1283.7270000000001</v>
      </c>
      <c r="CR46" s="7">
        <f t="shared" si="4"/>
        <v>2970.8960000000002</v>
      </c>
      <c r="CS46" s="7">
        <f t="shared" si="5"/>
        <v>7138.9089999999997</v>
      </c>
      <c r="CT46" s="14" t="s">
        <v>219</v>
      </c>
    </row>
    <row r="47" spans="1:98">
      <c r="A47" s="13" t="s">
        <v>41</v>
      </c>
      <c r="B47" s="14" t="s">
        <v>127</v>
      </c>
      <c r="C47" s="7">
        <v>0.26200000000000001</v>
      </c>
      <c r="D47" s="7">
        <v>0</v>
      </c>
      <c r="E47" s="7">
        <v>0.01</v>
      </c>
      <c r="F47" s="7">
        <v>1.5860000000000001</v>
      </c>
      <c r="G47" s="7">
        <v>9.8889999999999993</v>
      </c>
      <c r="H47" s="7">
        <v>3.2120000000000002</v>
      </c>
      <c r="I47" s="7">
        <v>0.43099999999999999</v>
      </c>
      <c r="J47" s="7">
        <v>2.1240000000000001</v>
      </c>
      <c r="K47" s="7">
        <v>1.486</v>
      </c>
      <c r="L47" s="7">
        <v>0.89400000000000002</v>
      </c>
      <c r="M47" s="7">
        <v>4.8609999999999998</v>
      </c>
      <c r="N47" s="7">
        <v>6.5330000000000004</v>
      </c>
      <c r="O47" s="7">
        <v>0.48599999999999999</v>
      </c>
      <c r="P47" s="7">
        <v>6.77</v>
      </c>
      <c r="Q47" s="7">
        <v>6.8019999999999996</v>
      </c>
      <c r="R47" s="7">
        <v>0.54</v>
      </c>
      <c r="S47" s="7">
        <v>4.7939999999999996</v>
      </c>
      <c r="T47" s="7">
        <v>5.4390000000000001</v>
      </c>
      <c r="U47" s="7">
        <v>1.6659999999999999</v>
      </c>
      <c r="V47" s="7">
        <v>2.8690000000000002</v>
      </c>
      <c r="W47" s="7">
        <v>0.42099999999999999</v>
      </c>
      <c r="X47" s="7">
        <v>2.3860000000000001</v>
      </c>
      <c r="Y47" s="7">
        <v>1.087</v>
      </c>
      <c r="Z47" s="7">
        <v>3.101</v>
      </c>
      <c r="AA47" s="7">
        <v>0.57499999999999996</v>
      </c>
      <c r="AB47" s="7">
        <v>1.1200000000000001</v>
      </c>
      <c r="AC47" s="7">
        <v>0.59499999999999997</v>
      </c>
      <c r="AD47" s="7">
        <v>0.54</v>
      </c>
      <c r="AE47" s="7">
        <v>1.0529999999999999</v>
      </c>
      <c r="AF47" s="7">
        <v>8.9999999999999993E-3</v>
      </c>
      <c r="AG47" s="7">
        <v>0.94299999999999995</v>
      </c>
      <c r="AH47" s="7">
        <v>0.89800000000000002</v>
      </c>
      <c r="AI47" s="7">
        <v>0.96699999999999997</v>
      </c>
      <c r="AJ47" s="7">
        <v>0.29799999999999999</v>
      </c>
      <c r="AK47" s="7">
        <v>3.4369999999999998</v>
      </c>
      <c r="AL47" s="7">
        <v>3.6680000000000001</v>
      </c>
      <c r="AM47" s="7">
        <v>3.5139999999999998</v>
      </c>
      <c r="AN47" s="7">
        <v>1.367</v>
      </c>
      <c r="AO47" s="7">
        <v>27.791</v>
      </c>
      <c r="AP47" s="7">
        <v>0.13800000000000001</v>
      </c>
      <c r="AQ47" s="7">
        <v>2.8210000000000002</v>
      </c>
      <c r="AR47" s="7">
        <v>1.621</v>
      </c>
      <c r="AS47" s="7">
        <v>5.2999999999999999E-2</v>
      </c>
      <c r="AT47" s="7">
        <v>0.14699999999999999</v>
      </c>
      <c r="AU47" s="7">
        <v>0.33300000000000002</v>
      </c>
      <c r="AV47" s="7">
        <v>0.19400000000000001</v>
      </c>
      <c r="AW47" s="7">
        <v>5.0000000000000001E-3</v>
      </c>
      <c r="AX47" s="7">
        <v>0.36199999999999999</v>
      </c>
      <c r="AY47" s="7">
        <v>0.41399999999999998</v>
      </c>
      <c r="AZ47" s="7">
        <v>3.2000000000000001E-2</v>
      </c>
      <c r="BA47" s="7">
        <v>1.2E-2</v>
      </c>
      <c r="BB47" s="7">
        <v>0</v>
      </c>
      <c r="BC47" s="7">
        <v>0.14899999999999999</v>
      </c>
      <c r="BD47" s="7">
        <v>4.3999999999999997E-2</v>
      </c>
      <c r="BE47" s="7">
        <v>0.16</v>
      </c>
      <c r="BF47" s="7">
        <v>1.2410000000000001</v>
      </c>
      <c r="BG47" s="7">
        <v>0.55400000000000005</v>
      </c>
      <c r="BH47" s="7">
        <v>0.497</v>
      </c>
      <c r="BI47" s="7">
        <v>0.16200000000000001</v>
      </c>
      <c r="BJ47" s="7">
        <v>0.308</v>
      </c>
      <c r="BK47" s="7">
        <v>1E-3</v>
      </c>
      <c r="BL47" s="7">
        <v>1.63</v>
      </c>
      <c r="BM47" s="7">
        <v>6.8000000000000005E-2</v>
      </c>
      <c r="BN47" s="7">
        <v>0.746</v>
      </c>
      <c r="BO47" s="7">
        <v>4.8000000000000001E-2</v>
      </c>
      <c r="BP47" s="7">
        <v>9.1999999999999998E-2</v>
      </c>
      <c r="BQ47" s="7">
        <v>0.66500000000000004</v>
      </c>
      <c r="BR47" s="7">
        <v>2.3620000000000001</v>
      </c>
      <c r="BS47" s="7">
        <v>0.35699999999999998</v>
      </c>
      <c r="BT47" s="7">
        <v>0.23899999999999999</v>
      </c>
      <c r="BU47" s="7">
        <v>2E-3</v>
      </c>
      <c r="BV47" s="7">
        <v>4.0000000000000001E-3</v>
      </c>
      <c r="BW47" s="7">
        <v>4.9000000000000002E-2</v>
      </c>
      <c r="BX47" s="7">
        <v>6.6000000000000003E-2</v>
      </c>
      <c r="BY47" s="7">
        <v>0.20699999999999999</v>
      </c>
      <c r="BZ47" s="7">
        <v>4.3999999999999997E-2</v>
      </c>
      <c r="CA47" s="7">
        <v>8.5999999999999993E-2</v>
      </c>
      <c r="CB47" s="7">
        <v>0.437</v>
      </c>
      <c r="CC47" s="7">
        <v>7.1999999999999995E-2</v>
      </c>
      <c r="CD47" s="7">
        <v>0</v>
      </c>
      <c r="CE47" s="7">
        <v>0</v>
      </c>
      <c r="CF47" s="7">
        <v>0</v>
      </c>
      <c r="CG47" s="7">
        <f t="shared" si="0"/>
        <v>130.84600000000003</v>
      </c>
      <c r="CH47" s="7">
        <v>95.206000000000003</v>
      </c>
      <c r="CI47" s="7">
        <v>0</v>
      </c>
      <c r="CJ47" s="7">
        <v>46.372</v>
      </c>
      <c r="CK47" s="94">
        <f t="shared" si="1"/>
        <v>141.578</v>
      </c>
      <c r="CL47" s="7">
        <v>0</v>
      </c>
      <c r="CM47" s="7">
        <v>0</v>
      </c>
      <c r="CN47" s="7">
        <v>0</v>
      </c>
      <c r="CO47" s="7">
        <f t="shared" si="2"/>
        <v>0</v>
      </c>
      <c r="CP47" s="7">
        <f t="shared" si="3"/>
        <v>0</v>
      </c>
      <c r="CQ47" s="7">
        <v>318.57900000000001</v>
      </c>
      <c r="CR47" s="7">
        <f t="shared" si="4"/>
        <v>460.15699999999998</v>
      </c>
      <c r="CS47" s="7">
        <f t="shared" si="5"/>
        <v>591.00300000000004</v>
      </c>
      <c r="CT47" s="14" t="s">
        <v>220</v>
      </c>
    </row>
    <row r="48" spans="1:98">
      <c r="A48" s="13" t="s">
        <v>42</v>
      </c>
      <c r="B48" s="14" t="s">
        <v>128</v>
      </c>
      <c r="C48" s="7">
        <v>3.5920000000000001</v>
      </c>
      <c r="D48" s="7">
        <v>0.51300000000000001</v>
      </c>
      <c r="E48" s="7">
        <v>0.4</v>
      </c>
      <c r="F48" s="7">
        <v>0.78300000000000003</v>
      </c>
      <c r="G48" s="7">
        <v>6.7240000000000002</v>
      </c>
      <c r="H48" s="7">
        <v>3.278</v>
      </c>
      <c r="I48" s="7">
        <v>0.42699999999999999</v>
      </c>
      <c r="J48" s="7">
        <v>2.3820000000000001</v>
      </c>
      <c r="K48" s="7">
        <v>2.7570000000000001</v>
      </c>
      <c r="L48" s="7">
        <v>2.2000000000000002</v>
      </c>
      <c r="M48" s="7">
        <v>2.5750000000000002</v>
      </c>
      <c r="N48" s="7">
        <v>1.49</v>
      </c>
      <c r="O48" s="7">
        <v>1.341</v>
      </c>
      <c r="P48" s="7">
        <v>0.317</v>
      </c>
      <c r="Q48" s="7">
        <v>3.79</v>
      </c>
      <c r="R48" s="7">
        <v>2.6379999999999999</v>
      </c>
      <c r="S48" s="7">
        <v>2.89</v>
      </c>
      <c r="T48" s="7">
        <v>3.2320000000000002</v>
      </c>
      <c r="U48" s="7">
        <v>0.876</v>
      </c>
      <c r="V48" s="7">
        <v>6.8739999999999997</v>
      </c>
      <c r="W48" s="7">
        <v>1.5269999999999999</v>
      </c>
      <c r="X48" s="7">
        <v>3.02</v>
      </c>
      <c r="Y48" s="7">
        <v>3.1539999999999999</v>
      </c>
      <c r="Z48" s="7">
        <v>2.552</v>
      </c>
      <c r="AA48" s="7">
        <v>0.54400000000000004</v>
      </c>
      <c r="AB48" s="7">
        <v>2.383</v>
      </c>
      <c r="AC48" s="7">
        <v>1.1140000000000001</v>
      </c>
      <c r="AD48" s="7">
        <v>8.2949999999999999</v>
      </c>
      <c r="AE48" s="7">
        <v>1.494</v>
      </c>
      <c r="AF48" s="7">
        <v>5.1999999999999998E-2</v>
      </c>
      <c r="AG48" s="7">
        <v>1.486</v>
      </c>
      <c r="AH48" s="7">
        <v>10.753</v>
      </c>
      <c r="AI48" s="7">
        <v>12.685</v>
      </c>
      <c r="AJ48" s="7">
        <v>3.7389999999999999</v>
      </c>
      <c r="AK48" s="7">
        <v>6.8789999999999996</v>
      </c>
      <c r="AL48" s="7">
        <v>22.314</v>
      </c>
      <c r="AM48" s="7">
        <v>14.564</v>
      </c>
      <c r="AN48" s="7">
        <v>21.686</v>
      </c>
      <c r="AO48" s="7">
        <v>0.24299999999999999</v>
      </c>
      <c r="AP48" s="7">
        <v>33.741</v>
      </c>
      <c r="AQ48" s="7">
        <v>16.010999999999999</v>
      </c>
      <c r="AR48" s="7">
        <v>0.44700000000000001</v>
      </c>
      <c r="AS48" s="7">
        <v>7.1769999999999996</v>
      </c>
      <c r="AT48" s="7">
        <v>4.7729999999999997</v>
      </c>
      <c r="AU48" s="7">
        <v>2.633</v>
      </c>
      <c r="AV48" s="7">
        <v>3.4870000000000001</v>
      </c>
      <c r="AW48" s="7">
        <v>0.73799999999999999</v>
      </c>
      <c r="AX48" s="7">
        <v>1.361</v>
      </c>
      <c r="AY48" s="7">
        <v>13.042999999999999</v>
      </c>
      <c r="AZ48" s="7">
        <v>0.94</v>
      </c>
      <c r="BA48" s="7">
        <v>11.335000000000001</v>
      </c>
      <c r="BB48" s="7">
        <v>7.5670000000000002</v>
      </c>
      <c r="BC48" s="7">
        <v>7.2770000000000001</v>
      </c>
      <c r="BD48" s="7">
        <v>3.7040000000000002</v>
      </c>
      <c r="BE48" s="7">
        <v>15.076000000000001</v>
      </c>
      <c r="BF48" s="7">
        <v>18.808</v>
      </c>
      <c r="BG48" s="7">
        <v>13.356999999999999</v>
      </c>
      <c r="BH48" s="7">
        <v>5.0579999999999998</v>
      </c>
      <c r="BI48" s="7">
        <v>3.556</v>
      </c>
      <c r="BJ48" s="7">
        <v>5.87</v>
      </c>
      <c r="BK48" s="7">
        <v>0.215</v>
      </c>
      <c r="BL48" s="7">
        <v>2.4860000000000002</v>
      </c>
      <c r="BM48" s="7">
        <v>2.8239999999999998</v>
      </c>
      <c r="BN48" s="7">
        <v>91.418999999999997</v>
      </c>
      <c r="BO48" s="7">
        <v>0.91300000000000003</v>
      </c>
      <c r="BP48" s="7">
        <v>1.5960000000000001</v>
      </c>
      <c r="BQ48" s="7">
        <v>13.173</v>
      </c>
      <c r="BR48" s="7">
        <v>58.875999999999998</v>
      </c>
      <c r="BS48" s="7">
        <v>12.005000000000001</v>
      </c>
      <c r="BT48" s="7">
        <v>22.446999999999999</v>
      </c>
      <c r="BU48" s="7">
        <v>0.27500000000000002</v>
      </c>
      <c r="BV48" s="7">
        <v>1.64</v>
      </c>
      <c r="BW48" s="7">
        <v>2.585</v>
      </c>
      <c r="BX48" s="7">
        <v>0.20200000000000001</v>
      </c>
      <c r="BY48" s="7">
        <v>0.38500000000000001</v>
      </c>
      <c r="BZ48" s="7">
        <v>4.1040000000000001</v>
      </c>
      <c r="CA48" s="7">
        <v>4.0439999999999996</v>
      </c>
      <c r="CB48" s="7">
        <v>1.48</v>
      </c>
      <c r="CC48" s="7">
        <v>1.6890000000000001</v>
      </c>
      <c r="CD48" s="7">
        <v>0</v>
      </c>
      <c r="CE48" s="7">
        <v>0</v>
      </c>
      <c r="CF48" s="7">
        <v>0</v>
      </c>
      <c r="CG48" s="7">
        <f t="shared" si="0"/>
        <v>565.88</v>
      </c>
      <c r="CH48" s="7">
        <v>661.19799999999998</v>
      </c>
      <c r="CI48" s="7">
        <v>0</v>
      </c>
      <c r="CJ48" s="7">
        <v>0</v>
      </c>
      <c r="CK48" s="94">
        <f t="shared" si="1"/>
        <v>661.19799999999998</v>
      </c>
      <c r="CL48" s="7">
        <v>0</v>
      </c>
      <c r="CM48" s="7">
        <v>0</v>
      </c>
      <c r="CN48" s="7">
        <v>0</v>
      </c>
      <c r="CO48" s="7">
        <f t="shared" si="2"/>
        <v>0</v>
      </c>
      <c r="CP48" s="7">
        <f t="shared" si="3"/>
        <v>0</v>
      </c>
      <c r="CQ48" s="7">
        <v>3062.6779999999999</v>
      </c>
      <c r="CR48" s="7">
        <f t="shared" si="4"/>
        <v>3723.8760000000002</v>
      </c>
      <c r="CS48" s="7">
        <f t="shared" si="5"/>
        <v>4289.7560000000003</v>
      </c>
      <c r="CT48" s="14" t="s">
        <v>221</v>
      </c>
    </row>
    <row r="49" spans="1:98">
      <c r="A49" s="13" t="s">
        <v>43</v>
      </c>
      <c r="B49" s="14" t="s">
        <v>129</v>
      </c>
      <c r="C49" s="7">
        <v>12.528</v>
      </c>
      <c r="D49" s="7">
        <v>1.667</v>
      </c>
      <c r="E49" s="7">
        <v>9.1300000000000008</v>
      </c>
      <c r="F49" s="7">
        <v>4.6500000000000004</v>
      </c>
      <c r="G49" s="7">
        <v>59.133000000000003</v>
      </c>
      <c r="H49" s="7">
        <v>32.514000000000003</v>
      </c>
      <c r="I49" s="7">
        <v>1.3120000000000001</v>
      </c>
      <c r="J49" s="7">
        <v>13.433999999999999</v>
      </c>
      <c r="K49" s="7">
        <v>49.676000000000002</v>
      </c>
      <c r="L49" s="7">
        <v>47.676000000000002</v>
      </c>
      <c r="M49" s="7">
        <v>20.253</v>
      </c>
      <c r="N49" s="7">
        <v>15.058999999999999</v>
      </c>
      <c r="O49" s="7">
        <v>2.1680000000000001</v>
      </c>
      <c r="P49" s="7">
        <v>7.2969999999999997</v>
      </c>
      <c r="Q49" s="7">
        <v>49.661999999999999</v>
      </c>
      <c r="R49" s="7">
        <v>9.1210000000000004</v>
      </c>
      <c r="S49" s="7">
        <v>47.994</v>
      </c>
      <c r="T49" s="7">
        <v>25.603999999999999</v>
      </c>
      <c r="U49" s="7">
        <v>12.367000000000001</v>
      </c>
      <c r="V49" s="7">
        <v>45.055999999999997</v>
      </c>
      <c r="W49" s="7">
        <v>25.907</v>
      </c>
      <c r="X49" s="7">
        <v>39.850999999999999</v>
      </c>
      <c r="Y49" s="7">
        <v>24.234999999999999</v>
      </c>
      <c r="Z49" s="7">
        <v>12.138999999999999</v>
      </c>
      <c r="AA49" s="7">
        <v>6.9109999999999996</v>
      </c>
      <c r="AB49" s="7">
        <v>14.692</v>
      </c>
      <c r="AC49" s="7">
        <v>14.739000000000001</v>
      </c>
      <c r="AD49" s="7">
        <v>8.1470000000000002</v>
      </c>
      <c r="AE49" s="7">
        <v>90.043000000000006</v>
      </c>
      <c r="AF49" s="7">
        <v>3.169</v>
      </c>
      <c r="AG49" s="7">
        <v>10.64</v>
      </c>
      <c r="AH49" s="7">
        <v>19.085999999999999</v>
      </c>
      <c r="AI49" s="7">
        <v>8.9710000000000001</v>
      </c>
      <c r="AJ49" s="7">
        <v>1.8069999999999999</v>
      </c>
      <c r="AK49" s="7">
        <v>39.875999999999998</v>
      </c>
      <c r="AL49" s="7">
        <v>376.25599999999997</v>
      </c>
      <c r="AM49" s="7">
        <v>239.358</v>
      </c>
      <c r="AN49" s="7">
        <v>134.03200000000001</v>
      </c>
      <c r="AO49" s="7">
        <v>144.59100000000001</v>
      </c>
      <c r="AP49" s="7">
        <v>919.90300000000002</v>
      </c>
      <c r="AQ49" s="7">
        <v>1832.5450000000001</v>
      </c>
      <c r="AR49" s="7">
        <v>3.8170000000000002</v>
      </c>
      <c r="AS49" s="7">
        <v>10.512</v>
      </c>
      <c r="AT49" s="7">
        <v>4.3959999999999999</v>
      </c>
      <c r="AU49" s="7">
        <v>0.82599999999999996</v>
      </c>
      <c r="AV49" s="7">
        <v>1.58</v>
      </c>
      <c r="AW49" s="7">
        <v>0.70899999999999996</v>
      </c>
      <c r="AX49" s="7">
        <v>4.266</v>
      </c>
      <c r="AY49" s="7">
        <v>10.794</v>
      </c>
      <c r="AZ49" s="7">
        <v>1.2829999999999999</v>
      </c>
      <c r="BA49" s="7">
        <v>7.2519999999999998</v>
      </c>
      <c r="BB49" s="7">
        <v>0</v>
      </c>
      <c r="BC49" s="7">
        <v>14.679</v>
      </c>
      <c r="BD49" s="7">
        <v>5.3239999999999998</v>
      </c>
      <c r="BE49" s="7">
        <v>7.7160000000000002</v>
      </c>
      <c r="BF49" s="7">
        <v>7.3570000000000002</v>
      </c>
      <c r="BG49" s="7">
        <v>4.9880000000000004</v>
      </c>
      <c r="BH49" s="7">
        <v>10.5</v>
      </c>
      <c r="BI49" s="7">
        <v>1.466</v>
      </c>
      <c r="BJ49" s="7">
        <v>3.718</v>
      </c>
      <c r="BK49" s="7">
        <v>0.09</v>
      </c>
      <c r="BL49" s="7">
        <v>19.637</v>
      </c>
      <c r="BM49" s="7">
        <v>4.3949999999999996</v>
      </c>
      <c r="BN49" s="7">
        <v>1.7649999999999999</v>
      </c>
      <c r="BO49" s="7">
        <v>0.92400000000000004</v>
      </c>
      <c r="BP49" s="7">
        <v>0.61499999999999999</v>
      </c>
      <c r="BQ49" s="7">
        <v>13.685</v>
      </c>
      <c r="BR49" s="7">
        <v>99.209000000000003</v>
      </c>
      <c r="BS49" s="7">
        <v>4.8419999999999996</v>
      </c>
      <c r="BT49" s="7">
        <v>7.9429999999999996</v>
      </c>
      <c r="BU49" s="7">
        <v>0.47599999999999998</v>
      </c>
      <c r="BV49" s="7">
        <v>0.26200000000000001</v>
      </c>
      <c r="BW49" s="7">
        <v>0.99199999999999999</v>
      </c>
      <c r="BX49" s="7">
        <v>0.61599999999999999</v>
      </c>
      <c r="BY49" s="7">
        <v>1.1739999999999999</v>
      </c>
      <c r="BZ49" s="7">
        <v>6.0119999999999996</v>
      </c>
      <c r="CA49" s="7">
        <v>4.91</v>
      </c>
      <c r="CB49" s="7">
        <v>0.373</v>
      </c>
      <c r="CC49" s="7">
        <v>3.9750000000000001</v>
      </c>
      <c r="CD49" s="7">
        <v>0</v>
      </c>
      <c r="CE49" s="7">
        <v>0</v>
      </c>
      <c r="CF49" s="7">
        <v>0</v>
      </c>
      <c r="CG49" s="7">
        <f t="shared" si="0"/>
        <v>4706.2769999999991</v>
      </c>
      <c r="CH49" s="7">
        <v>755.48500000000001</v>
      </c>
      <c r="CI49" s="7">
        <v>0</v>
      </c>
      <c r="CJ49" s="7">
        <v>1349.4649999999999</v>
      </c>
      <c r="CK49" s="94">
        <f t="shared" si="1"/>
        <v>2104.9499999999998</v>
      </c>
      <c r="CL49" s="7">
        <v>0</v>
      </c>
      <c r="CM49" s="7">
        <v>0</v>
      </c>
      <c r="CN49" s="7">
        <v>0</v>
      </c>
      <c r="CO49" s="7">
        <f t="shared" si="2"/>
        <v>0</v>
      </c>
      <c r="CP49" s="7">
        <f t="shared" si="3"/>
        <v>0</v>
      </c>
      <c r="CQ49" s="7">
        <v>1105.174</v>
      </c>
      <c r="CR49" s="7">
        <f t="shared" si="4"/>
        <v>3210.1239999999998</v>
      </c>
      <c r="CS49" s="7">
        <f t="shared" si="5"/>
        <v>7916.4009999999998</v>
      </c>
      <c r="CT49" s="14" t="s">
        <v>222</v>
      </c>
    </row>
    <row r="50" spans="1:98">
      <c r="A50" s="13" t="s">
        <v>44</v>
      </c>
      <c r="B50" s="14" t="s">
        <v>130</v>
      </c>
      <c r="C50" s="7">
        <v>8.9760000000000009</v>
      </c>
      <c r="D50" s="7">
        <v>1.615</v>
      </c>
      <c r="E50" s="7">
        <v>1.1479999999999999</v>
      </c>
      <c r="F50" s="7">
        <v>0.46700000000000003</v>
      </c>
      <c r="G50" s="7">
        <v>4.242</v>
      </c>
      <c r="H50" s="7">
        <v>1.3160000000000001</v>
      </c>
      <c r="I50" s="7">
        <v>0.22900000000000001</v>
      </c>
      <c r="J50" s="7">
        <v>1.484</v>
      </c>
      <c r="K50" s="7">
        <v>2.2589999999999999</v>
      </c>
      <c r="L50" s="7">
        <v>1.1180000000000001</v>
      </c>
      <c r="M50" s="7">
        <v>1.3859999999999999</v>
      </c>
      <c r="N50" s="7">
        <v>0.90100000000000002</v>
      </c>
      <c r="O50" s="7">
        <v>1.3089999999999999</v>
      </c>
      <c r="P50" s="7">
        <v>1.0109999999999999</v>
      </c>
      <c r="Q50" s="7">
        <v>1.782</v>
      </c>
      <c r="R50" s="7">
        <v>0.624</v>
      </c>
      <c r="S50" s="7">
        <v>1.2909999999999999</v>
      </c>
      <c r="T50" s="7">
        <v>2.1419999999999999</v>
      </c>
      <c r="U50" s="7">
        <v>0.42299999999999999</v>
      </c>
      <c r="V50" s="7">
        <v>4.6790000000000003</v>
      </c>
      <c r="W50" s="7">
        <v>0.432</v>
      </c>
      <c r="X50" s="7">
        <v>1.048</v>
      </c>
      <c r="Y50" s="7">
        <v>1.1950000000000001</v>
      </c>
      <c r="Z50" s="7">
        <v>0.97</v>
      </c>
      <c r="AA50" s="7">
        <v>0.23699999999999999</v>
      </c>
      <c r="AB50" s="7">
        <v>1.677</v>
      </c>
      <c r="AC50" s="7">
        <v>0.76400000000000001</v>
      </c>
      <c r="AD50" s="7">
        <v>2.4500000000000002</v>
      </c>
      <c r="AE50" s="7">
        <v>5.8650000000000002</v>
      </c>
      <c r="AF50" s="7">
        <v>1.1080000000000001</v>
      </c>
      <c r="AG50" s="7">
        <v>4.5570000000000004</v>
      </c>
      <c r="AH50" s="7">
        <v>4.24</v>
      </c>
      <c r="AI50" s="7">
        <v>2.7040000000000002</v>
      </c>
      <c r="AJ50" s="7">
        <v>1.2130000000000001</v>
      </c>
      <c r="AK50" s="7">
        <v>7.8239999999999998</v>
      </c>
      <c r="AL50" s="7">
        <v>41.384999999999998</v>
      </c>
      <c r="AM50" s="7">
        <v>32.011000000000003</v>
      </c>
      <c r="AN50" s="7">
        <v>8.9459999999999997</v>
      </c>
      <c r="AO50" s="7">
        <v>0.21199999999999999</v>
      </c>
      <c r="AP50" s="7">
        <v>2.2370000000000001</v>
      </c>
      <c r="AQ50" s="7">
        <v>3.9630000000000001</v>
      </c>
      <c r="AR50" s="7">
        <v>244.625</v>
      </c>
      <c r="AS50" s="7">
        <v>5.726</v>
      </c>
      <c r="AT50" s="7">
        <v>8.4670000000000005</v>
      </c>
      <c r="AU50" s="7">
        <v>10.28</v>
      </c>
      <c r="AV50" s="7">
        <v>2.1549999999999998</v>
      </c>
      <c r="AW50" s="7">
        <v>1.0629999999999999</v>
      </c>
      <c r="AX50" s="7">
        <v>7.101</v>
      </c>
      <c r="AY50" s="7">
        <v>11.273999999999999</v>
      </c>
      <c r="AZ50" s="7">
        <v>2.5089999999999999</v>
      </c>
      <c r="BA50" s="7">
        <v>15.269</v>
      </c>
      <c r="BB50" s="7">
        <v>7.7329999999999997</v>
      </c>
      <c r="BC50" s="7">
        <v>1.542</v>
      </c>
      <c r="BD50" s="7">
        <v>4.3250000000000002</v>
      </c>
      <c r="BE50" s="7">
        <v>13.237</v>
      </c>
      <c r="BF50" s="7">
        <v>17.728999999999999</v>
      </c>
      <c r="BG50" s="7">
        <v>8.5299999999999994</v>
      </c>
      <c r="BH50" s="7">
        <v>6.766</v>
      </c>
      <c r="BI50" s="7">
        <v>3.4580000000000002</v>
      </c>
      <c r="BJ50" s="7">
        <v>2.9409999999999998</v>
      </c>
      <c r="BK50" s="7">
        <v>0.435</v>
      </c>
      <c r="BL50" s="7">
        <v>4.0069999999999997</v>
      </c>
      <c r="BM50" s="7">
        <v>0.83599999999999997</v>
      </c>
      <c r="BN50" s="7">
        <v>3.601</v>
      </c>
      <c r="BO50" s="7">
        <v>1.4650000000000001</v>
      </c>
      <c r="BP50" s="7">
        <v>2.67</v>
      </c>
      <c r="BQ50" s="7">
        <v>17.352</v>
      </c>
      <c r="BR50" s="7">
        <v>61.72</v>
      </c>
      <c r="BS50" s="7">
        <v>16.509</v>
      </c>
      <c r="BT50" s="7">
        <v>15.888999999999999</v>
      </c>
      <c r="BU50" s="7">
        <v>3.8149999999999999</v>
      </c>
      <c r="BV50" s="7">
        <v>1.3620000000000001</v>
      </c>
      <c r="BW50" s="7">
        <v>2.5329999999999999</v>
      </c>
      <c r="BX50" s="7">
        <v>0.621</v>
      </c>
      <c r="BY50" s="7">
        <v>1.944</v>
      </c>
      <c r="BZ50" s="7">
        <v>5.8869999999999996</v>
      </c>
      <c r="CA50" s="7">
        <v>38.531999999999996</v>
      </c>
      <c r="CB50" s="7">
        <v>1.7230000000000001</v>
      </c>
      <c r="CC50" s="7">
        <v>2.8109999999999999</v>
      </c>
      <c r="CD50" s="7">
        <v>0</v>
      </c>
      <c r="CE50" s="7">
        <v>0</v>
      </c>
      <c r="CF50" s="7">
        <v>0</v>
      </c>
      <c r="CG50" s="7">
        <f t="shared" si="0"/>
        <v>721.88199999999972</v>
      </c>
      <c r="CH50" s="7">
        <v>131.184</v>
      </c>
      <c r="CI50" s="7">
        <v>0</v>
      </c>
      <c r="CJ50" s="7">
        <v>0</v>
      </c>
      <c r="CK50" s="94">
        <f t="shared" si="1"/>
        <v>131.184</v>
      </c>
      <c r="CL50" s="7">
        <v>0</v>
      </c>
      <c r="CM50" s="7">
        <v>0</v>
      </c>
      <c r="CN50" s="7">
        <v>0</v>
      </c>
      <c r="CO50" s="7">
        <f t="shared" si="2"/>
        <v>0</v>
      </c>
      <c r="CP50" s="7">
        <f t="shared" si="3"/>
        <v>0</v>
      </c>
      <c r="CQ50" s="7">
        <v>119.41200000000001</v>
      </c>
      <c r="CR50" s="7">
        <f t="shared" si="4"/>
        <v>250.596</v>
      </c>
      <c r="CS50" s="7">
        <f t="shared" si="5"/>
        <v>972.47799999999995</v>
      </c>
      <c r="CT50" s="14" t="s">
        <v>223</v>
      </c>
    </row>
    <row r="51" spans="1:98">
      <c r="A51" s="13" t="s">
        <v>45</v>
      </c>
      <c r="B51" s="14" t="s">
        <v>131</v>
      </c>
      <c r="C51" s="7">
        <v>5.3120000000000003</v>
      </c>
      <c r="D51" s="7">
        <v>1.0369999999999999</v>
      </c>
      <c r="E51" s="7">
        <v>0.57199999999999995</v>
      </c>
      <c r="F51" s="7">
        <v>0.72199999999999998</v>
      </c>
      <c r="G51" s="7">
        <v>5.5759999999999996</v>
      </c>
      <c r="H51" s="7">
        <v>3.024</v>
      </c>
      <c r="I51" s="7">
        <v>0.40600000000000003</v>
      </c>
      <c r="J51" s="7">
        <v>2.1629999999999998</v>
      </c>
      <c r="K51" s="7">
        <v>2.5209999999999999</v>
      </c>
      <c r="L51" s="7">
        <v>2.0539999999999998</v>
      </c>
      <c r="M51" s="7">
        <v>2.371</v>
      </c>
      <c r="N51" s="7">
        <v>1.345</v>
      </c>
      <c r="O51" s="7">
        <v>1.2549999999999999</v>
      </c>
      <c r="P51" s="7">
        <v>0.28899999999999998</v>
      </c>
      <c r="Q51" s="7">
        <v>3.468</v>
      </c>
      <c r="R51" s="7">
        <v>2.4020000000000001</v>
      </c>
      <c r="S51" s="7">
        <v>2.6179999999999999</v>
      </c>
      <c r="T51" s="7">
        <v>2.895</v>
      </c>
      <c r="U51" s="7">
        <v>0.77</v>
      </c>
      <c r="V51" s="7">
        <v>10.173</v>
      </c>
      <c r="W51" s="7">
        <v>1.33</v>
      </c>
      <c r="X51" s="7">
        <v>2.6789999999999998</v>
      </c>
      <c r="Y51" s="7">
        <v>2.835</v>
      </c>
      <c r="Z51" s="7">
        <v>2.3780000000000001</v>
      </c>
      <c r="AA51" s="7">
        <v>0.499</v>
      </c>
      <c r="AB51" s="7">
        <v>2.1930000000000001</v>
      </c>
      <c r="AC51" s="7">
        <v>0.98899999999999999</v>
      </c>
      <c r="AD51" s="7">
        <v>7.5880000000000001</v>
      </c>
      <c r="AE51" s="7">
        <v>1.413</v>
      </c>
      <c r="AF51" s="7">
        <v>4.7E-2</v>
      </c>
      <c r="AG51" s="7">
        <v>1.4059999999999999</v>
      </c>
      <c r="AH51" s="7">
        <v>11.627000000000001</v>
      </c>
      <c r="AI51" s="7">
        <v>11.641</v>
      </c>
      <c r="AJ51" s="7">
        <v>4.7149999999999999</v>
      </c>
      <c r="AK51" s="7">
        <v>8.1460000000000008</v>
      </c>
      <c r="AL51" s="7">
        <v>49.631</v>
      </c>
      <c r="AM51" s="7">
        <v>19.744</v>
      </c>
      <c r="AN51" s="7">
        <v>22.084</v>
      </c>
      <c r="AO51" s="7">
        <v>0.23799999999999999</v>
      </c>
      <c r="AP51" s="7">
        <v>6.0750000000000002</v>
      </c>
      <c r="AQ51" s="7">
        <v>3.887</v>
      </c>
      <c r="AR51" s="7">
        <v>0.40699999999999997</v>
      </c>
      <c r="AS51" s="7">
        <v>262.60899999999998</v>
      </c>
      <c r="AT51" s="7">
        <v>3.423</v>
      </c>
      <c r="AU51" s="7">
        <v>2.431</v>
      </c>
      <c r="AV51" s="7">
        <v>3.1339999999999999</v>
      </c>
      <c r="AW51" s="7">
        <v>0.58799999999999997</v>
      </c>
      <c r="AX51" s="7">
        <v>1.7310000000000001</v>
      </c>
      <c r="AY51" s="7">
        <v>18.234000000000002</v>
      </c>
      <c r="AZ51" s="7">
        <v>0.877</v>
      </c>
      <c r="BA51" s="7">
        <v>8.2629999999999999</v>
      </c>
      <c r="BB51" s="7">
        <v>5.069</v>
      </c>
      <c r="BC51" s="7">
        <v>5.5780000000000003</v>
      </c>
      <c r="BD51" s="7">
        <v>3.7360000000000002</v>
      </c>
      <c r="BE51" s="7">
        <v>11.384</v>
      </c>
      <c r="BF51" s="7">
        <v>18.876000000000001</v>
      </c>
      <c r="BG51" s="7">
        <v>13.776</v>
      </c>
      <c r="BH51" s="7">
        <v>3.887</v>
      </c>
      <c r="BI51" s="7">
        <v>3.3860000000000001</v>
      </c>
      <c r="BJ51" s="7">
        <v>5.4939999999999998</v>
      </c>
      <c r="BK51" s="7">
        <v>0.193</v>
      </c>
      <c r="BL51" s="7">
        <v>2.3340000000000001</v>
      </c>
      <c r="BM51" s="7">
        <v>2.6059999999999999</v>
      </c>
      <c r="BN51" s="7">
        <v>2.5760000000000001</v>
      </c>
      <c r="BO51" s="7">
        <v>0.85199999999999998</v>
      </c>
      <c r="BP51" s="7">
        <v>1.514</v>
      </c>
      <c r="BQ51" s="7">
        <v>10.503</v>
      </c>
      <c r="BR51" s="7">
        <v>6.3170000000000002</v>
      </c>
      <c r="BS51" s="7">
        <v>7.0789999999999997</v>
      </c>
      <c r="BT51" s="7">
        <v>21.108000000000001</v>
      </c>
      <c r="BU51" s="7">
        <v>0.28799999999999998</v>
      </c>
      <c r="BV51" s="7">
        <v>0</v>
      </c>
      <c r="BW51" s="7">
        <v>2.6720000000000002</v>
      </c>
      <c r="BX51" s="7">
        <v>0.13500000000000001</v>
      </c>
      <c r="BY51" s="7">
        <v>0.39300000000000002</v>
      </c>
      <c r="BZ51" s="7">
        <v>4.1859999999999999</v>
      </c>
      <c r="CA51" s="7">
        <v>1.8620000000000001</v>
      </c>
      <c r="CB51" s="7">
        <v>1.387</v>
      </c>
      <c r="CC51" s="7">
        <v>11.69</v>
      </c>
      <c r="CD51" s="7">
        <v>0</v>
      </c>
      <c r="CE51" s="7">
        <v>0</v>
      </c>
      <c r="CF51" s="7">
        <v>0</v>
      </c>
      <c r="CG51" s="7">
        <f t="shared" si="0"/>
        <v>662.6959999999998</v>
      </c>
      <c r="CH51" s="7">
        <v>3752.7089999999998</v>
      </c>
      <c r="CI51" s="7">
        <v>1.1220000000000001</v>
      </c>
      <c r="CJ51" s="7">
        <v>2.8260000000000001</v>
      </c>
      <c r="CK51" s="94">
        <f t="shared" si="1"/>
        <v>3756.6569999999997</v>
      </c>
      <c r="CL51" s="7">
        <v>0</v>
      </c>
      <c r="CM51" s="7">
        <v>0</v>
      </c>
      <c r="CN51" s="7">
        <v>0</v>
      </c>
      <c r="CO51" s="7">
        <f t="shared" si="2"/>
        <v>0</v>
      </c>
      <c r="CP51" s="7">
        <f t="shared" si="3"/>
        <v>0</v>
      </c>
      <c r="CQ51" s="7">
        <v>402.80399999999997</v>
      </c>
      <c r="CR51" s="7">
        <f t="shared" si="4"/>
        <v>4159.4610000000002</v>
      </c>
      <c r="CS51" s="7">
        <f t="shared" si="5"/>
        <v>4822.1570000000002</v>
      </c>
      <c r="CT51" s="14" t="s">
        <v>224</v>
      </c>
    </row>
    <row r="52" spans="1:98">
      <c r="A52" s="13" t="s">
        <v>46</v>
      </c>
      <c r="B52" s="14" t="s">
        <v>132</v>
      </c>
      <c r="C52" s="7">
        <v>1.6950000000000001</v>
      </c>
      <c r="D52" s="7">
        <v>2.6150000000000002</v>
      </c>
      <c r="E52" s="7">
        <v>0.28699999999999998</v>
      </c>
      <c r="F52" s="7">
        <v>1.1559999999999999</v>
      </c>
      <c r="G52" s="7">
        <v>56.606000000000002</v>
      </c>
      <c r="H52" s="7">
        <v>6.9630000000000001</v>
      </c>
      <c r="I52" s="7">
        <v>0.59599999999999997</v>
      </c>
      <c r="J52" s="7">
        <v>4.5960000000000001</v>
      </c>
      <c r="K52" s="7">
        <v>4.45</v>
      </c>
      <c r="L52" s="7">
        <v>3.5979999999999999</v>
      </c>
      <c r="M52" s="7">
        <v>4.7720000000000002</v>
      </c>
      <c r="N52" s="7">
        <v>2.6520000000000001</v>
      </c>
      <c r="O52" s="7">
        <v>2.3849999999999998</v>
      </c>
      <c r="P52" s="7">
        <v>6.0979999999999999</v>
      </c>
      <c r="Q52" s="7">
        <v>8.2260000000000009</v>
      </c>
      <c r="R52" s="7">
        <v>4.4020000000000001</v>
      </c>
      <c r="S52" s="7">
        <v>4.4059999999999997</v>
      </c>
      <c r="T52" s="7">
        <v>6.2069999999999999</v>
      </c>
      <c r="U52" s="7">
        <v>1.611</v>
      </c>
      <c r="V52" s="7">
        <v>0.125</v>
      </c>
      <c r="W52" s="7">
        <v>4.149</v>
      </c>
      <c r="X52" s="7">
        <v>2.5979999999999999</v>
      </c>
      <c r="Y52" s="7">
        <v>1.5469999999999999</v>
      </c>
      <c r="Z52" s="7">
        <v>5.6890000000000001</v>
      </c>
      <c r="AA52" s="7">
        <v>0.95099999999999996</v>
      </c>
      <c r="AB52" s="7">
        <v>4.1449999999999996</v>
      </c>
      <c r="AC52" s="7">
        <v>2.0779999999999998</v>
      </c>
      <c r="AD52" s="7">
        <v>8.8469999999999995</v>
      </c>
      <c r="AE52" s="7">
        <v>5.0179999999999998</v>
      </c>
      <c r="AF52" s="7">
        <v>2.3650000000000002</v>
      </c>
      <c r="AG52" s="7">
        <v>13.301</v>
      </c>
      <c r="AH52" s="7">
        <v>5.5279999999999996</v>
      </c>
      <c r="AI52" s="7">
        <v>9.92</v>
      </c>
      <c r="AJ52" s="7">
        <v>0.60299999999999998</v>
      </c>
      <c r="AK52" s="7">
        <v>6.9059999999999997</v>
      </c>
      <c r="AL52" s="7">
        <v>53.954999999999998</v>
      </c>
      <c r="AM52" s="7">
        <v>11.808</v>
      </c>
      <c r="AN52" s="7">
        <v>11.617000000000001</v>
      </c>
      <c r="AO52" s="7">
        <v>4.6420000000000003</v>
      </c>
      <c r="AP52" s="7">
        <v>116.95</v>
      </c>
      <c r="AQ52" s="7">
        <v>17.141999999999999</v>
      </c>
      <c r="AR52" s="7">
        <v>3.6040000000000001</v>
      </c>
      <c r="AS52" s="7">
        <v>15.516</v>
      </c>
      <c r="AT52" s="7">
        <v>21.288</v>
      </c>
      <c r="AU52" s="7">
        <v>6.1970000000000001</v>
      </c>
      <c r="AV52" s="7">
        <v>6.2240000000000002</v>
      </c>
      <c r="AW52" s="7">
        <v>5.5279999999999996</v>
      </c>
      <c r="AX52" s="7">
        <v>1.696</v>
      </c>
      <c r="AY52" s="7">
        <v>11.839</v>
      </c>
      <c r="AZ52" s="7">
        <v>2.7080000000000002</v>
      </c>
      <c r="BA52" s="7">
        <v>33.042000000000002</v>
      </c>
      <c r="BB52" s="7">
        <v>16.053000000000001</v>
      </c>
      <c r="BC52" s="7">
        <v>33.296999999999997</v>
      </c>
      <c r="BD52" s="7">
        <v>6.649</v>
      </c>
      <c r="BE52" s="7">
        <v>9.3640000000000008</v>
      </c>
      <c r="BF52" s="7">
        <v>4.3470000000000004</v>
      </c>
      <c r="BG52" s="7">
        <v>2.8570000000000002</v>
      </c>
      <c r="BH52" s="7">
        <v>27.145</v>
      </c>
      <c r="BI52" s="7">
        <v>2.5270000000000001</v>
      </c>
      <c r="BJ52" s="7">
        <v>8.4459999999999997</v>
      </c>
      <c r="BK52" s="7">
        <v>0.38500000000000001</v>
      </c>
      <c r="BL52" s="7">
        <v>7.2830000000000004</v>
      </c>
      <c r="BM52" s="7">
        <v>2.7589999999999999</v>
      </c>
      <c r="BN52" s="7">
        <v>5.6609999999999996</v>
      </c>
      <c r="BO52" s="7">
        <v>2.2999999999999998</v>
      </c>
      <c r="BP52" s="7">
        <v>2.7309999999999999</v>
      </c>
      <c r="BQ52" s="7">
        <v>7.8970000000000002</v>
      </c>
      <c r="BR52" s="7">
        <v>194.02199999999999</v>
      </c>
      <c r="BS52" s="7">
        <v>117.19499999999999</v>
      </c>
      <c r="BT52" s="7">
        <v>161.446</v>
      </c>
      <c r="BU52" s="7">
        <v>72.408000000000001</v>
      </c>
      <c r="BV52" s="7">
        <v>24.876000000000001</v>
      </c>
      <c r="BW52" s="7">
        <v>8.5030000000000001</v>
      </c>
      <c r="BX52" s="7">
        <v>3.1059999999999999</v>
      </c>
      <c r="BY52" s="7">
        <v>1.871</v>
      </c>
      <c r="BZ52" s="7">
        <v>16.324000000000002</v>
      </c>
      <c r="CA52" s="7">
        <v>14.16</v>
      </c>
      <c r="CB52" s="7">
        <v>2.2759999999999998</v>
      </c>
      <c r="CC52" s="7">
        <v>10.044</v>
      </c>
      <c r="CD52" s="7">
        <v>0</v>
      </c>
      <c r="CE52" s="7">
        <v>0</v>
      </c>
      <c r="CF52" s="7">
        <v>0</v>
      </c>
      <c r="CG52" s="7">
        <f t="shared" si="0"/>
        <v>1286.7790000000002</v>
      </c>
      <c r="CH52" s="7">
        <v>10777.09</v>
      </c>
      <c r="CI52" s="7">
        <v>0</v>
      </c>
      <c r="CJ52" s="7">
        <v>11.218999999999999</v>
      </c>
      <c r="CK52" s="94">
        <f t="shared" si="1"/>
        <v>10788.308999999999</v>
      </c>
      <c r="CL52" s="7">
        <v>0</v>
      </c>
      <c r="CM52" s="7">
        <v>0</v>
      </c>
      <c r="CN52" s="7">
        <v>0</v>
      </c>
      <c r="CO52" s="7">
        <f t="shared" si="2"/>
        <v>0</v>
      </c>
      <c r="CP52" s="7">
        <f t="shared" si="3"/>
        <v>0</v>
      </c>
      <c r="CQ52" s="7">
        <v>360.45699999999999</v>
      </c>
      <c r="CR52" s="7">
        <f t="shared" si="4"/>
        <v>11148.766</v>
      </c>
      <c r="CS52" s="7">
        <f t="shared" si="5"/>
        <v>12435.545</v>
      </c>
      <c r="CT52" s="14" t="s">
        <v>225</v>
      </c>
    </row>
    <row r="53" spans="1:98">
      <c r="A53" s="13" t="s">
        <v>47</v>
      </c>
      <c r="B53" s="14" t="s">
        <v>133</v>
      </c>
      <c r="C53" s="7">
        <v>1.5589999999999999</v>
      </c>
      <c r="D53" s="7">
        <v>1.47</v>
      </c>
      <c r="E53" s="7">
        <v>0.30599999999999999</v>
      </c>
      <c r="F53" s="7">
        <v>0.68899999999999995</v>
      </c>
      <c r="G53" s="7">
        <v>6.125</v>
      </c>
      <c r="H53" s="7">
        <v>3.214</v>
      </c>
      <c r="I53" s="7">
        <v>0.157</v>
      </c>
      <c r="J53" s="7">
        <v>1.3460000000000001</v>
      </c>
      <c r="K53" s="7">
        <v>7.84</v>
      </c>
      <c r="L53" s="7">
        <v>0.90400000000000003</v>
      </c>
      <c r="M53" s="7">
        <v>1.2150000000000001</v>
      </c>
      <c r="N53" s="7">
        <v>1.325</v>
      </c>
      <c r="O53" s="7">
        <v>1.974</v>
      </c>
      <c r="P53" s="7">
        <v>0.621</v>
      </c>
      <c r="Q53" s="7">
        <v>2.8530000000000002</v>
      </c>
      <c r="R53" s="7">
        <v>2.4500000000000002</v>
      </c>
      <c r="S53" s="7">
        <v>3.355</v>
      </c>
      <c r="T53" s="7">
        <v>4.3499999999999996</v>
      </c>
      <c r="U53" s="7">
        <v>0.49399999999999999</v>
      </c>
      <c r="V53" s="7">
        <v>0.27400000000000002</v>
      </c>
      <c r="W53" s="7">
        <v>0.88400000000000001</v>
      </c>
      <c r="X53" s="7">
        <v>0.78400000000000003</v>
      </c>
      <c r="Y53" s="7">
        <v>1.3080000000000001</v>
      </c>
      <c r="Z53" s="7">
        <v>2.31</v>
      </c>
      <c r="AA53" s="7">
        <v>6.7000000000000004E-2</v>
      </c>
      <c r="AB53" s="7">
        <v>0.96099999999999997</v>
      </c>
      <c r="AC53" s="7">
        <v>0.41</v>
      </c>
      <c r="AD53" s="7">
        <v>3.5459999999999998</v>
      </c>
      <c r="AE53" s="7">
        <v>1.2909999999999999</v>
      </c>
      <c r="AF53" s="7">
        <v>0.21299999999999999</v>
      </c>
      <c r="AG53" s="7">
        <v>1.1020000000000001</v>
      </c>
      <c r="AH53" s="7">
        <v>3.7189999999999999</v>
      </c>
      <c r="AI53" s="7">
        <v>0.97199999999999998</v>
      </c>
      <c r="AJ53" s="7">
        <v>0.33300000000000002</v>
      </c>
      <c r="AK53" s="7">
        <v>10.157999999999999</v>
      </c>
      <c r="AL53" s="7">
        <v>19.62</v>
      </c>
      <c r="AM53" s="7">
        <v>19.306999999999999</v>
      </c>
      <c r="AN53" s="7">
        <v>5.8810000000000002</v>
      </c>
      <c r="AO53" s="7">
        <v>0.39400000000000002</v>
      </c>
      <c r="AP53" s="7">
        <v>11.327999999999999</v>
      </c>
      <c r="AQ53" s="7">
        <v>2.1</v>
      </c>
      <c r="AR53" s="7">
        <v>0.16900000000000001</v>
      </c>
      <c r="AS53" s="7">
        <v>6.1630000000000003</v>
      </c>
      <c r="AT53" s="7">
        <v>3.4580000000000002</v>
      </c>
      <c r="AU53" s="7">
        <v>33.04</v>
      </c>
      <c r="AV53" s="7">
        <v>1.3280000000000001</v>
      </c>
      <c r="AW53" s="7">
        <v>0</v>
      </c>
      <c r="AX53" s="7">
        <v>14.093</v>
      </c>
      <c r="AY53" s="7">
        <v>2.0680000000000001</v>
      </c>
      <c r="AZ53" s="7">
        <v>0.88500000000000001</v>
      </c>
      <c r="BA53" s="7">
        <v>1.681</v>
      </c>
      <c r="BB53" s="7">
        <v>0</v>
      </c>
      <c r="BC53" s="7">
        <v>1.778</v>
      </c>
      <c r="BD53" s="7">
        <v>0.78100000000000003</v>
      </c>
      <c r="BE53" s="7">
        <v>6.1609999999999996</v>
      </c>
      <c r="BF53" s="7">
        <v>2.4249999999999998</v>
      </c>
      <c r="BG53" s="7">
        <v>5.4420000000000002</v>
      </c>
      <c r="BH53" s="7">
        <v>19.52</v>
      </c>
      <c r="BI53" s="7">
        <v>140.761</v>
      </c>
      <c r="BJ53" s="7">
        <v>1.109</v>
      </c>
      <c r="BK53" s="7">
        <v>0.218</v>
      </c>
      <c r="BL53" s="7">
        <v>1.3260000000000001</v>
      </c>
      <c r="BM53" s="7">
        <v>0.48199999999999998</v>
      </c>
      <c r="BN53" s="7">
        <v>1.246</v>
      </c>
      <c r="BO53" s="7">
        <v>0.68</v>
      </c>
      <c r="BP53" s="7">
        <v>0.623</v>
      </c>
      <c r="BQ53" s="7">
        <v>6.1959999999999997</v>
      </c>
      <c r="BR53" s="7">
        <v>7.0119999999999996</v>
      </c>
      <c r="BS53" s="7">
        <v>21.949000000000002</v>
      </c>
      <c r="BT53" s="7">
        <v>8.4</v>
      </c>
      <c r="BU53" s="7">
        <v>0.499</v>
      </c>
      <c r="BV53" s="7">
        <v>0.41399999999999998</v>
      </c>
      <c r="BW53" s="7">
        <v>1.1719999999999999</v>
      </c>
      <c r="BX53" s="7">
        <v>0.32400000000000001</v>
      </c>
      <c r="BY53" s="7">
        <v>2.25</v>
      </c>
      <c r="BZ53" s="7">
        <v>2.8119999999999998</v>
      </c>
      <c r="CA53" s="7">
        <v>2.1459999999999999</v>
      </c>
      <c r="CB53" s="7">
        <v>0.61499999999999999</v>
      </c>
      <c r="CC53" s="7">
        <v>7.3689999999999998</v>
      </c>
      <c r="CD53" s="7">
        <v>0</v>
      </c>
      <c r="CE53" s="7">
        <v>0</v>
      </c>
      <c r="CF53" s="7">
        <v>0</v>
      </c>
      <c r="CG53" s="7">
        <f t="shared" si="0"/>
        <v>435.8040000000002</v>
      </c>
      <c r="CH53" s="7">
        <v>856.16899999999998</v>
      </c>
      <c r="CI53" s="7">
        <v>0.35099999999999998</v>
      </c>
      <c r="CJ53" s="7">
        <v>2.3180000000000001</v>
      </c>
      <c r="CK53" s="94">
        <f t="shared" si="1"/>
        <v>858.83799999999997</v>
      </c>
      <c r="CL53" s="7">
        <v>240.489</v>
      </c>
      <c r="CM53" s="7">
        <v>0</v>
      </c>
      <c r="CN53" s="7">
        <v>-0.14599999999999999</v>
      </c>
      <c r="CO53" s="7">
        <f t="shared" si="2"/>
        <v>-0.14599999999999999</v>
      </c>
      <c r="CP53" s="7">
        <f t="shared" si="3"/>
        <v>240.34300000000002</v>
      </c>
      <c r="CQ53" s="7">
        <v>65.427999999999997</v>
      </c>
      <c r="CR53" s="7">
        <f t="shared" si="4"/>
        <v>1164.6089999999999</v>
      </c>
      <c r="CS53" s="7">
        <f t="shared" si="5"/>
        <v>1600.413</v>
      </c>
      <c r="CT53" s="14" t="s">
        <v>226</v>
      </c>
    </row>
    <row r="54" spans="1:98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3.0000000000000001E-3</v>
      </c>
      <c r="AE54" s="7">
        <v>0</v>
      </c>
      <c r="AF54" s="7">
        <v>0</v>
      </c>
      <c r="AG54" s="7">
        <v>0</v>
      </c>
      <c r="AH54" s="7">
        <v>3.3000000000000002E-2</v>
      </c>
      <c r="AI54" s="7">
        <v>0</v>
      </c>
      <c r="AJ54" s="7">
        <v>0</v>
      </c>
      <c r="AK54" s="7">
        <v>0</v>
      </c>
      <c r="AL54" s="7">
        <v>0.36499999999999999</v>
      </c>
      <c r="AM54" s="7">
        <v>1.4999999999999999E-2</v>
      </c>
      <c r="AN54" s="7">
        <v>4.9000000000000002E-2</v>
      </c>
      <c r="AO54" s="7">
        <v>2.3E-2</v>
      </c>
      <c r="AP54" s="7">
        <v>0</v>
      </c>
      <c r="AQ54" s="7">
        <v>0.218</v>
      </c>
      <c r="AR54" s="7">
        <v>0</v>
      </c>
      <c r="AS54" s="7">
        <v>1E-3</v>
      </c>
      <c r="AT54" s="7">
        <v>0</v>
      </c>
      <c r="AU54" s="7">
        <v>12.074999999999999</v>
      </c>
      <c r="AV54" s="7">
        <v>170.71600000000001</v>
      </c>
      <c r="AW54" s="7">
        <v>249.75899999999999</v>
      </c>
      <c r="AX54" s="7">
        <v>0.113</v>
      </c>
      <c r="AY54" s="7">
        <v>2.2400000000000002</v>
      </c>
      <c r="AZ54" s="7">
        <v>0</v>
      </c>
      <c r="BA54" s="7">
        <v>1.4999999999999999E-2</v>
      </c>
      <c r="BB54" s="7">
        <v>0</v>
      </c>
      <c r="BC54" s="7">
        <v>0</v>
      </c>
      <c r="BD54" s="7">
        <v>5.7000000000000002E-2</v>
      </c>
      <c r="BE54" s="7">
        <v>0.93300000000000005</v>
      </c>
      <c r="BF54" s="7">
        <v>3.5999999999999997E-2</v>
      </c>
      <c r="BG54" s="7">
        <v>2.1999999999999999E-2</v>
      </c>
      <c r="BH54" s="7">
        <v>1.8080000000000001</v>
      </c>
      <c r="BI54" s="7">
        <v>7.2999999999999995E-2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0.36</v>
      </c>
      <c r="BR54" s="7">
        <v>4.4980000000000002</v>
      </c>
      <c r="BS54" s="7">
        <v>11.718999999999999</v>
      </c>
      <c r="BT54" s="7">
        <v>8.2000000000000003E-2</v>
      </c>
      <c r="BU54" s="7">
        <v>0</v>
      </c>
      <c r="BV54" s="7">
        <v>0.32</v>
      </c>
      <c r="BW54" s="7">
        <v>5.2169999999999996</v>
      </c>
      <c r="BX54" s="7">
        <v>1.2999999999999999E-2</v>
      </c>
      <c r="BY54" s="7">
        <v>0</v>
      </c>
      <c r="BZ54" s="7">
        <v>2.7E-2</v>
      </c>
      <c r="CA54" s="7">
        <v>0.27300000000000002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0"/>
        <v>461.06299999999993</v>
      </c>
      <c r="CH54" s="7">
        <v>131.56100000000001</v>
      </c>
      <c r="CI54" s="7">
        <v>22.501999999999999</v>
      </c>
      <c r="CJ54" s="7">
        <v>0</v>
      </c>
      <c r="CK54" s="94">
        <f t="shared" si="1"/>
        <v>154.06300000000002</v>
      </c>
      <c r="CL54" s="7">
        <v>283.65600000000001</v>
      </c>
      <c r="CM54" s="7">
        <v>0</v>
      </c>
      <c r="CN54" s="7">
        <v>2.7519999999999998</v>
      </c>
      <c r="CO54" s="7">
        <f t="shared" si="2"/>
        <v>2.7519999999999998</v>
      </c>
      <c r="CP54" s="7">
        <f t="shared" si="3"/>
        <v>286.40800000000002</v>
      </c>
      <c r="CQ54" s="7">
        <v>153.11199999999999</v>
      </c>
      <c r="CR54" s="7">
        <f t="shared" si="4"/>
        <v>593.58299999999997</v>
      </c>
      <c r="CS54" s="7">
        <f t="shared" si="5"/>
        <v>1054.646</v>
      </c>
      <c r="CT54" s="14" t="s">
        <v>227</v>
      </c>
    </row>
    <row r="55" spans="1:98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14.298999999999999</v>
      </c>
      <c r="AX55" s="7">
        <v>124.4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9.8000000000000004E-2</v>
      </c>
      <c r="BI55" s="7">
        <v>515.44399999999996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0"/>
        <v>654.24099999999999</v>
      </c>
      <c r="CH55" s="7">
        <v>0</v>
      </c>
      <c r="CI55" s="7">
        <v>0</v>
      </c>
      <c r="CJ55" s="7">
        <v>159.03100000000001</v>
      </c>
      <c r="CK55" s="94">
        <f t="shared" si="1"/>
        <v>159.03100000000001</v>
      </c>
      <c r="CL55" s="7">
        <v>0</v>
      </c>
      <c r="CM55" s="7">
        <v>0</v>
      </c>
      <c r="CN55" s="7">
        <v>0</v>
      </c>
      <c r="CO55" s="7">
        <f t="shared" si="2"/>
        <v>0</v>
      </c>
      <c r="CP55" s="7">
        <f t="shared" si="3"/>
        <v>0</v>
      </c>
      <c r="CQ55" s="7">
        <v>26.158999999999999</v>
      </c>
      <c r="CR55" s="7">
        <f t="shared" si="4"/>
        <v>185.19</v>
      </c>
      <c r="CS55" s="7">
        <f t="shared" si="5"/>
        <v>839.43100000000004</v>
      </c>
      <c r="CT55" s="14" t="s">
        <v>228</v>
      </c>
    </row>
    <row r="56" spans="1:98">
      <c r="A56" s="13" t="s">
        <v>50</v>
      </c>
      <c r="B56" s="14" t="s">
        <v>136</v>
      </c>
      <c r="C56" s="7">
        <v>37.868000000000002</v>
      </c>
      <c r="D56" s="7">
        <v>6.04</v>
      </c>
      <c r="E56" s="7">
        <v>2.5150000000000001</v>
      </c>
      <c r="F56" s="7">
        <v>4.8220000000000001</v>
      </c>
      <c r="G56" s="7">
        <v>23.417000000000002</v>
      </c>
      <c r="H56" s="7">
        <v>7.5060000000000002</v>
      </c>
      <c r="I56" s="7">
        <v>1.089</v>
      </c>
      <c r="J56" s="7">
        <v>7.2389999999999999</v>
      </c>
      <c r="K56" s="7">
        <v>11.867000000000001</v>
      </c>
      <c r="L56" s="7">
        <v>6.1340000000000003</v>
      </c>
      <c r="M56" s="7">
        <v>6.75</v>
      </c>
      <c r="N56" s="7">
        <v>4.492</v>
      </c>
      <c r="O56" s="7">
        <v>6.5</v>
      </c>
      <c r="P56" s="7">
        <v>7.1580000000000004</v>
      </c>
      <c r="Q56" s="7">
        <v>9.4819999999999993</v>
      </c>
      <c r="R56" s="7">
        <v>3.117</v>
      </c>
      <c r="S56" s="7">
        <v>6.2919999999999998</v>
      </c>
      <c r="T56" s="7">
        <v>10.785</v>
      </c>
      <c r="U56" s="7">
        <v>3.1379999999999999</v>
      </c>
      <c r="V56" s="7">
        <v>22.87</v>
      </c>
      <c r="W56" s="7">
        <v>2.7210000000000001</v>
      </c>
      <c r="X56" s="7">
        <v>5.0549999999999997</v>
      </c>
      <c r="Y56" s="7">
        <v>6.9450000000000003</v>
      </c>
      <c r="Z56" s="7">
        <v>5.9390000000000001</v>
      </c>
      <c r="AA56" s="7">
        <v>1.1519999999999999</v>
      </c>
      <c r="AB56" s="7">
        <v>9.2929999999999993</v>
      </c>
      <c r="AC56" s="7">
        <v>3.6509999999999998</v>
      </c>
      <c r="AD56" s="7">
        <v>15.74</v>
      </c>
      <c r="AE56" s="7">
        <v>20.37</v>
      </c>
      <c r="AF56" s="7">
        <v>7.0010000000000003</v>
      </c>
      <c r="AG56" s="7">
        <v>24.248000000000001</v>
      </c>
      <c r="AH56" s="7">
        <v>24.795999999999999</v>
      </c>
      <c r="AI56" s="7">
        <v>18.699000000000002</v>
      </c>
      <c r="AJ56" s="7">
        <v>6.58</v>
      </c>
      <c r="AK56" s="7">
        <v>51.037999999999997</v>
      </c>
      <c r="AL56" s="7">
        <v>132.40199999999999</v>
      </c>
      <c r="AM56" s="7">
        <v>32.664000000000001</v>
      </c>
      <c r="AN56" s="7">
        <v>39.415999999999997</v>
      </c>
      <c r="AO56" s="7">
        <v>1.1859999999999999</v>
      </c>
      <c r="AP56" s="7">
        <v>11.388999999999999</v>
      </c>
      <c r="AQ56" s="7">
        <v>34.128</v>
      </c>
      <c r="AR56" s="7">
        <v>4.3390000000000004</v>
      </c>
      <c r="AS56" s="7">
        <v>57.768000000000001</v>
      </c>
      <c r="AT56" s="7">
        <v>46.366</v>
      </c>
      <c r="AU56" s="7">
        <v>14.723000000000001</v>
      </c>
      <c r="AV56" s="7">
        <v>5.3090000000000002</v>
      </c>
      <c r="AW56" s="7">
        <v>7.5759999999999996</v>
      </c>
      <c r="AX56" s="7">
        <v>859.173</v>
      </c>
      <c r="AY56" s="7">
        <v>55.344000000000001</v>
      </c>
      <c r="AZ56" s="7">
        <v>12.092000000000001</v>
      </c>
      <c r="BA56" s="7">
        <v>119.934</v>
      </c>
      <c r="BB56" s="7">
        <v>75.046999999999997</v>
      </c>
      <c r="BC56" s="7">
        <v>14.141999999999999</v>
      </c>
      <c r="BD56" s="7">
        <v>24.599</v>
      </c>
      <c r="BE56" s="7">
        <v>105.72799999999999</v>
      </c>
      <c r="BF56" s="7">
        <v>79.843000000000004</v>
      </c>
      <c r="BG56" s="7">
        <v>31.864000000000001</v>
      </c>
      <c r="BH56" s="7">
        <v>17.149999999999999</v>
      </c>
      <c r="BI56" s="7">
        <v>159.054</v>
      </c>
      <c r="BJ56" s="7">
        <v>23.492000000000001</v>
      </c>
      <c r="BK56" s="7">
        <v>2.4409999999999998</v>
      </c>
      <c r="BL56" s="7">
        <v>11.215999999999999</v>
      </c>
      <c r="BM56" s="7">
        <v>3.7509999999999999</v>
      </c>
      <c r="BN56" s="7">
        <v>9.2439999999999998</v>
      </c>
      <c r="BO56" s="7">
        <v>10.35</v>
      </c>
      <c r="BP56" s="7">
        <v>6.4790000000000001</v>
      </c>
      <c r="BQ56" s="7">
        <v>81.2</v>
      </c>
      <c r="BR56" s="7">
        <v>178.61600000000001</v>
      </c>
      <c r="BS56" s="7">
        <v>39.801000000000002</v>
      </c>
      <c r="BT56" s="7">
        <v>151.339</v>
      </c>
      <c r="BU56" s="7">
        <v>10.465</v>
      </c>
      <c r="BV56" s="7">
        <v>6.3620000000000001</v>
      </c>
      <c r="BW56" s="7">
        <v>5.0750000000000002</v>
      </c>
      <c r="BX56" s="7">
        <v>3.6549999999999998</v>
      </c>
      <c r="BY56" s="7">
        <v>9.5719999999999992</v>
      </c>
      <c r="BZ56" s="7">
        <v>14.398999999999999</v>
      </c>
      <c r="CA56" s="7">
        <v>40.267000000000003</v>
      </c>
      <c r="CB56" s="7">
        <v>8.32</v>
      </c>
      <c r="CC56" s="7">
        <v>25.745000000000001</v>
      </c>
      <c r="CD56" s="7">
        <v>0</v>
      </c>
      <c r="CE56" s="7">
        <v>0</v>
      </c>
      <c r="CF56" s="7">
        <v>0</v>
      </c>
      <c r="CG56" s="7">
        <f t="shared" si="0"/>
        <v>2975.3340000000003</v>
      </c>
      <c r="CH56" s="7">
        <v>2891.8359999999998</v>
      </c>
      <c r="CI56" s="7">
        <v>0</v>
      </c>
      <c r="CJ56" s="7">
        <v>0.39200000000000002</v>
      </c>
      <c r="CK56" s="94">
        <f t="shared" si="1"/>
        <v>2892.2279999999996</v>
      </c>
      <c r="CL56" s="7">
        <v>0</v>
      </c>
      <c r="CM56" s="7">
        <v>0</v>
      </c>
      <c r="CN56" s="7">
        <v>0</v>
      </c>
      <c r="CO56" s="7">
        <f t="shared" si="2"/>
        <v>0</v>
      </c>
      <c r="CP56" s="7">
        <f t="shared" si="3"/>
        <v>0</v>
      </c>
      <c r="CQ56" s="7">
        <v>560.69200000000001</v>
      </c>
      <c r="CR56" s="7">
        <f t="shared" si="4"/>
        <v>3452.92</v>
      </c>
      <c r="CS56" s="7">
        <f t="shared" si="5"/>
        <v>6428.2539999999999</v>
      </c>
      <c r="CT56" s="14" t="s">
        <v>229</v>
      </c>
    </row>
    <row r="57" spans="1:98">
      <c r="A57" s="13" t="s">
        <v>51</v>
      </c>
      <c r="B57" s="14" t="s">
        <v>137</v>
      </c>
      <c r="C57" s="7">
        <v>3.944</v>
      </c>
      <c r="D57" s="7">
        <v>2.15</v>
      </c>
      <c r="E57" s="7">
        <v>0.17599999999999999</v>
      </c>
      <c r="F57" s="7">
        <v>2.125</v>
      </c>
      <c r="G57" s="7">
        <v>22.350999999999999</v>
      </c>
      <c r="H57" s="7">
        <v>6.8760000000000003</v>
      </c>
      <c r="I57" s="7">
        <v>1.026</v>
      </c>
      <c r="J57" s="7">
        <v>5.54</v>
      </c>
      <c r="K57" s="7">
        <v>4.2729999999999997</v>
      </c>
      <c r="L57" s="7">
        <v>2.5209999999999999</v>
      </c>
      <c r="M57" s="7">
        <v>4.383</v>
      </c>
      <c r="N57" s="7">
        <v>11.52</v>
      </c>
      <c r="O57" s="7">
        <v>3.1120000000000001</v>
      </c>
      <c r="P57" s="7">
        <v>17.315000000000001</v>
      </c>
      <c r="Q57" s="7">
        <v>9.1560000000000006</v>
      </c>
      <c r="R57" s="7">
        <v>8.9190000000000005</v>
      </c>
      <c r="S57" s="7">
        <v>11.968</v>
      </c>
      <c r="T57" s="7">
        <v>8.9589999999999996</v>
      </c>
      <c r="U57" s="7">
        <v>1.704</v>
      </c>
      <c r="V57" s="7">
        <v>8.4990000000000006</v>
      </c>
      <c r="W57" s="7">
        <v>2.1819999999999999</v>
      </c>
      <c r="X57" s="7">
        <v>6.6210000000000004</v>
      </c>
      <c r="Y57" s="7">
        <v>3.1059999999999999</v>
      </c>
      <c r="Z57" s="7">
        <v>9.718</v>
      </c>
      <c r="AA57" s="7">
        <v>1.4610000000000001</v>
      </c>
      <c r="AB57" s="7">
        <v>2.5950000000000002</v>
      </c>
      <c r="AC57" s="7">
        <v>1.593</v>
      </c>
      <c r="AD57" s="7">
        <v>19.349</v>
      </c>
      <c r="AE57" s="7">
        <v>51.661000000000001</v>
      </c>
      <c r="AF57" s="7">
        <v>3.9910000000000001</v>
      </c>
      <c r="AG57" s="7">
        <v>11.685</v>
      </c>
      <c r="AH57" s="7">
        <v>15.483000000000001</v>
      </c>
      <c r="AI57" s="7">
        <v>16.497</v>
      </c>
      <c r="AJ57" s="7">
        <v>1.978</v>
      </c>
      <c r="AK57" s="7">
        <v>21.547000000000001</v>
      </c>
      <c r="AL57" s="7">
        <v>27.295999999999999</v>
      </c>
      <c r="AM57" s="7">
        <v>63.981000000000002</v>
      </c>
      <c r="AN57" s="7">
        <v>20.675999999999998</v>
      </c>
      <c r="AO57" s="7">
        <v>2.823</v>
      </c>
      <c r="AP57" s="7">
        <v>7.6619999999999999</v>
      </c>
      <c r="AQ57" s="7">
        <v>35.590000000000003</v>
      </c>
      <c r="AR57" s="7">
        <v>1.145</v>
      </c>
      <c r="AS57" s="7">
        <v>18.178000000000001</v>
      </c>
      <c r="AT57" s="7">
        <v>21.279</v>
      </c>
      <c r="AU57" s="7">
        <v>9.3719999999999999</v>
      </c>
      <c r="AV57" s="7">
        <v>14.244</v>
      </c>
      <c r="AW57" s="7">
        <v>4.4189999999999996</v>
      </c>
      <c r="AX57" s="7">
        <v>62.215000000000003</v>
      </c>
      <c r="AY57" s="7">
        <v>506.30399999999997</v>
      </c>
      <c r="AZ57" s="7">
        <v>10.66</v>
      </c>
      <c r="BA57" s="7">
        <v>345.11799999999999</v>
      </c>
      <c r="BB57" s="7">
        <v>0</v>
      </c>
      <c r="BC57" s="7">
        <v>29.056999999999999</v>
      </c>
      <c r="BD57" s="7">
        <v>15.041</v>
      </c>
      <c r="BE57" s="7">
        <v>50.110999999999997</v>
      </c>
      <c r="BF57" s="7">
        <v>58.319000000000003</v>
      </c>
      <c r="BG57" s="7">
        <v>39.287999999999997</v>
      </c>
      <c r="BH57" s="7">
        <v>40.005000000000003</v>
      </c>
      <c r="BI57" s="7">
        <v>9.4870000000000001</v>
      </c>
      <c r="BJ57" s="7">
        <v>8.952</v>
      </c>
      <c r="BK57" s="7">
        <v>0.80500000000000005</v>
      </c>
      <c r="BL57" s="7">
        <v>16.207000000000001</v>
      </c>
      <c r="BM57" s="7">
        <v>2.3610000000000002</v>
      </c>
      <c r="BN57" s="7">
        <v>3.45</v>
      </c>
      <c r="BO57" s="7">
        <v>1.27</v>
      </c>
      <c r="BP57" s="7">
        <v>2.7989999999999999</v>
      </c>
      <c r="BQ57" s="7">
        <v>35.537999999999997</v>
      </c>
      <c r="BR57" s="7">
        <v>38.579000000000001</v>
      </c>
      <c r="BS57" s="7">
        <v>29.925999999999998</v>
      </c>
      <c r="BT57" s="7">
        <v>108.098</v>
      </c>
      <c r="BU57" s="7">
        <v>6.4420000000000002</v>
      </c>
      <c r="BV57" s="7">
        <v>5.2530000000000001</v>
      </c>
      <c r="BW57" s="7">
        <v>4.8239999999999998</v>
      </c>
      <c r="BX57" s="7">
        <v>1.1739999999999999</v>
      </c>
      <c r="BY57" s="7">
        <v>1.2869999999999999</v>
      </c>
      <c r="BZ57" s="7">
        <v>12.305999999999999</v>
      </c>
      <c r="CA57" s="7">
        <v>14.537000000000001</v>
      </c>
      <c r="CB57" s="7">
        <v>1.653</v>
      </c>
      <c r="CC57" s="7">
        <v>4.3090000000000002</v>
      </c>
      <c r="CD57" s="7">
        <v>0</v>
      </c>
      <c r="CE57" s="7">
        <v>0</v>
      </c>
      <c r="CF57" s="7">
        <v>0</v>
      </c>
      <c r="CG57" s="7">
        <f t="shared" si="0"/>
        <v>1998.0240000000003</v>
      </c>
      <c r="CH57" s="7">
        <v>0</v>
      </c>
      <c r="CI57" s="7">
        <v>0</v>
      </c>
      <c r="CJ57" s="7">
        <v>0</v>
      </c>
      <c r="CK57" s="94">
        <f t="shared" si="1"/>
        <v>0</v>
      </c>
      <c r="CL57" s="7">
        <v>1667.261</v>
      </c>
      <c r="CM57" s="7">
        <v>0</v>
      </c>
      <c r="CN57" s="7">
        <v>-3.508</v>
      </c>
      <c r="CO57" s="7">
        <f t="shared" si="2"/>
        <v>-3.508</v>
      </c>
      <c r="CP57" s="7">
        <f t="shared" si="3"/>
        <v>1663.7529999999999</v>
      </c>
      <c r="CQ57" s="7">
        <v>720.81100000000004</v>
      </c>
      <c r="CR57" s="7">
        <f t="shared" si="4"/>
        <v>2384.5639999999999</v>
      </c>
      <c r="CS57" s="7">
        <f t="shared" si="5"/>
        <v>4382.5879999999997</v>
      </c>
      <c r="CT57" s="14" t="s">
        <v>230</v>
      </c>
    </row>
    <row r="58" spans="1:98">
      <c r="A58" s="13" t="s">
        <v>52</v>
      </c>
      <c r="B58" s="14" t="s">
        <v>138</v>
      </c>
      <c r="C58" s="7">
        <v>1.4219999999999999</v>
      </c>
      <c r="D58" s="7">
        <v>2.3260000000000001</v>
      </c>
      <c r="E58" s="7">
        <v>0.28799999999999998</v>
      </c>
      <c r="F58" s="7">
        <v>0.73099999999999998</v>
      </c>
      <c r="G58" s="7">
        <v>4.5990000000000002</v>
      </c>
      <c r="H58" s="7">
        <v>4.6929999999999996</v>
      </c>
      <c r="I58" s="7">
        <v>0.04</v>
      </c>
      <c r="J58" s="7">
        <v>1.1459999999999999</v>
      </c>
      <c r="K58" s="7">
        <v>2.036</v>
      </c>
      <c r="L58" s="7">
        <v>0.997</v>
      </c>
      <c r="M58" s="7">
        <v>0.81</v>
      </c>
      <c r="N58" s="7">
        <v>2.2090000000000001</v>
      </c>
      <c r="O58" s="7">
        <v>1.0029999999999999</v>
      </c>
      <c r="P58" s="7">
        <v>6.274</v>
      </c>
      <c r="Q58" s="7">
        <v>6.2839999999999998</v>
      </c>
      <c r="R58" s="7">
        <v>3.85</v>
      </c>
      <c r="S58" s="7">
        <v>2.5249999999999999</v>
      </c>
      <c r="T58" s="7">
        <v>2.8719999999999999</v>
      </c>
      <c r="U58" s="7">
        <v>0.379</v>
      </c>
      <c r="V58" s="7">
        <v>3.37</v>
      </c>
      <c r="W58" s="7">
        <v>0.41699999999999998</v>
      </c>
      <c r="X58" s="7">
        <v>1.65</v>
      </c>
      <c r="Y58" s="7">
        <v>0.752</v>
      </c>
      <c r="Z58" s="7">
        <v>4.5880000000000001</v>
      </c>
      <c r="AA58" s="7">
        <v>0.216</v>
      </c>
      <c r="AB58" s="7">
        <v>0.58499999999999996</v>
      </c>
      <c r="AC58" s="7">
        <v>0.53800000000000003</v>
      </c>
      <c r="AD58" s="7">
        <v>5.3150000000000004</v>
      </c>
      <c r="AE58" s="7">
        <v>9.6560000000000006</v>
      </c>
      <c r="AF58" s="7">
        <v>0.47399999999999998</v>
      </c>
      <c r="AG58" s="7">
        <v>1.4890000000000001</v>
      </c>
      <c r="AH58" s="7">
        <v>1.0449999999999999</v>
      </c>
      <c r="AI58" s="7">
        <v>0.64900000000000002</v>
      </c>
      <c r="AJ58" s="7">
        <v>3.1E-2</v>
      </c>
      <c r="AK58" s="7">
        <v>5.383</v>
      </c>
      <c r="AL58" s="7">
        <v>7.109</v>
      </c>
      <c r="AM58" s="7">
        <v>12.859</v>
      </c>
      <c r="AN58" s="7">
        <v>3.9119999999999999</v>
      </c>
      <c r="AO58" s="7">
        <v>0.29799999999999999</v>
      </c>
      <c r="AP58" s="7">
        <v>3.3610000000000002</v>
      </c>
      <c r="AQ58" s="7">
        <v>6.9649999999999999</v>
      </c>
      <c r="AR58" s="7">
        <v>0.78400000000000003</v>
      </c>
      <c r="AS58" s="7">
        <v>9.2620000000000005</v>
      </c>
      <c r="AT58" s="7">
        <v>5.09</v>
      </c>
      <c r="AU58" s="7">
        <v>6.2160000000000002</v>
      </c>
      <c r="AV58" s="7">
        <v>3.7890000000000001</v>
      </c>
      <c r="AW58" s="7">
        <v>9.327</v>
      </c>
      <c r="AX58" s="7">
        <v>19.388000000000002</v>
      </c>
      <c r="AY58" s="7">
        <v>69.605999999999995</v>
      </c>
      <c r="AZ58" s="7">
        <v>54.734000000000002</v>
      </c>
      <c r="BA58" s="7">
        <v>18.199000000000002</v>
      </c>
      <c r="BB58" s="7">
        <v>0</v>
      </c>
      <c r="BC58" s="7">
        <v>0.19900000000000001</v>
      </c>
      <c r="BD58" s="7">
        <v>4.694</v>
      </c>
      <c r="BE58" s="7">
        <v>16.719000000000001</v>
      </c>
      <c r="BF58" s="7">
        <v>9.327</v>
      </c>
      <c r="BG58" s="7">
        <v>1.988</v>
      </c>
      <c r="BH58" s="7">
        <v>3.5739999999999998</v>
      </c>
      <c r="BI58" s="7">
        <v>7.218</v>
      </c>
      <c r="BJ58" s="7">
        <v>4.907</v>
      </c>
      <c r="BK58" s="7">
        <v>0.36899999999999999</v>
      </c>
      <c r="BL58" s="7">
        <v>4.0209999999999999</v>
      </c>
      <c r="BM58" s="7">
        <v>1.3660000000000001</v>
      </c>
      <c r="BN58" s="7">
        <v>1.286</v>
      </c>
      <c r="BO58" s="7">
        <v>0.28699999999999998</v>
      </c>
      <c r="BP58" s="7">
        <v>1.143</v>
      </c>
      <c r="BQ58" s="7">
        <v>9.0180000000000007</v>
      </c>
      <c r="BR58" s="7">
        <v>0</v>
      </c>
      <c r="BS58" s="7">
        <v>1.524</v>
      </c>
      <c r="BT58" s="7">
        <v>5.2720000000000002</v>
      </c>
      <c r="BU58" s="7">
        <v>0.432</v>
      </c>
      <c r="BV58" s="7">
        <v>0.497</v>
      </c>
      <c r="BW58" s="7">
        <v>4.2530000000000001</v>
      </c>
      <c r="BX58" s="7">
        <v>0.187</v>
      </c>
      <c r="BY58" s="7">
        <v>1.387</v>
      </c>
      <c r="BZ58" s="7">
        <v>3.35</v>
      </c>
      <c r="CA58" s="7">
        <v>1.4410000000000001</v>
      </c>
      <c r="CB58" s="7">
        <v>1.4350000000000001</v>
      </c>
      <c r="CC58" s="7">
        <v>4.3579999999999997</v>
      </c>
      <c r="CD58" s="7">
        <v>0</v>
      </c>
      <c r="CE58" s="7">
        <v>0</v>
      </c>
      <c r="CF58" s="7">
        <v>0</v>
      </c>
      <c r="CG58" s="7">
        <f t="shared" si="0"/>
        <v>401.79300000000006</v>
      </c>
      <c r="CH58" s="7">
        <v>0</v>
      </c>
      <c r="CI58" s="7">
        <v>0</v>
      </c>
      <c r="CJ58" s="7">
        <v>1.6E-2</v>
      </c>
      <c r="CK58" s="94">
        <f t="shared" si="1"/>
        <v>1.6E-2</v>
      </c>
      <c r="CL58" s="7">
        <v>0</v>
      </c>
      <c r="CM58" s="7">
        <v>0</v>
      </c>
      <c r="CN58" s="7">
        <v>0</v>
      </c>
      <c r="CO58" s="7">
        <f t="shared" si="2"/>
        <v>0</v>
      </c>
      <c r="CP58" s="7">
        <f t="shared" si="3"/>
        <v>0</v>
      </c>
      <c r="CQ58" s="7">
        <v>14.798</v>
      </c>
      <c r="CR58" s="7">
        <f t="shared" si="4"/>
        <v>14.814</v>
      </c>
      <c r="CS58" s="7">
        <f t="shared" si="5"/>
        <v>416.60700000000003</v>
      </c>
      <c r="CT58" s="14" t="s">
        <v>231</v>
      </c>
    </row>
    <row r="59" spans="1:98">
      <c r="A59" s="13" t="s">
        <v>53</v>
      </c>
      <c r="B59" s="14" t="s">
        <v>139</v>
      </c>
      <c r="C59" s="7">
        <v>110.155</v>
      </c>
      <c r="D59" s="7">
        <v>8.6660000000000004</v>
      </c>
      <c r="E59" s="7">
        <v>9.2899999999999991</v>
      </c>
      <c r="F59" s="7">
        <v>13.071999999999999</v>
      </c>
      <c r="G59" s="7">
        <v>119.669</v>
      </c>
      <c r="H59" s="7">
        <v>37.631999999999998</v>
      </c>
      <c r="I59" s="7">
        <v>1.4019999999999999</v>
      </c>
      <c r="J59" s="7">
        <v>41.356000000000002</v>
      </c>
      <c r="K59" s="7">
        <v>27.282</v>
      </c>
      <c r="L59" s="7">
        <v>21.777000000000001</v>
      </c>
      <c r="M59" s="7">
        <v>30.581</v>
      </c>
      <c r="N59" s="7">
        <v>39.314999999999998</v>
      </c>
      <c r="O59" s="7">
        <v>15.348000000000001</v>
      </c>
      <c r="P59" s="7">
        <v>16.661999999999999</v>
      </c>
      <c r="Q59" s="7">
        <v>42.732999999999997</v>
      </c>
      <c r="R59" s="7">
        <v>13.819000000000001</v>
      </c>
      <c r="S59" s="7">
        <v>27.233000000000001</v>
      </c>
      <c r="T59" s="7">
        <v>56.262999999999998</v>
      </c>
      <c r="U59" s="7">
        <v>11.461</v>
      </c>
      <c r="V59" s="7">
        <v>64.412000000000006</v>
      </c>
      <c r="W59" s="7">
        <v>7.32</v>
      </c>
      <c r="X59" s="7">
        <v>22.157</v>
      </c>
      <c r="Y59" s="7">
        <v>19.204999999999998</v>
      </c>
      <c r="Z59" s="7">
        <v>18.631</v>
      </c>
      <c r="AA59" s="7">
        <v>3.9159999999999999</v>
      </c>
      <c r="AB59" s="7">
        <v>20.553000000000001</v>
      </c>
      <c r="AC59" s="7">
        <v>5.9870000000000001</v>
      </c>
      <c r="AD59" s="7">
        <v>25.085000000000001</v>
      </c>
      <c r="AE59" s="7">
        <v>182.989</v>
      </c>
      <c r="AF59" s="7">
        <v>21.096</v>
      </c>
      <c r="AG59" s="7">
        <v>92.525000000000006</v>
      </c>
      <c r="AH59" s="7">
        <v>279.01100000000002</v>
      </c>
      <c r="AI59" s="7">
        <v>255.28</v>
      </c>
      <c r="AJ59" s="7">
        <v>20.286000000000001</v>
      </c>
      <c r="AK59" s="7">
        <v>84.272000000000006</v>
      </c>
      <c r="AL59" s="7">
        <v>432.69</v>
      </c>
      <c r="AM59" s="7">
        <v>245.86</v>
      </c>
      <c r="AN59" s="7">
        <v>113.467</v>
      </c>
      <c r="AO59" s="7">
        <v>23.109000000000002</v>
      </c>
      <c r="AP59" s="7">
        <v>33.127000000000002</v>
      </c>
      <c r="AQ59" s="7">
        <v>362.858</v>
      </c>
      <c r="AR59" s="7">
        <v>12.375999999999999</v>
      </c>
      <c r="AS59" s="7">
        <v>147.90299999999999</v>
      </c>
      <c r="AT59" s="7">
        <v>77.869</v>
      </c>
      <c r="AU59" s="7">
        <v>13.117000000000001</v>
      </c>
      <c r="AV59" s="7">
        <v>5.5350000000000001</v>
      </c>
      <c r="AW59" s="7">
        <v>9.3049999999999997</v>
      </c>
      <c r="AX59" s="7">
        <v>35.691000000000003</v>
      </c>
      <c r="AY59" s="7">
        <v>37.667000000000002</v>
      </c>
      <c r="AZ59" s="7">
        <v>3.46</v>
      </c>
      <c r="BA59" s="7">
        <v>1391.4549999999999</v>
      </c>
      <c r="BB59" s="7">
        <v>96.052000000000007</v>
      </c>
      <c r="BC59" s="7">
        <v>184.989</v>
      </c>
      <c r="BD59" s="7">
        <v>810.20699999999999</v>
      </c>
      <c r="BE59" s="7">
        <v>42.505000000000003</v>
      </c>
      <c r="BF59" s="7">
        <v>847.149</v>
      </c>
      <c r="BG59" s="7">
        <v>40.258000000000003</v>
      </c>
      <c r="BH59" s="7">
        <v>32.017000000000003</v>
      </c>
      <c r="BI59" s="7">
        <v>19.006</v>
      </c>
      <c r="BJ59" s="7">
        <v>16.323</v>
      </c>
      <c r="BK59" s="7">
        <v>1.073</v>
      </c>
      <c r="BL59" s="7">
        <v>77.795000000000002</v>
      </c>
      <c r="BM59" s="7">
        <v>3.6179999999999999</v>
      </c>
      <c r="BN59" s="7">
        <v>11.54</v>
      </c>
      <c r="BO59" s="7">
        <v>3.55</v>
      </c>
      <c r="BP59" s="7">
        <v>6.8879999999999999</v>
      </c>
      <c r="BQ59" s="7">
        <v>58.021000000000001</v>
      </c>
      <c r="BR59" s="7">
        <v>152.161</v>
      </c>
      <c r="BS59" s="7">
        <v>32.789000000000001</v>
      </c>
      <c r="BT59" s="7">
        <v>92.983999999999995</v>
      </c>
      <c r="BU59" s="7">
        <v>53.956000000000003</v>
      </c>
      <c r="BV59" s="7">
        <v>33.125</v>
      </c>
      <c r="BW59" s="7">
        <v>4.9660000000000002</v>
      </c>
      <c r="BX59" s="7">
        <v>2.298</v>
      </c>
      <c r="BY59" s="7">
        <v>11.505000000000001</v>
      </c>
      <c r="BZ59" s="7">
        <v>39.741</v>
      </c>
      <c r="CA59" s="7">
        <v>27.882999999999999</v>
      </c>
      <c r="CB59" s="7">
        <v>4.3390000000000004</v>
      </c>
      <c r="CC59" s="7">
        <v>11.827999999999999</v>
      </c>
      <c r="CD59" s="7">
        <v>0</v>
      </c>
      <c r="CE59" s="7">
        <v>0</v>
      </c>
      <c r="CF59" s="7">
        <v>0</v>
      </c>
      <c r="CG59" s="7">
        <f t="shared" si="0"/>
        <v>7430.4960000000019</v>
      </c>
      <c r="CH59" s="7">
        <v>2630.502</v>
      </c>
      <c r="CI59" s="7">
        <v>0</v>
      </c>
      <c r="CJ59" s="7">
        <v>7.6970000000000001</v>
      </c>
      <c r="CK59" s="94">
        <f t="shared" si="1"/>
        <v>2638.1990000000001</v>
      </c>
      <c r="CL59" s="7">
        <v>0</v>
      </c>
      <c r="CM59" s="7">
        <v>0</v>
      </c>
      <c r="CN59" s="7">
        <v>0</v>
      </c>
      <c r="CO59" s="7">
        <f t="shared" si="2"/>
        <v>0</v>
      </c>
      <c r="CP59" s="7">
        <f t="shared" si="3"/>
        <v>0</v>
      </c>
      <c r="CQ59" s="7">
        <v>260.03800000000001</v>
      </c>
      <c r="CR59" s="7">
        <f t="shared" si="4"/>
        <v>2898.2370000000001</v>
      </c>
      <c r="CS59" s="7">
        <f t="shared" si="5"/>
        <v>10328.733</v>
      </c>
      <c r="CT59" s="14" t="s">
        <v>232</v>
      </c>
    </row>
    <row r="60" spans="1:98">
      <c r="A60" s="13" t="s">
        <v>54</v>
      </c>
      <c r="B60" s="14" t="s">
        <v>140</v>
      </c>
      <c r="C60" s="7">
        <v>7.3</v>
      </c>
      <c r="D60" s="7">
        <v>2.6909999999999998</v>
      </c>
      <c r="E60" s="7">
        <v>3.5089999999999999</v>
      </c>
      <c r="F60" s="7">
        <v>4.24</v>
      </c>
      <c r="G60" s="7">
        <v>20.948</v>
      </c>
      <c r="H60" s="7">
        <v>6.5359999999999996</v>
      </c>
      <c r="I60" s="7">
        <v>0.51200000000000001</v>
      </c>
      <c r="J60" s="7">
        <v>8.9109999999999996</v>
      </c>
      <c r="K60" s="7">
        <v>8.6020000000000003</v>
      </c>
      <c r="L60" s="7">
        <v>7.08</v>
      </c>
      <c r="M60" s="7">
        <v>9.7560000000000002</v>
      </c>
      <c r="N60" s="7">
        <v>9.1460000000000008</v>
      </c>
      <c r="O60" s="7">
        <v>3.948</v>
      </c>
      <c r="P60" s="7">
        <v>7.2060000000000004</v>
      </c>
      <c r="Q60" s="7">
        <v>11.24</v>
      </c>
      <c r="R60" s="7">
        <v>2.226</v>
      </c>
      <c r="S60" s="7">
        <v>7.2270000000000003</v>
      </c>
      <c r="T60" s="7">
        <v>10.635999999999999</v>
      </c>
      <c r="U60" s="7">
        <v>2.2250000000000001</v>
      </c>
      <c r="V60" s="7">
        <v>9.9239999999999995</v>
      </c>
      <c r="W60" s="7">
        <v>1.2070000000000001</v>
      </c>
      <c r="X60" s="7">
        <v>3.88</v>
      </c>
      <c r="Y60" s="7">
        <v>2.3290000000000002</v>
      </c>
      <c r="Z60" s="7">
        <v>3.6219999999999999</v>
      </c>
      <c r="AA60" s="7">
        <v>1.012</v>
      </c>
      <c r="AB60" s="7">
        <v>5.1779999999999999</v>
      </c>
      <c r="AC60" s="7">
        <v>1.548</v>
      </c>
      <c r="AD60" s="7">
        <v>5.29</v>
      </c>
      <c r="AE60" s="7">
        <v>8.8620000000000001</v>
      </c>
      <c r="AF60" s="7">
        <v>1.012</v>
      </c>
      <c r="AG60" s="7">
        <v>6.5590000000000002</v>
      </c>
      <c r="AH60" s="7">
        <v>8.57</v>
      </c>
      <c r="AI60" s="7">
        <v>20.57</v>
      </c>
      <c r="AJ60" s="7">
        <v>3.956</v>
      </c>
      <c r="AK60" s="7">
        <v>5.6390000000000002</v>
      </c>
      <c r="AL60" s="7">
        <v>29.405000000000001</v>
      </c>
      <c r="AM60" s="7">
        <v>15.259</v>
      </c>
      <c r="AN60" s="7">
        <v>28.334</v>
      </c>
      <c r="AO60" s="7">
        <v>2.99</v>
      </c>
      <c r="AP60" s="7">
        <v>8.7390000000000008</v>
      </c>
      <c r="AQ60" s="7">
        <v>9.3439999999999994</v>
      </c>
      <c r="AR60" s="7">
        <v>2.9239999999999999</v>
      </c>
      <c r="AS60" s="7">
        <v>8.0389999999999997</v>
      </c>
      <c r="AT60" s="7">
        <v>4.4790000000000001</v>
      </c>
      <c r="AU60" s="7">
        <v>1.6359999999999999</v>
      </c>
      <c r="AV60" s="7">
        <v>1.75</v>
      </c>
      <c r="AW60" s="7">
        <v>0.66500000000000004</v>
      </c>
      <c r="AX60" s="7">
        <v>4.1669999999999998</v>
      </c>
      <c r="AY60" s="7">
        <v>6.4379999999999997</v>
      </c>
      <c r="AZ60" s="7">
        <v>1.256</v>
      </c>
      <c r="BA60" s="7">
        <v>14.768000000000001</v>
      </c>
      <c r="BB60" s="7">
        <v>501.65899999999999</v>
      </c>
      <c r="BC60" s="7">
        <v>151.904</v>
      </c>
      <c r="BD60" s="7">
        <v>21.510999999999999</v>
      </c>
      <c r="BE60" s="7">
        <v>7.3719999999999999</v>
      </c>
      <c r="BF60" s="7">
        <v>6.5490000000000004</v>
      </c>
      <c r="BG60" s="7">
        <v>9.9220000000000006</v>
      </c>
      <c r="BH60" s="7">
        <v>3.79</v>
      </c>
      <c r="BI60" s="7">
        <v>1.395</v>
      </c>
      <c r="BJ60" s="7">
        <v>2.536</v>
      </c>
      <c r="BK60" s="7">
        <v>0.496</v>
      </c>
      <c r="BL60" s="7">
        <v>21.036999999999999</v>
      </c>
      <c r="BM60" s="7">
        <v>1.649</v>
      </c>
      <c r="BN60" s="7">
        <v>2.5139999999999998</v>
      </c>
      <c r="BO60" s="7">
        <v>2.9990000000000001</v>
      </c>
      <c r="BP60" s="7">
        <v>3.08</v>
      </c>
      <c r="BQ60" s="7">
        <v>6.28</v>
      </c>
      <c r="BR60" s="7">
        <v>22.596</v>
      </c>
      <c r="BS60" s="7">
        <v>4.4470000000000001</v>
      </c>
      <c r="BT60" s="7">
        <v>7.391</v>
      </c>
      <c r="BU60" s="7">
        <v>4.9000000000000004</v>
      </c>
      <c r="BV60" s="7">
        <v>2.5760000000000001</v>
      </c>
      <c r="BW60" s="7">
        <v>1.23</v>
      </c>
      <c r="BX60" s="7">
        <v>0.253</v>
      </c>
      <c r="BY60" s="7">
        <v>2.742</v>
      </c>
      <c r="BZ60" s="7">
        <v>3.28</v>
      </c>
      <c r="CA60" s="7">
        <v>0.69899999999999995</v>
      </c>
      <c r="CB60" s="7">
        <v>1.9770000000000001</v>
      </c>
      <c r="CC60" s="7">
        <v>2.6419999999999999</v>
      </c>
      <c r="CD60" s="7">
        <v>0</v>
      </c>
      <c r="CE60" s="7">
        <v>0</v>
      </c>
      <c r="CF60" s="7">
        <v>0</v>
      </c>
      <c r="CG60" s="7">
        <f t="shared" si="0"/>
        <v>1162.7159999999999</v>
      </c>
      <c r="CH60" s="7">
        <v>2546.4369999999999</v>
      </c>
      <c r="CI60" s="7">
        <v>0</v>
      </c>
      <c r="CJ60" s="7">
        <v>0</v>
      </c>
      <c r="CK60" s="94">
        <f t="shared" si="1"/>
        <v>2546.4369999999999</v>
      </c>
      <c r="CL60" s="7">
        <v>0</v>
      </c>
      <c r="CM60" s="7">
        <v>0</v>
      </c>
      <c r="CN60" s="7">
        <v>0</v>
      </c>
      <c r="CO60" s="7">
        <f t="shared" si="2"/>
        <v>0</v>
      </c>
      <c r="CP60" s="7">
        <f t="shared" si="3"/>
        <v>0</v>
      </c>
      <c r="CQ60" s="7">
        <v>111.27500000000001</v>
      </c>
      <c r="CR60" s="7">
        <f t="shared" si="4"/>
        <v>2657.712</v>
      </c>
      <c r="CS60" s="7">
        <f t="shared" si="5"/>
        <v>3820.4279999999999</v>
      </c>
      <c r="CT60" s="14" t="s">
        <v>233</v>
      </c>
    </row>
    <row r="61" spans="1:98">
      <c r="A61" s="13" t="s">
        <v>55</v>
      </c>
      <c r="B61" s="14" t="s">
        <v>141</v>
      </c>
      <c r="C61" s="7">
        <v>1.577</v>
      </c>
      <c r="D61" s="7">
        <v>0.44</v>
      </c>
      <c r="E61" s="7">
        <v>0.69299999999999995</v>
      </c>
      <c r="F61" s="7">
        <v>1.6859999999999999</v>
      </c>
      <c r="G61" s="7">
        <v>11.132999999999999</v>
      </c>
      <c r="H61" s="7">
        <v>3.0110000000000001</v>
      </c>
      <c r="I61" s="7">
        <v>7.9000000000000001E-2</v>
      </c>
      <c r="J61" s="7">
        <v>8.1690000000000005</v>
      </c>
      <c r="K61" s="7">
        <v>8.2159999999999993</v>
      </c>
      <c r="L61" s="7">
        <v>2.5449999999999999</v>
      </c>
      <c r="M61" s="7">
        <v>2.95</v>
      </c>
      <c r="N61" s="7">
        <v>3.9380000000000002</v>
      </c>
      <c r="O61" s="7">
        <v>0.625</v>
      </c>
      <c r="P61" s="7">
        <v>0</v>
      </c>
      <c r="Q61" s="7">
        <v>12.676</v>
      </c>
      <c r="R61" s="7">
        <v>2.2650000000000001</v>
      </c>
      <c r="S61" s="7">
        <v>2.1150000000000002</v>
      </c>
      <c r="T61" s="7">
        <v>3.948</v>
      </c>
      <c r="U61" s="7">
        <v>1.139</v>
      </c>
      <c r="V61" s="7">
        <v>1.8280000000000001</v>
      </c>
      <c r="W61" s="7">
        <v>1.774</v>
      </c>
      <c r="X61" s="7">
        <v>3.3239999999999998</v>
      </c>
      <c r="Y61" s="7">
        <v>4.92</v>
      </c>
      <c r="Z61" s="7">
        <v>2.29</v>
      </c>
      <c r="AA61" s="7">
        <v>0.53400000000000003</v>
      </c>
      <c r="AB61" s="7">
        <v>1.7430000000000001</v>
      </c>
      <c r="AC61" s="7">
        <v>2.4329999999999998</v>
      </c>
      <c r="AD61" s="7">
        <v>5.5990000000000002</v>
      </c>
      <c r="AE61" s="7">
        <v>5.4870000000000001</v>
      </c>
      <c r="AF61" s="7">
        <v>4.4999999999999998E-2</v>
      </c>
      <c r="AG61" s="7">
        <v>0.437</v>
      </c>
      <c r="AH61" s="7">
        <v>1.3879999999999999</v>
      </c>
      <c r="AI61" s="7">
        <v>1.9750000000000001</v>
      </c>
      <c r="AJ61" s="7">
        <v>0.35899999999999999</v>
      </c>
      <c r="AK61" s="7">
        <v>2.2749999999999999</v>
      </c>
      <c r="AL61" s="7">
        <v>14.442</v>
      </c>
      <c r="AM61" s="7">
        <v>34.616</v>
      </c>
      <c r="AN61" s="7">
        <v>1.052</v>
      </c>
      <c r="AO61" s="7">
        <v>0.02</v>
      </c>
      <c r="AP61" s="7">
        <v>0</v>
      </c>
      <c r="AQ61" s="7">
        <v>0.69899999999999995</v>
      </c>
      <c r="AR61" s="7">
        <v>1.7000000000000001E-2</v>
      </c>
      <c r="AS61" s="7">
        <v>3.0230000000000001</v>
      </c>
      <c r="AT61" s="7">
        <v>0.373</v>
      </c>
      <c r="AU61" s="7">
        <v>0.49199999999999999</v>
      </c>
      <c r="AV61" s="7">
        <v>0.91500000000000004</v>
      </c>
      <c r="AW61" s="7">
        <v>0.80500000000000005</v>
      </c>
      <c r="AX61" s="7">
        <v>3.56</v>
      </c>
      <c r="AY61" s="7">
        <v>0.755</v>
      </c>
      <c r="AZ61" s="7">
        <v>0.11600000000000001</v>
      </c>
      <c r="BA61" s="7">
        <v>136.42599999999999</v>
      </c>
      <c r="BB61" s="7">
        <v>787.83500000000004</v>
      </c>
      <c r="BC61" s="7">
        <v>20.838000000000001</v>
      </c>
      <c r="BD61" s="7">
        <v>133.203</v>
      </c>
      <c r="BE61" s="7">
        <v>2.496</v>
      </c>
      <c r="BF61" s="7">
        <v>3.5270000000000001</v>
      </c>
      <c r="BG61" s="7">
        <v>1.3129999999999999</v>
      </c>
      <c r="BH61" s="7">
        <v>3.2240000000000002</v>
      </c>
      <c r="BI61" s="7">
        <v>0.28100000000000003</v>
      </c>
      <c r="BJ61" s="7">
        <v>0.41099999999999998</v>
      </c>
      <c r="BK61" s="7">
        <v>0</v>
      </c>
      <c r="BL61" s="7">
        <v>3.5110000000000001</v>
      </c>
      <c r="BM61" s="7">
        <v>0.77500000000000002</v>
      </c>
      <c r="BN61" s="7">
        <v>0</v>
      </c>
      <c r="BO61" s="7">
        <v>0.315</v>
      </c>
      <c r="BP61" s="7">
        <v>0.52</v>
      </c>
      <c r="BQ61" s="7">
        <v>3.0070000000000001</v>
      </c>
      <c r="BR61" s="7">
        <v>0</v>
      </c>
      <c r="BS61" s="7">
        <v>0.29099999999999998</v>
      </c>
      <c r="BT61" s="7">
        <v>0.98099999999999998</v>
      </c>
      <c r="BU61" s="7">
        <v>6.0000000000000001E-3</v>
      </c>
      <c r="BV61" s="7">
        <v>0</v>
      </c>
      <c r="BW61" s="7">
        <v>1.042</v>
      </c>
      <c r="BX61" s="7">
        <v>0.309</v>
      </c>
      <c r="BY61" s="7">
        <v>0.78200000000000003</v>
      </c>
      <c r="BZ61" s="7">
        <v>1.9350000000000001</v>
      </c>
      <c r="CA61" s="7">
        <v>0</v>
      </c>
      <c r="CB61" s="7">
        <v>5.0000000000000001E-3</v>
      </c>
      <c r="CC61" s="7">
        <v>0.122</v>
      </c>
      <c r="CD61" s="7">
        <v>0</v>
      </c>
      <c r="CE61" s="7">
        <v>0</v>
      </c>
      <c r="CF61" s="7">
        <v>0</v>
      </c>
      <c r="CG61" s="7">
        <f t="shared" si="0"/>
        <v>1267.6560000000004</v>
      </c>
      <c r="CH61" s="7">
        <v>10.865</v>
      </c>
      <c r="CI61" s="7">
        <v>0</v>
      </c>
      <c r="CJ61" s="7">
        <v>149.89400000000001</v>
      </c>
      <c r="CK61" s="94">
        <f t="shared" si="1"/>
        <v>160.75900000000001</v>
      </c>
      <c r="CL61" s="7">
        <v>0</v>
      </c>
      <c r="CM61" s="7">
        <v>0</v>
      </c>
      <c r="CN61" s="7">
        <v>0</v>
      </c>
      <c r="CO61" s="7">
        <f t="shared" si="2"/>
        <v>0</v>
      </c>
      <c r="CP61" s="7">
        <f t="shared" si="3"/>
        <v>0</v>
      </c>
      <c r="CQ61" s="7">
        <v>133.131</v>
      </c>
      <c r="CR61" s="7">
        <f t="shared" si="4"/>
        <v>293.89</v>
      </c>
      <c r="CS61" s="7">
        <f t="shared" si="5"/>
        <v>1561.546</v>
      </c>
      <c r="CT61" s="14" t="s">
        <v>234</v>
      </c>
    </row>
    <row r="62" spans="1:98">
      <c r="A62" s="13" t="s">
        <v>56</v>
      </c>
      <c r="B62" s="14" t="s">
        <v>142</v>
      </c>
      <c r="C62" s="7">
        <v>1.6319999999999999</v>
      </c>
      <c r="D62" s="7">
        <v>0.48699999999999999</v>
      </c>
      <c r="E62" s="7">
        <v>0.10199999999999999</v>
      </c>
      <c r="F62" s="7">
        <v>1.0580000000000001</v>
      </c>
      <c r="G62" s="7">
        <v>59.426000000000002</v>
      </c>
      <c r="H62" s="7">
        <v>23.548999999999999</v>
      </c>
      <c r="I62" s="7">
        <v>0.43099999999999999</v>
      </c>
      <c r="J62" s="7">
        <v>21.861000000000001</v>
      </c>
      <c r="K62" s="7">
        <v>28.648</v>
      </c>
      <c r="L62" s="7">
        <v>10.175000000000001</v>
      </c>
      <c r="M62" s="7">
        <v>12.34</v>
      </c>
      <c r="N62" s="7">
        <v>18.800999999999998</v>
      </c>
      <c r="O62" s="7">
        <v>14.808</v>
      </c>
      <c r="P62" s="7">
        <v>15.877000000000001</v>
      </c>
      <c r="Q62" s="7">
        <v>21.518999999999998</v>
      </c>
      <c r="R62" s="7">
        <v>12.842000000000001</v>
      </c>
      <c r="S62" s="7">
        <v>15.757999999999999</v>
      </c>
      <c r="T62" s="7">
        <v>28.19</v>
      </c>
      <c r="U62" s="7">
        <v>9.6029999999999998</v>
      </c>
      <c r="V62" s="7">
        <v>1.587</v>
      </c>
      <c r="W62" s="7">
        <v>7.5039999999999996</v>
      </c>
      <c r="X62" s="7">
        <v>8.2309999999999999</v>
      </c>
      <c r="Y62" s="7">
        <v>8.0869999999999997</v>
      </c>
      <c r="Z62" s="7">
        <v>15.769</v>
      </c>
      <c r="AA62" s="7">
        <v>4.3689999999999998</v>
      </c>
      <c r="AB62" s="7">
        <v>13.6</v>
      </c>
      <c r="AC62" s="7">
        <v>5.0960000000000001</v>
      </c>
      <c r="AD62" s="7">
        <v>62.972000000000001</v>
      </c>
      <c r="AE62" s="7">
        <v>12.974</v>
      </c>
      <c r="AF62" s="7">
        <v>2.93</v>
      </c>
      <c r="AG62" s="7">
        <v>16.774000000000001</v>
      </c>
      <c r="AH62" s="7">
        <v>75.501000000000005</v>
      </c>
      <c r="AI62" s="7">
        <v>3.8570000000000002</v>
      </c>
      <c r="AJ62" s="7">
        <v>0.69</v>
      </c>
      <c r="AK62" s="7">
        <v>77.480999999999995</v>
      </c>
      <c r="AL62" s="7">
        <v>330.262</v>
      </c>
      <c r="AM62" s="7">
        <v>543.22500000000002</v>
      </c>
      <c r="AN62" s="7">
        <v>5.5819999999999999</v>
      </c>
      <c r="AO62" s="7">
        <v>1.7010000000000001</v>
      </c>
      <c r="AP62" s="7">
        <v>0.93500000000000005</v>
      </c>
      <c r="AQ62" s="7">
        <v>90.373999999999995</v>
      </c>
      <c r="AR62" s="7">
        <v>17.36</v>
      </c>
      <c r="AS62" s="7">
        <v>118.36799999999999</v>
      </c>
      <c r="AT62" s="7">
        <v>29.983000000000001</v>
      </c>
      <c r="AU62" s="7">
        <v>14.492000000000001</v>
      </c>
      <c r="AV62" s="7">
        <v>38.572000000000003</v>
      </c>
      <c r="AW62" s="7">
        <v>10.071</v>
      </c>
      <c r="AX62" s="7">
        <v>47.268999999999998</v>
      </c>
      <c r="AY62" s="7">
        <v>57.393000000000001</v>
      </c>
      <c r="AZ62" s="7">
        <v>6.2350000000000003</v>
      </c>
      <c r="BA62" s="7">
        <v>202.29499999999999</v>
      </c>
      <c r="BB62" s="7">
        <v>99.483000000000004</v>
      </c>
      <c r="BC62" s="7">
        <v>23.11</v>
      </c>
      <c r="BD62" s="7">
        <v>168.18899999999999</v>
      </c>
      <c r="BE62" s="7">
        <v>60.555999999999997</v>
      </c>
      <c r="BF62" s="7">
        <v>16.606000000000002</v>
      </c>
      <c r="BG62" s="7">
        <v>10.166</v>
      </c>
      <c r="BH62" s="7">
        <v>21.324999999999999</v>
      </c>
      <c r="BI62" s="7">
        <v>0.70599999999999996</v>
      </c>
      <c r="BJ62" s="7">
        <v>14.567</v>
      </c>
      <c r="BK62" s="7">
        <v>1.853</v>
      </c>
      <c r="BL62" s="7">
        <v>11.69</v>
      </c>
      <c r="BM62" s="7">
        <v>11.291</v>
      </c>
      <c r="BN62" s="7">
        <v>18.893999999999998</v>
      </c>
      <c r="BO62" s="7">
        <v>6.234</v>
      </c>
      <c r="BP62" s="7">
        <v>9.625</v>
      </c>
      <c r="BQ62" s="7">
        <v>23.957000000000001</v>
      </c>
      <c r="BR62" s="7">
        <v>153.79</v>
      </c>
      <c r="BS62" s="7">
        <v>51.261000000000003</v>
      </c>
      <c r="BT62" s="7">
        <v>118.157</v>
      </c>
      <c r="BU62" s="7">
        <v>15.198</v>
      </c>
      <c r="BV62" s="7">
        <v>8.0139999999999993</v>
      </c>
      <c r="BW62" s="7">
        <v>12.282</v>
      </c>
      <c r="BX62" s="7">
        <v>2.6560000000000001</v>
      </c>
      <c r="BY62" s="7">
        <v>3.915</v>
      </c>
      <c r="BZ62" s="7">
        <v>15.266999999999999</v>
      </c>
      <c r="CA62" s="7">
        <v>14.345000000000001</v>
      </c>
      <c r="CB62" s="7">
        <v>12.037000000000001</v>
      </c>
      <c r="CC62" s="7">
        <v>25.791</v>
      </c>
      <c r="CD62" s="7">
        <v>0</v>
      </c>
      <c r="CE62" s="7">
        <v>0</v>
      </c>
      <c r="CF62" s="7">
        <v>0</v>
      </c>
      <c r="CG62" s="7">
        <f t="shared" si="0"/>
        <v>3059.6109999999999</v>
      </c>
      <c r="CH62" s="7">
        <v>17372.663</v>
      </c>
      <c r="CI62" s="7">
        <v>0</v>
      </c>
      <c r="CJ62" s="7">
        <v>39.826999999999998</v>
      </c>
      <c r="CK62" s="94">
        <f t="shared" si="1"/>
        <v>17412.490000000002</v>
      </c>
      <c r="CL62" s="7">
        <v>1613.5119999999999</v>
      </c>
      <c r="CM62" s="7">
        <v>0</v>
      </c>
      <c r="CN62" s="7">
        <v>0</v>
      </c>
      <c r="CO62" s="7">
        <f t="shared" si="2"/>
        <v>0</v>
      </c>
      <c r="CP62" s="7">
        <f t="shared" si="3"/>
        <v>1613.5119999999999</v>
      </c>
      <c r="CQ62" s="7">
        <v>5.3949999999999996</v>
      </c>
      <c r="CR62" s="7">
        <f t="shared" si="4"/>
        <v>19031.397000000001</v>
      </c>
      <c r="CS62" s="7">
        <f t="shared" si="5"/>
        <v>22091.008000000002</v>
      </c>
      <c r="CT62" s="14" t="s">
        <v>235</v>
      </c>
    </row>
    <row r="63" spans="1:98">
      <c r="A63" s="13" t="s">
        <v>57</v>
      </c>
      <c r="B63" s="14" t="s">
        <v>143</v>
      </c>
      <c r="C63" s="7">
        <v>6.0140000000000002</v>
      </c>
      <c r="D63" s="7">
        <v>8.49</v>
      </c>
      <c r="E63" s="7">
        <v>1.369</v>
      </c>
      <c r="F63" s="7">
        <v>4.2910000000000004</v>
      </c>
      <c r="G63" s="7">
        <v>44.802999999999997</v>
      </c>
      <c r="H63" s="7">
        <v>13.513999999999999</v>
      </c>
      <c r="I63" s="7">
        <v>1.413</v>
      </c>
      <c r="J63" s="7">
        <v>8.6980000000000004</v>
      </c>
      <c r="K63" s="7">
        <v>15.481</v>
      </c>
      <c r="L63" s="7">
        <v>5.4729999999999999</v>
      </c>
      <c r="M63" s="7">
        <v>8.8789999999999996</v>
      </c>
      <c r="N63" s="7">
        <v>25.896000000000001</v>
      </c>
      <c r="O63" s="7">
        <v>5.274</v>
      </c>
      <c r="P63" s="7">
        <v>18.657</v>
      </c>
      <c r="Q63" s="7">
        <v>18.321999999999999</v>
      </c>
      <c r="R63" s="7">
        <v>8.7590000000000003</v>
      </c>
      <c r="S63" s="7">
        <v>18.547999999999998</v>
      </c>
      <c r="T63" s="7">
        <v>18.387</v>
      </c>
      <c r="U63" s="7">
        <v>4.3380000000000001</v>
      </c>
      <c r="V63" s="7">
        <v>11.276</v>
      </c>
      <c r="W63" s="7">
        <v>4.8460000000000001</v>
      </c>
      <c r="X63" s="7">
        <v>16.321000000000002</v>
      </c>
      <c r="Y63" s="7">
        <v>6.4859999999999998</v>
      </c>
      <c r="Z63" s="7">
        <v>17.248999999999999</v>
      </c>
      <c r="AA63" s="7">
        <v>6.6449999999999996</v>
      </c>
      <c r="AB63" s="7">
        <v>8.1180000000000003</v>
      </c>
      <c r="AC63" s="7">
        <v>3.3610000000000002</v>
      </c>
      <c r="AD63" s="7">
        <v>42.773000000000003</v>
      </c>
      <c r="AE63" s="7">
        <v>98.807000000000002</v>
      </c>
      <c r="AF63" s="7">
        <v>2.2669999999999999</v>
      </c>
      <c r="AG63" s="7">
        <v>14.1</v>
      </c>
      <c r="AH63" s="7">
        <v>32.183999999999997</v>
      </c>
      <c r="AI63" s="7">
        <v>64.206999999999994</v>
      </c>
      <c r="AJ63" s="7">
        <v>7.4429999999999996</v>
      </c>
      <c r="AK63" s="7">
        <v>37.164000000000001</v>
      </c>
      <c r="AL63" s="7">
        <v>60.765000000000001</v>
      </c>
      <c r="AM63" s="7">
        <v>94.119</v>
      </c>
      <c r="AN63" s="7">
        <v>55.048999999999999</v>
      </c>
      <c r="AO63" s="7">
        <v>12.743</v>
      </c>
      <c r="AP63" s="7">
        <v>18.66</v>
      </c>
      <c r="AQ63" s="7">
        <v>71.727000000000004</v>
      </c>
      <c r="AR63" s="7">
        <v>5.181</v>
      </c>
      <c r="AS63" s="7">
        <v>46.762999999999998</v>
      </c>
      <c r="AT63" s="7">
        <v>14.5</v>
      </c>
      <c r="AU63" s="7">
        <v>19.693000000000001</v>
      </c>
      <c r="AV63" s="7">
        <v>19.428999999999998</v>
      </c>
      <c r="AW63" s="7">
        <v>0.93300000000000005</v>
      </c>
      <c r="AX63" s="7">
        <v>121.705</v>
      </c>
      <c r="AY63" s="7">
        <v>111.494</v>
      </c>
      <c r="AZ63" s="7">
        <v>9.1579999999999995</v>
      </c>
      <c r="BA63" s="7">
        <v>187.55500000000001</v>
      </c>
      <c r="BB63" s="7">
        <v>0</v>
      </c>
      <c r="BC63" s="7">
        <v>6.37</v>
      </c>
      <c r="BD63" s="7">
        <v>77.691000000000003</v>
      </c>
      <c r="BE63" s="7">
        <v>137.006</v>
      </c>
      <c r="BF63" s="7">
        <v>127.05200000000001</v>
      </c>
      <c r="BG63" s="7">
        <v>71.587000000000003</v>
      </c>
      <c r="BH63" s="7">
        <v>15.409000000000001</v>
      </c>
      <c r="BI63" s="7">
        <v>8.5429999999999993</v>
      </c>
      <c r="BJ63" s="7">
        <v>32.271999999999998</v>
      </c>
      <c r="BK63" s="7">
        <v>1.101</v>
      </c>
      <c r="BL63" s="7">
        <v>30.677</v>
      </c>
      <c r="BM63" s="7">
        <v>4.5979999999999999</v>
      </c>
      <c r="BN63" s="7">
        <v>4.5369999999999999</v>
      </c>
      <c r="BO63" s="7">
        <v>4.1369999999999996</v>
      </c>
      <c r="BP63" s="7">
        <v>8.4269999999999996</v>
      </c>
      <c r="BQ63" s="7">
        <v>74.611999999999995</v>
      </c>
      <c r="BR63" s="7">
        <v>47.014000000000003</v>
      </c>
      <c r="BS63" s="7">
        <v>39.799999999999997</v>
      </c>
      <c r="BT63" s="7">
        <v>154.17099999999999</v>
      </c>
      <c r="BU63" s="7">
        <v>2.8660000000000001</v>
      </c>
      <c r="BV63" s="7">
        <v>8.73</v>
      </c>
      <c r="BW63" s="7">
        <v>9.8379999999999992</v>
      </c>
      <c r="BX63" s="7">
        <v>3.871</v>
      </c>
      <c r="BY63" s="7">
        <v>2.59</v>
      </c>
      <c r="BZ63" s="7">
        <v>24.806000000000001</v>
      </c>
      <c r="CA63" s="7">
        <v>20.065000000000001</v>
      </c>
      <c r="CB63" s="7">
        <v>3.476</v>
      </c>
      <c r="CC63" s="7">
        <v>12.525</v>
      </c>
      <c r="CD63" s="7">
        <v>0</v>
      </c>
      <c r="CE63" s="7">
        <v>0</v>
      </c>
      <c r="CF63" s="7">
        <v>0</v>
      </c>
      <c r="CG63" s="7">
        <f t="shared" si="0"/>
        <v>2393.0980000000004</v>
      </c>
      <c r="CH63" s="7">
        <v>396.66</v>
      </c>
      <c r="CI63" s="7">
        <v>0</v>
      </c>
      <c r="CJ63" s="7">
        <v>60.052999999999997</v>
      </c>
      <c r="CK63" s="94">
        <f t="shared" si="1"/>
        <v>456.71300000000002</v>
      </c>
      <c r="CL63" s="7">
        <v>895.45699999999999</v>
      </c>
      <c r="CM63" s="7">
        <v>0</v>
      </c>
      <c r="CN63" s="7">
        <v>0</v>
      </c>
      <c r="CO63" s="7">
        <f t="shared" si="2"/>
        <v>0</v>
      </c>
      <c r="CP63" s="7">
        <f t="shared" si="3"/>
        <v>895.45699999999999</v>
      </c>
      <c r="CQ63" s="7">
        <v>318.13099999999997</v>
      </c>
      <c r="CR63" s="7">
        <f t="shared" si="4"/>
        <v>1670.3009999999999</v>
      </c>
      <c r="CS63" s="7">
        <f t="shared" si="5"/>
        <v>4063.3989999999999</v>
      </c>
      <c r="CT63" s="14" t="s">
        <v>236</v>
      </c>
    </row>
    <row r="64" spans="1:98">
      <c r="A64" s="13" t="s">
        <v>58</v>
      </c>
      <c r="B64" s="14" t="s">
        <v>144</v>
      </c>
      <c r="C64" s="7">
        <v>80.399000000000001</v>
      </c>
      <c r="D64" s="7">
        <v>38.887999999999998</v>
      </c>
      <c r="E64" s="7">
        <v>5.3</v>
      </c>
      <c r="F64" s="7">
        <v>4.6669999999999998</v>
      </c>
      <c r="G64" s="7">
        <v>58.621000000000002</v>
      </c>
      <c r="H64" s="7">
        <v>14.554</v>
      </c>
      <c r="I64" s="7">
        <v>1.2649999999999999</v>
      </c>
      <c r="J64" s="7">
        <v>11.331</v>
      </c>
      <c r="K64" s="7">
        <v>11.754</v>
      </c>
      <c r="L64" s="7">
        <v>4.532</v>
      </c>
      <c r="M64" s="7">
        <v>8.8620000000000001</v>
      </c>
      <c r="N64" s="7">
        <v>11.798999999999999</v>
      </c>
      <c r="O64" s="7">
        <v>7.4489999999999998</v>
      </c>
      <c r="P64" s="7">
        <v>24.091000000000001</v>
      </c>
      <c r="Q64" s="7">
        <v>19.966999999999999</v>
      </c>
      <c r="R64" s="7">
        <v>8.2159999999999993</v>
      </c>
      <c r="S64" s="7">
        <v>18.738</v>
      </c>
      <c r="T64" s="7">
        <v>17.972000000000001</v>
      </c>
      <c r="U64" s="7">
        <v>5.0380000000000003</v>
      </c>
      <c r="V64" s="7">
        <v>5.5650000000000004</v>
      </c>
      <c r="W64" s="7">
        <v>4.3369999999999997</v>
      </c>
      <c r="X64" s="7">
        <v>12.878</v>
      </c>
      <c r="Y64" s="7">
        <v>5.8170000000000002</v>
      </c>
      <c r="Z64" s="7">
        <v>26.326000000000001</v>
      </c>
      <c r="AA64" s="7">
        <v>3.669</v>
      </c>
      <c r="AB64" s="7">
        <v>6.8810000000000002</v>
      </c>
      <c r="AC64" s="7">
        <v>3.258</v>
      </c>
      <c r="AD64" s="7">
        <v>105.708</v>
      </c>
      <c r="AE64" s="7">
        <v>96.727999999999994</v>
      </c>
      <c r="AF64" s="7">
        <v>3.601</v>
      </c>
      <c r="AG64" s="7">
        <v>12.958</v>
      </c>
      <c r="AH64" s="7">
        <v>53.124000000000002</v>
      </c>
      <c r="AI64" s="7">
        <v>80.86</v>
      </c>
      <c r="AJ64" s="7">
        <v>9.1989999999999998</v>
      </c>
      <c r="AK64" s="7">
        <v>44.670999999999999</v>
      </c>
      <c r="AL64" s="7">
        <v>297.35199999999998</v>
      </c>
      <c r="AM64" s="7">
        <v>289.78500000000003</v>
      </c>
      <c r="AN64" s="7">
        <v>29.094999999999999</v>
      </c>
      <c r="AO64" s="7">
        <v>1.7430000000000001</v>
      </c>
      <c r="AP64" s="7">
        <v>2.927</v>
      </c>
      <c r="AQ64" s="7">
        <v>94.847999999999999</v>
      </c>
      <c r="AR64" s="7">
        <v>6.1390000000000002</v>
      </c>
      <c r="AS64" s="7">
        <v>64.417000000000002</v>
      </c>
      <c r="AT64" s="7">
        <v>10.414</v>
      </c>
      <c r="AU64" s="7">
        <v>21.062999999999999</v>
      </c>
      <c r="AV64" s="7">
        <v>19.3</v>
      </c>
      <c r="AW64" s="7">
        <v>5.8559999999999999</v>
      </c>
      <c r="AX64" s="7">
        <v>167.297</v>
      </c>
      <c r="AY64" s="7">
        <v>189.27</v>
      </c>
      <c r="AZ64" s="7">
        <v>13.771000000000001</v>
      </c>
      <c r="BA64" s="7">
        <v>192.94200000000001</v>
      </c>
      <c r="BB64" s="7">
        <v>23.81</v>
      </c>
      <c r="BC64" s="7">
        <v>28.021999999999998</v>
      </c>
      <c r="BD64" s="7">
        <v>84.042000000000002</v>
      </c>
      <c r="BE64" s="7">
        <v>109.89700000000001</v>
      </c>
      <c r="BF64" s="7">
        <v>634.72299999999996</v>
      </c>
      <c r="BG64" s="7">
        <v>119.438</v>
      </c>
      <c r="BH64" s="7">
        <v>25.881</v>
      </c>
      <c r="BI64" s="7">
        <v>17.963999999999999</v>
      </c>
      <c r="BJ64" s="7">
        <v>37.76</v>
      </c>
      <c r="BK64" s="7">
        <v>1.262</v>
      </c>
      <c r="BL64" s="7">
        <v>63.274999999999999</v>
      </c>
      <c r="BM64" s="7">
        <v>4.28</v>
      </c>
      <c r="BN64" s="7">
        <v>10.689</v>
      </c>
      <c r="BO64" s="7">
        <v>3.806</v>
      </c>
      <c r="BP64" s="7">
        <v>8.3460000000000001</v>
      </c>
      <c r="BQ64" s="7">
        <v>90.504000000000005</v>
      </c>
      <c r="BR64" s="7">
        <v>24.849</v>
      </c>
      <c r="BS64" s="7">
        <v>38.661000000000001</v>
      </c>
      <c r="BT64" s="7">
        <v>350.291</v>
      </c>
      <c r="BU64" s="7">
        <v>4.6529999999999996</v>
      </c>
      <c r="BV64" s="7">
        <v>5.7569999999999997</v>
      </c>
      <c r="BW64" s="7">
        <v>8.6120000000000001</v>
      </c>
      <c r="BX64" s="7">
        <v>4.8719999999999999</v>
      </c>
      <c r="BY64" s="7">
        <v>2.7269999999999999</v>
      </c>
      <c r="BZ64" s="7">
        <v>41.843000000000004</v>
      </c>
      <c r="CA64" s="7">
        <v>89.186000000000007</v>
      </c>
      <c r="CB64" s="7">
        <v>3.7959999999999998</v>
      </c>
      <c r="CC64" s="7">
        <v>16.695</v>
      </c>
      <c r="CD64" s="7">
        <v>0</v>
      </c>
      <c r="CE64" s="7">
        <v>0</v>
      </c>
      <c r="CF64" s="7">
        <v>0</v>
      </c>
      <c r="CG64" s="7">
        <f t="shared" si="0"/>
        <v>4090.8829999999998</v>
      </c>
      <c r="CH64" s="7">
        <v>0</v>
      </c>
      <c r="CI64" s="7">
        <v>0</v>
      </c>
      <c r="CJ64" s="7">
        <v>56.756999999999998</v>
      </c>
      <c r="CK64" s="94">
        <f t="shared" si="1"/>
        <v>56.756999999999998</v>
      </c>
      <c r="CL64" s="7">
        <v>17.07</v>
      </c>
      <c r="CM64" s="7">
        <v>0</v>
      </c>
      <c r="CN64" s="7">
        <v>0</v>
      </c>
      <c r="CO64" s="7">
        <f t="shared" si="2"/>
        <v>0</v>
      </c>
      <c r="CP64" s="7">
        <f t="shared" si="3"/>
        <v>17.07</v>
      </c>
      <c r="CQ64" s="7">
        <v>287.69799999999998</v>
      </c>
      <c r="CR64" s="7">
        <f t="shared" si="4"/>
        <v>361.52499999999998</v>
      </c>
      <c r="CS64" s="7">
        <f t="shared" si="5"/>
        <v>4452.4080000000004</v>
      </c>
      <c r="CT64" s="14" t="s">
        <v>237</v>
      </c>
    </row>
    <row r="65" spans="1:98">
      <c r="A65" s="13" t="s">
        <v>59</v>
      </c>
      <c r="B65" s="14" t="s">
        <v>145</v>
      </c>
      <c r="C65" s="7">
        <v>19.623000000000001</v>
      </c>
      <c r="D65" s="7">
        <v>9.7889999999999997</v>
      </c>
      <c r="E65" s="7">
        <v>0.80900000000000005</v>
      </c>
      <c r="F65" s="7">
        <v>3.0070000000000001</v>
      </c>
      <c r="G65" s="7">
        <v>33.706000000000003</v>
      </c>
      <c r="H65" s="7">
        <v>11.053000000000001</v>
      </c>
      <c r="I65" s="7">
        <v>1.9810000000000001</v>
      </c>
      <c r="J65" s="7">
        <v>8.4480000000000004</v>
      </c>
      <c r="K65" s="7">
        <v>9.8610000000000007</v>
      </c>
      <c r="L65" s="7">
        <v>3.59</v>
      </c>
      <c r="M65" s="7">
        <v>6.18</v>
      </c>
      <c r="N65" s="7">
        <v>14.183</v>
      </c>
      <c r="O65" s="7">
        <v>5.3479999999999999</v>
      </c>
      <c r="P65" s="7">
        <v>9.3439999999999994</v>
      </c>
      <c r="Q65" s="7">
        <v>12.992000000000001</v>
      </c>
      <c r="R65" s="7">
        <v>12.196999999999999</v>
      </c>
      <c r="S65" s="7">
        <v>16.678999999999998</v>
      </c>
      <c r="T65" s="7">
        <v>13.667</v>
      </c>
      <c r="U65" s="7">
        <v>3.3650000000000002</v>
      </c>
      <c r="V65" s="7">
        <v>20.507999999999999</v>
      </c>
      <c r="W65" s="7">
        <v>3.694</v>
      </c>
      <c r="X65" s="7">
        <v>14.087999999999999</v>
      </c>
      <c r="Y65" s="7">
        <v>5.0049999999999999</v>
      </c>
      <c r="Z65" s="7">
        <v>15.731</v>
      </c>
      <c r="AA65" s="7">
        <v>4</v>
      </c>
      <c r="AB65" s="7">
        <v>5.6689999999999996</v>
      </c>
      <c r="AC65" s="7">
        <v>2.5299999999999998</v>
      </c>
      <c r="AD65" s="7">
        <v>42.368000000000002</v>
      </c>
      <c r="AE65" s="7">
        <v>73.733000000000004</v>
      </c>
      <c r="AF65" s="7">
        <v>4.0149999999999997</v>
      </c>
      <c r="AG65" s="7">
        <v>15.747</v>
      </c>
      <c r="AH65" s="7">
        <v>36.957000000000001</v>
      </c>
      <c r="AI65" s="7">
        <v>56.265000000000001</v>
      </c>
      <c r="AJ65" s="7">
        <v>3.4</v>
      </c>
      <c r="AK65" s="7">
        <v>42.179000000000002</v>
      </c>
      <c r="AL65" s="7">
        <v>136.321</v>
      </c>
      <c r="AM65" s="7">
        <v>57.878999999999998</v>
      </c>
      <c r="AN65" s="7">
        <v>33.887999999999998</v>
      </c>
      <c r="AO65" s="7">
        <v>4.1760000000000002</v>
      </c>
      <c r="AP65" s="7">
        <v>17.343</v>
      </c>
      <c r="AQ65" s="7">
        <v>81.948999999999998</v>
      </c>
      <c r="AR65" s="7">
        <v>4.24</v>
      </c>
      <c r="AS65" s="7">
        <v>33.662999999999997</v>
      </c>
      <c r="AT65" s="7">
        <v>16.349</v>
      </c>
      <c r="AU65" s="7">
        <v>15.362</v>
      </c>
      <c r="AV65" s="7">
        <v>15.962</v>
      </c>
      <c r="AW65" s="7">
        <v>6.2030000000000003</v>
      </c>
      <c r="AX65" s="7">
        <v>114.087</v>
      </c>
      <c r="AY65" s="7">
        <v>73.498000000000005</v>
      </c>
      <c r="AZ65" s="7">
        <v>10.066000000000001</v>
      </c>
      <c r="BA65" s="7">
        <v>29.558</v>
      </c>
      <c r="BB65" s="7">
        <v>0</v>
      </c>
      <c r="BC65" s="7">
        <v>9.2569999999999997</v>
      </c>
      <c r="BD65" s="7">
        <v>45.883000000000003</v>
      </c>
      <c r="BE65" s="7">
        <v>62.595999999999997</v>
      </c>
      <c r="BF65" s="7">
        <v>92.382000000000005</v>
      </c>
      <c r="BG65" s="7">
        <v>480.53699999999998</v>
      </c>
      <c r="BH65" s="7">
        <v>23.530999999999999</v>
      </c>
      <c r="BI65" s="7">
        <v>7.492</v>
      </c>
      <c r="BJ65" s="7">
        <v>11.978999999999999</v>
      </c>
      <c r="BK65" s="7">
        <v>1.3540000000000001</v>
      </c>
      <c r="BL65" s="7">
        <v>16.449000000000002</v>
      </c>
      <c r="BM65" s="7">
        <v>2.5459999999999998</v>
      </c>
      <c r="BN65" s="7">
        <v>14.513</v>
      </c>
      <c r="BO65" s="7">
        <v>3.0550000000000002</v>
      </c>
      <c r="BP65" s="7">
        <v>7.8070000000000004</v>
      </c>
      <c r="BQ65" s="7">
        <v>63.692999999999998</v>
      </c>
      <c r="BR65" s="7">
        <v>41.256999999999998</v>
      </c>
      <c r="BS65" s="7">
        <v>17.59</v>
      </c>
      <c r="BT65" s="7">
        <v>102.13800000000001</v>
      </c>
      <c r="BU65" s="7">
        <v>3.0089999999999999</v>
      </c>
      <c r="BV65" s="7">
        <v>2.58</v>
      </c>
      <c r="BW65" s="7">
        <v>13.772</v>
      </c>
      <c r="BX65" s="7">
        <v>2.2349999999999999</v>
      </c>
      <c r="BY65" s="7">
        <v>1.61</v>
      </c>
      <c r="BZ65" s="7">
        <v>21.952999999999999</v>
      </c>
      <c r="CA65" s="7">
        <v>28.792999999999999</v>
      </c>
      <c r="CB65" s="7">
        <v>2.8180000000000001</v>
      </c>
      <c r="CC65" s="7">
        <v>10.032</v>
      </c>
      <c r="CD65" s="7">
        <v>0</v>
      </c>
      <c r="CE65" s="7">
        <v>0</v>
      </c>
      <c r="CF65" s="7">
        <v>0</v>
      </c>
      <c r="CG65" s="7">
        <f t="shared" si="0"/>
        <v>2283.1160000000009</v>
      </c>
      <c r="CH65" s="7">
        <v>288.61900000000003</v>
      </c>
      <c r="CI65" s="7">
        <v>0</v>
      </c>
      <c r="CJ65" s="7">
        <v>4.5140000000000002</v>
      </c>
      <c r="CK65" s="94">
        <f t="shared" si="1"/>
        <v>293.13300000000004</v>
      </c>
      <c r="CL65" s="7">
        <v>58.213000000000001</v>
      </c>
      <c r="CM65" s="7">
        <v>0</v>
      </c>
      <c r="CN65" s="7">
        <v>2.448</v>
      </c>
      <c r="CO65" s="7">
        <f t="shared" si="2"/>
        <v>2.448</v>
      </c>
      <c r="CP65" s="7">
        <f t="shared" si="3"/>
        <v>60.661000000000001</v>
      </c>
      <c r="CQ65" s="7">
        <v>348.02699999999999</v>
      </c>
      <c r="CR65" s="7">
        <f t="shared" si="4"/>
        <v>701.82100000000003</v>
      </c>
      <c r="CS65" s="7">
        <f t="shared" si="5"/>
        <v>2984.9369999999999</v>
      </c>
      <c r="CT65" s="14" t="s">
        <v>238</v>
      </c>
    </row>
    <row r="66" spans="1:98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0.13</v>
      </c>
      <c r="AE66" s="7">
        <v>1.2E-2</v>
      </c>
      <c r="AF66" s="7">
        <v>0</v>
      </c>
      <c r="AG66" s="7">
        <v>0.48899999999999999</v>
      </c>
      <c r="AH66" s="7">
        <v>1.7999999999999999E-2</v>
      </c>
      <c r="AI66" s="7">
        <v>0.01</v>
      </c>
      <c r="AJ66" s="7">
        <v>0</v>
      </c>
      <c r="AK66" s="7">
        <v>0</v>
      </c>
      <c r="AL66" s="7">
        <v>0</v>
      </c>
      <c r="AM66" s="7">
        <v>0</v>
      </c>
      <c r="AN66" s="7">
        <v>1E-3</v>
      </c>
      <c r="AO66" s="7">
        <v>0</v>
      </c>
      <c r="AP66" s="7">
        <v>0</v>
      </c>
      <c r="AQ66" s="7">
        <v>3.5000000000000003E-2</v>
      </c>
      <c r="AR66" s="7">
        <v>0</v>
      </c>
      <c r="AS66" s="7">
        <v>6.0000000000000001E-3</v>
      </c>
      <c r="AT66" s="7">
        <v>0</v>
      </c>
      <c r="AU66" s="7">
        <v>1E-3</v>
      </c>
      <c r="AV66" s="7">
        <v>3.3000000000000002E-2</v>
      </c>
      <c r="AW66" s="7">
        <v>0</v>
      </c>
      <c r="AX66" s="7">
        <v>2E-3</v>
      </c>
      <c r="AY66" s="7">
        <v>0</v>
      </c>
      <c r="AZ66" s="7">
        <v>1E-3</v>
      </c>
      <c r="BA66" s="7">
        <v>12.313000000000001</v>
      </c>
      <c r="BB66" s="7">
        <v>0</v>
      </c>
      <c r="BC66" s="7">
        <v>1.4470000000000001</v>
      </c>
      <c r="BD66" s="7">
        <v>8.9999999999999993E-3</v>
      </c>
      <c r="BE66" s="7">
        <v>0.311</v>
      </c>
      <c r="BF66" s="7">
        <v>0.08</v>
      </c>
      <c r="BG66" s="7">
        <v>0</v>
      </c>
      <c r="BH66" s="7">
        <v>55.396000000000001</v>
      </c>
      <c r="BI66" s="7">
        <v>0</v>
      </c>
      <c r="BJ66" s="7">
        <v>4.0000000000000001E-3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0.32800000000000001</v>
      </c>
      <c r="BR66" s="7">
        <v>6.2859999999999996</v>
      </c>
      <c r="BS66" s="7">
        <v>0</v>
      </c>
      <c r="BT66" s="7">
        <v>5.8999999999999997E-2</v>
      </c>
      <c r="BU66" s="7">
        <v>0</v>
      </c>
      <c r="BV66" s="7">
        <v>0</v>
      </c>
      <c r="BW66" s="7">
        <v>1.9E-2</v>
      </c>
      <c r="BX66" s="7">
        <v>4.0000000000000001E-3</v>
      </c>
      <c r="BY66" s="7">
        <v>0</v>
      </c>
      <c r="BZ66" s="7">
        <v>0.158</v>
      </c>
      <c r="CA66" s="7">
        <v>0.2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0"/>
        <v>77.352000000000018</v>
      </c>
      <c r="CH66" s="7">
        <v>0</v>
      </c>
      <c r="CI66" s="7">
        <v>137.399</v>
      </c>
      <c r="CJ66" s="7">
        <v>110.36799999999999</v>
      </c>
      <c r="CK66" s="94">
        <f t="shared" si="1"/>
        <v>247.767</v>
      </c>
      <c r="CL66" s="7">
        <v>2253.5650000000001</v>
      </c>
      <c r="CM66" s="7">
        <v>0</v>
      </c>
      <c r="CN66" s="7">
        <v>0</v>
      </c>
      <c r="CO66" s="7">
        <f t="shared" si="2"/>
        <v>0</v>
      </c>
      <c r="CP66" s="7">
        <f t="shared" si="3"/>
        <v>2253.5650000000001</v>
      </c>
      <c r="CQ66" s="7">
        <v>130.00299999999999</v>
      </c>
      <c r="CR66" s="7">
        <f t="shared" si="4"/>
        <v>2631.335</v>
      </c>
      <c r="CS66" s="7">
        <f t="shared" si="5"/>
        <v>2708.6869999999999</v>
      </c>
      <c r="CT66" s="14" t="s">
        <v>239</v>
      </c>
    </row>
    <row r="67" spans="1:98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134.916</v>
      </c>
      <c r="H67" s="7">
        <v>202.93700000000001</v>
      </c>
      <c r="I67" s="7">
        <v>1.3049999999999999</v>
      </c>
      <c r="J67" s="7">
        <v>5.3410000000000002</v>
      </c>
      <c r="K67" s="7">
        <v>6.59</v>
      </c>
      <c r="L67" s="7">
        <v>12.122999999999999</v>
      </c>
      <c r="M67" s="7">
        <v>5.5629999999999997</v>
      </c>
      <c r="N67" s="7">
        <v>5.7560000000000002</v>
      </c>
      <c r="O67" s="7">
        <v>1.766</v>
      </c>
      <c r="P67" s="7">
        <v>15.457000000000001</v>
      </c>
      <c r="Q67" s="7">
        <v>19.856999999999999</v>
      </c>
      <c r="R67" s="7">
        <v>15.651</v>
      </c>
      <c r="S67" s="7">
        <v>3.1520000000000001</v>
      </c>
      <c r="T67" s="7">
        <v>16.050999999999998</v>
      </c>
      <c r="U67" s="7">
        <v>2.3109999999999999</v>
      </c>
      <c r="V67" s="7">
        <v>7.4809999999999999</v>
      </c>
      <c r="W67" s="7">
        <v>0.81699999999999995</v>
      </c>
      <c r="X67" s="7">
        <v>9.3800000000000008</v>
      </c>
      <c r="Y67" s="7">
        <v>2.754</v>
      </c>
      <c r="Z67" s="7">
        <v>5.0129999999999999</v>
      </c>
      <c r="AA67" s="7">
        <v>1.3149999999999999</v>
      </c>
      <c r="AB67" s="7">
        <v>9.5090000000000003</v>
      </c>
      <c r="AC67" s="7">
        <v>7.36</v>
      </c>
      <c r="AD67" s="7">
        <v>4.45</v>
      </c>
      <c r="AE67" s="7">
        <v>11.843</v>
      </c>
      <c r="AF67" s="7">
        <v>0.97699999999999998</v>
      </c>
      <c r="AG67" s="7">
        <v>8.5429999999999993</v>
      </c>
      <c r="AH67" s="7">
        <v>13.971</v>
      </c>
      <c r="AI67" s="7">
        <v>6.5650000000000004</v>
      </c>
      <c r="AJ67" s="7">
        <v>0</v>
      </c>
      <c r="AK67" s="7">
        <v>126.27200000000001</v>
      </c>
      <c r="AL67" s="7">
        <v>895.07399999999996</v>
      </c>
      <c r="AM67" s="7">
        <v>396.93200000000002</v>
      </c>
      <c r="AN67" s="7">
        <v>10.348000000000001</v>
      </c>
      <c r="AO67" s="7">
        <v>4.8940000000000001</v>
      </c>
      <c r="AP67" s="7">
        <v>3.1579999999999999</v>
      </c>
      <c r="AQ67" s="7">
        <v>4.1369999999999996</v>
      </c>
      <c r="AR67" s="7">
        <v>2.637</v>
      </c>
      <c r="AS67" s="7">
        <v>57.067</v>
      </c>
      <c r="AT67" s="7">
        <v>30.754999999999999</v>
      </c>
      <c r="AU67" s="7">
        <v>57.076999999999998</v>
      </c>
      <c r="AV67" s="7">
        <v>10.887</v>
      </c>
      <c r="AW67" s="7">
        <v>9.0999999999999998E-2</v>
      </c>
      <c r="AX67" s="7">
        <v>124.111</v>
      </c>
      <c r="AY67" s="7">
        <v>31.788</v>
      </c>
      <c r="AZ67" s="7">
        <v>2.601</v>
      </c>
      <c r="BA67" s="7">
        <v>300.78800000000001</v>
      </c>
      <c r="BB67" s="7">
        <v>49.018999999999998</v>
      </c>
      <c r="BC67" s="7">
        <v>5.5540000000000003</v>
      </c>
      <c r="BD67" s="7">
        <v>31.343</v>
      </c>
      <c r="BE67" s="7">
        <v>34.033000000000001</v>
      </c>
      <c r="BF67" s="7">
        <v>41.527000000000001</v>
      </c>
      <c r="BG67" s="7">
        <v>34.616</v>
      </c>
      <c r="BH67" s="7">
        <v>13.613</v>
      </c>
      <c r="BI67" s="7">
        <v>279.00200000000001</v>
      </c>
      <c r="BJ67" s="7">
        <v>21.036999999999999</v>
      </c>
      <c r="BK67" s="7">
        <v>0</v>
      </c>
      <c r="BL67" s="7">
        <v>92.337999999999994</v>
      </c>
      <c r="BM67" s="7">
        <v>2.1080000000000001</v>
      </c>
      <c r="BN67" s="7">
        <v>27.460999999999999</v>
      </c>
      <c r="BO67" s="7">
        <v>3.7559999999999998</v>
      </c>
      <c r="BP67" s="7">
        <v>6.8330000000000002</v>
      </c>
      <c r="BQ67" s="7">
        <v>32.482999999999997</v>
      </c>
      <c r="BR67" s="7">
        <v>55.935000000000002</v>
      </c>
      <c r="BS67" s="7">
        <v>20.338999999999999</v>
      </c>
      <c r="BT67" s="7">
        <v>91.225999999999999</v>
      </c>
      <c r="BU67" s="7">
        <v>4.5720000000000001</v>
      </c>
      <c r="BV67" s="7">
        <v>3.863</v>
      </c>
      <c r="BW67" s="7">
        <v>2.7810000000000001</v>
      </c>
      <c r="BX67" s="7">
        <v>6.7030000000000003</v>
      </c>
      <c r="BY67" s="7">
        <v>24.960999999999999</v>
      </c>
      <c r="BZ67" s="7">
        <v>17.271999999999998</v>
      </c>
      <c r="CA67" s="7">
        <v>40.137999999999998</v>
      </c>
      <c r="CB67" s="7">
        <v>8.7089999999999996</v>
      </c>
      <c r="CC67" s="7">
        <v>21.823</v>
      </c>
      <c r="CD67" s="7">
        <v>0</v>
      </c>
      <c r="CE67" s="7">
        <v>0</v>
      </c>
      <c r="CF67" s="7">
        <v>0</v>
      </c>
      <c r="CG67" s="7">
        <f t="shared" si="0"/>
        <v>3570.4159999999983</v>
      </c>
      <c r="CH67" s="7">
        <v>0</v>
      </c>
      <c r="CI67" s="7">
        <v>0</v>
      </c>
      <c r="CJ67" s="7">
        <v>0</v>
      </c>
      <c r="CK67" s="94">
        <f t="shared" si="1"/>
        <v>0</v>
      </c>
      <c r="CL67" s="7">
        <v>0</v>
      </c>
      <c r="CM67" s="7">
        <v>0</v>
      </c>
      <c r="CN67" s="7">
        <v>0.20599999999999999</v>
      </c>
      <c r="CO67" s="7">
        <f t="shared" si="2"/>
        <v>0.20599999999999999</v>
      </c>
      <c r="CP67" s="7">
        <f t="shared" si="3"/>
        <v>0.20599999999999999</v>
      </c>
      <c r="CQ67" s="7">
        <v>285.29399999999998</v>
      </c>
      <c r="CR67" s="7">
        <f t="shared" si="4"/>
        <v>285.5</v>
      </c>
      <c r="CS67" s="7">
        <f t="shared" si="5"/>
        <v>3855.9160000000002</v>
      </c>
      <c r="CT67" s="14" t="s">
        <v>240</v>
      </c>
    </row>
    <row r="68" spans="1:98">
      <c r="A68" s="13" t="s">
        <v>62</v>
      </c>
      <c r="B68" s="14" t="s">
        <v>148</v>
      </c>
      <c r="C68" s="7">
        <v>2.9060000000000001</v>
      </c>
      <c r="D68" s="7">
        <v>0.68700000000000006</v>
      </c>
      <c r="E68" s="7">
        <v>0.32500000000000001</v>
      </c>
      <c r="F68" s="7">
        <v>0.78400000000000003</v>
      </c>
      <c r="G68" s="7">
        <v>8.0960000000000001</v>
      </c>
      <c r="H68" s="7">
        <v>7.202</v>
      </c>
      <c r="I68" s="7">
        <v>0.49299999999999999</v>
      </c>
      <c r="J68" s="7">
        <v>1.831</v>
      </c>
      <c r="K68" s="7">
        <v>1.0840000000000001</v>
      </c>
      <c r="L68" s="7">
        <v>0.76600000000000001</v>
      </c>
      <c r="M68" s="7">
        <v>1.1990000000000001</v>
      </c>
      <c r="N68" s="7">
        <v>3.669</v>
      </c>
      <c r="O68" s="7">
        <v>0.77600000000000002</v>
      </c>
      <c r="P68" s="7">
        <v>12.784000000000001</v>
      </c>
      <c r="Q68" s="7">
        <v>2.8879999999999999</v>
      </c>
      <c r="R68" s="7">
        <v>2.4129999999999998</v>
      </c>
      <c r="S68" s="7">
        <v>1.88</v>
      </c>
      <c r="T68" s="7">
        <v>2.464</v>
      </c>
      <c r="U68" s="7">
        <v>0.441</v>
      </c>
      <c r="V68" s="7">
        <v>1.6339999999999999</v>
      </c>
      <c r="W68" s="7">
        <v>2.339</v>
      </c>
      <c r="X68" s="7">
        <v>2.5139999999999998</v>
      </c>
      <c r="Y68" s="7">
        <v>0.87</v>
      </c>
      <c r="Z68" s="7">
        <v>2.6850000000000001</v>
      </c>
      <c r="AA68" s="7">
        <v>0.22900000000000001</v>
      </c>
      <c r="AB68" s="7">
        <v>0.93400000000000005</v>
      </c>
      <c r="AC68" s="7">
        <v>0.52500000000000002</v>
      </c>
      <c r="AD68" s="7">
        <v>6.1970000000000001</v>
      </c>
      <c r="AE68" s="7">
        <v>16.379000000000001</v>
      </c>
      <c r="AF68" s="7">
        <v>2.3559999999999999</v>
      </c>
      <c r="AG68" s="7">
        <v>13.211</v>
      </c>
      <c r="AH68" s="7">
        <v>29.396999999999998</v>
      </c>
      <c r="AI68" s="7">
        <v>13.512</v>
      </c>
      <c r="AJ68" s="7">
        <v>3.2639999999999998</v>
      </c>
      <c r="AK68" s="7">
        <v>4.7240000000000002</v>
      </c>
      <c r="AL68" s="7">
        <v>13.404999999999999</v>
      </c>
      <c r="AM68" s="7">
        <v>0.78100000000000003</v>
      </c>
      <c r="AN68" s="7">
        <v>17.751999999999999</v>
      </c>
      <c r="AO68" s="7">
        <v>2.9889999999999999</v>
      </c>
      <c r="AP68" s="7">
        <v>41.634</v>
      </c>
      <c r="AQ68" s="7">
        <v>28.47</v>
      </c>
      <c r="AR68" s="7">
        <v>3.6739999999999999</v>
      </c>
      <c r="AS68" s="7">
        <v>5.7969999999999997</v>
      </c>
      <c r="AT68" s="7">
        <v>5.6859999999999999</v>
      </c>
      <c r="AU68" s="7">
        <v>2.4159999999999999</v>
      </c>
      <c r="AV68" s="7">
        <v>3.516</v>
      </c>
      <c r="AW68" s="7">
        <v>1.774</v>
      </c>
      <c r="AX68" s="7">
        <v>10.939</v>
      </c>
      <c r="AY68" s="7">
        <v>12.89</v>
      </c>
      <c r="AZ68" s="7">
        <v>1.569</v>
      </c>
      <c r="BA68" s="7">
        <v>71.078999999999994</v>
      </c>
      <c r="BB68" s="7">
        <v>0</v>
      </c>
      <c r="BC68" s="7">
        <v>21.045999999999999</v>
      </c>
      <c r="BD68" s="7">
        <v>8.66</v>
      </c>
      <c r="BE68" s="7">
        <v>8.2739999999999991</v>
      </c>
      <c r="BF68" s="7">
        <v>10.685</v>
      </c>
      <c r="BG68" s="7">
        <v>6.9740000000000002</v>
      </c>
      <c r="BH68" s="7">
        <v>5.6520000000000001</v>
      </c>
      <c r="BI68" s="7">
        <v>15.329000000000001</v>
      </c>
      <c r="BJ68" s="7">
        <v>10.172000000000001</v>
      </c>
      <c r="BK68" s="7">
        <v>0.20799999999999999</v>
      </c>
      <c r="BL68" s="7">
        <v>10.223000000000001</v>
      </c>
      <c r="BM68" s="7">
        <v>3.827</v>
      </c>
      <c r="BN68" s="7">
        <v>1.591</v>
      </c>
      <c r="BO68" s="7">
        <v>0.7</v>
      </c>
      <c r="BP68" s="7">
        <v>0.747</v>
      </c>
      <c r="BQ68" s="7">
        <v>8.548</v>
      </c>
      <c r="BR68" s="7">
        <v>76.322999999999993</v>
      </c>
      <c r="BS68" s="7">
        <v>13.704000000000001</v>
      </c>
      <c r="BT68" s="7">
        <v>73.436999999999998</v>
      </c>
      <c r="BU68" s="7">
        <v>0.48599999999999999</v>
      </c>
      <c r="BV68" s="7">
        <v>2.633</v>
      </c>
      <c r="BW68" s="7">
        <v>7.048</v>
      </c>
      <c r="BX68" s="7">
        <v>2.4590000000000001</v>
      </c>
      <c r="BY68" s="7">
        <v>0.85399999999999998</v>
      </c>
      <c r="BZ68" s="7">
        <v>4.5330000000000004</v>
      </c>
      <c r="CA68" s="7">
        <v>7.8410000000000002</v>
      </c>
      <c r="CB68" s="7">
        <v>0.46400000000000002</v>
      </c>
      <c r="CC68" s="7">
        <v>4.4889999999999999</v>
      </c>
      <c r="CD68" s="7">
        <v>0</v>
      </c>
      <c r="CE68" s="7">
        <v>0</v>
      </c>
      <c r="CF68" s="7">
        <v>0</v>
      </c>
      <c r="CG68" s="7">
        <f t="shared" si="0"/>
        <v>684.73600000000022</v>
      </c>
      <c r="CH68" s="7">
        <v>35.808</v>
      </c>
      <c r="CI68" s="7">
        <v>0</v>
      </c>
      <c r="CJ68" s="7">
        <v>4.0170000000000003</v>
      </c>
      <c r="CK68" s="94">
        <f t="shared" si="1"/>
        <v>39.825000000000003</v>
      </c>
      <c r="CL68" s="7">
        <v>0</v>
      </c>
      <c r="CM68" s="7">
        <v>0</v>
      </c>
      <c r="CN68" s="7">
        <v>0</v>
      </c>
      <c r="CO68" s="7">
        <f t="shared" si="2"/>
        <v>0</v>
      </c>
      <c r="CP68" s="7">
        <f t="shared" si="3"/>
        <v>0</v>
      </c>
      <c r="CQ68" s="7">
        <v>467.375</v>
      </c>
      <c r="CR68" s="7">
        <f t="shared" si="4"/>
        <v>507.2</v>
      </c>
      <c r="CS68" s="7">
        <f t="shared" si="5"/>
        <v>1191.9359999999999</v>
      </c>
      <c r="CT68" s="14" t="s">
        <v>241</v>
      </c>
    </row>
    <row r="69" spans="1:98">
      <c r="A69" s="13" t="s">
        <v>63</v>
      </c>
      <c r="B69" s="14" t="s">
        <v>149</v>
      </c>
      <c r="C69" s="7">
        <v>19.920000000000002</v>
      </c>
      <c r="D69" s="7">
        <v>0</v>
      </c>
      <c r="E69" s="7">
        <v>0.49099999999999999</v>
      </c>
      <c r="F69" s="7">
        <v>0</v>
      </c>
      <c r="G69" s="7">
        <v>1.837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8.0000000000000002E-3</v>
      </c>
      <c r="BI69" s="7">
        <v>0</v>
      </c>
      <c r="BJ69" s="7">
        <v>0</v>
      </c>
      <c r="BK69" s="7">
        <v>0.97399999999999998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1.5649999999999999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1.0469999999999999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0"/>
        <v>25.842000000000002</v>
      </c>
      <c r="CH69" s="7">
        <v>103.84</v>
      </c>
      <c r="CI69" s="7">
        <v>0</v>
      </c>
      <c r="CJ69" s="7">
        <v>0.56999999999999995</v>
      </c>
      <c r="CK69" s="94">
        <f t="shared" si="1"/>
        <v>104.41</v>
      </c>
      <c r="CL69" s="7">
        <v>0</v>
      </c>
      <c r="CM69" s="7">
        <v>0</v>
      </c>
      <c r="CN69" s="7">
        <v>0</v>
      </c>
      <c r="CO69" s="7">
        <f t="shared" si="2"/>
        <v>0</v>
      </c>
      <c r="CP69" s="7">
        <f t="shared" si="3"/>
        <v>0</v>
      </c>
      <c r="CQ69" s="7">
        <v>9.0999999999999998E-2</v>
      </c>
      <c r="CR69" s="7">
        <f t="shared" si="4"/>
        <v>104.501</v>
      </c>
      <c r="CS69" s="7">
        <f t="shared" si="5"/>
        <v>130.34299999999999</v>
      </c>
      <c r="CT69" s="14" t="s">
        <v>242</v>
      </c>
    </row>
    <row r="70" spans="1:98">
      <c r="A70" s="13" t="s">
        <v>64</v>
      </c>
      <c r="B70" s="14" t="s">
        <v>150</v>
      </c>
      <c r="C70" s="7">
        <v>12.632999999999999</v>
      </c>
      <c r="D70" s="7">
        <v>8.0000000000000002E-3</v>
      </c>
      <c r="E70" s="7">
        <v>9.4E-2</v>
      </c>
      <c r="F70" s="7">
        <v>4.4850000000000003</v>
      </c>
      <c r="G70" s="7">
        <v>59.743000000000002</v>
      </c>
      <c r="H70" s="7">
        <v>15.997999999999999</v>
      </c>
      <c r="I70" s="7">
        <v>0.60599999999999998</v>
      </c>
      <c r="J70" s="7">
        <v>9.1859999999999999</v>
      </c>
      <c r="K70" s="7">
        <v>11.398999999999999</v>
      </c>
      <c r="L70" s="7">
        <v>4.0679999999999996</v>
      </c>
      <c r="M70" s="7">
        <v>8.61</v>
      </c>
      <c r="N70" s="7">
        <v>10.247</v>
      </c>
      <c r="O70" s="7">
        <v>10.516999999999999</v>
      </c>
      <c r="P70" s="7">
        <v>13.573</v>
      </c>
      <c r="Q70" s="7">
        <v>44.161999999999999</v>
      </c>
      <c r="R70" s="7">
        <v>13.356</v>
      </c>
      <c r="S70" s="7">
        <v>23.530999999999999</v>
      </c>
      <c r="T70" s="7">
        <v>12.207000000000001</v>
      </c>
      <c r="U70" s="7">
        <v>5.8250000000000002</v>
      </c>
      <c r="V70" s="7">
        <v>39.527999999999999</v>
      </c>
      <c r="W70" s="7">
        <v>7.9059999999999997</v>
      </c>
      <c r="X70" s="7">
        <v>17.146000000000001</v>
      </c>
      <c r="Y70" s="7">
        <v>11.457000000000001</v>
      </c>
      <c r="Z70" s="7">
        <v>38.433999999999997</v>
      </c>
      <c r="AA70" s="7">
        <v>3.5859999999999999</v>
      </c>
      <c r="AB70" s="7">
        <v>8.1289999999999996</v>
      </c>
      <c r="AC70" s="7">
        <v>27.416</v>
      </c>
      <c r="AD70" s="7">
        <v>18.709</v>
      </c>
      <c r="AE70" s="7">
        <v>17.350999999999999</v>
      </c>
      <c r="AF70" s="7">
        <v>0.68500000000000005</v>
      </c>
      <c r="AG70" s="7">
        <v>6.5449999999999999</v>
      </c>
      <c r="AH70" s="7">
        <v>22.425000000000001</v>
      </c>
      <c r="AI70" s="7">
        <v>47.081000000000003</v>
      </c>
      <c r="AJ70" s="7">
        <v>8.5879999999999992</v>
      </c>
      <c r="AK70" s="7">
        <v>24.722000000000001</v>
      </c>
      <c r="AL70" s="7">
        <v>279.49599999999998</v>
      </c>
      <c r="AM70" s="7">
        <v>368.39400000000001</v>
      </c>
      <c r="AN70" s="7">
        <v>77.191000000000003</v>
      </c>
      <c r="AO70" s="7">
        <v>11.714</v>
      </c>
      <c r="AP70" s="7">
        <v>71.421000000000006</v>
      </c>
      <c r="AQ70" s="7">
        <v>65.602000000000004</v>
      </c>
      <c r="AR70" s="7">
        <v>12.465</v>
      </c>
      <c r="AS70" s="7">
        <v>75.370999999999995</v>
      </c>
      <c r="AT70" s="7">
        <v>148.667</v>
      </c>
      <c r="AU70" s="7">
        <v>36.667999999999999</v>
      </c>
      <c r="AV70" s="7">
        <v>32.618000000000002</v>
      </c>
      <c r="AW70" s="7">
        <v>20.353999999999999</v>
      </c>
      <c r="AX70" s="7">
        <v>63.280999999999999</v>
      </c>
      <c r="AY70" s="7">
        <v>165.22300000000001</v>
      </c>
      <c r="AZ70" s="7">
        <v>2.6989999999999998</v>
      </c>
      <c r="BA70" s="7">
        <v>51.982999999999997</v>
      </c>
      <c r="BB70" s="7">
        <v>7.26</v>
      </c>
      <c r="BC70" s="7">
        <v>8.7349999999999994</v>
      </c>
      <c r="BD70" s="7">
        <v>28.021999999999998</v>
      </c>
      <c r="BE70" s="7">
        <v>22.491</v>
      </c>
      <c r="BF70" s="7">
        <v>50.438000000000002</v>
      </c>
      <c r="BG70" s="7">
        <v>77.521000000000001</v>
      </c>
      <c r="BH70" s="7">
        <v>14.635999999999999</v>
      </c>
      <c r="BI70" s="7">
        <v>14.928000000000001</v>
      </c>
      <c r="BJ70" s="7">
        <v>8.1560000000000006</v>
      </c>
      <c r="BK70" s="7">
        <v>0.69</v>
      </c>
      <c r="BL70" s="7">
        <v>382.17500000000001</v>
      </c>
      <c r="BM70" s="7">
        <v>4.3330000000000002</v>
      </c>
      <c r="BN70" s="7">
        <v>3.9470000000000001</v>
      </c>
      <c r="BO70" s="7">
        <v>12.054</v>
      </c>
      <c r="BP70" s="7">
        <v>8.9789999999999992</v>
      </c>
      <c r="BQ70" s="7">
        <v>26.684000000000001</v>
      </c>
      <c r="BR70" s="7">
        <v>28.408999999999999</v>
      </c>
      <c r="BS70" s="7">
        <v>16.465</v>
      </c>
      <c r="BT70" s="7">
        <v>76.231999999999999</v>
      </c>
      <c r="BU70" s="7">
        <v>6.819</v>
      </c>
      <c r="BV70" s="7">
        <v>5.7389999999999999</v>
      </c>
      <c r="BW70" s="7">
        <v>15.167</v>
      </c>
      <c r="BX70" s="7">
        <v>2.1309999999999998</v>
      </c>
      <c r="BY70" s="7">
        <v>8.8130000000000006</v>
      </c>
      <c r="BZ70" s="7">
        <v>27.105</v>
      </c>
      <c r="CA70" s="7">
        <v>25.681000000000001</v>
      </c>
      <c r="CB70" s="7">
        <v>5.2750000000000004</v>
      </c>
      <c r="CC70" s="7">
        <v>21.766999999999999</v>
      </c>
      <c r="CD70" s="7">
        <v>0</v>
      </c>
      <c r="CE70" s="7">
        <v>0</v>
      </c>
      <c r="CF70" s="7">
        <v>0</v>
      </c>
      <c r="CG70" s="7">
        <f t="shared" si="0"/>
        <v>2953.7550000000006</v>
      </c>
      <c r="CH70" s="7">
        <v>469.69400000000002</v>
      </c>
      <c r="CI70" s="7">
        <v>0</v>
      </c>
      <c r="CJ70" s="7">
        <v>0</v>
      </c>
      <c r="CK70" s="94">
        <f t="shared" si="1"/>
        <v>469.69400000000002</v>
      </c>
      <c r="CL70" s="7">
        <v>0</v>
      </c>
      <c r="CM70" s="7">
        <v>0</v>
      </c>
      <c r="CN70" s="7">
        <v>0</v>
      </c>
      <c r="CO70" s="7">
        <f t="shared" si="2"/>
        <v>0</v>
      </c>
      <c r="CP70" s="7">
        <f t="shared" si="3"/>
        <v>0</v>
      </c>
      <c r="CQ70" s="7">
        <v>219.154</v>
      </c>
      <c r="CR70" s="7">
        <f t="shared" si="4"/>
        <v>688.84799999999996</v>
      </c>
      <c r="CS70" s="7">
        <f t="shared" si="5"/>
        <v>3642.6030000000001</v>
      </c>
      <c r="CT70" s="14" t="s">
        <v>243</v>
      </c>
    </row>
    <row r="71" spans="1:98">
      <c r="A71" s="13" t="s">
        <v>65</v>
      </c>
      <c r="B71" s="14" t="s">
        <v>151</v>
      </c>
      <c r="C71" s="7">
        <v>13.641</v>
      </c>
      <c r="D71" s="7">
        <v>2.4119999999999999</v>
      </c>
      <c r="E71" s="7">
        <v>0.61599999999999999</v>
      </c>
      <c r="F71" s="7">
        <v>0</v>
      </c>
      <c r="G71" s="7">
        <v>30.782</v>
      </c>
      <c r="H71" s="7">
        <v>1.7749999999999999</v>
      </c>
      <c r="I71" s="7">
        <v>0</v>
      </c>
      <c r="J71" s="7">
        <v>10.375</v>
      </c>
      <c r="K71" s="7">
        <v>1.3340000000000001</v>
      </c>
      <c r="L71" s="7">
        <v>0</v>
      </c>
      <c r="M71" s="7">
        <v>0.46400000000000002</v>
      </c>
      <c r="N71" s="7">
        <v>4.2210000000000001</v>
      </c>
      <c r="O71" s="7">
        <v>1.601</v>
      </c>
      <c r="P71" s="7">
        <v>0</v>
      </c>
      <c r="Q71" s="7">
        <v>3.177</v>
      </c>
      <c r="R71" s="7">
        <v>10.606999999999999</v>
      </c>
      <c r="S71" s="7">
        <v>47.829000000000001</v>
      </c>
      <c r="T71" s="7">
        <v>8.1969999999999992</v>
      </c>
      <c r="U71" s="7">
        <v>2.339</v>
      </c>
      <c r="V71" s="7">
        <v>8.8529999999999998</v>
      </c>
      <c r="W71" s="7">
        <v>254.52600000000001</v>
      </c>
      <c r="X71" s="7">
        <v>22.331</v>
      </c>
      <c r="Y71" s="7">
        <v>7.3520000000000003</v>
      </c>
      <c r="Z71" s="7">
        <v>157.40899999999999</v>
      </c>
      <c r="AA71" s="7">
        <v>0.69899999999999995</v>
      </c>
      <c r="AB71" s="7">
        <v>0</v>
      </c>
      <c r="AC71" s="7">
        <v>0</v>
      </c>
      <c r="AD71" s="7">
        <v>9.2149999999999999</v>
      </c>
      <c r="AE71" s="7">
        <v>3.1E-2</v>
      </c>
      <c r="AF71" s="7">
        <v>0.51200000000000001</v>
      </c>
      <c r="AG71" s="7">
        <v>5.734</v>
      </c>
      <c r="AH71" s="7">
        <v>2.621</v>
      </c>
      <c r="AI71" s="7">
        <v>8.6460000000000008</v>
      </c>
      <c r="AJ71" s="7">
        <v>2.1520000000000001</v>
      </c>
      <c r="AK71" s="7">
        <v>7.8150000000000004</v>
      </c>
      <c r="AL71" s="7">
        <v>74.86</v>
      </c>
      <c r="AM71" s="7">
        <v>22.308</v>
      </c>
      <c r="AN71" s="7">
        <v>23.667000000000002</v>
      </c>
      <c r="AO71" s="7">
        <v>0.23799999999999999</v>
      </c>
      <c r="AP71" s="7">
        <v>0</v>
      </c>
      <c r="AQ71" s="7">
        <v>9.2829999999999995</v>
      </c>
      <c r="AR71" s="7">
        <v>7.8879999999999999</v>
      </c>
      <c r="AS71" s="7">
        <v>6.6550000000000002</v>
      </c>
      <c r="AT71" s="7">
        <v>79.180999999999997</v>
      </c>
      <c r="AU71" s="7">
        <v>1.744</v>
      </c>
      <c r="AV71" s="7">
        <v>0.16500000000000001</v>
      </c>
      <c r="AW71" s="7">
        <v>0</v>
      </c>
      <c r="AX71" s="7">
        <v>285.36700000000002</v>
      </c>
      <c r="AY71" s="7">
        <v>6.226</v>
      </c>
      <c r="AZ71" s="7">
        <v>0</v>
      </c>
      <c r="BA71" s="7">
        <v>2.9000000000000001E-2</v>
      </c>
      <c r="BB71" s="7">
        <v>0</v>
      </c>
      <c r="BC71" s="7">
        <v>0</v>
      </c>
      <c r="BD71" s="7">
        <v>4.9329999999999998</v>
      </c>
      <c r="BE71" s="7">
        <v>8.7739999999999991</v>
      </c>
      <c r="BF71" s="7">
        <v>24.946999999999999</v>
      </c>
      <c r="BG71" s="7">
        <v>4.5979999999999999</v>
      </c>
      <c r="BH71" s="7">
        <v>20.047999999999998</v>
      </c>
      <c r="BI71" s="7">
        <v>5.7539999999999996</v>
      </c>
      <c r="BJ71" s="7">
        <v>1.0640000000000001</v>
      </c>
      <c r="BK71" s="7">
        <v>8.2000000000000003E-2</v>
      </c>
      <c r="BL71" s="7">
        <v>2.222</v>
      </c>
      <c r="BM71" s="7">
        <v>73.007999999999996</v>
      </c>
      <c r="BN71" s="7">
        <v>0</v>
      </c>
      <c r="BO71" s="7">
        <v>0.89700000000000002</v>
      </c>
      <c r="BP71" s="7">
        <v>0.16600000000000001</v>
      </c>
      <c r="BQ71" s="7">
        <v>182.977</v>
      </c>
      <c r="BR71" s="7">
        <v>0</v>
      </c>
      <c r="BS71" s="7">
        <v>0</v>
      </c>
      <c r="BT71" s="7">
        <v>4.1749999999999998</v>
      </c>
      <c r="BU71" s="7">
        <v>1.38</v>
      </c>
      <c r="BV71" s="7">
        <v>0.42299999999999999</v>
      </c>
      <c r="BW71" s="7">
        <v>0</v>
      </c>
      <c r="BX71" s="7">
        <v>0</v>
      </c>
      <c r="BY71" s="7">
        <v>0.371</v>
      </c>
      <c r="BZ71" s="7">
        <v>0.39900000000000002</v>
      </c>
      <c r="CA71" s="7">
        <v>0</v>
      </c>
      <c r="CB71" s="7">
        <v>0.107</v>
      </c>
      <c r="CC71" s="7">
        <v>1.7999999999999999E-2</v>
      </c>
      <c r="CD71" s="7">
        <v>0</v>
      </c>
      <c r="CE71" s="7">
        <v>0</v>
      </c>
      <c r="CF71" s="7">
        <v>0</v>
      </c>
      <c r="CG71" s="7">
        <f t="shared" si="0"/>
        <v>1481.22</v>
      </c>
      <c r="CH71" s="7">
        <v>0.128</v>
      </c>
      <c r="CI71" s="7">
        <v>0</v>
      </c>
      <c r="CJ71" s="7">
        <v>0</v>
      </c>
      <c r="CK71" s="94">
        <f t="shared" si="1"/>
        <v>0.128</v>
      </c>
      <c r="CL71" s="7">
        <v>0</v>
      </c>
      <c r="CM71" s="7">
        <v>0</v>
      </c>
      <c r="CN71" s="7">
        <v>0</v>
      </c>
      <c r="CO71" s="7">
        <f t="shared" si="2"/>
        <v>0</v>
      </c>
      <c r="CP71" s="7">
        <f t="shared" si="3"/>
        <v>0</v>
      </c>
      <c r="CQ71" s="7">
        <v>0</v>
      </c>
      <c r="CR71" s="7">
        <f t="shared" si="4"/>
        <v>0.128</v>
      </c>
      <c r="CS71" s="7">
        <f t="shared" si="5"/>
        <v>1481.348</v>
      </c>
      <c r="CT71" s="14" t="s">
        <v>244</v>
      </c>
    </row>
    <row r="72" spans="1:98">
      <c r="A72" s="13" t="s">
        <v>66</v>
      </c>
      <c r="B72" s="14" t="s">
        <v>152</v>
      </c>
      <c r="C72" s="7">
        <v>0.41499999999999998</v>
      </c>
      <c r="D72" s="7">
        <v>0.152</v>
      </c>
      <c r="E72" s="7">
        <v>7.2999999999999995E-2</v>
      </c>
      <c r="F72" s="7">
        <v>0.22600000000000001</v>
      </c>
      <c r="G72" s="7">
        <v>2.137</v>
      </c>
      <c r="H72" s="7">
        <v>0.71099999999999997</v>
      </c>
      <c r="I72" s="7">
        <v>3.4000000000000002E-2</v>
      </c>
      <c r="J72" s="7">
        <v>0.98399999999999999</v>
      </c>
      <c r="K72" s="7">
        <v>1.0960000000000001</v>
      </c>
      <c r="L72" s="7">
        <v>0.68400000000000005</v>
      </c>
      <c r="M72" s="7">
        <v>0.78800000000000003</v>
      </c>
      <c r="N72" s="7">
        <v>0.60199999999999998</v>
      </c>
      <c r="O72" s="7">
        <v>0.45800000000000002</v>
      </c>
      <c r="P72" s="7">
        <v>0.24199999999999999</v>
      </c>
      <c r="Q72" s="7">
        <v>1.5669999999999999</v>
      </c>
      <c r="R72" s="7">
        <v>1.026</v>
      </c>
      <c r="S72" s="7">
        <v>0.875</v>
      </c>
      <c r="T72" s="7">
        <v>1.018</v>
      </c>
      <c r="U72" s="7">
        <v>0.23</v>
      </c>
      <c r="V72" s="7">
        <v>0.91100000000000003</v>
      </c>
      <c r="W72" s="7">
        <v>0.80400000000000005</v>
      </c>
      <c r="X72" s="7">
        <v>1.3129999999999999</v>
      </c>
      <c r="Y72" s="7">
        <v>0.65100000000000002</v>
      </c>
      <c r="Z72" s="7">
        <v>0.20300000000000001</v>
      </c>
      <c r="AA72" s="7">
        <v>0.217</v>
      </c>
      <c r="AB72" s="7">
        <v>0.88800000000000001</v>
      </c>
      <c r="AC72" s="7">
        <v>0.35699999999999998</v>
      </c>
      <c r="AD72" s="7">
        <v>2.3849999999999998</v>
      </c>
      <c r="AE72" s="7">
        <v>0.17899999999999999</v>
      </c>
      <c r="AF72" s="7">
        <v>0.02</v>
      </c>
      <c r="AG72" s="7">
        <v>0.39200000000000002</v>
      </c>
      <c r="AH72" s="7">
        <v>0.54700000000000004</v>
      </c>
      <c r="AI72" s="7">
        <v>0.86499999999999999</v>
      </c>
      <c r="AJ72" s="7">
        <v>0.20699999999999999</v>
      </c>
      <c r="AK72" s="7">
        <v>1.8169999999999999</v>
      </c>
      <c r="AL72" s="7">
        <v>8.0229999999999997</v>
      </c>
      <c r="AM72" s="7">
        <v>4.5510000000000002</v>
      </c>
      <c r="AN72" s="7">
        <v>5.95</v>
      </c>
      <c r="AO72" s="7">
        <v>3.7999999999999999E-2</v>
      </c>
      <c r="AP72" s="7">
        <v>136.91200000000001</v>
      </c>
      <c r="AQ72" s="7">
        <v>1.1879999999999999</v>
      </c>
      <c r="AR72" s="7">
        <v>7.3999999999999996E-2</v>
      </c>
      <c r="AS72" s="7">
        <v>1.284</v>
      </c>
      <c r="AT72" s="7">
        <v>0.20200000000000001</v>
      </c>
      <c r="AU72" s="7">
        <v>1.085</v>
      </c>
      <c r="AV72" s="7">
        <v>0.752</v>
      </c>
      <c r="AW72" s="7">
        <v>1.6419999999999999</v>
      </c>
      <c r="AX72" s="7">
        <v>0.67800000000000005</v>
      </c>
      <c r="AY72" s="7">
        <v>3.46</v>
      </c>
      <c r="AZ72" s="7">
        <v>0.49299999999999999</v>
      </c>
      <c r="BA72" s="7">
        <v>0</v>
      </c>
      <c r="BB72" s="7">
        <v>0</v>
      </c>
      <c r="BC72" s="7">
        <v>1.4999999999999999E-2</v>
      </c>
      <c r="BD72" s="7">
        <v>0.89400000000000002</v>
      </c>
      <c r="BE72" s="7">
        <v>3.419</v>
      </c>
      <c r="BF72" s="7">
        <v>4.0209999999999999</v>
      </c>
      <c r="BG72" s="7">
        <v>1.369</v>
      </c>
      <c r="BH72" s="7">
        <v>1.216</v>
      </c>
      <c r="BI72" s="7">
        <v>1.331</v>
      </c>
      <c r="BJ72" s="7">
        <v>1.4510000000000001</v>
      </c>
      <c r="BK72" s="7">
        <v>3.3000000000000002E-2</v>
      </c>
      <c r="BL72" s="7">
        <v>0.94299999999999995</v>
      </c>
      <c r="BM72" s="7">
        <v>1.105</v>
      </c>
      <c r="BN72" s="7">
        <v>49.658000000000001</v>
      </c>
      <c r="BO72" s="7">
        <v>0.39900000000000002</v>
      </c>
      <c r="BP72" s="7">
        <v>0.66800000000000004</v>
      </c>
      <c r="BQ72" s="7">
        <v>7.5049999999999999</v>
      </c>
      <c r="BR72" s="7">
        <v>6.6449999999999996</v>
      </c>
      <c r="BS72" s="7">
        <v>0.73099999999999998</v>
      </c>
      <c r="BT72" s="7">
        <v>1.8120000000000001</v>
      </c>
      <c r="BU72" s="7">
        <v>0.09</v>
      </c>
      <c r="BV72" s="7">
        <v>8.8999999999999996E-2</v>
      </c>
      <c r="BW72" s="7">
        <v>1.1140000000000001</v>
      </c>
      <c r="BX72" s="7">
        <v>2.5000000000000001E-2</v>
      </c>
      <c r="BY72" s="7">
        <v>0.04</v>
      </c>
      <c r="BZ72" s="7">
        <v>10.247</v>
      </c>
      <c r="CA72" s="7">
        <v>0.68700000000000006</v>
      </c>
      <c r="CB72" s="7">
        <v>0.34399999999999997</v>
      </c>
      <c r="CC72" s="7">
        <v>0.86299999999999999</v>
      </c>
      <c r="CD72" s="7">
        <v>0</v>
      </c>
      <c r="CE72" s="7">
        <v>0</v>
      </c>
      <c r="CF72" s="7">
        <v>0</v>
      </c>
      <c r="CG72" s="7">
        <f t="shared" si="0"/>
        <v>288.11999999999995</v>
      </c>
      <c r="CH72" s="7">
        <v>403.78</v>
      </c>
      <c r="CI72" s="7">
        <v>0</v>
      </c>
      <c r="CJ72" s="7">
        <v>7.077</v>
      </c>
      <c r="CK72" s="94">
        <f t="shared" si="1"/>
        <v>410.85699999999997</v>
      </c>
      <c r="CL72" s="7">
        <v>0</v>
      </c>
      <c r="CM72" s="7">
        <v>0</v>
      </c>
      <c r="CN72" s="7">
        <v>0</v>
      </c>
      <c r="CO72" s="7">
        <f t="shared" si="2"/>
        <v>0</v>
      </c>
      <c r="CP72" s="7">
        <f t="shared" si="3"/>
        <v>0</v>
      </c>
      <c r="CQ72" s="7">
        <v>3.1720000000000002</v>
      </c>
      <c r="CR72" s="7">
        <f t="shared" si="4"/>
        <v>414.029</v>
      </c>
      <c r="CS72" s="7">
        <f t="shared" si="5"/>
        <v>702.149</v>
      </c>
      <c r="CT72" s="14" t="s">
        <v>245</v>
      </c>
    </row>
    <row r="73" spans="1:98">
      <c r="A73" s="13" t="s">
        <v>67</v>
      </c>
      <c r="B73" s="14" t="s">
        <v>153</v>
      </c>
      <c r="C73" s="7">
        <v>1.298</v>
      </c>
      <c r="D73" s="7">
        <v>0</v>
      </c>
      <c r="E73" s="7">
        <v>0.77700000000000002</v>
      </c>
      <c r="F73" s="7">
        <v>1.0960000000000001</v>
      </c>
      <c r="G73" s="7">
        <v>9.3829999999999991</v>
      </c>
      <c r="H73" s="7">
        <v>4.5750000000000002</v>
      </c>
      <c r="I73" s="7">
        <v>0.88800000000000001</v>
      </c>
      <c r="J73" s="7">
        <v>2.698</v>
      </c>
      <c r="K73" s="7">
        <v>1.3380000000000001</v>
      </c>
      <c r="L73" s="7">
        <v>0.85599999999999998</v>
      </c>
      <c r="M73" s="7">
        <v>1.994</v>
      </c>
      <c r="N73" s="7">
        <v>4.8140000000000001</v>
      </c>
      <c r="O73" s="7">
        <v>2.145</v>
      </c>
      <c r="P73" s="7">
        <v>2.4159999999999999</v>
      </c>
      <c r="Q73" s="7">
        <v>6.3419999999999996</v>
      </c>
      <c r="R73" s="7">
        <v>2.363</v>
      </c>
      <c r="S73" s="7">
        <v>4.2880000000000003</v>
      </c>
      <c r="T73" s="7">
        <v>5.016</v>
      </c>
      <c r="U73" s="7">
        <v>3.0579999999999998</v>
      </c>
      <c r="V73" s="7">
        <v>4.3860000000000001</v>
      </c>
      <c r="W73" s="7">
        <v>0.93899999999999995</v>
      </c>
      <c r="X73" s="7">
        <v>9.6549999999999994</v>
      </c>
      <c r="Y73" s="7">
        <v>1.37</v>
      </c>
      <c r="Z73" s="7">
        <v>5.7560000000000002</v>
      </c>
      <c r="AA73" s="7">
        <v>1.008</v>
      </c>
      <c r="AB73" s="7">
        <v>1.216</v>
      </c>
      <c r="AC73" s="7">
        <v>0.66500000000000004</v>
      </c>
      <c r="AD73" s="7">
        <v>6.4260000000000002</v>
      </c>
      <c r="AE73" s="7">
        <v>8.8719999999999999</v>
      </c>
      <c r="AF73" s="7">
        <v>1.081</v>
      </c>
      <c r="AG73" s="7">
        <v>15.201000000000001</v>
      </c>
      <c r="AH73" s="7">
        <v>6.5010000000000003</v>
      </c>
      <c r="AI73" s="7">
        <v>5.5579999999999998</v>
      </c>
      <c r="AJ73" s="7">
        <v>1.3109999999999999</v>
      </c>
      <c r="AK73" s="7">
        <v>9.5340000000000007</v>
      </c>
      <c r="AL73" s="7">
        <v>20.936</v>
      </c>
      <c r="AM73" s="7">
        <v>82.867000000000004</v>
      </c>
      <c r="AN73" s="7">
        <v>17.263000000000002</v>
      </c>
      <c r="AO73" s="7">
        <v>1.804</v>
      </c>
      <c r="AP73" s="7">
        <v>2.048</v>
      </c>
      <c r="AQ73" s="7">
        <v>73.116</v>
      </c>
      <c r="AR73" s="7">
        <v>2.069</v>
      </c>
      <c r="AS73" s="7">
        <v>9.6859999999999999</v>
      </c>
      <c r="AT73" s="7">
        <v>13.89</v>
      </c>
      <c r="AU73" s="7">
        <v>0.90400000000000003</v>
      </c>
      <c r="AV73" s="7">
        <v>1.302</v>
      </c>
      <c r="AW73" s="7">
        <v>2.1219999999999999</v>
      </c>
      <c r="AX73" s="7">
        <v>9.1210000000000004</v>
      </c>
      <c r="AY73" s="7">
        <v>3.7869999999999999</v>
      </c>
      <c r="AZ73" s="7">
        <v>0.77500000000000002</v>
      </c>
      <c r="BA73" s="7">
        <v>45.86</v>
      </c>
      <c r="BB73" s="7">
        <v>0</v>
      </c>
      <c r="BC73" s="7">
        <v>0.46300000000000002</v>
      </c>
      <c r="BD73" s="7">
        <v>35.956000000000003</v>
      </c>
      <c r="BE73" s="7">
        <v>5.8250000000000002</v>
      </c>
      <c r="BF73" s="7">
        <v>8.01</v>
      </c>
      <c r="BG73" s="7">
        <v>2.92</v>
      </c>
      <c r="BH73" s="7">
        <v>20.975000000000001</v>
      </c>
      <c r="BI73" s="7">
        <v>0.76300000000000001</v>
      </c>
      <c r="BJ73" s="7">
        <v>0.46400000000000002</v>
      </c>
      <c r="BK73" s="7">
        <v>2E-3</v>
      </c>
      <c r="BL73" s="7">
        <v>1.714</v>
      </c>
      <c r="BM73" s="7">
        <v>0.21</v>
      </c>
      <c r="BN73" s="7">
        <v>0.61299999999999999</v>
      </c>
      <c r="BO73" s="7">
        <v>20.561</v>
      </c>
      <c r="BP73" s="7">
        <v>0.67400000000000004</v>
      </c>
      <c r="BQ73" s="7">
        <v>12.423999999999999</v>
      </c>
      <c r="BR73" s="7">
        <v>90.649000000000001</v>
      </c>
      <c r="BS73" s="7">
        <v>26.061</v>
      </c>
      <c r="BT73" s="7">
        <v>58.28</v>
      </c>
      <c r="BU73" s="7">
        <v>5.2720000000000002</v>
      </c>
      <c r="BV73" s="7">
        <v>7.5869999999999997</v>
      </c>
      <c r="BW73" s="7">
        <v>1.6870000000000001</v>
      </c>
      <c r="BX73" s="7">
        <v>3.8380000000000001</v>
      </c>
      <c r="BY73" s="7">
        <v>3.113</v>
      </c>
      <c r="BZ73" s="7">
        <v>12.12</v>
      </c>
      <c r="CA73" s="7">
        <v>3.008</v>
      </c>
      <c r="CB73" s="7">
        <v>0.29099999999999998</v>
      </c>
      <c r="CC73" s="7">
        <v>0.81599999999999995</v>
      </c>
      <c r="CD73" s="7">
        <v>0</v>
      </c>
      <c r="CE73" s="7">
        <v>0</v>
      </c>
      <c r="CF73" s="7">
        <v>0</v>
      </c>
      <c r="CG73" s="7">
        <f t="shared" si="0"/>
        <v>746.67000000000019</v>
      </c>
      <c r="CH73" s="7">
        <v>41.597000000000001</v>
      </c>
      <c r="CI73" s="7">
        <v>0</v>
      </c>
      <c r="CJ73" s="7">
        <v>0</v>
      </c>
      <c r="CK73" s="94">
        <f t="shared" si="1"/>
        <v>41.597000000000001</v>
      </c>
      <c r="CL73" s="7">
        <v>0</v>
      </c>
      <c r="CM73" s="7">
        <v>0</v>
      </c>
      <c r="CN73" s="7">
        <v>0</v>
      </c>
      <c r="CO73" s="7">
        <f t="shared" si="2"/>
        <v>0</v>
      </c>
      <c r="CP73" s="7">
        <f t="shared" si="3"/>
        <v>0</v>
      </c>
      <c r="CQ73" s="7">
        <v>1.72</v>
      </c>
      <c r="CR73" s="7">
        <f t="shared" si="4"/>
        <v>43.317</v>
      </c>
      <c r="CS73" s="7">
        <f t="shared" si="5"/>
        <v>789.98699999999997</v>
      </c>
      <c r="CT73" s="14" t="s">
        <v>246</v>
      </c>
    </row>
    <row r="74" spans="1:98">
      <c r="A74" s="13" t="s">
        <v>68</v>
      </c>
      <c r="B74" s="14" t="s">
        <v>154</v>
      </c>
      <c r="C74" s="7">
        <v>4.681</v>
      </c>
      <c r="D74" s="7">
        <v>0.10100000000000001</v>
      </c>
      <c r="E74" s="7">
        <v>0.56799999999999995</v>
      </c>
      <c r="F74" s="7">
        <v>0.52200000000000002</v>
      </c>
      <c r="G74" s="7">
        <v>15.151</v>
      </c>
      <c r="H74" s="7">
        <v>4.3769999999999998</v>
      </c>
      <c r="I74" s="7">
        <v>0.73499999999999999</v>
      </c>
      <c r="J74" s="7">
        <v>1.5509999999999999</v>
      </c>
      <c r="K74" s="7">
        <v>1.486</v>
      </c>
      <c r="L74" s="7">
        <v>1.28</v>
      </c>
      <c r="M74" s="7">
        <v>0.35399999999999998</v>
      </c>
      <c r="N74" s="7">
        <v>2.7610000000000001</v>
      </c>
      <c r="O74" s="7">
        <v>1.171</v>
      </c>
      <c r="P74" s="7">
        <v>1.179</v>
      </c>
      <c r="Q74" s="7">
        <v>3.9580000000000002</v>
      </c>
      <c r="R74" s="7">
        <v>1.5680000000000001</v>
      </c>
      <c r="S74" s="7">
        <v>2.1459999999999999</v>
      </c>
      <c r="T74" s="7">
        <v>4.9669999999999996</v>
      </c>
      <c r="U74" s="7">
        <v>1.4690000000000001</v>
      </c>
      <c r="V74" s="7">
        <v>5.2080000000000002</v>
      </c>
      <c r="W74" s="7">
        <v>1.4279999999999999</v>
      </c>
      <c r="X74" s="7">
        <v>2.0680000000000001</v>
      </c>
      <c r="Y74" s="7">
        <v>0.754</v>
      </c>
      <c r="Z74" s="7">
        <v>3.4</v>
      </c>
      <c r="AA74" s="7">
        <v>0.31</v>
      </c>
      <c r="AB74" s="7">
        <v>0.81200000000000006</v>
      </c>
      <c r="AC74" s="7">
        <v>0.61699999999999999</v>
      </c>
      <c r="AD74" s="7">
        <v>4.5919999999999996</v>
      </c>
      <c r="AE74" s="7">
        <v>5.8250000000000002</v>
      </c>
      <c r="AF74" s="7">
        <v>0.84499999999999997</v>
      </c>
      <c r="AG74" s="7">
        <v>17.21</v>
      </c>
      <c r="AH74" s="7">
        <v>0</v>
      </c>
      <c r="AI74" s="7">
        <v>83.816999999999993</v>
      </c>
      <c r="AJ74" s="7">
        <v>0.52100000000000002</v>
      </c>
      <c r="AK74" s="7">
        <v>7.43</v>
      </c>
      <c r="AL74" s="7">
        <v>20.922999999999998</v>
      </c>
      <c r="AM74" s="7">
        <v>33.319000000000003</v>
      </c>
      <c r="AN74" s="7">
        <v>16.532</v>
      </c>
      <c r="AO74" s="7">
        <v>1.45</v>
      </c>
      <c r="AP74" s="7">
        <v>17.036999999999999</v>
      </c>
      <c r="AQ74" s="7">
        <v>89.423000000000002</v>
      </c>
      <c r="AR74" s="7">
        <v>1.6659999999999999</v>
      </c>
      <c r="AS74" s="7">
        <v>25.414999999999999</v>
      </c>
      <c r="AT74" s="7">
        <v>39.408999999999999</v>
      </c>
      <c r="AU74" s="7">
        <v>0.76800000000000002</v>
      </c>
      <c r="AV74" s="7">
        <v>2.073</v>
      </c>
      <c r="AW74" s="7">
        <v>2.968</v>
      </c>
      <c r="AX74" s="7">
        <v>2.2280000000000002</v>
      </c>
      <c r="AY74" s="7">
        <v>3.1110000000000002</v>
      </c>
      <c r="AZ74" s="7">
        <v>0.54700000000000004</v>
      </c>
      <c r="BA74" s="7">
        <v>24.524999999999999</v>
      </c>
      <c r="BB74" s="7">
        <v>0</v>
      </c>
      <c r="BC74" s="7">
        <v>3.851</v>
      </c>
      <c r="BD74" s="7">
        <v>26.085999999999999</v>
      </c>
      <c r="BE74" s="7">
        <v>7.64</v>
      </c>
      <c r="BF74" s="7">
        <v>4.4880000000000004</v>
      </c>
      <c r="BG74" s="7">
        <v>3.5859999999999999</v>
      </c>
      <c r="BH74" s="7">
        <v>17.210999999999999</v>
      </c>
      <c r="BI74" s="7">
        <v>0.80400000000000005</v>
      </c>
      <c r="BJ74" s="7">
        <v>0.72599999999999998</v>
      </c>
      <c r="BK74" s="7">
        <v>0.28999999999999998</v>
      </c>
      <c r="BL74" s="7">
        <v>3.4329999999999998</v>
      </c>
      <c r="BM74" s="7">
        <v>1.2809999999999999</v>
      </c>
      <c r="BN74" s="7">
        <v>1.238</v>
      </c>
      <c r="BO74" s="7">
        <v>0.48499999999999999</v>
      </c>
      <c r="BP74" s="7">
        <v>36.343000000000004</v>
      </c>
      <c r="BQ74" s="7">
        <v>11.756</v>
      </c>
      <c r="BR74" s="7">
        <v>99.847999999999999</v>
      </c>
      <c r="BS74" s="7">
        <v>32.627000000000002</v>
      </c>
      <c r="BT74" s="7">
        <v>74.944999999999993</v>
      </c>
      <c r="BU74" s="7">
        <v>35.226999999999997</v>
      </c>
      <c r="BV74" s="7">
        <v>12.403</v>
      </c>
      <c r="BW74" s="7">
        <v>3.4830000000000001</v>
      </c>
      <c r="BX74" s="7">
        <v>7.9790000000000001</v>
      </c>
      <c r="BY74" s="7">
        <v>1.415</v>
      </c>
      <c r="BZ74" s="7">
        <v>40.698999999999998</v>
      </c>
      <c r="CA74" s="7">
        <v>11.430999999999999</v>
      </c>
      <c r="CB74" s="7">
        <v>0.38500000000000001</v>
      </c>
      <c r="CC74" s="7">
        <v>5.6130000000000004</v>
      </c>
      <c r="CD74" s="7">
        <v>0</v>
      </c>
      <c r="CE74" s="7">
        <v>0</v>
      </c>
      <c r="CF74" s="7">
        <v>0</v>
      </c>
      <c r="CG74" s="7">
        <f t="shared" ref="CG74:CG90" si="6">+SUM(C74:CF74)</f>
        <v>911.52899999999977</v>
      </c>
      <c r="CH74" s="7">
        <v>88.290999999999997</v>
      </c>
      <c r="CI74" s="7">
        <v>0</v>
      </c>
      <c r="CJ74" s="7">
        <v>0.112</v>
      </c>
      <c r="CK74" s="94">
        <f t="shared" ref="CK74:CK88" si="7">+SUM(CH74:CJ74)</f>
        <v>88.402999999999992</v>
      </c>
      <c r="CL74" s="7">
        <v>0</v>
      </c>
      <c r="CM74" s="7">
        <v>0</v>
      </c>
      <c r="CN74" s="7">
        <v>0</v>
      </c>
      <c r="CO74" s="7">
        <f t="shared" ref="CO74:CO88" si="8">+CM74+CN74</f>
        <v>0</v>
      </c>
      <c r="CP74" s="7">
        <f t="shared" ref="CP74:CP88" si="9">+CO74+CL74</f>
        <v>0</v>
      </c>
      <c r="CQ74" s="7">
        <v>1.9510000000000001</v>
      </c>
      <c r="CR74" s="7">
        <f t="shared" ref="CR74:CR91" si="10">+ROUND(CQ74+CP74+CK74,3)</f>
        <v>90.353999999999999</v>
      </c>
      <c r="CS74" s="7">
        <f t="shared" ref="CS74:CS91" si="11">+ROUND(CR74+CG74,3)</f>
        <v>1001.883</v>
      </c>
      <c r="CT74" s="14" t="s">
        <v>247</v>
      </c>
    </row>
    <row r="75" spans="1:98">
      <c r="A75" s="13" t="s">
        <v>69</v>
      </c>
      <c r="B75" s="14" t="s">
        <v>155</v>
      </c>
      <c r="C75" s="7">
        <v>4.2249999999999996</v>
      </c>
      <c r="D75" s="7">
        <v>0</v>
      </c>
      <c r="E75" s="7">
        <v>5.5830000000000002</v>
      </c>
      <c r="F75" s="7">
        <v>37.119</v>
      </c>
      <c r="G75" s="7">
        <v>63.402999999999999</v>
      </c>
      <c r="H75" s="7">
        <v>14.782</v>
      </c>
      <c r="I75" s="7">
        <v>0.317</v>
      </c>
      <c r="J75" s="7">
        <v>15.682</v>
      </c>
      <c r="K75" s="7">
        <v>15.05</v>
      </c>
      <c r="L75" s="7">
        <v>19.036000000000001</v>
      </c>
      <c r="M75" s="7">
        <v>14.868</v>
      </c>
      <c r="N75" s="7">
        <v>17.119</v>
      </c>
      <c r="O75" s="7">
        <v>7.0350000000000001</v>
      </c>
      <c r="P75" s="7">
        <v>21.352</v>
      </c>
      <c r="Q75" s="7">
        <v>21.78</v>
      </c>
      <c r="R75" s="7">
        <v>0</v>
      </c>
      <c r="S75" s="7">
        <v>14.081</v>
      </c>
      <c r="T75" s="7">
        <v>82.994</v>
      </c>
      <c r="U75" s="7">
        <v>7.1</v>
      </c>
      <c r="V75" s="7">
        <v>13.319000000000001</v>
      </c>
      <c r="W75" s="7">
        <v>11.712999999999999</v>
      </c>
      <c r="X75" s="7">
        <v>31.042000000000002</v>
      </c>
      <c r="Y75" s="7">
        <v>18.152000000000001</v>
      </c>
      <c r="Z75" s="7">
        <v>16.091000000000001</v>
      </c>
      <c r="AA75" s="7">
        <v>4.9489999999999998</v>
      </c>
      <c r="AB75" s="7">
        <v>6.27</v>
      </c>
      <c r="AC75" s="7">
        <v>4.1900000000000004</v>
      </c>
      <c r="AD75" s="7">
        <v>33.433999999999997</v>
      </c>
      <c r="AE75" s="7">
        <v>100.52500000000001</v>
      </c>
      <c r="AF75" s="7">
        <v>1.25</v>
      </c>
      <c r="AG75" s="7">
        <v>50.790999999999997</v>
      </c>
      <c r="AH75" s="7">
        <v>89.477000000000004</v>
      </c>
      <c r="AI75" s="7">
        <v>94.081999999999994</v>
      </c>
      <c r="AJ75" s="7">
        <v>9.3810000000000002</v>
      </c>
      <c r="AK75" s="7">
        <v>103.267</v>
      </c>
      <c r="AL75" s="7">
        <v>259.46499999999997</v>
      </c>
      <c r="AM75" s="7">
        <v>15.757999999999999</v>
      </c>
      <c r="AN75" s="7">
        <v>118.747</v>
      </c>
      <c r="AO75" s="7">
        <v>17.658999999999999</v>
      </c>
      <c r="AP75" s="7">
        <v>15.862</v>
      </c>
      <c r="AQ75" s="7">
        <v>160.76</v>
      </c>
      <c r="AR75" s="7">
        <v>14.154999999999999</v>
      </c>
      <c r="AS75" s="7">
        <v>30.535</v>
      </c>
      <c r="AT75" s="7">
        <v>6.32</v>
      </c>
      <c r="AU75" s="7">
        <v>24.925000000000001</v>
      </c>
      <c r="AV75" s="7">
        <v>4.2089999999999996</v>
      </c>
      <c r="AW75" s="7">
        <v>0</v>
      </c>
      <c r="AX75" s="7">
        <v>58.911000000000001</v>
      </c>
      <c r="AY75" s="7">
        <v>33.606000000000002</v>
      </c>
      <c r="AZ75" s="7">
        <v>25.533000000000001</v>
      </c>
      <c r="BA75" s="7">
        <v>104.36499999999999</v>
      </c>
      <c r="BB75" s="7">
        <v>28.617000000000001</v>
      </c>
      <c r="BC75" s="7">
        <v>22.527999999999999</v>
      </c>
      <c r="BD75" s="7">
        <v>66.218000000000004</v>
      </c>
      <c r="BE75" s="7">
        <v>36.121000000000002</v>
      </c>
      <c r="BF75" s="7">
        <v>230.989</v>
      </c>
      <c r="BG75" s="7">
        <v>94.972999999999999</v>
      </c>
      <c r="BH75" s="7">
        <v>29.643000000000001</v>
      </c>
      <c r="BI75" s="7">
        <v>305.44099999999997</v>
      </c>
      <c r="BJ75" s="7">
        <v>93.488</v>
      </c>
      <c r="BK75" s="7">
        <v>9.5000000000000001E-2</v>
      </c>
      <c r="BL75" s="7">
        <v>133.68700000000001</v>
      </c>
      <c r="BM75" s="7">
        <v>3.915</v>
      </c>
      <c r="BN75" s="7">
        <v>26.524000000000001</v>
      </c>
      <c r="BO75" s="7">
        <v>5.64</v>
      </c>
      <c r="BP75" s="7">
        <v>9.1549999999999994</v>
      </c>
      <c r="BQ75" s="7">
        <v>808.80200000000002</v>
      </c>
      <c r="BR75" s="7">
        <v>310.73500000000001</v>
      </c>
      <c r="BS75" s="7">
        <v>69.885999999999996</v>
      </c>
      <c r="BT75" s="7">
        <v>193.84</v>
      </c>
      <c r="BU75" s="7">
        <v>6.18</v>
      </c>
      <c r="BV75" s="7">
        <v>10.332000000000001</v>
      </c>
      <c r="BW75" s="7">
        <v>23.289000000000001</v>
      </c>
      <c r="BX75" s="7">
        <v>10.875</v>
      </c>
      <c r="BY75" s="7">
        <v>30.532</v>
      </c>
      <c r="BZ75" s="7">
        <v>35.399000000000001</v>
      </c>
      <c r="CA75" s="7">
        <v>54.084000000000003</v>
      </c>
      <c r="CB75" s="7">
        <v>1.379</v>
      </c>
      <c r="CC75" s="7">
        <v>14.010999999999999</v>
      </c>
      <c r="CD75" s="7">
        <v>0</v>
      </c>
      <c r="CE75" s="7">
        <v>0</v>
      </c>
      <c r="CF75" s="7">
        <v>0</v>
      </c>
      <c r="CG75" s="7">
        <f t="shared" si="6"/>
        <v>4496.6470000000008</v>
      </c>
      <c r="CH75" s="7">
        <v>46.209000000000003</v>
      </c>
      <c r="CI75" s="7">
        <v>0</v>
      </c>
      <c r="CJ75" s="7">
        <v>10.45</v>
      </c>
      <c r="CK75" s="94">
        <f t="shared" si="7"/>
        <v>56.659000000000006</v>
      </c>
      <c r="CL75" s="7">
        <v>0</v>
      </c>
      <c r="CM75" s="7">
        <v>0</v>
      </c>
      <c r="CN75" s="7">
        <v>0</v>
      </c>
      <c r="CO75" s="7">
        <f t="shared" si="8"/>
        <v>0</v>
      </c>
      <c r="CP75" s="7">
        <f t="shared" si="9"/>
        <v>0</v>
      </c>
      <c r="CQ75" s="7">
        <v>947.00099999999998</v>
      </c>
      <c r="CR75" s="7">
        <f t="shared" si="10"/>
        <v>1003.66</v>
      </c>
      <c r="CS75" s="7">
        <f t="shared" si="11"/>
        <v>5500.3069999999998</v>
      </c>
      <c r="CT75" s="14" t="s">
        <v>248</v>
      </c>
    </row>
    <row r="76" spans="1:98">
      <c r="A76" s="13" t="s">
        <v>70</v>
      </c>
      <c r="B76" s="14" t="s">
        <v>156</v>
      </c>
      <c r="C76" s="7">
        <v>8.5389999999999997</v>
      </c>
      <c r="D76" s="7">
        <v>0</v>
      </c>
      <c r="E76" s="7">
        <v>0</v>
      </c>
      <c r="F76" s="7">
        <v>0</v>
      </c>
      <c r="G76" s="7">
        <v>0</v>
      </c>
      <c r="H76" s="7">
        <v>5.907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18.074000000000002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0.80200000000000005</v>
      </c>
      <c r="AF76" s="7">
        <v>0.14899999999999999</v>
      </c>
      <c r="AG76" s="7">
        <v>4.37</v>
      </c>
      <c r="AH76" s="7">
        <v>0.55300000000000005</v>
      </c>
      <c r="AI76" s="7">
        <v>2.3159999999999998</v>
      </c>
      <c r="AJ76" s="7">
        <v>0.39800000000000002</v>
      </c>
      <c r="AK76" s="7">
        <v>0</v>
      </c>
      <c r="AL76" s="7">
        <v>0</v>
      </c>
      <c r="AM76" s="7">
        <v>0</v>
      </c>
      <c r="AN76" s="7">
        <v>10.584</v>
      </c>
      <c r="AO76" s="7">
        <v>15.05</v>
      </c>
      <c r="AP76" s="7">
        <v>7.7220000000000004</v>
      </c>
      <c r="AQ76" s="7">
        <v>13.013999999999999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86.399000000000001</v>
      </c>
      <c r="AY76" s="7">
        <v>0</v>
      </c>
      <c r="AZ76" s="7">
        <v>0</v>
      </c>
      <c r="BA76" s="7">
        <v>46.069000000000003</v>
      </c>
      <c r="BB76" s="7">
        <v>1.5980000000000001</v>
      </c>
      <c r="BC76" s="7">
        <v>0</v>
      </c>
      <c r="BD76" s="7">
        <v>0.307</v>
      </c>
      <c r="BE76" s="7">
        <v>0.19400000000000001</v>
      </c>
      <c r="BF76" s="7">
        <v>17.385000000000002</v>
      </c>
      <c r="BG76" s="7">
        <v>0</v>
      </c>
      <c r="BH76" s="7">
        <v>0.68600000000000005</v>
      </c>
      <c r="BI76" s="7">
        <v>0</v>
      </c>
      <c r="BJ76" s="7">
        <v>0</v>
      </c>
      <c r="BK76" s="7">
        <v>2E-3</v>
      </c>
      <c r="BL76" s="7">
        <v>0</v>
      </c>
      <c r="BM76" s="7">
        <v>0</v>
      </c>
      <c r="BN76" s="7">
        <v>4.1000000000000002E-2</v>
      </c>
      <c r="BO76" s="7">
        <v>0</v>
      </c>
      <c r="BP76" s="7">
        <v>0</v>
      </c>
      <c r="BQ76" s="7">
        <v>0.19500000000000001</v>
      </c>
      <c r="BR76" s="7">
        <v>18.870999999999999</v>
      </c>
      <c r="BS76" s="7">
        <v>0.98899999999999999</v>
      </c>
      <c r="BT76" s="7">
        <v>5.0000000000000001E-3</v>
      </c>
      <c r="BU76" s="7">
        <v>0</v>
      </c>
      <c r="BV76" s="7">
        <v>0.15</v>
      </c>
      <c r="BW76" s="7">
        <v>0</v>
      </c>
      <c r="BX76" s="7">
        <v>0.90700000000000003</v>
      </c>
      <c r="BY76" s="7">
        <v>0</v>
      </c>
      <c r="BZ76" s="7">
        <v>0.95399999999999996</v>
      </c>
      <c r="CA76" s="7">
        <v>0</v>
      </c>
      <c r="CB76" s="7">
        <v>0</v>
      </c>
      <c r="CC76" s="7">
        <v>4.0000000000000001E-3</v>
      </c>
      <c r="CD76" s="7">
        <v>0</v>
      </c>
      <c r="CE76" s="7">
        <v>0</v>
      </c>
      <c r="CF76" s="7">
        <v>0</v>
      </c>
      <c r="CG76" s="7">
        <f t="shared" si="6"/>
        <v>262.23399999999998</v>
      </c>
      <c r="CH76" s="7">
        <v>155.482</v>
      </c>
      <c r="CI76" s="7">
        <v>153.161</v>
      </c>
      <c r="CJ76" s="7">
        <v>13286.477999999999</v>
      </c>
      <c r="CK76" s="94">
        <f t="shared" si="7"/>
        <v>13595.120999999999</v>
      </c>
      <c r="CL76" s="7">
        <v>0</v>
      </c>
      <c r="CM76" s="7">
        <v>0</v>
      </c>
      <c r="CN76" s="7">
        <v>0</v>
      </c>
      <c r="CO76" s="7">
        <f t="shared" si="8"/>
        <v>0</v>
      </c>
      <c r="CP76" s="7">
        <f t="shared" si="9"/>
        <v>0</v>
      </c>
      <c r="CQ76" s="7">
        <v>7.9000000000000001E-2</v>
      </c>
      <c r="CR76" s="7">
        <f t="shared" si="10"/>
        <v>13595.2</v>
      </c>
      <c r="CS76" s="7">
        <f t="shared" si="11"/>
        <v>13857.433999999999</v>
      </c>
      <c r="CT76" s="14" t="s">
        <v>249</v>
      </c>
    </row>
    <row r="77" spans="1:98">
      <c r="A77" s="13" t="s">
        <v>71</v>
      </c>
      <c r="B77" s="14" t="s">
        <v>157</v>
      </c>
      <c r="C77" s="7">
        <v>0.61699999999999999</v>
      </c>
      <c r="D77" s="7">
        <v>0.22500000000000001</v>
      </c>
      <c r="E77" s="7">
        <v>0.56200000000000006</v>
      </c>
      <c r="F77" s="7">
        <v>0.09</v>
      </c>
      <c r="G77" s="7">
        <v>3.048</v>
      </c>
      <c r="H77" s="7">
        <v>1.379</v>
      </c>
      <c r="I77" s="7">
        <v>6.0000000000000001E-3</v>
      </c>
      <c r="J77" s="7">
        <v>1.728</v>
      </c>
      <c r="K77" s="7">
        <v>1.282</v>
      </c>
      <c r="L77" s="7">
        <v>0.39800000000000002</v>
      </c>
      <c r="M77" s="7">
        <v>0.60199999999999998</v>
      </c>
      <c r="N77" s="7">
        <v>1.58</v>
      </c>
      <c r="O77" s="7">
        <v>0.34300000000000003</v>
      </c>
      <c r="P77" s="7">
        <v>0</v>
      </c>
      <c r="Q77" s="7">
        <v>1.202</v>
      </c>
      <c r="R77" s="7">
        <v>1.218</v>
      </c>
      <c r="S77" s="7">
        <v>1.456</v>
      </c>
      <c r="T77" s="7">
        <v>1.339</v>
      </c>
      <c r="U77" s="7">
        <v>0.307</v>
      </c>
      <c r="V77" s="7">
        <v>2.4249999999999998</v>
      </c>
      <c r="W77" s="7">
        <v>0.158</v>
      </c>
      <c r="X77" s="7">
        <v>1.3120000000000001</v>
      </c>
      <c r="Y77" s="7">
        <v>0.7</v>
      </c>
      <c r="Z77" s="7">
        <v>2.5009999999999999</v>
      </c>
      <c r="AA77" s="7">
        <v>0.23400000000000001</v>
      </c>
      <c r="AB77" s="7">
        <v>0.44700000000000001</v>
      </c>
      <c r="AC77" s="7">
        <v>0.25900000000000001</v>
      </c>
      <c r="AD77" s="7">
        <v>2.677</v>
      </c>
      <c r="AE77" s="7">
        <v>0.44500000000000001</v>
      </c>
      <c r="AF77" s="7">
        <v>0.24299999999999999</v>
      </c>
      <c r="AG77" s="7">
        <v>0.80800000000000005</v>
      </c>
      <c r="AH77" s="7">
        <v>2.4369999999999998</v>
      </c>
      <c r="AI77" s="7">
        <v>2.5779999999999998</v>
      </c>
      <c r="AJ77" s="7">
        <v>0.97399999999999998</v>
      </c>
      <c r="AK77" s="7">
        <v>5.141</v>
      </c>
      <c r="AL77" s="7">
        <v>10.81</v>
      </c>
      <c r="AM77" s="7">
        <v>7.202</v>
      </c>
      <c r="AN77" s="7">
        <v>1.9379999999999999</v>
      </c>
      <c r="AO77" s="7">
        <v>0.28100000000000003</v>
      </c>
      <c r="AP77" s="7">
        <v>2.5179999999999998</v>
      </c>
      <c r="AQ77" s="7">
        <v>12.121</v>
      </c>
      <c r="AR77" s="7">
        <v>0.107</v>
      </c>
      <c r="AS77" s="7">
        <v>1.4890000000000001</v>
      </c>
      <c r="AT77" s="7">
        <v>0.89800000000000002</v>
      </c>
      <c r="AU77" s="7">
        <v>0.57599999999999996</v>
      </c>
      <c r="AV77" s="7">
        <v>8.1000000000000003E-2</v>
      </c>
      <c r="AW77" s="7">
        <v>0.83799999999999997</v>
      </c>
      <c r="AX77" s="7">
        <v>3.1880000000000002</v>
      </c>
      <c r="AY77" s="7">
        <v>6.9409999999999998</v>
      </c>
      <c r="AZ77" s="7">
        <v>0.06</v>
      </c>
      <c r="BA77" s="7">
        <v>12.231</v>
      </c>
      <c r="BB77" s="7">
        <v>2.1680000000000001</v>
      </c>
      <c r="BC77" s="7">
        <v>0.90300000000000002</v>
      </c>
      <c r="BD77" s="7">
        <v>0.91300000000000003</v>
      </c>
      <c r="BE77" s="7">
        <v>5.4930000000000003</v>
      </c>
      <c r="BF77" s="7">
        <v>7.8120000000000003</v>
      </c>
      <c r="BG77" s="7">
        <v>2.3540000000000001</v>
      </c>
      <c r="BH77" s="7">
        <v>13.707000000000001</v>
      </c>
      <c r="BI77" s="7">
        <v>0.27100000000000002</v>
      </c>
      <c r="BJ77" s="7">
        <v>0.53800000000000003</v>
      </c>
      <c r="BK77" s="7">
        <v>8.1000000000000003E-2</v>
      </c>
      <c r="BL77" s="7">
        <v>0.47299999999999998</v>
      </c>
      <c r="BM77" s="7">
        <v>1.79</v>
      </c>
      <c r="BN77" s="7">
        <v>0.30299999999999999</v>
      </c>
      <c r="BO77" s="7">
        <v>0.26900000000000002</v>
      </c>
      <c r="BP77" s="7">
        <v>0.36899999999999999</v>
      </c>
      <c r="BQ77" s="7">
        <v>4.4279999999999999</v>
      </c>
      <c r="BR77" s="7">
        <v>49.530999999999999</v>
      </c>
      <c r="BS77" s="7">
        <v>86.427000000000007</v>
      </c>
      <c r="BT77" s="7">
        <v>3.41</v>
      </c>
      <c r="BU77" s="7">
        <v>9.8000000000000004E-2</v>
      </c>
      <c r="BV77" s="7">
        <v>4.5060000000000002</v>
      </c>
      <c r="BW77" s="7">
        <v>0.17100000000000001</v>
      </c>
      <c r="BX77" s="7">
        <v>0.12</v>
      </c>
      <c r="BY77" s="7">
        <v>7.8E-2</v>
      </c>
      <c r="BZ77" s="7">
        <v>0.38600000000000001</v>
      </c>
      <c r="CA77" s="7">
        <v>0.31</v>
      </c>
      <c r="CB77" s="7">
        <v>0.30599999999999999</v>
      </c>
      <c r="CC77" s="7">
        <v>0.36199999999999999</v>
      </c>
      <c r="CD77" s="7">
        <v>0</v>
      </c>
      <c r="CE77" s="7">
        <v>0</v>
      </c>
      <c r="CF77" s="7">
        <v>0</v>
      </c>
      <c r="CG77" s="7">
        <f t="shared" si="6"/>
        <v>289.57700000000006</v>
      </c>
      <c r="CH77" s="7">
        <v>2096.3000000000002</v>
      </c>
      <c r="CI77" s="7">
        <v>324.95100000000002</v>
      </c>
      <c r="CJ77" s="7">
        <v>7229.1890000000003</v>
      </c>
      <c r="CK77" s="94">
        <f t="shared" si="7"/>
        <v>9650.44</v>
      </c>
      <c r="CL77" s="7">
        <v>0</v>
      </c>
      <c r="CM77" s="7">
        <v>0</v>
      </c>
      <c r="CN77" s="7">
        <v>0</v>
      </c>
      <c r="CO77" s="7">
        <f t="shared" si="8"/>
        <v>0</v>
      </c>
      <c r="CP77" s="7">
        <f t="shared" si="9"/>
        <v>0</v>
      </c>
      <c r="CQ77" s="7">
        <v>35.777999999999999</v>
      </c>
      <c r="CR77" s="7">
        <f t="shared" si="10"/>
        <v>9686.2180000000008</v>
      </c>
      <c r="CS77" s="7">
        <f t="shared" si="11"/>
        <v>9975.7950000000001</v>
      </c>
      <c r="CT77" s="14" t="s">
        <v>250</v>
      </c>
    </row>
    <row r="78" spans="1:98">
      <c r="A78" s="13" t="s">
        <v>72</v>
      </c>
      <c r="B78" s="14" t="s">
        <v>158</v>
      </c>
      <c r="C78" s="7">
        <v>1.02</v>
      </c>
      <c r="D78" s="7">
        <v>1.3089999999999999</v>
      </c>
      <c r="E78" s="7">
        <v>0.61899999999999999</v>
      </c>
      <c r="F78" s="7">
        <v>0.40899999999999997</v>
      </c>
      <c r="G78" s="7">
        <v>2.5270000000000001</v>
      </c>
      <c r="H78" s="7">
        <v>0.86599999999999999</v>
      </c>
      <c r="I78" s="7">
        <v>0.67400000000000004</v>
      </c>
      <c r="J78" s="7">
        <v>0.94099999999999995</v>
      </c>
      <c r="K78" s="7">
        <v>1.244</v>
      </c>
      <c r="L78" s="7">
        <v>0.83499999999999996</v>
      </c>
      <c r="M78" s="7">
        <v>0.72299999999999998</v>
      </c>
      <c r="N78" s="7">
        <v>0.78</v>
      </c>
      <c r="O78" s="7">
        <v>0.879</v>
      </c>
      <c r="P78" s="7">
        <v>1.9E-2</v>
      </c>
      <c r="Q78" s="7">
        <v>0.873</v>
      </c>
      <c r="R78" s="7">
        <v>0.376</v>
      </c>
      <c r="S78" s="7">
        <v>1.012</v>
      </c>
      <c r="T78" s="7">
        <v>1.3620000000000001</v>
      </c>
      <c r="U78" s="7">
        <v>0.27300000000000002</v>
      </c>
      <c r="V78" s="7">
        <v>4.3120000000000003</v>
      </c>
      <c r="W78" s="7">
        <v>0.17499999999999999</v>
      </c>
      <c r="X78" s="7">
        <v>0.88500000000000001</v>
      </c>
      <c r="Y78" s="7">
        <v>0.65800000000000003</v>
      </c>
      <c r="Z78" s="7">
        <v>1.345</v>
      </c>
      <c r="AA78" s="7">
        <v>0.252</v>
      </c>
      <c r="AB78" s="7">
        <v>0.66600000000000004</v>
      </c>
      <c r="AC78" s="7">
        <v>0.499</v>
      </c>
      <c r="AD78" s="7">
        <v>1.8180000000000001</v>
      </c>
      <c r="AE78" s="7">
        <v>1.0469999999999999</v>
      </c>
      <c r="AF78" s="7">
        <v>0.14899999999999999</v>
      </c>
      <c r="AG78" s="7">
        <v>0.89700000000000002</v>
      </c>
      <c r="AH78" s="7">
        <v>9.4570000000000007</v>
      </c>
      <c r="AI78" s="7">
        <v>2.798</v>
      </c>
      <c r="AJ78" s="7">
        <v>2.3849999999999998</v>
      </c>
      <c r="AK78" s="7">
        <v>3.71</v>
      </c>
      <c r="AL78" s="7">
        <v>23.762</v>
      </c>
      <c r="AM78" s="7">
        <v>10.629</v>
      </c>
      <c r="AN78" s="7">
        <v>3.8889999999999998</v>
      </c>
      <c r="AO78" s="7">
        <v>0.67100000000000004</v>
      </c>
      <c r="AP78" s="7">
        <v>1.1020000000000001</v>
      </c>
      <c r="AQ78" s="7">
        <v>1.7250000000000001</v>
      </c>
      <c r="AR78" s="7">
        <v>0.44800000000000001</v>
      </c>
      <c r="AS78" s="7">
        <v>5.899</v>
      </c>
      <c r="AT78" s="7">
        <v>6.9930000000000003</v>
      </c>
      <c r="AU78" s="7">
        <v>3.2490000000000001</v>
      </c>
      <c r="AV78" s="7">
        <v>8.2650000000000006</v>
      </c>
      <c r="AW78" s="7">
        <v>1.6279999999999999</v>
      </c>
      <c r="AX78" s="7">
        <v>3.6909999999999998</v>
      </c>
      <c r="AY78" s="7">
        <v>9.9019999999999992</v>
      </c>
      <c r="AZ78" s="7">
        <v>1.327</v>
      </c>
      <c r="BA78" s="7">
        <v>36.494999999999997</v>
      </c>
      <c r="BB78" s="7">
        <v>0</v>
      </c>
      <c r="BC78" s="7">
        <v>2.65</v>
      </c>
      <c r="BD78" s="7">
        <v>6.1989999999999998</v>
      </c>
      <c r="BE78" s="7">
        <v>37.320999999999998</v>
      </c>
      <c r="BF78" s="7">
        <v>13.618</v>
      </c>
      <c r="BG78" s="7">
        <v>14.231</v>
      </c>
      <c r="BH78" s="7">
        <v>9.8960000000000008</v>
      </c>
      <c r="BI78" s="7">
        <v>2.97</v>
      </c>
      <c r="BJ78" s="7">
        <v>5.6760000000000002</v>
      </c>
      <c r="BK78" s="7">
        <v>0.64200000000000002</v>
      </c>
      <c r="BL78" s="7">
        <v>1.504</v>
      </c>
      <c r="BM78" s="7">
        <v>0.93200000000000005</v>
      </c>
      <c r="BN78" s="7">
        <v>1.087</v>
      </c>
      <c r="BO78" s="7">
        <v>0.48599999999999999</v>
      </c>
      <c r="BP78" s="7">
        <v>1.452</v>
      </c>
      <c r="BQ78" s="7">
        <v>9.4030000000000005</v>
      </c>
      <c r="BR78" s="7">
        <v>26.436</v>
      </c>
      <c r="BS78" s="7">
        <v>27.163</v>
      </c>
      <c r="BT78" s="7">
        <v>744.21699999999998</v>
      </c>
      <c r="BU78" s="7">
        <v>11.664</v>
      </c>
      <c r="BV78" s="7">
        <v>10.959</v>
      </c>
      <c r="BW78" s="7">
        <v>7.2290000000000001</v>
      </c>
      <c r="BX78" s="7">
        <v>0.78</v>
      </c>
      <c r="BY78" s="7">
        <v>0.13100000000000001</v>
      </c>
      <c r="BZ78" s="7">
        <v>7.9109999999999996</v>
      </c>
      <c r="CA78" s="7">
        <v>4.976</v>
      </c>
      <c r="CB78" s="7">
        <v>0.65100000000000002</v>
      </c>
      <c r="CC78" s="7">
        <v>6.2759999999999998</v>
      </c>
      <c r="CD78" s="7">
        <v>0</v>
      </c>
      <c r="CE78" s="7">
        <v>0</v>
      </c>
      <c r="CF78" s="7">
        <v>0</v>
      </c>
      <c r="CG78" s="7">
        <f t="shared" si="6"/>
        <v>1123.9290000000005</v>
      </c>
      <c r="CH78" s="7">
        <v>4205.0169999999998</v>
      </c>
      <c r="CI78" s="7">
        <v>112.958</v>
      </c>
      <c r="CJ78" s="7">
        <v>7331.6239999999998</v>
      </c>
      <c r="CK78" s="94">
        <f t="shared" si="7"/>
        <v>11649.598999999998</v>
      </c>
      <c r="CL78" s="7">
        <v>0</v>
      </c>
      <c r="CM78" s="7">
        <v>0</v>
      </c>
      <c r="CN78" s="7">
        <v>0</v>
      </c>
      <c r="CO78" s="7">
        <f t="shared" si="8"/>
        <v>0</v>
      </c>
      <c r="CP78" s="7">
        <f t="shared" si="9"/>
        <v>0</v>
      </c>
      <c r="CQ78" s="7">
        <v>32.686</v>
      </c>
      <c r="CR78" s="7">
        <f t="shared" si="10"/>
        <v>11682.285</v>
      </c>
      <c r="CS78" s="7">
        <f t="shared" si="11"/>
        <v>12806.214</v>
      </c>
      <c r="CT78" s="14" t="s">
        <v>251</v>
      </c>
    </row>
    <row r="79" spans="1:98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9.1579999999999995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6"/>
        <v>9.1579999999999995</v>
      </c>
      <c r="CH79" s="7">
        <v>994.84900000000005</v>
      </c>
      <c r="CI79" s="7">
        <v>1037.412</v>
      </c>
      <c r="CJ79" s="7">
        <v>0</v>
      </c>
      <c r="CK79" s="94">
        <f t="shared" si="7"/>
        <v>2032.261</v>
      </c>
      <c r="CL79" s="7">
        <v>0</v>
      </c>
      <c r="CM79" s="7">
        <v>0</v>
      </c>
      <c r="CN79" s="7">
        <v>0</v>
      </c>
      <c r="CO79" s="7">
        <f t="shared" si="8"/>
        <v>0</v>
      </c>
      <c r="CP79" s="7">
        <f t="shared" si="9"/>
        <v>0</v>
      </c>
      <c r="CQ79" s="7">
        <v>0.253</v>
      </c>
      <c r="CR79" s="7">
        <f t="shared" si="10"/>
        <v>2032.5139999999999</v>
      </c>
      <c r="CS79" s="7">
        <f t="shared" si="11"/>
        <v>2041.672</v>
      </c>
      <c r="CT79" s="14" t="s">
        <v>252</v>
      </c>
    </row>
    <row r="80" spans="1:98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0.32200000000000001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1.855</v>
      </c>
      <c r="BS80" s="7">
        <v>2.2069999999999999</v>
      </c>
      <c r="BT80" s="7">
        <v>2E-3</v>
      </c>
      <c r="BU80" s="7">
        <v>0</v>
      </c>
      <c r="BV80" s="7">
        <v>1.8029999999999999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6"/>
        <v>6.1890000000000001</v>
      </c>
      <c r="CH80" s="7">
        <v>454.83199999999999</v>
      </c>
      <c r="CI80" s="7">
        <v>834.19100000000003</v>
      </c>
      <c r="CJ80" s="7">
        <v>460.916</v>
      </c>
      <c r="CK80" s="94">
        <f t="shared" si="7"/>
        <v>1749.9390000000001</v>
      </c>
      <c r="CL80" s="7">
        <v>0</v>
      </c>
      <c r="CM80" s="7">
        <v>0</v>
      </c>
      <c r="CN80" s="7">
        <v>0</v>
      </c>
      <c r="CO80" s="7">
        <f t="shared" si="8"/>
        <v>0</v>
      </c>
      <c r="CP80" s="7">
        <f t="shared" si="9"/>
        <v>0</v>
      </c>
      <c r="CQ80" s="7">
        <v>0.253</v>
      </c>
      <c r="CR80" s="7">
        <f t="shared" si="10"/>
        <v>1750.192</v>
      </c>
      <c r="CS80" s="7">
        <f t="shared" si="11"/>
        <v>1756.3810000000001</v>
      </c>
      <c r="CT80" s="14" t="s">
        <v>253</v>
      </c>
    </row>
    <row r="81" spans="1:98">
      <c r="A81" s="13" t="s">
        <v>75</v>
      </c>
      <c r="B81" s="14" t="s">
        <v>161</v>
      </c>
      <c r="C81" s="7">
        <v>0.28599999999999998</v>
      </c>
      <c r="D81" s="7">
        <v>0</v>
      </c>
      <c r="E81" s="7">
        <v>6.4000000000000001E-2</v>
      </c>
      <c r="F81" s="7">
        <v>0.12</v>
      </c>
      <c r="G81" s="7">
        <v>0.59599999999999997</v>
      </c>
      <c r="H81" s="7">
        <v>0.32600000000000001</v>
      </c>
      <c r="I81" s="7">
        <v>0.38700000000000001</v>
      </c>
      <c r="J81" s="7">
        <v>0.22600000000000001</v>
      </c>
      <c r="K81" s="7">
        <v>0.36799999999999999</v>
      </c>
      <c r="L81" s="7">
        <v>0.24399999999999999</v>
      </c>
      <c r="M81" s="7">
        <v>0.19800000000000001</v>
      </c>
      <c r="N81" s="7">
        <v>0.48699999999999999</v>
      </c>
      <c r="O81" s="7">
        <v>0</v>
      </c>
      <c r="P81" s="7">
        <v>0</v>
      </c>
      <c r="Q81" s="7">
        <v>0.34599999999999997</v>
      </c>
      <c r="R81" s="7">
        <v>0.129</v>
      </c>
      <c r="S81" s="7">
        <v>0.14699999999999999</v>
      </c>
      <c r="T81" s="7">
        <v>0.45100000000000001</v>
      </c>
      <c r="U81" s="7">
        <v>9.1999999999999998E-2</v>
      </c>
      <c r="V81" s="7">
        <v>0.47099999999999997</v>
      </c>
      <c r="W81" s="7">
        <v>0.67900000000000005</v>
      </c>
      <c r="X81" s="7">
        <v>0.33800000000000002</v>
      </c>
      <c r="Y81" s="7">
        <v>0.3</v>
      </c>
      <c r="Z81" s="7">
        <v>0.128</v>
      </c>
      <c r="AA81" s="7">
        <v>0</v>
      </c>
      <c r="AB81" s="7">
        <v>0.26800000000000002</v>
      </c>
      <c r="AC81" s="7">
        <v>0.14699999999999999</v>
      </c>
      <c r="AD81" s="7">
        <v>0.03</v>
      </c>
      <c r="AE81" s="7">
        <v>0.221</v>
      </c>
      <c r="AF81" s="7">
        <v>0</v>
      </c>
      <c r="AG81" s="7">
        <v>4.2000000000000003E-2</v>
      </c>
      <c r="AH81" s="7">
        <v>0</v>
      </c>
      <c r="AI81" s="7">
        <v>0</v>
      </c>
      <c r="AJ81" s="7">
        <v>0</v>
      </c>
      <c r="AK81" s="7">
        <v>0.73899999999999999</v>
      </c>
      <c r="AL81" s="7">
        <v>1.0880000000000001</v>
      </c>
      <c r="AM81" s="7">
        <v>3.2280000000000002</v>
      </c>
      <c r="AN81" s="7">
        <v>0.70599999999999996</v>
      </c>
      <c r="AO81" s="7">
        <v>0</v>
      </c>
      <c r="AP81" s="7">
        <v>0</v>
      </c>
      <c r="AQ81" s="7">
        <v>0.63900000000000001</v>
      </c>
      <c r="AR81" s="7">
        <v>0.54300000000000004</v>
      </c>
      <c r="AS81" s="7">
        <v>0.4</v>
      </c>
      <c r="AT81" s="7">
        <v>0.13900000000000001</v>
      </c>
      <c r="AU81" s="7">
        <v>45.639000000000003</v>
      </c>
      <c r="AV81" s="7">
        <v>12.305999999999999</v>
      </c>
      <c r="AW81" s="7">
        <v>12.411</v>
      </c>
      <c r="AX81" s="7">
        <v>0.08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4.0000000000000001E-3</v>
      </c>
      <c r="BE81" s="7">
        <v>0.66300000000000003</v>
      </c>
      <c r="BF81" s="7">
        <v>0.122</v>
      </c>
      <c r="BG81" s="7">
        <v>0.88100000000000001</v>
      </c>
      <c r="BH81" s="7">
        <v>3.4079999999999999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1.96</v>
      </c>
      <c r="BO81" s="7">
        <v>0</v>
      </c>
      <c r="BP81" s="7">
        <v>6.0999999999999999E-2</v>
      </c>
      <c r="BQ81" s="7">
        <v>1.96</v>
      </c>
      <c r="BR81" s="7">
        <v>21.715</v>
      </c>
      <c r="BS81" s="7">
        <v>10.544</v>
      </c>
      <c r="BT81" s="7">
        <v>0.13900000000000001</v>
      </c>
      <c r="BU81" s="7">
        <v>0.17899999999999999</v>
      </c>
      <c r="BV81" s="7">
        <v>0.108</v>
      </c>
      <c r="BW81" s="7">
        <v>58.511000000000003</v>
      </c>
      <c r="BX81" s="7">
        <v>0</v>
      </c>
      <c r="BY81" s="7">
        <v>0</v>
      </c>
      <c r="BZ81" s="7">
        <v>1.4999999999999999E-2</v>
      </c>
      <c r="CA81" s="7">
        <v>82.588999999999999</v>
      </c>
      <c r="CB81" s="7">
        <v>0</v>
      </c>
      <c r="CC81" s="7">
        <v>0.246</v>
      </c>
      <c r="CD81" s="7">
        <v>0</v>
      </c>
      <c r="CE81" s="7">
        <v>0</v>
      </c>
      <c r="CF81" s="7">
        <v>0</v>
      </c>
      <c r="CG81" s="7">
        <f t="shared" si="6"/>
        <v>268.11399999999998</v>
      </c>
      <c r="CH81" s="7">
        <v>171.42099999999999</v>
      </c>
      <c r="CI81" s="7">
        <v>41.902999999999999</v>
      </c>
      <c r="CJ81" s="7">
        <v>39.000999999999998</v>
      </c>
      <c r="CK81" s="94">
        <f t="shared" si="7"/>
        <v>252.32499999999999</v>
      </c>
      <c r="CL81" s="7">
        <v>31.423999999999999</v>
      </c>
      <c r="CM81" s="7">
        <v>39.536999999999999</v>
      </c>
      <c r="CN81" s="7">
        <v>0</v>
      </c>
      <c r="CO81" s="7">
        <f t="shared" si="8"/>
        <v>39.536999999999999</v>
      </c>
      <c r="CP81" s="7">
        <f t="shared" si="9"/>
        <v>70.960999999999999</v>
      </c>
      <c r="CQ81" s="7">
        <v>35.054000000000002</v>
      </c>
      <c r="CR81" s="7">
        <f t="shared" si="10"/>
        <v>358.34</v>
      </c>
      <c r="CS81" s="7">
        <f t="shared" si="11"/>
        <v>626.45399999999995</v>
      </c>
      <c r="CT81" s="14" t="s">
        <v>254</v>
      </c>
    </row>
    <row r="82" spans="1:98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2.0720000000000001</v>
      </c>
      <c r="BB82" s="7">
        <v>0</v>
      </c>
      <c r="BC82" s="7">
        <v>1.623</v>
      </c>
      <c r="BD82" s="7">
        <v>2E-3</v>
      </c>
      <c r="BE82" s="7">
        <v>0.80400000000000005</v>
      </c>
      <c r="BF82" s="7">
        <v>0.53</v>
      </c>
      <c r="BG82" s="7">
        <v>0</v>
      </c>
      <c r="BH82" s="7">
        <v>1.145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7.3949999999999996</v>
      </c>
      <c r="BR82" s="7">
        <v>29.9</v>
      </c>
      <c r="BS82" s="7">
        <v>5.7590000000000003</v>
      </c>
      <c r="BT82" s="7">
        <v>0.25600000000000001</v>
      </c>
      <c r="BU82" s="7">
        <v>0</v>
      </c>
      <c r="BV82" s="7">
        <v>9.9000000000000005E-2</v>
      </c>
      <c r="BW82" s="7">
        <v>0</v>
      </c>
      <c r="BX82" s="7">
        <v>1.37</v>
      </c>
      <c r="BY82" s="7">
        <v>0</v>
      </c>
      <c r="BZ82" s="7">
        <v>8.9999999999999993E-3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6"/>
        <v>50.963999999999992</v>
      </c>
      <c r="CH82" s="7">
        <v>54.487000000000002</v>
      </c>
      <c r="CI82" s="7">
        <v>13.994999999999999</v>
      </c>
      <c r="CJ82" s="7">
        <v>169.53399999999999</v>
      </c>
      <c r="CK82" s="94">
        <f t="shared" si="7"/>
        <v>238.01599999999999</v>
      </c>
      <c r="CL82" s="7">
        <v>0</v>
      </c>
      <c r="CM82" s="7">
        <v>0</v>
      </c>
      <c r="CN82" s="7">
        <v>0</v>
      </c>
      <c r="CO82" s="7">
        <f t="shared" si="8"/>
        <v>0</v>
      </c>
      <c r="CP82" s="7">
        <f t="shared" si="9"/>
        <v>0</v>
      </c>
      <c r="CQ82" s="7">
        <v>0.38600000000000001</v>
      </c>
      <c r="CR82" s="7">
        <f t="shared" si="10"/>
        <v>238.40199999999999</v>
      </c>
      <c r="CS82" s="7">
        <f t="shared" si="11"/>
        <v>289.36599999999999</v>
      </c>
      <c r="CT82" s="14" t="s">
        <v>255</v>
      </c>
    </row>
    <row r="83" spans="1:98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6"/>
        <v>0</v>
      </c>
      <c r="CH83" s="7">
        <v>1012.289</v>
      </c>
      <c r="CI83" s="7">
        <v>0</v>
      </c>
      <c r="CJ83" s="7">
        <v>0</v>
      </c>
      <c r="CK83" s="94">
        <f t="shared" si="7"/>
        <v>1012.289</v>
      </c>
      <c r="CL83" s="7">
        <v>0</v>
      </c>
      <c r="CM83" s="7">
        <v>0</v>
      </c>
      <c r="CN83" s="7">
        <v>0</v>
      </c>
      <c r="CO83" s="7">
        <f t="shared" si="8"/>
        <v>0</v>
      </c>
      <c r="CP83" s="7">
        <f t="shared" si="9"/>
        <v>0</v>
      </c>
      <c r="CQ83" s="7">
        <v>0</v>
      </c>
      <c r="CR83" s="7">
        <f t="shared" si="10"/>
        <v>1012.289</v>
      </c>
      <c r="CS83" s="7">
        <f t="shared" si="11"/>
        <v>1012.289</v>
      </c>
      <c r="CT83" s="14" t="s">
        <v>256</v>
      </c>
    </row>
    <row r="84" spans="1:98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3.5999999999999997E-2</v>
      </c>
      <c r="AE84" s="7">
        <v>8.0000000000000002E-3</v>
      </c>
      <c r="AF84" s="7">
        <v>0</v>
      </c>
      <c r="AG84" s="7">
        <v>0</v>
      </c>
      <c r="AH84" s="7">
        <v>0.16700000000000001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0.35199999999999998</v>
      </c>
      <c r="AO84" s="7">
        <v>0.19900000000000001</v>
      </c>
      <c r="AP84" s="7">
        <v>0</v>
      </c>
      <c r="AQ84" s="7">
        <v>3.8090000000000002</v>
      </c>
      <c r="AR84" s="7">
        <v>0</v>
      </c>
      <c r="AS84" s="7">
        <v>18.187000000000001</v>
      </c>
      <c r="AT84" s="7">
        <v>11.412000000000001</v>
      </c>
      <c r="AU84" s="7">
        <v>0</v>
      </c>
      <c r="AV84" s="7">
        <v>10.586</v>
      </c>
      <c r="AW84" s="7">
        <v>38.549999999999997</v>
      </c>
      <c r="AX84" s="7">
        <v>0</v>
      </c>
      <c r="AY84" s="7">
        <v>0</v>
      </c>
      <c r="AZ84" s="7">
        <v>0</v>
      </c>
      <c r="BA84" s="7">
        <v>2.1000000000000001E-2</v>
      </c>
      <c r="BB84" s="7">
        <v>0</v>
      </c>
      <c r="BC84" s="7">
        <v>0</v>
      </c>
      <c r="BD84" s="7">
        <v>0.27</v>
      </c>
      <c r="BE84" s="7">
        <v>0.876</v>
      </c>
      <c r="BF84" s="7">
        <v>1.123</v>
      </c>
      <c r="BG84" s="7">
        <v>3.3000000000000002E-2</v>
      </c>
      <c r="BH84" s="7">
        <v>2.1800000000000002</v>
      </c>
      <c r="BI84" s="7">
        <v>42.179000000000002</v>
      </c>
      <c r="BJ84" s="7">
        <v>0</v>
      </c>
      <c r="BK84" s="7">
        <v>0</v>
      </c>
      <c r="BL84" s="7">
        <v>0</v>
      </c>
      <c r="BM84" s="7">
        <v>0</v>
      </c>
      <c r="BN84" s="7">
        <v>8.0000000000000002E-3</v>
      </c>
      <c r="BO84" s="7">
        <v>0</v>
      </c>
      <c r="BP84" s="7">
        <v>0</v>
      </c>
      <c r="BQ84" s="7">
        <v>13.91</v>
      </c>
      <c r="BR84" s="7">
        <v>20.509</v>
      </c>
      <c r="BS84" s="7">
        <v>4.6219999999999999</v>
      </c>
      <c r="BT84" s="7">
        <v>0.11899999999999999</v>
      </c>
      <c r="BU84" s="7">
        <v>0</v>
      </c>
      <c r="BV84" s="7">
        <v>0.62</v>
      </c>
      <c r="BW84" s="7">
        <v>12.839</v>
      </c>
      <c r="BX84" s="7">
        <v>2.9009999999999998</v>
      </c>
      <c r="BY84" s="7">
        <v>0</v>
      </c>
      <c r="BZ84" s="7">
        <v>121.23</v>
      </c>
      <c r="CA84" s="7">
        <v>65.94</v>
      </c>
      <c r="CB84" s="7">
        <v>0</v>
      </c>
      <c r="CC84" s="7">
        <v>1E-3</v>
      </c>
      <c r="CD84" s="7">
        <v>0</v>
      </c>
      <c r="CE84" s="7">
        <v>0</v>
      </c>
      <c r="CF84" s="7">
        <v>0</v>
      </c>
      <c r="CG84" s="7">
        <f t="shared" si="6"/>
        <v>372.68700000000001</v>
      </c>
      <c r="CH84" s="7">
        <v>882.36900000000003</v>
      </c>
      <c r="CI84" s="7">
        <v>230.26</v>
      </c>
      <c r="CJ84" s="7">
        <v>32.749000000000002</v>
      </c>
      <c r="CK84" s="94">
        <f t="shared" si="7"/>
        <v>1145.3779999999999</v>
      </c>
      <c r="CL84" s="7">
        <v>0</v>
      </c>
      <c r="CM84" s="7">
        <v>0</v>
      </c>
      <c r="CN84" s="7">
        <v>0</v>
      </c>
      <c r="CO84" s="7">
        <f t="shared" si="8"/>
        <v>0</v>
      </c>
      <c r="CP84" s="7">
        <f t="shared" si="9"/>
        <v>0</v>
      </c>
      <c r="CQ84" s="7">
        <v>42.811999999999998</v>
      </c>
      <c r="CR84" s="7">
        <f t="shared" si="10"/>
        <v>1188.19</v>
      </c>
      <c r="CS84" s="7">
        <f t="shared" si="11"/>
        <v>1560.877</v>
      </c>
      <c r="CT84" s="14" t="s">
        <v>257</v>
      </c>
    </row>
    <row r="85" spans="1:98">
      <c r="A85" s="13" t="s">
        <v>79</v>
      </c>
      <c r="B85" s="14" t="s">
        <v>165</v>
      </c>
      <c r="C85" s="7">
        <v>21.038</v>
      </c>
      <c r="D85" s="7">
        <v>4.2560000000000002</v>
      </c>
      <c r="E85" s="7">
        <v>0.61199999999999999</v>
      </c>
      <c r="F85" s="7">
        <v>0.40400000000000003</v>
      </c>
      <c r="G85" s="7">
        <v>5.351</v>
      </c>
      <c r="H85" s="7">
        <v>3.36</v>
      </c>
      <c r="I85" s="7">
        <v>6.0000000000000001E-3</v>
      </c>
      <c r="J85" s="7">
        <v>1.0720000000000001</v>
      </c>
      <c r="K85" s="7">
        <v>0.91700000000000004</v>
      </c>
      <c r="L85" s="7">
        <v>0.98699999999999999</v>
      </c>
      <c r="M85" s="7">
        <v>1.115</v>
      </c>
      <c r="N85" s="7">
        <v>1.8879999999999999</v>
      </c>
      <c r="O85" s="7">
        <v>0.54600000000000004</v>
      </c>
      <c r="P85" s="7">
        <v>0.65900000000000003</v>
      </c>
      <c r="Q85" s="7">
        <v>2.3359999999999999</v>
      </c>
      <c r="R85" s="7">
        <v>2.54</v>
      </c>
      <c r="S85" s="7">
        <v>1.048</v>
      </c>
      <c r="T85" s="7">
        <v>3.01</v>
      </c>
      <c r="U85" s="7">
        <v>0.52700000000000002</v>
      </c>
      <c r="V85" s="7">
        <v>3.0539999999999998</v>
      </c>
      <c r="W85" s="7">
        <v>0.34599999999999997</v>
      </c>
      <c r="X85" s="7">
        <v>1.343</v>
      </c>
      <c r="Y85" s="7">
        <v>0.624</v>
      </c>
      <c r="Z85" s="7">
        <v>0.50900000000000001</v>
      </c>
      <c r="AA85" s="7">
        <v>0.20399999999999999</v>
      </c>
      <c r="AB85" s="7">
        <v>0.56299999999999994</v>
      </c>
      <c r="AC85" s="7">
        <v>0.26900000000000002</v>
      </c>
      <c r="AD85" s="7">
        <v>0.83099999999999996</v>
      </c>
      <c r="AE85" s="7">
        <v>2.544</v>
      </c>
      <c r="AF85" s="7">
        <v>5.3999999999999999E-2</v>
      </c>
      <c r="AG85" s="7">
        <v>0.60899999999999999</v>
      </c>
      <c r="AH85" s="7">
        <v>5.6970000000000001</v>
      </c>
      <c r="AI85" s="7">
        <v>3.0550000000000002</v>
      </c>
      <c r="AJ85" s="7">
        <v>1.075</v>
      </c>
      <c r="AK85" s="7">
        <v>3.9980000000000002</v>
      </c>
      <c r="AL85" s="7">
        <v>22.6</v>
      </c>
      <c r="AM85" s="7">
        <v>8.2479999999999993</v>
      </c>
      <c r="AN85" s="7">
        <v>7.89</v>
      </c>
      <c r="AO85" s="7">
        <v>0.29399999999999998</v>
      </c>
      <c r="AP85" s="7">
        <v>1.2050000000000001</v>
      </c>
      <c r="AQ85" s="7">
        <v>2.645</v>
      </c>
      <c r="AR85" s="7">
        <v>1.0009999999999999</v>
      </c>
      <c r="AS85" s="7">
        <v>5.7279999999999998</v>
      </c>
      <c r="AT85" s="7">
        <v>2.4260000000000002</v>
      </c>
      <c r="AU85" s="7">
        <v>0.98099999999999998</v>
      </c>
      <c r="AV85" s="7">
        <v>0.68700000000000006</v>
      </c>
      <c r="AW85" s="7">
        <v>0.32300000000000001</v>
      </c>
      <c r="AX85" s="7">
        <v>1.5189999999999999</v>
      </c>
      <c r="AY85" s="7">
        <v>2.5019999999999998</v>
      </c>
      <c r="AZ85" s="7">
        <v>0.17199999999999999</v>
      </c>
      <c r="BA85" s="7">
        <v>0</v>
      </c>
      <c r="BB85" s="7">
        <v>0</v>
      </c>
      <c r="BC85" s="7">
        <v>0</v>
      </c>
      <c r="BD85" s="7">
        <v>5.141</v>
      </c>
      <c r="BE85" s="7">
        <v>6.9870000000000001</v>
      </c>
      <c r="BF85" s="7">
        <v>6.4640000000000004</v>
      </c>
      <c r="BG85" s="7">
        <v>2.79</v>
      </c>
      <c r="BH85" s="7">
        <v>1.367</v>
      </c>
      <c r="BI85" s="7">
        <v>0.89500000000000002</v>
      </c>
      <c r="BJ85" s="7">
        <v>0.75700000000000001</v>
      </c>
      <c r="BK85" s="7">
        <v>4.7E-2</v>
      </c>
      <c r="BL85" s="7">
        <v>0.79</v>
      </c>
      <c r="BM85" s="7">
        <v>0.32400000000000001</v>
      </c>
      <c r="BN85" s="7">
        <v>1.976</v>
      </c>
      <c r="BO85" s="7">
        <v>0.28899999999999998</v>
      </c>
      <c r="BP85" s="7">
        <v>0.374</v>
      </c>
      <c r="BQ85" s="7">
        <v>1.4119999999999999</v>
      </c>
      <c r="BR85" s="7">
        <v>0</v>
      </c>
      <c r="BS85" s="7">
        <v>1.3069999999999999</v>
      </c>
      <c r="BT85" s="7">
        <v>3.73</v>
      </c>
      <c r="BU85" s="7">
        <v>0.16400000000000001</v>
      </c>
      <c r="BV85" s="7">
        <v>4.4999999999999998E-2</v>
      </c>
      <c r="BW85" s="7">
        <v>0.08</v>
      </c>
      <c r="BX85" s="7">
        <v>0.16700000000000001</v>
      </c>
      <c r="BY85" s="7">
        <v>0.70099999999999996</v>
      </c>
      <c r="BZ85" s="7">
        <v>1.087</v>
      </c>
      <c r="CA85" s="7">
        <v>21.242000000000001</v>
      </c>
      <c r="CB85" s="7">
        <v>0.18</v>
      </c>
      <c r="CC85" s="7">
        <v>0.61799999999999999</v>
      </c>
      <c r="CD85" s="7">
        <v>0</v>
      </c>
      <c r="CE85" s="7">
        <v>0</v>
      </c>
      <c r="CF85" s="7">
        <v>0</v>
      </c>
      <c r="CG85" s="7">
        <f t="shared" si="6"/>
        <v>193.60199999999995</v>
      </c>
      <c r="CH85" s="7">
        <v>478.83199999999999</v>
      </c>
      <c r="CI85" s="7">
        <v>758.59400000000005</v>
      </c>
      <c r="CJ85" s="7">
        <v>40.543999999999997</v>
      </c>
      <c r="CK85" s="94">
        <f t="shared" si="7"/>
        <v>1277.97</v>
      </c>
      <c r="CL85" s="7">
        <v>0</v>
      </c>
      <c r="CM85" s="7">
        <v>0</v>
      </c>
      <c r="CN85" s="7">
        <v>0</v>
      </c>
      <c r="CO85" s="7">
        <f t="shared" si="8"/>
        <v>0</v>
      </c>
      <c r="CP85" s="7">
        <f t="shared" si="9"/>
        <v>0</v>
      </c>
      <c r="CQ85" s="7">
        <v>0</v>
      </c>
      <c r="CR85" s="7">
        <f t="shared" si="10"/>
        <v>1277.97</v>
      </c>
      <c r="CS85" s="7">
        <f t="shared" si="11"/>
        <v>1471.5719999999999</v>
      </c>
      <c r="CT85" s="14" t="s">
        <v>258</v>
      </c>
    </row>
    <row r="86" spans="1:98">
      <c r="A86" s="13" t="s">
        <v>80</v>
      </c>
      <c r="B86" s="14" t="s">
        <v>166</v>
      </c>
      <c r="C86" s="7">
        <v>0.10100000000000001</v>
      </c>
      <c r="D86" s="7">
        <v>0.53100000000000003</v>
      </c>
      <c r="E86" s="7">
        <v>0.40699999999999997</v>
      </c>
      <c r="F86" s="7">
        <v>2.6429999999999998</v>
      </c>
      <c r="G86" s="7">
        <v>8.7989999999999995</v>
      </c>
      <c r="H86" s="7">
        <v>2.71</v>
      </c>
      <c r="I86" s="7">
        <v>0.86499999999999999</v>
      </c>
      <c r="J86" s="7">
        <v>2.3319999999999999</v>
      </c>
      <c r="K86" s="7">
        <v>1.5760000000000001</v>
      </c>
      <c r="L86" s="7">
        <v>1.373</v>
      </c>
      <c r="M86" s="7">
        <v>3.0430000000000001</v>
      </c>
      <c r="N86" s="7">
        <v>5.1840000000000002</v>
      </c>
      <c r="O86" s="7">
        <v>1.1339999999999999</v>
      </c>
      <c r="P86" s="7">
        <v>1.141</v>
      </c>
      <c r="Q86" s="7">
        <v>3.6949999999999998</v>
      </c>
      <c r="R86" s="7">
        <v>1.0569999999999999</v>
      </c>
      <c r="S86" s="7">
        <v>2.86</v>
      </c>
      <c r="T86" s="7">
        <v>4.7759999999999998</v>
      </c>
      <c r="U86" s="7">
        <v>1.06</v>
      </c>
      <c r="V86" s="7">
        <v>3.4409999999999998</v>
      </c>
      <c r="W86" s="7">
        <v>0.47599999999999998</v>
      </c>
      <c r="X86" s="7">
        <v>1.794</v>
      </c>
      <c r="Y86" s="7">
        <v>0.76500000000000001</v>
      </c>
      <c r="Z86" s="7">
        <v>3.1880000000000002</v>
      </c>
      <c r="AA86" s="7">
        <v>0.308</v>
      </c>
      <c r="AB86" s="7">
        <v>0.996</v>
      </c>
      <c r="AC86" s="7">
        <v>0.58099999999999996</v>
      </c>
      <c r="AD86" s="7">
        <v>5.42</v>
      </c>
      <c r="AE86" s="7">
        <v>7.0990000000000002</v>
      </c>
      <c r="AF86" s="7">
        <v>0.52300000000000002</v>
      </c>
      <c r="AG86" s="7">
        <v>5.8949999999999996</v>
      </c>
      <c r="AH86" s="7">
        <v>5.9740000000000002</v>
      </c>
      <c r="AI86" s="7">
        <v>5.4960000000000004</v>
      </c>
      <c r="AJ86" s="7">
        <v>1.381</v>
      </c>
      <c r="AK86" s="7">
        <v>2.4510000000000001</v>
      </c>
      <c r="AL86" s="7">
        <v>13.785</v>
      </c>
      <c r="AM86" s="7">
        <v>1.921</v>
      </c>
      <c r="AN86" s="7">
        <v>17.835000000000001</v>
      </c>
      <c r="AO86" s="7">
        <v>0.83299999999999996</v>
      </c>
      <c r="AP86" s="7">
        <v>9.0869999999999997</v>
      </c>
      <c r="AQ86" s="7">
        <v>10.093</v>
      </c>
      <c r="AR86" s="7">
        <v>0.313</v>
      </c>
      <c r="AS86" s="7">
        <v>4.1210000000000004</v>
      </c>
      <c r="AT86" s="7">
        <v>5.4889999999999999</v>
      </c>
      <c r="AU86" s="7">
        <v>0.34599999999999997</v>
      </c>
      <c r="AV86" s="7">
        <v>0.4</v>
      </c>
      <c r="AW86" s="7">
        <v>0.38900000000000001</v>
      </c>
      <c r="AX86" s="7">
        <v>8.7289999999999992</v>
      </c>
      <c r="AY86" s="7">
        <v>4.3620000000000001</v>
      </c>
      <c r="AZ86" s="7">
        <v>0.69399999999999995</v>
      </c>
      <c r="BA86" s="7">
        <v>96.846000000000004</v>
      </c>
      <c r="BB86" s="7">
        <v>0.35899999999999999</v>
      </c>
      <c r="BC86" s="7">
        <v>8.5549999999999997</v>
      </c>
      <c r="BD86" s="7">
        <v>4.3650000000000002</v>
      </c>
      <c r="BE86" s="7">
        <v>2.1309999999999998</v>
      </c>
      <c r="BF86" s="7">
        <v>1.9259999999999999</v>
      </c>
      <c r="BG86" s="7">
        <v>1.9239999999999999</v>
      </c>
      <c r="BH86" s="7">
        <v>3.24</v>
      </c>
      <c r="BI86" s="7">
        <v>0.57299999999999995</v>
      </c>
      <c r="BJ86" s="7">
        <v>0.47399999999999998</v>
      </c>
      <c r="BK86" s="7">
        <v>0.115</v>
      </c>
      <c r="BL86" s="7">
        <v>4.6150000000000002</v>
      </c>
      <c r="BM86" s="7">
        <v>0.17299999999999999</v>
      </c>
      <c r="BN86" s="7">
        <v>0.62</v>
      </c>
      <c r="BO86" s="7">
        <v>0.433</v>
      </c>
      <c r="BP86" s="7">
        <v>0.90900000000000003</v>
      </c>
      <c r="BQ86" s="7">
        <v>3.9319999999999999</v>
      </c>
      <c r="BR86" s="7">
        <v>20.521000000000001</v>
      </c>
      <c r="BS86" s="7">
        <v>8.8870000000000005</v>
      </c>
      <c r="BT86" s="7">
        <v>17.829000000000001</v>
      </c>
      <c r="BU86" s="7">
        <v>0.51</v>
      </c>
      <c r="BV86" s="7">
        <v>1.5740000000000001</v>
      </c>
      <c r="BW86" s="7">
        <v>0.95399999999999996</v>
      </c>
      <c r="BX86" s="7">
        <v>0.94</v>
      </c>
      <c r="BY86" s="7">
        <v>0.94399999999999995</v>
      </c>
      <c r="BZ86" s="7">
        <v>2.347</v>
      </c>
      <c r="CA86" s="7">
        <v>10.715</v>
      </c>
      <c r="CB86" s="7">
        <v>22.39</v>
      </c>
      <c r="CC86" s="7">
        <v>1.054</v>
      </c>
      <c r="CD86" s="7">
        <v>0</v>
      </c>
      <c r="CE86" s="7">
        <v>0</v>
      </c>
      <c r="CF86" s="7">
        <v>0</v>
      </c>
      <c r="CG86" s="7">
        <f t="shared" si="6"/>
        <v>389.32699999999988</v>
      </c>
      <c r="CH86" s="7">
        <v>497.976</v>
      </c>
      <c r="CI86" s="7">
        <v>0</v>
      </c>
      <c r="CJ86" s="7">
        <v>0</v>
      </c>
      <c r="CK86" s="94">
        <f t="shared" si="7"/>
        <v>497.976</v>
      </c>
      <c r="CL86" s="7">
        <v>0</v>
      </c>
      <c r="CM86" s="7">
        <v>0</v>
      </c>
      <c r="CN86" s="7">
        <v>0</v>
      </c>
      <c r="CO86" s="7">
        <f t="shared" si="8"/>
        <v>0</v>
      </c>
      <c r="CP86" s="7">
        <f t="shared" si="9"/>
        <v>0</v>
      </c>
      <c r="CQ86" s="7">
        <v>0.47299999999999998</v>
      </c>
      <c r="CR86" s="7">
        <f t="shared" si="10"/>
        <v>498.44900000000001</v>
      </c>
      <c r="CS86" s="7">
        <f t="shared" si="11"/>
        <v>887.77599999999995</v>
      </c>
      <c r="CT86" s="14" t="s">
        <v>259</v>
      </c>
    </row>
    <row r="87" spans="1:98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2E-3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2.7050000000000001</v>
      </c>
      <c r="AT87" s="7">
        <v>1.3120000000000001</v>
      </c>
      <c r="AU87" s="7">
        <v>0</v>
      </c>
      <c r="AV87" s="7">
        <v>0.436</v>
      </c>
      <c r="AW87" s="7">
        <v>0.61399999999999999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0.20599999999999999</v>
      </c>
      <c r="BF87" s="7">
        <v>0</v>
      </c>
      <c r="BG87" s="7">
        <v>0</v>
      </c>
      <c r="BH87" s="7">
        <v>0.745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0.20599999999999999</v>
      </c>
      <c r="BR87" s="7">
        <v>4.8410000000000002</v>
      </c>
      <c r="BS87" s="7">
        <v>0.70799999999999996</v>
      </c>
      <c r="BT87" s="7">
        <v>8.9220000000000006</v>
      </c>
      <c r="BU87" s="7">
        <v>0</v>
      </c>
      <c r="BV87" s="7">
        <v>0.4</v>
      </c>
      <c r="BW87" s="7">
        <v>13.214</v>
      </c>
      <c r="BX87" s="7">
        <v>2.4369999999999998</v>
      </c>
      <c r="BY87" s="7">
        <v>0</v>
      </c>
      <c r="BZ87" s="7">
        <v>42.576999999999998</v>
      </c>
      <c r="CA87" s="7">
        <v>12.382</v>
      </c>
      <c r="CB87" s="7">
        <v>0</v>
      </c>
      <c r="CC87" s="7">
        <v>18.059000000000001</v>
      </c>
      <c r="CD87" s="7">
        <v>0</v>
      </c>
      <c r="CE87" s="7">
        <v>0</v>
      </c>
      <c r="CF87" s="7">
        <v>0</v>
      </c>
      <c r="CG87" s="7">
        <f t="shared" si="6"/>
        <v>109.76599999999999</v>
      </c>
      <c r="CH87" s="7">
        <v>1919.922</v>
      </c>
      <c r="CI87" s="7">
        <v>0</v>
      </c>
      <c r="CJ87" s="7">
        <v>6.34</v>
      </c>
      <c r="CK87" s="94">
        <f t="shared" si="7"/>
        <v>1926.2619999999999</v>
      </c>
      <c r="CL87" s="7">
        <v>0</v>
      </c>
      <c r="CM87" s="7">
        <v>0</v>
      </c>
      <c r="CN87" s="7">
        <v>0</v>
      </c>
      <c r="CO87" s="7">
        <f t="shared" si="8"/>
        <v>0</v>
      </c>
      <c r="CP87" s="7">
        <f t="shared" si="9"/>
        <v>0</v>
      </c>
      <c r="CQ87" s="7">
        <v>1.2290000000000001</v>
      </c>
      <c r="CR87" s="7">
        <f t="shared" si="10"/>
        <v>1927.491</v>
      </c>
      <c r="CS87" s="7">
        <f t="shared" si="11"/>
        <v>2037.2570000000001</v>
      </c>
      <c r="CT87" s="14" t="s">
        <v>260</v>
      </c>
    </row>
    <row r="88" spans="1:98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6"/>
        <v>0</v>
      </c>
      <c r="CH88" s="7">
        <v>1134.9860000000001</v>
      </c>
      <c r="CI88" s="7">
        <v>0</v>
      </c>
      <c r="CJ88" s="7">
        <v>0</v>
      </c>
      <c r="CK88" s="7">
        <f t="shared" si="7"/>
        <v>1134.9860000000001</v>
      </c>
      <c r="CL88" s="7">
        <v>0</v>
      </c>
      <c r="CM88" s="7">
        <v>0</v>
      </c>
      <c r="CN88" s="7">
        <v>0</v>
      </c>
      <c r="CO88" s="7">
        <f t="shared" si="8"/>
        <v>0</v>
      </c>
      <c r="CP88" s="7">
        <f t="shared" si="9"/>
        <v>0</v>
      </c>
      <c r="CQ88" s="7">
        <v>0.36599999999999999</v>
      </c>
      <c r="CR88" s="7">
        <f t="shared" si="10"/>
        <v>1135.3520000000001</v>
      </c>
      <c r="CS88" s="7">
        <f t="shared" si="11"/>
        <v>1135.3520000000001</v>
      </c>
      <c r="CT88" s="14" t="s">
        <v>261</v>
      </c>
    </row>
    <row r="89" spans="1:98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6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10"/>
        <v>0</v>
      </c>
      <c r="CS89" s="7">
        <f t="shared" si="11"/>
        <v>0</v>
      </c>
      <c r="CT89" s="14" t="s">
        <v>262</v>
      </c>
    </row>
    <row r="90" spans="1:98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6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10"/>
        <v>0</v>
      </c>
      <c r="CS90" s="7">
        <f t="shared" si="11"/>
        <v>0</v>
      </c>
      <c r="CT90" s="50" t="s">
        <v>263</v>
      </c>
    </row>
    <row r="91" spans="1:98" s="76" customFormat="1">
      <c r="A91" s="51"/>
      <c r="B91" s="51" t="s">
        <v>264</v>
      </c>
      <c r="C91" s="7">
        <f>+SUM(C9:C90)</f>
        <v>3950.7920000000026</v>
      </c>
      <c r="D91" s="7">
        <f t="shared" ref="D91:BO91" si="12">+SUM(D9:D90)</f>
        <v>334.83499999999998</v>
      </c>
      <c r="E91" s="7">
        <f t="shared" si="12"/>
        <v>222.28899999999999</v>
      </c>
      <c r="F91" s="7">
        <f t="shared" si="12"/>
        <v>608.95000000000016</v>
      </c>
      <c r="G91" s="7">
        <f t="shared" si="12"/>
        <v>10118.442999999996</v>
      </c>
      <c r="H91" s="7">
        <f t="shared" si="12"/>
        <v>2100.7909999999993</v>
      </c>
      <c r="I91" s="7">
        <f t="shared" si="12"/>
        <v>296.44099999999986</v>
      </c>
      <c r="J91" s="7">
        <f t="shared" si="12"/>
        <v>2287.9249999999993</v>
      </c>
      <c r="K91" s="7">
        <f t="shared" si="12"/>
        <v>2329.1620000000007</v>
      </c>
      <c r="L91" s="7">
        <f t="shared" si="12"/>
        <v>1820.9869999999994</v>
      </c>
      <c r="M91" s="7">
        <f t="shared" si="12"/>
        <v>2177.3249999999985</v>
      </c>
      <c r="N91" s="7">
        <f t="shared" si="12"/>
        <v>3050.2869999999994</v>
      </c>
      <c r="O91" s="7">
        <f t="shared" si="12"/>
        <v>499.27600000000012</v>
      </c>
      <c r="P91" s="7">
        <f t="shared" si="12"/>
        <v>6391.9759999999997</v>
      </c>
      <c r="Q91" s="7">
        <f t="shared" si="12"/>
        <v>3648.9659999999999</v>
      </c>
      <c r="R91" s="7">
        <f t="shared" si="12"/>
        <v>643.86899999999991</v>
      </c>
      <c r="S91" s="7">
        <f t="shared" si="12"/>
        <v>2605.4010000000003</v>
      </c>
      <c r="T91" s="7">
        <f t="shared" si="12"/>
        <v>2462.6689999999994</v>
      </c>
      <c r="U91" s="7">
        <f t="shared" si="12"/>
        <v>2169.19</v>
      </c>
      <c r="V91" s="7">
        <f t="shared" si="12"/>
        <v>3537.5559999999982</v>
      </c>
      <c r="W91" s="7">
        <f t="shared" si="12"/>
        <v>1296.0990000000006</v>
      </c>
      <c r="X91" s="7">
        <f t="shared" si="12"/>
        <v>2076.8290000000002</v>
      </c>
      <c r="Y91" s="7">
        <f t="shared" si="12"/>
        <v>1568.38</v>
      </c>
      <c r="Z91" s="7">
        <f t="shared" si="12"/>
        <v>5935.1400000000021</v>
      </c>
      <c r="AA91" s="7">
        <f t="shared" si="12"/>
        <v>464.35600000000005</v>
      </c>
      <c r="AB91" s="7">
        <f t="shared" si="12"/>
        <v>1049.5939999999998</v>
      </c>
      <c r="AC91" s="7">
        <f t="shared" si="12"/>
        <v>480.02200000000016</v>
      </c>
      <c r="AD91" s="7">
        <f t="shared" si="12"/>
        <v>1538.7529999999997</v>
      </c>
      <c r="AE91" s="7">
        <f t="shared" si="12"/>
        <v>10096.187000000005</v>
      </c>
      <c r="AF91" s="7">
        <f t="shared" si="12"/>
        <v>446.74300000000005</v>
      </c>
      <c r="AG91" s="7">
        <f t="shared" si="12"/>
        <v>1619.0000000000002</v>
      </c>
      <c r="AH91" s="7">
        <f t="shared" si="12"/>
        <v>5544.2950000000019</v>
      </c>
      <c r="AI91" s="7">
        <f t="shared" si="12"/>
        <v>4621.9270000000006</v>
      </c>
      <c r="AJ91" s="7">
        <f t="shared" si="12"/>
        <v>1132.8750000000002</v>
      </c>
      <c r="AK91" s="7">
        <f t="shared" si="12"/>
        <v>2305.5320000000002</v>
      </c>
      <c r="AL91" s="7">
        <f t="shared" si="12"/>
        <v>6475.1829999999982</v>
      </c>
      <c r="AM91" s="7">
        <f t="shared" si="12"/>
        <v>3897.9179999999997</v>
      </c>
      <c r="AN91" s="7">
        <f t="shared" si="12"/>
        <v>4181.1900000000005</v>
      </c>
      <c r="AO91" s="7">
        <f t="shared" si="12"/>
        <v>426.2829999999999</v>
      </c>
      <c r="AP91" s="7">
        <f t="shared" si="12"/>
        <v>2762.2589999999987</v>
      </c>
      <c r="AQ91" s="7">
        <f t="shared" si="12"/>
        <v>3798.3520000000008</v>
      </c>
      <c r="AR91" s="7">
        <f t="shared" si="12"/>
        <v>415.70199999999977</v>
      </c>
      <c r="AS91" s="7">
        <f t="shared" si="12"/>
        <v>1732.086</v>
      </c>
      <c r="AT91" s="7">
        <f t="shared" si="12"/>
        <v>4850.1749999999993</v>
      </c>
      <c r="AU91" s="7">
        <f t="shared" si="12"/>
        <v>555.7940000000001</v>
      </c>
      <c r="AV91" s="7">
        <f t="shared" si="12"/>
        <v>455.74900000000002</v>
      </c>
      <c r="AW91" s="7">
        <f t="shared" si="12"/>
        <v>472.98199999999997</v>
      </c>
      <c r="AX91" s="7">
        <f t="shared" si="12"/>
        <v>2843.3309999999988</v>
      </c>
      <c r="AY91" s="7">
        <f t="shared" si="12"/>
        <v>1758.9980000000005</v>
      </c>
      <c r="AZ91" s="7">
        <f t="shared" si="12"/>
        <v>188.41299999999995</v>
      </c>
      <c r="BA91" s="7">
        <f t="shared" si="12"/>
        <v>3673.5900000000006</v>
      </c>
      <c r="BB91" s="7">
        <f t="shared" si="12"/>
        <v>1781.5869999999998</v>
      </c>
      <c r="BC91" s="7">
        <f t="shared" si="12"/>
        <v>657.18899999999996</v>
      </c>
      <c r="BD91" s="7">
        <f t="shared" si="12"/>
        <v>2201.0479999999993</v>
      </c>
      <c r="BE91" s="7">
        <f t="shared" si="12"/>
        <v>997.31299999999999</v>
      </c>
      <c r="BF91" s="7">
        <f t="shared" si="12"/>
        <v>2595.3250000000003</v>
      </c>
      <c r="BG91" s="7">
        <f t="shared" si="12"/>
        <v>1415.3519999999996</v>
      </c>
      <c r="BH91" s="7">
        <f t="shared" si="12"/>
        <v>736.9989999999998</v>
      </c>
      <c r="BI91" s="7">
        <f t="shared" si="12"/>
        <v>2072.5109999999995</v>
      </c>
      <c r="BJ91" s="7">
        <f t="shared" si="12"/>
        <v>389.69900000000007</v>
      </c>
      <c r="BK91" s="7">
        <f t="shared" si="12"/>
        <v>50.984000000000016</v>
      </c>
      <c r="BL91" s="7">
        <f t="shared" si="12"/>
        <v>1245.8499999999997</v>
      </c>
      <c r="BM91" s="7">
        <f t="shared" si="12"/>
        <v>158.96599999999998</v>
      </c>
      <c r="BN91" s="7">
        <f t="shared" si="12"/>
        <v>416.86399999999992</v>
      </c>
      <c r="BO91" s="7">
        <f t="shared" si="12"/>
        <v>134.73999999999998</v>
      </c>
      <c r="BP91" s="7">
        <f t="shared" ref="BP91:CQ91" si="13">+SUM(BP9:BP90)</f>
        <v>265.23900000000003</v>
      </c>
      <c r="BQ91" s="7">
        <f t="shared" si="13"/>
        <v>2075.0019999999995</v>
      </c>
      <c r="BR91" s="7">
        <f t="shared" si="13"/>
        <v>3271.4630000000006</v>
      </c>
      <c r="BS91" s="7">
        <f t="shared" si="13"/>
        <v>1182.8950000000004</v>
      </c>
      <c r="BT91" s="7">
        <f t="shared" si="13"/>
        <v>5660.646999999999</v>
      </c>
      <c r="BU91" s="7">
        <f t="shared" si="13"/>
        <v>882.3299999999997</v>
      </c>
      <c r="BV91" s="7">
        <f t="shared" si="13"/>
        <v>445.10199999999992</v>
      </c>
      <c r="BW91" s="7">
        <f t="shared" si="13"/>
        <v>272.84300000000002</v>
      </c>
      <c r="BX91" s="7">
        <f t="shared" si="13"/>
        <v>120.51600000000001</v>
      </c>
      <c r="BY91" s="7">
        <f t="shared" si="13"/>
        <v>157.55900000000003</v>
      </c>
      <c r="BZ91" s="7">
        <f t="shared" si="13"/>
        <v>795.29399999999976</v>
      </c>
      <c r="CA91" s="7">
        <f t="shared" si="13"/>
        <v>825.48700000000008</v>
      </c>
      <c r="CB91" s="7">
        <f t="shared" si="13"/>
        <v>222.10600000000005</v>
      </c>
      <c r="CC91" s="7">
        <f t="shared" si="13"/>
        <v>522.7969999999998</v>
      </c>
      <c r="CD91" s="7">
        <f t="shared" si="13"/>
        <v>0</v>
      </c>
      <c r="CE91" s="7">
        <f t="shared" si="13"/>
        <v>0</v>
      </c>
      <c r="CF91" s="7">
        <f t="shared" si="13"/>
        <v>0</v>
      </c>
      <c r="CG91" s="7">
        <f t="shared" si="13"/>
        <v>161474.57400000008</v>
      </c>
      <c r="CH91" s="7">
        <f>+SUM(CH9:CH90)</f>
        <v>121819.735</v>
      </c>
      <c r="CI91" s="7">
        <f t="shared" si="13"/>
        <v>3668.799</v>
      </c>
      <c r="CJ91" s="7">
        <f t="shared" si="13"/>
        <v>32583.695000000003</v>
      </c>
      <c r="CK91" s="7">
        <f t="shared" si="13"/>
        <v>158072.22900000002</v>
      </c>
      <c r="CL91" s="7">
        <f t="shared" si="13"/>
        <v>27843.930999999997</v>
      </c>
      <c r="CM91" s="7">
        <f t="shared" si="13"/>
        <v>102.822</v>
      </c>
      <c r="CN91" s="7">
        <f t="shared" si="13"/>
        <v>504.79400000000027</v>
      </c>
      <c r="CO91" s="7">
        <f t="shared" si="13"/>
        <v>607.6160000000001</v>
      </c>
      <c r="CP91" s="7">
        <f t="shared" si="13"/>
        <v>28451.546999999995</v>
      </c>
      <c r="CQ91" s="7">
        <f t="shared" si="13"/>
        <v>62426.701999999976</v>
      </c>
      <c r="CR91" s="7">
        <f t="shared" si="10"/>
        <v>248950.478</v>
      </c>
      <c r="CS91" s="7">
        <f t="shared" si="11"/>
        <v>410425.05200000003</v>
      </c>
      <c r="CT91" s="51" t="s">
        <v>264</v>
      </c>
    </row>
    <row r="92" spans="1:98">
      <c r="A92" s="16"/>
      <c r="B92" s="16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16"/>
    </row>
    <row r="93" spans="1:98">
      <c r="A93" s="16"/>
      <c r="B93" s="16" t="s">
        <v>277</v>
      </c>
      <c r="C93" s="7">
        <v>714.12099999999998</v>
      </c>
      <c r="D93" s="7">
        <v>108.48699999999999</v>
      </c>
      <c r="E93" s="7">
        <v>134.75399999999999</v>
      </c>
      <c r="F93" s="7">
        <v>218.40700000000001</v>
      </c>
      <c r="G93" s="7">
        <v>1353.423</v>
      </c>
      <c r="H93" s="7">
        <v>296.17</v>
      </c>
      <c r="I93" s="7">
        <v>31.943999999999999</v>
      </c>
      <c r="J93" s="7">
        <v>635.32100000000003</v>
      </c>
      <c r="K93" s="7">
        <v>1033.098</v>
      </c>
      <c r="L93" s="7">
        <v>650.35</v>
      </c>
      <c r="M93" s="7">
        <v>441.875</v>
      </c>
      <c r="N93" s="7">
        <v>283.40300000000002</v>
      </c>
      <c r="O93" s="7">
        <v>242.68199999999999</v>
      </c>
      <c r="P93" s="7">
        <v>91.197000000000003</v>
      </c>
      <c r="Q93" s="7">
        <v>342.72800000000001</v>
      </c>
      <c r="R93" s="7">
        <v>195.80600000000001</v>
      </c>
      <c r="S93" s="7">
        <v>492.15100000000001</v>
      </c>
      <c r="T93" s="7">
        <v>685.70500000000004</v>
      </c>
      <c r="U93" s="7">
        <v>169.16300000000001</v>
      </c>
      <c r="V93" s="7">
        <v>1287.9290000000001</v>
      </c>
      <c r="W93" s="7">
        <v>262.30599999999998</v>
      </c>
      <c r="X93" s="7">
        <v>390.33300000000003</v>
      </c>
      <c r="Y93" s="7">
        <v>401.81299999999999</v>
      </c>
      <c r="Z93" s="7">
        <v>683.827</v>
      </c>
      <c r="AA93" s="7">
        <v>74.784000000000006</v>
      </c>
      <c r="AB93" s="7">
        <v>359.25200000000001</v>
      </c>
      <c r="AC93" s="7">
        <v>189.64</v>
      </c>
      <c r="AD93" s="7">
        <v>802.63</v>
      </c>
      <c r="AE93" s="7">
        <v>395.25</v>
      </c>
      <c r="AF93" s="7">
        <v>193.56</v>
      </c>
      <c r="AG93" s="7">
        <v>555.33500000000004</v>
      </c>
      <c r="AH93" s="7">
        <v>2110.0749999999998</v>
      </c>
      <c r="AI93" s="7">
        <v>1467.816</v>
      </c>
      <c r="AJ93" s="7">
        <v>575.024</v>
      </c>
      <c r="AK93" s="7">
        <v>1394.7370000000001</v>
      </c>
      <c r="AL93" s="7">
        <v>4207.91</v>
      </c>
      <c r="AM93" s="7">
        <v>4676.1049999999996</v>
      </c>
      <c r="AN93" s="7">
        <v>1894.405</v>
      </c>
      <c r="AO93" s="7">
        <v>52.673999999999999</v>
      </c>
      <c r="AP93" s="7">
        <v>596.93499999999995</v>
      </c>
      <c r="AQ93" s="7">
        <v>1081.296</v>
      </c>
      <c r="AR93" s="7">
        <v>340.88200000000001</v>
      </c>
      <c r="AS93" s="7">
        <v>714.08100000000002</v>
      </c>
      <c r="AT93" s="7">
        <v>3163.3719999999998</v>
      </c>
      <c r="AU93" s="7">
        <v>293.762</v>
      </c>
      <c r="AV93" s="7">
        <v>89.370999999999995</v>
      </c>
      <c r="AW93" s="7">
        <v>159.98400000000001</v>
      </c>
      <c r="AX93" s="7">
        <v>574.18899999999996</v>
      </c>
      <c r="AY93" s="7">
        <v>1582.261</v>
      </c>
      <c r="AZ93" s="7">
        <v>153.58500000000001</v>
      </c>
      <c r="BA93" s="7">
        <v>2908.13</v>
      </c>
      <c r="BB93" s="7">
        <v>488.08800000000002</v>
      </c>
      <c r="BC93" s="7">
        <v>306.73099999999999</v>
      </c>
      <c r="BD93" s="7">
        <v>451.90199999999999</v>
      </c>
      <c r="BE93" s="7">
        <v>935.76599999999996</v>
      </c>
      <c r="BF93" s="7">
        <v>1643.7529999999999</v>
      </c>
      <c r="BG93" s="7">
        <v>900.40300000000002</v>
      </c>
      <c r="BH93" s="7">
        <v>1053.2239999999999</v>
      </c>
      <c r="BI93" s="7">
        <v>579.19299999999998</v>
      </c>
      <c r="BJ93" s="7">
        <v>229.494</v>
      </c>
      <c r="BK93" s="7">
        <v>38.731000000000002</v>
      </c>
      <c r="BL93" s="7">
        <v>338.61</v>
      </c>
      <c r="BM93" s="7">
        <v>1219.3510000000001</v>
      </c>
      <c r="BN93" s="7">
        <v>193.36600000000001</v>
      </c>
      <c r="BO93" s="7">
        <v>554.75699999999995</v>
      </c>
      <c r="BP93" s="7">
        <v>544.67999999999995</v>
      </c>
      <c r="BQ93" s="7">
        <v>1279.5170000000001</v>
      </c>
      <c r="BR93" s="7">
        <v>8242.4189999999999</v>
      </c>
      <c r="BS93" s="7">
        <v>7172.3059999999996</v>
      </c>
      <c r="BT93" s="7">
        <v>5361.0150000000003</v>
      </c>
      <c r="BU93" s="7">
        <v>911.67399999999998</v>
      </c>
      <c r="BV93" s="7">
        <v>1188.027</v>
      </c>
      <c r="BW93" s="7">
        <v>89.302000000000007</v>
      </c>
      <c r="BX93" s="7">
        <v>134.23500000000001</v>
      </c>
      <c r="BY93" s="7">
        <v>89.798000000000002</v>
      </c>
      <c r="BZ93" s="7">
        <v>523.41300000000001</v>
      </c>
      <c r="CA93" s="7">
        <v>703.87199999999996</v>
      </c>
      <c r="CB93" s="7">
        <v>247.44800000000001</v>
      </c>
      <c r="CC93" s="7">
        <v>293.63600000000002</v>
      </c>
      <c r="CD93" s="7">
        <v>1134.8820000000001</v>
      </c>
      <c r="CE93" s="7">
        <v>0</v>
      </c>
      <c r="CF93" s="7">
        <v>0</v>
      </c>
      <c r="CG93" s="7">
        <f t="shared" ref="CG93:CG101" si="14">+SUM(C93:CF93)</f>
        <v>78603.630999999994</v>
      </c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16" t="s">
        <v>278</v>
      </c>
    </row>
    <row r="94" spans="1:98">
      <c r="A94" s="16"/>
      <c r="B94" s="16" t="s">
        <v>279</v>
      </c>
      <c r="C94" s="7">
        <v>594.34799999999996</v>
      </c>
      <c r="D94" s="7">
        <v>86.378</v>
      </c>
      <c r="E94" s="7">
        <v>109.789</v>
      </c>
      <c r="F94" s="7">
        <v>170.24700000000001</v>
      </c>
      <c r="G94" s="7">
        <v>1074.8610000000001</v>
      </c>
      <c r="H94" s="7">
        <v>229.667</v>
      </c>
      <c r="I94" s="7">
        <v>24.577000000000002</v>
      </c>
      <c r="J94" s="7">
        <v>515.90700000000004</v>
      </c>
      <c r="K94" s="7">
        <v>845.85299999999995</v>
      </c>
      <c r="L94" s="7">
        <v>528.08799999999997</v>
      </c>
      <c r="M94" s="7">
        <v>356.50900000000001</v>
      </c>
      <c r="N94" s="7">
        <v>210.31800000000001</v>
      </c>
      <c r="O94" s="7">
        <v>193.97900000000001</v>
      </c>
      <c r="P94" s="7">
        <v>65.528999999999996</v>
      </c>
      <c r="Q94" s="7">
        <v>264.31599999999997</v>
      </c>
      <c r="R94" s="7">
        <v>162.21600000000001</v>
      </c>
      <c r="S94" s="7">
        <v>387.11700000000002</v>
      </c>
      <c r="T94" s="7">
        <v>542.30499999999995</v>
      </c>
      <c r="U94" s="7">
        <v>134.923</v>
      </c>
      <c r="V94" s="7">
        <v>1026.32</v>
      </c>
      <c r="W94" s="7">
        <v>209.399</v>
      </c>
      <c r="X94" s="7">
        <v>296.72800000000001</v>
      </c>
      <c r="Y94" s="7">
        <v>319.33600000000001</v>
      </c>
      <c r="Z94" s="7">
        <v>524.64</v>
      </c>
      <c r="AA94" s="7">
        <v>59.869</v>
      </c>
      <c r="AB94" s="7">
        <v>287.91199999999998</v>
      </c>
      <c r="AC94" s="7">
        <v>151.292</v>
      </c>
      <c r="AD94" s="7">
        <v>630.55399999999997</v>
      </c>
      <c r="AE94" s="7">
        <v>309.70999999999998</v>
      </c>
      <c r="AF94" s="7">
        <v>148.39099999999999</v>
      </c>
      <c r="AG94" s="7">
        <v>431.01400000000001</v>
      </c>
      <c r="AH94" s="7">
        <v>1702.127</v>
      </c>
      <c r="AI94" s="7">
        <v>1165.617</v>
      </c>
      <c r="AJ94" s="7">
        <v>462.37</v>
      </c>
      <c r="AK94" s="7">
        <v>1129.05</v>
      </c>
      <c r="AL94" s="7">
        <v>3280.759</v>
      </c>
      <c r="AM94" s="7">
        <v>3827.7359999999999</v>
      </c>
      <c r="AN94" s="7">
        <v>1521.174</v>
      </c>
      <c r="AO94" s="7">
        <v>41.201999999999998</v>
      </c>
      <c r="AP94" s="7">
        <v>466.666</v>
      </c>
      <c r="AQ94" s="7">
        <v>841.654</v>
      </c>
      <c r="AR94" s="7">
        <v>275.017</v>
      </c>
      <c r="AS94" s="7">
        <v>559.93399999999997</v>
      </c>
      <c r="AT94" s="7">
        <v>2779.4369999999999</v>
      </c>
      <c r="AU94" s="7">
        <v>225.69</v>
      </c>
      <c r="AV94" s="7">
        <v>70.656000000000006</v>
      </c>
      <c r="AW94" s="7">
        <v>125.505</v>
      </c>
      <c r="AX94" s="7">
        <v>468.392</v>
      </c>
      <c r="AY94" s="7">
        <v>1260.979</v>
      </c>
      <c r="AZ94" s="7">
        <v>118.413</v>
      </c>
      <c r="BA94" s="7">
        <v>2200.527</v>
      </c>
      <c r="BB94" s="7">
        <v>367.42700000000002</v>
      </c>
      <c r="BC94" s="7">
        <v>240.18899999999999</v>
      </c>
      <c r="BD94" s="7">
        <v>358.49799999999999</v>
      </c>
      <c r="BE94" s="7">
        <v>752.35199999999998</v>
      </c>
      <c r="BF94" s="7">
        <v>1308.163</v>
      </c>
      <c r="BG94" s="7">
        <v>722.59699999999998</v>
      </c>
      <c r="BH94" s="7">
        <v>805.55799999999999</v>
      </c>
      <c r="BI94" s="7">
        <v>464.84800000000001</v>
      </c>
      <c r="BJ94" s="7">
        <v>186.15700000000001</v>
      </c>
      <c r="BK94" s="7">
        <v>31.556999999999999</v>
      </c>
      <c r="BL94" s="7">
        <v>262.08600000000001</v>
      </c>
      <c r="BM94" s="7">
        <v>974.76400000000001</v>
      </c>
      <c r="BN94" s="7">
        <v>153.96</v>
      </c>
      <c r="BO94" s="7">
        <v>450.36700000000002</v>
      </c>
      <c r="BP94" s="7">
        <v>439.67200000000003</v>
      </c>
      <c r="BQ94" s="7">
        <v>1003.566</v>
      </c>
      <c r="BR94" s="7">
        <v>5509.9489999999996</v>
      </c>
      <c r="BS94" s="7">
        <v>5446.6080000000002</v>
      </c>
      <c r="BT94" s="7">
        <v>4238.0910000000003</v>
      </c>
      <c r="BU94" s="7">
        <v>731.97699999999998</v>
      </c>
      <c r="BV94" s="7">
        <v>816.98500000000001</v>
      </c>
      <c r="BW94" s="7">
        <v>70.177999999999997</v>
      </c>
      <c r="BX94" s="7">
        <v>102.86499999999999</v>
      </c>
      <c r="BY94" s="7">
        <v>73.384</v>
      </c>
      <c r="BZ94" s="7">
        <v>409.82</v>
      </c>
      <c r="CA94" s="7">
        <v>521.85</v>
      </c>
      <c r="CB94" s="7">
        <v>210.012</v>
      </c>
      <c r="CC94" s="7">
        <v>239.04599999999999</v>
      </c>
      <c r="CD94" s="7">
        <v>1073.527</v>
      </c>
      <c r="CE94" s="7">
        <v>0</v>
      </c>
      <c r="CF94" s="7">
        <v>0</v>
      </c>
      <c r="CG94" s="7">
        <f t="shared" si="14"/>
        <v>61381.049999999996</v>
      </c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16" t="s">
        <v>280</v>
      </c>
    </row>
    <row r="95" spans="1:98">
      <c r="A95" s="16"/>
      <c r="B95" s="16" t="s">
        <v>281</v>
      </c>
      <c r="C95" s="7">
        <v>611.69000000000005</v>
      </c>
      <c r="D95" s="7">
        <v>16.745000000000001</v>
      </c>
      <c r="E95" s="7">
        <v>5.3380000000000001</v>
      </c>
      <c r="F95" s="7">
        <v>0.61199999999999999</v>
      </c>
      <c r="G95" s="7">
        <v>10.51</v>
      </c>
      <c r="H95" s="7">
        <v>3.7639999999999998</v>
      </c>
      <c r="I95" s="7">
        <v>5.8000000000000003E-2</v>
      </c>
      <c r="J95" s="7">
        <v>3.8090000000000002</v>
      </c>
      <c r="K95" s="7">
        <v>9.4649999999999999</v>
      </c>
      <c r="L95" s="7">
        <v>2.867</v>
      </c>
      <c r="M95" s="7">
        <v>1.5640000000000001</v>
      </c>
      <c r="N95" s="7">
        <v>0.72</v>
      </c>
      <c r="O95" s="7">
        <v>2.7210000000000001</v>
      </c>
      <c r="P95" s="7">
        <v>2E-3</v>
      </c>
      <c r="Q95" s="7">
        <v>0.92200000000000004</v>
      </c>
      <c r="R95" s="7">
        <v>0.64300000000000002</v>
      </c>
      <c r="S95" s="7">
        <v>1.706</v>
      </c>
      <c r="T95" s="7">
        <v>2.4220000000000002</v>
      </c>
      <c r="U95" s="7">
        <v>0.441</v>
      </c>
      <c r="V95" s="7">
        <v>6.6840000000000002</v>
      </c>
      <c r="W95" s="7">
        <v>0.95499999999999996</v>
      </c>
      <c r="X95" s="7">
        <v>1.266</v>
      </c>
      <c r="Y95" s="7">
        <v>2.2909999999999999</v>
      </c>
      <c r="Z95" s="7">
        <v>1.8080000000000001</v>
      </c>
      <c r="AA95" s="7">
        <v>1.883</v>
      </c>
      <c r="AB95" s="7">
        <v>3.4929999999999999</v>
      </c>
      <c r="AC95" s="7">
        <v>1.853</v>
      </c>
      <c r="AD95" s="7">
        <v>3.0470000000000002</v>
      </c>
      <c r="AE95" s="7">
        <v>77.486000000000004</v>
      </c>
      <c r="AF95" s="7">
        <v>0.42099999999999999</v>
      </c>
      <c r="AG95" s="7">
        <v>1.631</v>
      </c>
      <c r="AH95" s="7">
        <v>14.912000000000001</v>
      </c>
      <c r="AI95" s="7">
        <v>3.887</v>
      </c>
      <c r="AJ95" s="7">
        <v>3.246</v>
      </c>
      <c r="AK95" s="7">
        <v>13.599</v>
      </c>
      <c r="AL95" s="7">
        <v>22.007000000000001</v>
      </c>
      <c r="AM95" s="7">
        <v>38.951999999999998</v>
      </c>
      <c r="AN95" s="7">
        <v>4.0380000000000003</v>
      </c>
      <c r="AO95" s="7">
        <v>3.3330000000000002</v>
      </c>
      <c r="AP95" s="7">
        <v>0.39400000000000002</v>
      </c>
      <c r="AQ95" s="7">
        <v>22.14</v>
      </c>
      <c r="AR95" s="7">
        <v>0.2</v>
      </c>
      <c r="AS95" s="7">
        <v>7.5010000000000003</v>
      </c>
      <c r="AT95" s="7">
        <v>24.858000000000001</v>
      </c>
      <c r="AU95" s="7">
        <v>3.62</v>
      </c>
      <c r="AV95" s="7">
        <v>15.135</v>
      </c>
      <c r="AW95" s="7">
        <v>0.497</v>
      </c>
      <c r="AX95" s="7">
        <v>0.161</v>
      </c>
      <c r="AY95" s="7">
        <v>18.779</v>
      </c>
      <c r="AZ95" s="7">
        <v>1.63</v>
      </c>
      <c r="BA95" s="7">
        <v>0.59899999999999998</v>
      </c>
      <c r="BB95" s="7">
        <v>0.254</v>
      </c>
      <c r="BC95" s="7">
        <v>3.3570000000000002</v>
      </c>
      <c r="BD95" s="7">
        <v>59.497999999999998</v>
      </c>
      <c r="BE95" s="7">
        <v>24.57</v>
      </c>
      <c r="BF95" s="7">
        <v>20.010999999999999</v>
      </c>
      <c r="BG95" s="7">
        <v>15.555999999999999</v>
      </c>
      <c r="BH95" s="7">
        <v>39.002000000000002</v>
      </c>
      <c r="BI95" s="7">
        <v>6.2750000000000004</v>
      </c>
      <c r="BJ95" s="7">
        <v>5.774</v>
      </c>
      <c r="BK95" s="7">
        <v>3.198</v>
      </c>
      <c r="BL95" s="7">
        <v>2.3460000000000001</v>
      </c>
      <c r="BM95" s="7">
        <v>1.9079999999999999</v>
      </c>
      <c r="BN95" s="7">
        <v>4.242</v>
      </c>
      <c r="BO95" s="7">
        <v>2.145</v>
      </c>
      <c r="BP95" s="7">
        <v>2.359</v>
      </c>
      <c r="BQ95" s="7">
        <v>16.472999999999999</v>
      </c>
      <c r="BR95" s="7">
        <v>134.62299999999999</v>
      </c>
      <c r="BS95" s="7">
        <v>299.20699999999999</v>
      </c>
      <c r="BT95" s="7">
        <v>21.408999999999999</v>
      </c>
      <c r="BU95" s="7">
        <v>38.756</v>
      </c>
      <c r="BV95" s="7">
        <v>74.465999999999994</v>
      </c>
      <c r="BW95" s="7">
        <v>16.643999999999998</v>
      </c>
      <c r="BX95" s="7">
        <v>13.041</v>
      </c>
      <c r="BY95" s="7">
        <v>3.0000000000000001E-3</v>
      </c>
      <c r="BZ95" s="7">
        <v>68.070999999999998</v>
      </c>
      <c r="CA95" s="7">
        <v>137.059</v>
      </c>
      <c r="CB95" s="7">
        <v>2.3170000000000002</v>
      </c>
      <c r="CC95" s="7">
        <v>8.9009999999999998</v>
      </c>
      <c r="CD95" s="7">
        <v>0</v>
      </c>
      <c r="CE95" s="7">
        <v>0</v>
      </c>
      <c r="CF95" s="7">
        <v>0</v>
      </c>
      <c r="CG95" s="7">
        <f t="shared" si="14"/>
        <v>1999.7699999999995</v>
      </c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16" t="s">
        <v>282</v>
      </c>
    </row>
    <row r="96" spans="1:98">
      <c r="A96" s="16"/>
      <c r="B96" s="16" t="s">
        <v>283</v>
      </c>
      <c r="C96" s="7">
        <v>28.94</v>
      </c>
      <c r="D96" s="7">
        <v>2.0910000000000002</v>
      </c>
      <c r="E96" s="7">
        <v>6.0529999999999999</v>
      </c>
      <c r="F96" s="7">
        <v>6.59</v>
      </c>
      <c r="G96" s="7">
        <v>39.314</v>
      </c>
      <c r="H96" s="7">
        <v>14.756</v>
      </c>
      <c r="I96" s="7">
        <v>1.982</v>
      </c>
      <c r="J96" s="7">
        <v>13.65</v>
      </c>
      <c r="K96" s="7">
        <v>8.17</v>
      </c>
      <c r="L96" s="7">
        <v>4.4779999999999998</v>
      </c>
      <c r="M96" s="7">
        <v>9.2680000000000007</v>
      </c>
      <c r="N96" s="7">
        <v>11.036</v>
      </c>
      <c r="O96" s="7">
        <v>4.83</v>
      </c>
      <c r="P96" s="7">
        <v>18.675000000000001</v>
      </c>
      <c r="Q96" s="7">
        <v>20.027000000000001</v>
      </c>
      <c r="R96" s="7">
        <v>82.483000000000004</v>
      </c>
      <c r="S96" s="7">
        <v>6.4960000000000004</v>
      </c>
      <c r="T96" s="7">
        <v>29.381</v>
      </c>
      <c r="U96" s="7">
        <v>9.0950000000000006</v>
      </c>
      <c r="V96" s="7">
        <v>16.838000000000001</v>
      </c>
      <c r="W96" s="7">
        <v>3.9279999999999999</v>
      </c>
      <c r="X96" s="7">
        <v>4.0060000000000002</v>
      </c>
      <c r="Y96" s="7">
        <v>4.7759999999999998</v>
      </c>
      <c r="Z96" s="7">
        <v>11.736000000000001</v>
      </c>
      <c r="AA96" s="7">
        <v>1.381</v>
      </c>
      <c r="AB96" s="7">
        <v>6.3739999999999997</v>
      </c>
      <c r="AC96" s="7">
        <v>1.5580000000000001</v>
      </c>
      <c r="AD96" s="7">
        <v>9.8079999999999998</v>
      </c>
      <c r="AE96" s="7">
        <v>131.453</v>
      </c>
      <c r="AF96" s="7">
        <v>2.5329999999999999</v>
      </c>
      <c r="AG96" s="7">
        <v>25.021000000000001</v>
      </c>
      <c r="AH96" s="7">
        <v>25.823</v>
      </c>
      <c r="AI96" s="7">
        <v>24.571000000000002</v>
      </c>
      <c r="AJ96" s="7">
        <v>6.9450000000000003</v>
      </c>
      <c r="AK96" s="7">
        <v>28.611000000000001</v>
      </c>
      <c r="AL96" s="7">
        <v>126.64400000000001</v>
      </c>
      <c r="AM96" s="7">
        <v>61.354999999999997</v>
      </c>
      <c r="AN96" s="7">
        <v>79.042000000000002</v>
      </c>
      <c r="AO96" s="7">
        <v>7.6079999999999997</v>
      </c>
      <c r="AP96" s="7">
        <v>14.646000000000001</v>
      </c>
      <c r="AQ96" s="7">
        <v>16.829000000000001</v>
      </c>
      <c r="AR96" s="7">
        <v>5.4980000000000002</v>
      </c>
      <c r="AS96" s="7">
        <v>53.296999999999997</v>
      </c>
      <c r="AT96" s="7">
        <v>14.157</v>
      </c>
      <c r="AU96" s="7">
        <v>3.0339999999999998</v>
      </c>
      <c r="AV96" s="7">
        <v>2.0329999999999999</v>
      </c>
      <c r="AW96" s="7">
        <v>2.1240000000000001</v>
      </c>
      <c r="AX96" s="7">
        <v>96.09</v>
      </c>
      <c r="AY96" s="7">
        <v>3.371</v>
      </c>
      <c r="AZ96" s="7">
        <v>0.54</v>
      </c>
      <c r="BA96" s="7">
        <v>411.22899999999998</v>
      </c>
      <c r="BB96" s="7">
        <v>24.571000000000002</v>
      </c>
      <c r="BC96" s="7">
        <v>11.872999999999999</v>
      </c>
      <c r="BD96" s="7">
        <v>1003.179</v>
      </c>
      <c r="BE96" s="7">
        <v>8.5570000000000004</v>
      </c>
      <c r="BF96" s="7">
        <v>17.657</v>
      </c>
      <c r="BG96" s="7">
        <v>35.241</v>
      </c>
      <c r="BH96" s="7">
        <v>13.037000000000001</v>
      </c>
      <c r="BI96" s="7">
        <v>5.7560000000000002</v>
      </c>
      <c r="BJ96" s="7">
        <v>2.66</v>
      </c>
      <c r="BK96" s="7">
        <v>0.30299999999999999</v>
      </c>
      <c r="BL96" s="7">
        <v>130.63499999999999</v>
      </c>
      <c r="BM96" s="7">
        <v>0.59099999999999997</v>
      </c>
      <c r="BN96" s="7">
        <v>1.74</v>
      </c>
      <c r="BO96" s="7">
        <v>3.8050000000000002</v>
      </c>
      <c r="BP96" s="7">
        <v>3.0089999999999999</v>
      </c>
      <c r="BQ96" s="7">
        <v>17.98</v>
      </c>
      <c r="BR96" s="7">
        <v>0</v>
      </c>
      <c r="BS96" s="7">
        <v>11.432</v>
      </c>
      <c r="BT96" s="7">
        <v>41.69</v>
      </c>
      <c r="BU96" s="7">
        <v>1.548</v>
      </c>
      <c r="BV96" s="7">
        <v>1.0760000000000001</v>
      </c>
      <c r="BW96" s="7">
        <v>0.86699999999999999</v>
      </c>
      <c r="BX96" s="7">
        <v>0.64300000000000002</v>
      </c>
      <c r="BY96" s="7">
        <v>4.6909999999999998</v>
      </c>
      <c r="BZ96" s="7">
        <v>11.712999999999999</v>
      </c>
      <c r="CA96" s="7">
        <v>1.649</v>
      </c>
      <c r="CB96" s="7">
        <v>1.1759999999999999</v>
      </c>
      <c r="CC96" s="7">
        <v>3.177</v>
      </c>
      <c r="CD96" s="7">
        <v>0</v>
      </c>
      <c r="CE96" s="7">
        <v>0</v>
      </c>
      <c r="CF96" s="7">
        <v>0</v>
      </c>
      <c r="CG96" s="7">
        <f t="shared" si="14"/>
        <v>2880.4299999999985</v>
      </c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16" t="s">
        <v>284</v>
      </c>
    </row>
    <row r="97" spans="1:108">
      <c r="A97" s="16"/>
      <c r="B97" s="16" t="s">
        <v>285</v>
      </c>
      <c r="C97" s="7">
        <v>667.71299999999997</v>
      </c>
      <c r="D97" s="7">
        <v>90.122</v>
      </c>
      <c r="E97" s="7">
        <v>47.819000000000003</v>
      </c>
      <c r="F97" s="7">
        <v>179.637</v>
      </c>
      <c r="G97" s="7">
        <v>376.62</v>
      </c>
      <c r="H97" s="7">
        <v>162.99299999999999</v>
      </c>
      <c r="I97" s="7">
        <v>10.122</v>
      </c>
      <c r="J97" s="7">
        <v>128.517</v>
      </c>
      <c r="K97" s="7">
        <v>65.665999999999997</v>
      </c>
      <c r="L97" s="7">
        <v>57.100999999999999</v>
      </c>
      <c r="M97" s="7">
        <v>102.90600000000001</v>
      </c>
      <c r="N97" s="7">
        <v>209.54900000000001</v>
      </c>
      <c r="O97" s="7">
        <v>81.75</v>
      </c>
      <c r="P97" s="7">
        <v>41.534999999999997</v>
      </c>
      <c r="Q97" s="7">
        <v>196.892</v>
      </c>
      <c r="R97" s="7">
        <v>112.85599999999999</v>
      </c>
      <c r="S97" s="7">
        <v>149.06299999999999</v>
      </c>
      <c r="T97" s="7">
        <v>333.77600000000001</v>
      </c>
      <c r="U97" s="7">
        <v>62.671999999999997</v>
      </c>
      <c r="V97" s="7">
        <v>235.01900000000001</v>
      </c>
      <c r="W97" s="7">
        <v>67.150999999999996</v>
      </c>
      <c r="X97" s="7">
        <v>92.262</v>
      </c>
      <c r="Y97" s="7">
        <v>75.486000000000004</v>
      </c>
      <c r="Z97" s="7">
        <v>170.74600000000001</v>
      </c>
      <c r="AA97" s="7">
        <v>33.729999999999997</v>
      </c>
      <c r="AB97" s="7">
        <v>65.918999999999997</v>
      </c>
      <c r="AC97" s="7">
        <v>26.678000000000001</v>
      </c>
      <c r="AD97" s="7">
        <v>95.84</v>
      </c>
      <c r="AE97" s="7">
        <v>1445.88</v>
      </c>
      <c r="AF97" s="7">
        <v>231.52799999999999</v>
      </c>
      <c r="AG97" s="7">
        <v>218.64500000000001</v>
      </c>
      <c r="AH97" s="7">
        <v>359.99799999999999</v>
      </c>
      <c r="AI97" s="7">
        <v>369.416</v>
      </c>
      <c r="AJ97" s="7">
        <v>52.487000000000002</v>
      </c>
      <c r="AK97" s="7">
        <v>197.48699999999999</v>
      </c>
      <c r="AL97" s="7">
        <v>778.10799999999995</v>
      </c>
      <c r="AM97" s="7">
        <v>756.96699999999998</v>
      </c>
      <c r="AN97" s="7">
        <v>985.87199999999996</v>
      </c>
      <c r="AO97" s="7">
        <v>78.456999999999994</v>
      </c>
      <c r="AP97" s="7">
        <v>256.041</v>
      </c>
      <c r="AQ97" s="7">
        <v>1050.2349999999999</v>
      </c>
      <c r="AR97" s="7">
        <v>49.66</v>
      </c>
      <c r="AS97" s="7">
        <v>478.96</v>
      </c>
      <c r="AT97" s="7">
        <v>222.684</v>
      </c>
      <c r="AU97" s="7">
        <v>52.548000000000002</v>
      </c>
      <c r="AV97" s="7">
        <v>96.557000000000002</v>
      </c>
      <c r="AW97" s="7">
        <v>216.369</v>
      </c>
      <c r="AX97" s="7">
        <v>945.76599999999996</v>
      </c>
      <c r="AY97" s="7">
        <v>355.75</v>
      </c>
      <c r="AZ97" s="7">
        <v>25.693999999999999</v>
      </c>
      <c r="BA97" s="7">
        <v>630.35400000000004</v>
      </c>
      <c r="BB97" s="7">
        <v>130.42400000000001</v>
      </c>
      <c r="BC97" s="7">
        <v>33.106999999999999</v>
      </c>
      <c r="BD97" s="7">
        <v>9702.4670000000006</v>
      </c>
      <c r="BE97" s="7">
        <v>204.94</v>
      </c>
      <c r="BF97" s="7">
        <v>188.06200000000001</v>
      </c>
      <c r="BG97" s="7">
        <v>186.58</v>
      </c>
      <c r="BH97" s="7">
        <v>606.91300000000001</v>
      </c>
      <c r="BI97" s="7">
        <v>51.265999999999998</v>
      </c>
      <c r="BJ97" s="7">
        <v>34.850999999999999</v>
      </c>
      <c r="BK97" s="7">
        <v>6.2930000000000001</v>
      </c>
      <c r="BL97" s="7">
        <v>621.08699999999999</v>
      </c>
      <c r="BM97" s="7">
        <v>4.9119999999999999</v>
      </c>
      <c r="BN97" s="7">
        <v>22.189</v>
      </c>
      <c r="BO97" s="7">
        <v>16.106000000000002</v>
      </c>
      <c r="BP97" s="7">
        <v>21.073</v>
      </c>
      <c r="BQ97" s="7">
        <v>321.76499999999999</v>
      </c>
      <c r="BR97" s="7">
        <v>2478.0740000000001</v>
      </c>
      <c r="BS97" s="7">
        <v>1082.002</v>
      </c>
      <c r="BT97" s="7">
        <v>663.74699999999996</v>
      </c>
      <c r="BU97" s="7">
        <v>236.74600000000001</v>
      </c>
      <c r="BV97" s="7">
        <v>118.88500000000001</v>
      </c>
      <c r="BW97" s="7">
        <v>64.875</v>
      </c>
      <c r="BX97" s="7">
        <v>31.206</v>
      </c>
      <c r="BY97" s="7">
        <v>37.366</v>
      </c>
      <c r="BZ97" s="7">
        <v>141.45400000000001</v>
      </c>
      <c r="CA97" s="7">
        <v>155.161</v>
      </c>
      <c r="CB97" s="7">
        <v>12.182</v>
      </c>
      <c r="CC97" s="7">
        <v>43.264000000000003</v>
      </c>
      <c r="CD97" s="7">
        <v>0</v>
      </c>
      <c r="CE97" s="7">
        <v>0</v>
      </c>
      <c r="CF97" s="7">
        <v>0</v>
      </c>
      <c r="CG97" s="7">
        <f t="shared" si="14"/>
        <v>31012.600000000002</v>
      </c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16" t="s">
        <v>286</v>
      </c>
    </row>
    <row r="98" spans="1:108">
      <c r="A98" s="16"/>
      <c r="B98" s="16" t="s">
        <v>287</v>
      </c>
      <c r="C98" s="7">
        <f>+C99-C97</f>
        <v>1343.4110000000001</v>
      </c>
      <c r="D98" s="7">
        <f t="shared" ref="D98:BO98" si="15">+D99-D97</f>
        <v>671.95400000000006</v>
      </c>
      <c r="E98" s="7">
        <f t="shared" si="15"/>
        <v>76.015000000000001</v>
      </c>
      <c r="F98" s="7">
        <f t="shared" si="15"/>
        <v>93.601999999999975</v>
      </c>
      <c r="G98" s="7">
        <f t="shared" si="15"/>
        <v>972.60900000000004</v>
      </c>
      <c r="H98" s="7">
        <f t="shared" si="15"/>
        <v>491.517</v>
      </c>
      <c r="I98" s="7">
        <f t="shared" si="15"/>
        <v>434.73699999999997</v>
      </c>
      <c r="J98" s="7">
        <f t="shared" si="15"/>
        <v>449.18400000000003</v>
      </c>
      <c r="K98" s="7">
        <f t="shared" si="15"/>
        <v>491.48600000000005</v>
      </c>
      <c r="L98" s="7">
        <f t="shared" si="15"/>
        <v>346.01400000000001</v>
      </c>
      <c r="M98" s="7">
        <f t="shared" si="15"/>
        <v>302.53899999999999</v>
      </c>
      <c r="N98" s="7">
        <f t="shared" si="15"/>
        <v>196.98799999999997</v>
      </c>
      <c r="O98" s="7">
        <f t="shared" si="15"/>
        <v>63.444999999999993</v>
      </c>
      <c r="P98" s="7">
        <f t="shared" si="15"/>
        <v>243.83799999999999</v>
      </c>
      <c r="Q98" s="7">
        <f t="shared" si="15"/>
        <v>346.90699999999998</v>
      </c>
      <c r="R98" s="7">
        <f t="shared" si="15"/>
        <v>126.215</v>
      </c>
      <c r="S98" s="7">
        <f t="shared" si="15"/>
        <v>541.09</v>
      </c>
      <c r="T98" s="7">
        <f t="shared" si="15"/>
        <v>107.65600000000001</v>
      </c>
      <c r="U98" s="7">
        <f t="shared" si="15"/>
        <v>51.445000000000007</v>
      </c>
      <c r="V98" s="7">
        <f t="shared" si="15"/>
        <v>261.55099999999999</v>
      </c>
      <c r="W98" s="7">
        <f t="shared" si="15"/>
        <v>24.715000000000003</v>
      </c>
      <c r="X98" s="7">
        <f t="shared" si="15"/>
        <v>49.150000000000006</v>
      </c>
      <c r="Y98" s="7">
        <f t="shared" si="15"/>
        <v>270.17400000000004</v>
      </c>
      <c r="Z98" s="7">
        <f t="shared" si="15"/>
        <v>254.26500000000001</v>
      </c>
      <c r="AA98" s="7">
        <f t="shared" si="15"/>
        <v>24.168000000000006</v>
      </c>
      <c r="AB98" s="7">
        <f t="shared" si="15"/>
        <v>187.64800000000002</v>
      </c>
      <c r="AC98" s="7">
        <f t="shared" si="15"/>
        <v>108.19300000000001</v>
      </c>
      <c r="AD98" s="7">
        <f t="shared" si="15"/>
        <v>126.441</v>
      </c>
      <c r="AE98" s="7">
        <f t="shared" si="15"/>
        <v>2627.7269999999999</v>
      </c>
      <c r="AF98" s="7">
        <f t="shared" si="15"/>
        <v>239.696</v>
      </c>
      <c r="AG98" s="7">
        <f t="shared" si="15"/>
        <v>416.40600000000006</v>
      </c>
      <c r="AH98" s="7">
        <f t="shared" si="15"/>
        <v>836.14200000000005</v>
      </c>
      <c r="AI98" s="7">
        <f t="shared" si="15"/>
        <v>702.31799999999998</v>
      </c>
      <c r="AJ98" s="7">
        <f t="shared" si="15"/>
        <v>176.13</v>
      </c>
      <c r="AK98" s="7">
        <f t="shared" si="15"/>
        <v>528.33699999999999</v>
      </c>
      <c r="AL98" s="7">
        <f t="shared" si="15"/>
        <v>6134.5190000000002</v>
      </c>
      <c r="AM98" s="7">
        <f t="shared" si="15"/>
        <v>2371.5709999999999</v>
      </c>
      <c r="AN98" s="7">
        <f t="shared" si="15"/>
        <v>62.737999999999943</v>
      </c>
      <c r="AO98" s="7">
        <f t="shared" si="15"/>
        <v>8.342000000000013</v>
      </c>
      <c r="AP98" s="7">
        <f t="shared" si="15"/>
        <v>-42.948000000000008</v>
      </c>
      <c r="AQ98" s="7">
        <f t="shared" si="15"/>
        <v>733.73400000000015</v>
      </c>
      <c r="AR98" s="7">
        <f t="shared" si="15"/>
        <v>62.496000000000009</v>
      </c>
      <c r="AS98" s="7">
        <f t="shared" si="15"/>
        <v>1348.105</v>
      </c>
      <c r="AT98" s="7">
        <f t="shared" si="15"/>
        <v>2570.7779999999998</v>
      </c>
      <c r="AU98" s="7">
        <f t="shared" si="15"/>
        <v>-11.332999999999998</v>
      </c>
      <c r="AV98" s="7">
        <f t="shared" si="15"/>
        <v>5.7399999999999949</v>
      </c>
      <c r="AW98" s="7">
        <f t="shared" si="15"/>
        <v>-60.304000000000002</v>
      </c>
      <c r="AX98" s="7">
        <f t="shared" si="15"/>
        <v>763.88800000000003</v>
      </c>
      <c r="AY98" s="7">
        <f t="shared" si="15"/>
        <v>11.295000000000016</v>
      </c>
      <c r="AZ98" s="7">
        <f t="shared" si="15"/>
        <v>28.769000000000002</v>
      </c>
      <c r="BA98" s="7">
        <f t="shared" si="15"/>
        <v>1735.8799999999999</v>
      </c>
      <c r="BB98" s="7">
        <f t="shared" si="15"/>
        <v>741.59</v>
      </c>
      <c r="BC98" s="7">
        <f t="shared" si="15"/>
        <v>363.11599999999999</v>
      </c>
      <c r="BD98" s="7">
        <f t="shared" si="15"/>
        <v>8765.6009999999987</v>
      </c>
      <c r="BE98" s="7">
        <f t="shared" si="15"/>
        <v>867.06099999999992</v>
      </c>
      <c r="BF98" s="7">
        <f t="shared" si="15"/>
        <v>-434.08500000000004</v>
      </c>
      <c r="BG98" s="7">
        <f t="shared" si="15"/>
        <v>222.554</v>
      </c>
      <c r="BH98" s="7">
        <f t="shared" si="15"/>
        <v>185.13800000000003</v>
      </c>
      <c r="BI98" s="7">
        <f t="shared" si="15"/>
        <v>778.23300000000006</v>
      </c>
      <c r="BJ98" s="7">
        <f t="shared" si="15"/>
        <v>99.927999999999997</v>
      </c>
      <c r="BK98" s="7">
        <f t="shared" si="15"/>
        <v>18.094000000000001</v>
      </c>
      <c r="BL98" s="7">
        <f t="shared" si="15"/>
        <v>441.82899999999995</v>
      </c>
      <c r="BM98" s="7">
        <f t="shared" si="15"/>
        <v>93.651999999999987</v>
      </c>
      <c r="BN98" s="7">
        <f t="shared" si="15"/>
        <v>41.171999999999997</v>
      </c>
      <c r="BO98" s="7">
        <f t="shared" si="15"/>
        <v>19.625999999999998</v>
      </c>
      <c r="BP98" s="7">
        <f t="shared" ref="BP98:CF98" si="16">+BP99-BP97</f>
        <v>70.48599999999999</v>
      </c>
      <c r="BQ98" s="7">
        <f t="shared" si="16"/>
        <v>855.24300000000005</v>
      </c>
      <c r="BR98" s="7">
        <f t="shared" si="16"/>
        <v>-3.0000000001564331E-3</v>
      </c>
      <c r="BS98" s="7">
        <f t="shared" si="16"/>
        <v>777.87400000000002</v>
      </c>
      <c r="BT98" s="7">
        <f t="shared" si="16"/>
        <v>1068.7460000000001</v>
      </c>
      <c r="BU98" s="7">
        <f t="shared" si="16"/>
        <v>47.662999999999982</v>
      </c>
      <c r="BV98" s="7">
        <f t="shared" si="16"/>
        <v>77.571999999999989</v>
      </c>
      <c r="BW98" s="7">
        <f t="shared" si="16"/>
        <v>119.59299999999999</v>
      </c>
      <c r="BX98" s="7">
        <f t="shared" si="16"/>
        <v>14.781000000000002</v>
      </c>
      <c r="BY98" s="7">
        <f t="shared" si="16"/>
        <v>76.378</v>
      </c>
      <c r="BZ98" s="7">
        <f t="shared" si="16"/>
        <v>-64.917000000000002</v>
      </c>
      <c r="CA98" s="7">
        <f t="shared" si="16"/>
        <v>-77.537999999999997</v>
      </c>
      <c r="CB98" s="7">
        <f t="shared" si="16"/>
        <v>287.649</v>
      </c>
      <c r="CC98" s="7">
        <f t="shared" si="16"/>
        <v>977.99400000000003</v>
      </c>
      <c r="CD98" s="7">
        <f t="shared" si="16"/>
        <v>0</v>
      </c>
      <c r="CE98" s="7">
        <f t="shared" si="16"/>
        <v>0</v>
      </c>
      <c r="CF98" s="7">
        <f t="shared" si="16"/>
        <v>0</v>
      </c>
      <c r="CG98" s="7">
        <f t="shared" si="14"/>
        <v>46342.012999999984</v>
      </c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16" t="s">
        <v>288</v>
      </c>
    </row>
    <row r="99" spans="1:108">
      <c r="A99" s="16"/>
      <c r="B99" s="16" t="s">
        <v>289</v>
      </c>
      <c r="C99" s="7">
        <f>+ROUND(C100-C93-C96+C95,3)</f>
        <v>2011.124</v>
      </c>
      <c r="D99" s="7">
        <f t="shared" ref="D99:BO99" si="17">+ROUND(D100-D93-D96+D95,3)</f>
        <v>762.07600000000002</v>
      </c>
      <c r="E99" s="7">
        <f t="shared" si="17"/>
        <v>123.834</v>
      </c>
      <c r="F99" s="7">
        <f t="shared" si="17"/>
        <v>273.23899999999998</v>
      </c>
      <c r="G99" s="7">
        <f t="shared" si="17"/>
        <v>1349.229</v>
      </c>
      <c r="H99" s="7">
        <f t="shared" si="17"/>
        <v>654.51</v>
      </c>
      <c r="I99" s="7">
        <f t="shared" si="17"/>
        <v>444.85899999999998</v>
      </c>
      <c r="J99" s="7">
        <f t="shared" si="17"/>
        <v>577.70100000000002</v>
      </c>
      <c r="K99" s="7">
        <f t="shared" si="17"/>
        <v>557.15200000000004</v>
      </c>
      <c r="L99" s="7">
        <f t="shared" si="17"/>
        <v>403.11500000000001</v>
      </c>
      <c r="M99" s="7">
        <f t="shared" si="17"/>
        <v>405.44499999999999</v>
      </c>
      <c r="N99" s="7">
        <f t="shared" si="17"/>
        <v>406.53699999999998</v>
      </c>
      <c r="O99" s="7">
        <f t="shared" si="17"/>
        <v>145.19499999999999</v>
      </c>
      <c r="P99" s="7">
        <f t="shared" si="17"/>
        <v>285.37299999999999</v>
      </c>
      <c r="Q99" s="7">
        <f t="shared" si="17"/>
        <v>543.79899999999998</v>
      </c>
      <c r="R99" s="7">
        <f t="shared" si="17"/>
        <v>239.071</v>
      </c>
      <c r="S99" s="7">
        <f t="shared" si="17"/>
        <v>690.15300000000002</v>
      </c>
      <c r="T99" s="7">
        <f t="shared" si="17"/>
        <v>441.43200000000002</v>
      </c>
      <c r="U99" s="7">
        <f t="shared" si="17"/>
        <v>114.117</v>
      </c>
      <c r="V99" s="7">
        <f t="shared" si="17"/>
        <v>496.57</v>
      </c>
      <c r="W99" s="7">
        <f t="shared" si="17"/>
        <v>91.866</v>
      </c>
      <c r="X99" s="7">
        <f t="shared" si="17"/>
        <v>141.41200000000001</v>
      </c>
      <c r="Y99" s="7">
        <f t="shared" si="17"/>
        <v>345.66</v>
      </c>
      <c r="Z99" s="7">
        <f t="shared" si="17"/>
        <v>425.01100000000002</v>
      </c>
      <c r="AA99" s="7">
        <f t="shared" si="17"/>
        <v>57.898000000000003</v>
      </c>
      <c r="AB99" s="7">
        <f t="shared" si="17"/>
        <v>253.56700000000001</v>
      </c>
      <c r="AC99" s="7">
        <f t="shared" si="17"/>
        <v>134.87100000000001</v>
      </c>
      <c r="AD99" s="7">
        <f t="shared" si="17"/>
        <v>222.28100000000001</v>
      </c>
      <c r="AE99" s="7">
        <f t="shared" si="17"/>
        <v>4073.607</v>
      </c>
      <c r="AF99" s="7">
        <f t="shared" si="17"/>
        <v>471.22399999999999</v>
      </c>
      <c r="AG99" s="7">
        <f t="shared" si="17"/>
        <v>635.05100000000004</v>
      </c>
      <c r="AH99" s="7">
        <f t="shared" si="17"/>
        <v>1196.1400000000001</v>
      </c>
      <c r="AI99" s="7">
        <f t="shared" si="17"/>
        <v>1071.7339999999999</v>
      </c>
      <c r="AJ99" s="7">
        <f t="shared" si="17"/>
        <v>228.61699999999999</v>
      </c>
      <c r="AK99" s="7">
        <f t="shared" si="17"/>
        <v>725.82399999999996</v>
      </c>
      <c r="AL99" s="7">
        <f t="shared" si="17"/>
        <v>6912.6270000000004</v>
      </c>
      <c r="AM99" s="7">
        <f t="shared" si="17"/>
        <v>3128.538</v>
      </c>
      <c r="AN99" s="7">
        <f t="shared" si="17"/>
        <v>1048.6099999999999</v>
      </c>
      <c r="AO99" s="7">
        <f t="shared" si="17"/>
        <v>86.799000000000007</v>
      </c>
      <c r="AP99" s="7">
        <f t="shared" si="17"/>
        <v>213.09299999999999</v>
      </c>
      <c r="AQ99" s="7">
        <f t="shared" si="17"/>
        <v>1783.9690000000001</v>
      </c>
      <c r="AR99" s="7">
        <f t="shared" si="17"/>
        <v>112.15600000000001</v>
      </c>
      <c r="AS99" s="7">
        <f t="shared" si="17"/>
        <v>1827.0650000000001</v>
      </c>
      <c r="AT99" s="7">
        <f t="shared" si="17"/>
        <v>2793.462</v>
      </c>
      <c r="AU99" s="7">
        <f t="shared" si="17"/>
        <v>41.215000000000003</v>
      </c>
      <c r="AV99" s="7">
        <f t="shared" si="17"/>
        <v>102.297</v>
      </c>
      <c r="AW99" s="7">
        <f t="shared" si="17"/>
        <v>156.065</v>
      </c>
      <c r="AX99" s="7">
        <f t="shared" si="17"/>
        <v>1709.654</v>
      </c>
      <c r="AY99" s="7">
        <f t="shared" si="17"/>
        <v>367.04500000000002</v>
      </c>
      <c r="AZ99" s="7">
        <f t="shared" si="17"/>
        <v>54.463000000000001</v>
      </c>
      <c r="BA99" s="7">
        <f t="shared" si="17"/>
        <v>2366.2339999999999</v>
      </c>
      <c r="BB99" s="7">
        <f t="shared" si="17"/>
        <v>872.01400000000001</v>
      </c>
      <c r="BC99" s="7">
        <f t="shared" si="17"/>
        <v>396.22300000000001</v>
      </c>
      <c r="BD99" s="7">
        <f t="shared" si="17"/>
        <v>18468.067999999999</v>
      </c>
      <c r="BE99" s="7">
        <f t="shared" si="17"/>
        <v>1072.001</v>
      </c>
      <c r="BF99" s="7">
        <f t="shared" si="17"/>
        <v>-246.023</v>
      </c>
      <c r="BG99" s="7">
        <f t="shared" si="17"/>
        <v>409.13400000000001</v>
      </c>
      <c r="BH99" s="7">
        <f t="shared" si="17"/>
        <v>792.05100000000004</v>
      </c>
      <c r="BI99" s="7">
        <f t="shared" si="17"/>
        <v>829.49900000000002</v>
      </c>
      <c r="BJ99" s="7">
        <f t="shared" si="17"/>
        <v>134.779</v>
      </c>
      <c r="BK99" s="7">
        <f t="shared" si="17"/>
        <v>24.387</v>
      </c>
      <c r="BL99" s="7">
        <f t="shared" si="17"/>
        <v>1062.9159999999999</v>
      </c>
      <c r="BM99" s="7">
        <f t="shared" si="17"/>
        <v>98.563999999999993</v>
      </c>
      <c r="BN99" s="7">
        <f t="shared" si="17"/>
        <v>63.360999999999997</v>
      </c>
      <c r="BO99" s="7">
        <f t="shared" si="17"/>
        <v>35.731999999999999</v>
      </c>
      <c r="BP99" s="7">
        <f t="shared" ref="BP99:CG99" si="18">+ROUND(BP100-BP93-BP96+BP95,3)</f>
        <v>91.558999999999997</v>
      </c>
      <c r="BQ99" s="7">
        <f t="shared" si="18"/>
        <v>1177.008</v>
      </c>
      <c r="BR99" s="7">
        <f t="shared" si="18"/>
        <v>2478.0709999999999</v>
      </c>
      <c r="BS99" s="7">
        <f t="shared" si="18"/>
        <v>1859.876</v>
      </c>
      <c r="BT99" s="7">
        <f t="shared" si="18"/>
        <v>1732.4929999999999</v>
      </c>
      <c r="BU99" s="7">
        <f t="shared" si="18"/>
        <v>284.40899999999999</v>
      </c>
      <c r="BV99" s="7">
        <f t="shared" si="18"/>
        <v>196.45699999999999</v>
      </c>
      <c r="BW99" s="7">
        <f t="shared" si="18"/>
        <v>184.46799999999999</v>
      </c>
      <c r="BX99" s="7">
        <f t="shared" si="18"/>
        <v>45.987000000000002</v>
      </c>
      <c r="BY99" s="7">
        <f t="shared" si="18"/>
        <v>113.744</v>
      </c>
      <c r="BZ99" s="7">
        <f t="shared" si="18"/>
        <v>76.537000000000006</v>
      </c>
      <c r="CA99" s="7">
        <f t="shared" si="18"/>
        <v>77.623000000000005</v>
      </c>
      <c r="CB99" s="7">
        <f t="shared" si="18"/>
        <v>299.83100000000002</v>
      </c>
      <c r="CC99" s="7">
        <f t="shared" si="18"/>
        <v>1021.258</v>
      </c>
      <c r="CD99" s="7">
        <f t="shared" si="18"/>
        <v>0</v>
      </c>
      <c r="CE99" s="7">
        <f t="shared" si="18"/>
        <v>0</v>
      </c>
      <c r="CF99" s="7">
        <f t="shared" si="18"/>
        <v>0</v>
      </c>
      <c r="CG99" s="7">
        <f t="shared" si="18"/>
        <v>77354.612999999998</v>
      </c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16" t="s">
        <v>290</v>
      </c>
    </row>
    <row r="100" spans="1:108">
      <c r="A100" s="16"/>
      <c r="B100" s="16" t="s">
        <v>291</v>
      </c>
      <c r="C100" s="7">
        <f>+C101-C91</f>
        <v>2142.4949999999976</v>
      </c>
      <c r="D100" s="7">
        <f t="shared" ref="D100:BO100" si="19">+D101-D91</f>
        <v>855.90899999999988</v>
      </c>
      <c r="E100" s="7">
        <f t="shared" si="19"/>
        <v>259.303</v>
      </c>
      <c r="F100" s="7">
        <f t="shared" si="19"/>
        <v>497.62399999999991</v>
      </c>
      <c r="G100" s="7">
        <f t="shared" si="19"/>
        <v>2731.4560000000038</v>
      </c>
      <c r="H100" s="7">
        <f t="shared" si="19"/>
        <v>961.67200000000093</v>
      </c>
      <c r="I100" s="7">
        <f t="shared" si="19"/>
        <v>478.72700000000015</v>
      </c>
      <c r="J100" s="7">
        <f t="shared" si="19"/>
        <v>1222.8630000000007</v>
      </c>
      <c r="K100" s="7">
        <f t="shared" si="19"/>
        <v>1588.9549999999995</v>
      </c>
      <c r="L100" s="7">
        <f t="shared" si="19"/>
        <v>1055.0760000000007</v>
      </c>
      <c r="M100" s="7">
        <f t="shared" si="19"/>
        <v>855.02400000000171</v>
      </c>
      <c r="N100" s="7">
        <f t="shared" si="19"/>
        <v>700.25600000000077</v>
      </c>
      <c r="O100" s="7">
        <f t="shared" si="19"/>
        <v>389.98599999999982</v>
      </c>
      <c r="P100" s="7">
        <f t="shared" si="19"/>
        <v>395.24300000000039</v>
      </c>
      <c r="Q100" s="7">
        <f t="shared" si="19"/>
        <v>905.63200000000006</v>
      </c>
      <c r="R100" s="7">
        <f t="shared" si="19"/>
        <v>516.7170000000001</v>
      </c>
      <c r="S100" s="7">
        <f t="shared" si="19"/>
        <v>1187.0939999999996</v>
      </c>
      <c r="T100" s="7">
        <f t="shared" si="19"/>
        <v>1154.0960000000005</v>
      </c>
      <c r="U100" s="7">
        <f t="shared" si="19"/>
        <v>291.93399999999974</v>
      </c>
      <c r="V100" s="7">
        <f t="shared" si="19"/>
        <v>1794.6530000000016</v>
      </c>
      <c r="W100" s="7">
        <f t="shared" si="19"/>
        <v>357.1449999999993</v>
      </c>
      <c r="X100" s="7">
        <f t="shared" si="19"/>
        <v>534.48499999999967</v>
      </c>
      <c r="Y100" s="7">
        <f t="shared" si="19"/>
        <v>749.95800000000008</v>
      </c>
      <c r="Z100" s="7">
        <f t="shared" si="19"/>
        <v>1118.7659999999978</v>
      </c>
      <c r="AA100" s="7">
        <f t="shared" si="19"/>
        <v>132.17999999999989</v>
      </c>
      <c r="AB100" s="7">
        <f t="shared" si="19"/>
        <v>615.70000000000027</v>
      </c>
      <c r="AC100" s="7">
        <f t="shared" si="19"/>
        <v>324.21599999999989</v>
      </c>
      <c r="AD100" s="7">
        <f t="shared" si="19"/>
        <v>1031.6720000000005</v>
      </c>
      <c r="AE100" s="7">
        <f t="shared" si="19"/>
        <v>4522.8239999999951</v>
      </c>
      <c r="AF100" s="7">
        <f t="shared" si="19"/>
        <v>666.89599999999984</v>
      </c>
      <c r="AG100" s="7">
        <f t="shared" si="19"/>
        <v>1213.7759999999996</v>
      </c>
      <c r="AH100" s="7">
        <f t="shared" si="19"/>
        <v>3317.1259999999984</v>
      </c>
      <c r="AI100" s="7">
        <f t="shared" si="19"/>
        <v>2560.2339999999995</v>
      </c>
      <c r="AJ100" s="7">
        <f t="shared" si="19"/>
        <v>807.33999999999969</v>
      </c>
      <c r="AK100" s="7">
        <f t="shared" si="19"/>
        <v>2135.5729999999994</v>
      </c>
      <c r="AL100" s="7">
        <f t="shared" si="19"/>
        <v>11225.174000000003</v>
      </c>
      <c r="AM100" s="7">
        <f t="shared" si="19"/>
        <v>7827.0460000000003</v>
      </c>
      <c r="AN100" s="7">
        <f t="shared" si="19"/>
        <v>3018.0189999999993</v>
      </c>
      <c r="AO100" s="7">
        <f t="shared" si="19"/>
        <v>143.74800000000005</v>
      </c>
      <c r="AP100" s="7">
        <f t="shared" si="19"/>
        <v>824.28000000000156</v>
      </c>
      <c r="AQ100" s="7">
        <f t="shared" si="19"/>
        <v>2859.9539999999988</v>
      </c>
      <c r="AR100" s="7">
        <f t="shared" si="19"/>
        <v>458.33600000000024</v>
      </c>
      <c r="AS100" s="7">
        <f t="shared" si="19"/>
        <v>2586.942</v>
      </c>
      <c r="AT100" s="7">
        <f t="shared" si="19"/>
        <v>5946.1330000000016</v>
      </c>
      <c r="AU100" s="7">
        <f t="shared" si="19"/>
        <v>334.39099999999985</v>
      </c>
      <c r="AV100" s="7">
        <f t="shared" si="19"/>
        <v>178.56600000000003</v>
      </c>
      <c r="AW100" s="7">
        <f t="shared" si="19"/>
        <v>317.67600000000004</v>
      </c>
      <c r="AX100" s="7">
        <f t="shared" si="19"/>
        <v>2379.7720000000013</v>
      </c>
      <c r="AY100" s="7">
        <f t="shared" si="19"/>
        <v>1933.8979999999997</v>
      </c>
      <c r="AZ100" s="7">
        <f t="shared" si="19"/>
        <v>206.95800000000003</v>
      </c>
      <c r="BA100" s="7">
        <f t="shared" si="19"/>
        <v>5684.9940000000006</v>
      </c>
      <c r="BB100" s="7">
        <f t="shared" si="19"/>
        <v>1384.4190000000001</v>
      </c>
      <c r="BC100" s="7">
        <f t="shared" si="19"/>
        <v>711.47000000000014</v>
      </c>
      <c r="BD100" s="7">
        <f t="shared" si="19"/>
        <v>19863.651000000002</v>
      </c>
      <c r="BE100" s="7">
        <f t="shared" si="19"/>
        <v>1991.7539999999999</v>
      </c>
      <c r="BF100" s="7">
        <f t="shared" si="19"/>
        <v>1395.3759999999997</v>
      </c>
      <c r="BG100" s="7">
        <f t="shared" si="19"/>
        <v>1329.2220000000004</v>
      </c>
      <c r="BH100" s="7">
        <f t="shared" si="19"/>
        <v>1819.3100000000004</v>
      </c>
      <c r="BI100" s="7">
        <f t="shared" si="19"/>
        <v>1408.1730000000007</v>
      </c>
      <c r="BJ100" s="7">
        <f t="shared" si="19"/>
        <v>361.15899999999988</v>
      </c>
      <c r="BK100" s="7">
        <f t="shared" si="19"/>
        <v>60.222999999999978</v>
      </c>
      <c r="BL100" s="7">
        <f t="shared" si="19"/>
        <v>1529.8150000000003</v>
      </c>
      <c r="BM100" s="7">
        <f t="shared" si="19"/>
        <v>1316.5980000000002</v>
      </c>
      <c r="BN100" s="7">
        <f t="shared" si="19"/>
        <v>254.22500000000014</v>
      </c>
      <c r="BO100" s="7">
        <f t="shared" si="19"/>
        <v>592.149</v>
      </c>
      <c r="BP100" s="7">
        <f t="shared" ref="BP100:CF100" si="20">+BP101-BP91</f>
        <v>636.88900000000001</v>
      </c>
      <c r="BQ100" s="7">
        <f t="shared" si="20"/>
        <v>2458.0320000000002</v>
      </c>
      <c r="BR100" s="7">
        <f t="shared" si="20"/>
        <v>10585.866999999998</v>
      </c>
      <c r="BS100" s="7">
        <f t="shared" si="20"/>
        <v>8744.4069999999992</v>
      </c>
      <c r="BT100" s="7">
        <f t="shared" si="20"/>
        <v>7113.7890000000007</v>
      </c>
      <c r="BU100" s="7">
        <f t="shared" si="20"/>
        <v>1158.8750000000002</v>
      </c>
      <c r="BV100" s="7">
        <f t="shared" si="20"/>
        <v>1311.0940000000001</v>
      </c>
      <c r="BW100" s="7">
        <f t="shared" si="20"/>
        <v>257.99299999999999</v>
      </c>
      <c r="BX100" s="7">
        <f t="shared" si="20"/>
        <v>167.82399999999996</v>
      </c>
      <c r="BY100" s="7">
        <f t="shared" si="20"/>
        <v>208.22999999999996</v>
      </c>
      <c r="BZ100" s="7">
        <f t="shared" si="20"/>
        <v>543.59200000000021</v>
      </c>
      <c r="CA100" s="7">
        <f t="shared" si="20"/>
        <v>646.08499999999981</v>
      </c>
      <c r="CB100" s="7">
        <f t="shared" si="20"/>
        <v>546.13799999999992</v>
      </c>
      <c r="CC100" s="7">
        <f t="shared" si="20"/>
        <v>1309.1700000000003</v>
      </c>
      <c r="CD100" s="7">
        <f t="shared" si="20"/>
        <v>1134.8820000000001</v>
      </c>
      <c r="CE100" s="7">
        <f t="shared" si="20"/>
        <v>0</v>
      </c>
      <c r="CF100" s="7">
        <f t="shared" si="20"/>
        <v>0</v>
      </c>
      <c r="CG100" s="7">
        <f t="shared" si="14"/>
        <v>156838.90400000004</v>
      </c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16" t="s">
        <v>292</v>
      </c>
    </row>
    <row r="101" spans="1:108">
      <c r="A101" s="16"/>
      <c r="B101" s="16" t="s">
        <v>293</v>
      </c>
      <c r="C101" s="7">
        <v>6093.2870000000003</v>
      </c>
      <c r="D101" s="7">
        <v>1190.7439999999999</v>
      </c>
      <c r="E101" s="7">
        <v>481.59199999999998</v>
      </c>
      <c r="F101" s="7">
        <v>1106.5740000000001</v>
      </c>
      <c r="G101" s="7">
        <v>12849.898999999999</v>
      </c>
      <c r="H101" s="7">
        <v>3062.4630000000002</v>
      </c>
      <c r="I101" s="7">
        <v>775.16800000000001</v>
      </c>
      <c r="J101" s="7">
        <v>3510.788</v>
      </c>
      <c r="K101" s="7">
        <v>3918.1170000000002</v>
      </c>
      <c r="L101" s="7">
        <v>2876.0630000000001</v>
      </c>
      <c r="M101" s="7">
        <v>3032.3490000000002</v>
      </c>
      <c r="N101" s="7">
        <v>3750.5430000000001</v>
      </c>
      <c r="O101" s="7">
        <v>889.26199999999994</v>
      </c>
      <c r="P101" s="7">
        <v>6787.2190000000001</v>
      </c>
      <c r="Q101" s="7">
        <v>4554.598</v>
      </c>
      <c r="R101" s="7">
        <v>1160.586</v>
      </c>
      <c r="S101" s="7">
        <v>3792.4949999999999</v>
      </c>
      <c r="T101" s="7">
        <v>3616.7649999999999</v>
      </c>
      <c r="U101" s="7">
        <v>2461.1239999999998</v>
      </c>
      <c r="V101" s="7">
        <v>5332.2089999999998</v>
      </c>
      <c r="W101" s="7">
        <v>1653.2439999999999</v>
      </c>
      <c r="X101" s="7">
        <v>2611.3139999999999</v>
      </c>
      <c r="Y101" s="7">
        <v>2318.3380000000002</v>
      </c>
      <c r="Z101" s="7">
        <v>7053.9059999999999</v>
      </c>
      <c r="AA101" s="7">
        <v>596.53599999999994</v>
      </c>
      <c r="AB101" s="7">
        <v>1665.2940000000001</v>
      </c>
      <c r="AC101" s="7">
        <v>804.23800000000006</v>
      </c>
      <c r="AD101" s="7">
        <v>2570.4250000000002</v>
      </c>
      <c r="AE101" s="7">
        <v>14619.011</v>
      </c>
      <c r="AF101" s="7">
        <v>1113.6389999999999</v>
      </c>
      <c r="AG101" s="7">
        <v>2832.7759999999998</v>
      </c>
      <c r="AH101" s="7">
        <v>8861.4210000000003</v>
      </c>
      <c r="AI101" s="7">
        <v>7182.1610000000001</v>
      </c>
      <c r="AJ101" s="7">
        <v>1940.2149999999999</v>
      </c>
      <c r="AK101" s="7">
        <v>4441.1049999999996</v>
      </c>
      <c r="AL101" s="7">
        <v>17700.357</v>
      </c>
      <c r="AM101" s="7">
        <v>11724.964</v>
      </c>
      <c r="AN101" s="7">
        <v>7199.2089999999998</v>
      </c>
      <c r="AO101" s="7">
        <v>570.03099999999995</v>
      </c>
      <c r="AP101" s="7">
        <v>3586.5390000000002</v>
      </c>
      <c r="AQ101" s="7">
        <v>6658.3059999999996</v>
      </c>
      <c r="AR101" s="7">
        <v>874.03800000000001</v>
      </c>
      <c r="AS101" s="7">
        <v>4319.0280000000002</v>
      </c>
      <c r="AT101" s="7">
        <v>10796.308000000001</v>
      </c>
      <c r="AU101" s="7">
        <v>890.18499999999995</v>
      </c>
      <c r="AV101" s="7">
        <v>634.31500000000005</v>
      </c>
      <c r="AW101" s="7">
        <v>790.65800000000002</v>
      </c>
      <c r="AX101" s="7">
        <v>5223.1030000000001</v>
      </c>
      <c r="AY101" s="7">
        <v>3692.8960000000002</v>
      </c>
      <c r="AZ101" s="7">
        <v>395.37099999999998</v>
      </c>
      <c r="BA101" s="7">
        <v>9358.5840000000007</v>
      </c>
      <c r="BB101" s="7">
        <v>3166.0059999999999</v>
      </c>
      <c r="BC101" s="7">
        <v>1368.6590000000001</v>
      </c>
      <c r="BD101" s="7">
        <v>22064.699000000001</v>
      </c>
      <c r="BE101" s="7">
        <v>2989.067</v>
      </c>
      <c r="BF101" s="7">
        <v>3990.701</v>
      </c>
      <c r="BG101" s="7">
        <v>2744.5740000000001</v>
      </c>
      <c r="BH101" s="7">
        <v>2556.3090000000002</v>
      </c>
      <c r="BI101" s="7">
        <v>3480.6840000000002</v>
      </c>
      <c r="BJ101" s="7">
        <v>750.85799999999995</v>
      </c>
      <c r="BK101" s="7">
        <v>111.20699999999999</v>
      </c>
      <c r="BL101" s="7">
        <v>2775.665</v>
      </c>
      <c r="BM101" s="7">
        <v>1475.5640000000001</v>
      </c>
      <c r="BN101" s="7">
        <v>671.08900000000006</v>
      </c>
      <c r="BO101" s="7">
        <v>726.88900000000001</v>
      </c>
      <c r="BP101" s="7">
        <v>902.12800000000004</v>
      </c>
      <c r="BQ101" s="7">
        <v>4533.0339999999997</v>
      </c>
      <c r="BR101" s="7">
        <v>13857.33</v>
      </c>
      <c r="BS101" s="7">
        <v>9927.3019999999997</v>
      </c>
      <c r="BT101" s="7">
        <v>12774.436</v>
      </c>
      <c r="BU101" s="7">
        <v>2041.2049999999999</v>
      </c>
      <c r="BV101" s="7">
        <v>1756.1959999999999</v>
      </c>
      <c r="BW101" s="7">
        <v>530.83600000000001</v>
      </c>
      <c r="BX101" s="7">
        <v>288.33999999999997</v>
      </c>
      <c r="BY101" s="7">
        <v>365.78899999999999</v>
      </c>
      <c r="BZ101" s="7">
        <v>1338.886</v>
      </c>
      <c r="CA101" s="7">
        <v>1471.5719999999999</v>
      </c>
      <c r="CB101" s="7">
        <v>768.24400000000003</v>
      </c>
      <c r="CC101" s="7">
        <v>1831.9670000000001</v>
      </c>
      <c r="CD101" s="7">
        <v>1134.8820000000001</v>
      </c>
      <c r="CE101" s="7">
        <v>0</v>
      </c>
      <c r="CF101" s="7">
        <v>0</v>
      </c>
      <c r="CG101" s="7">
        <f t="shared" si="14"/>
        <v>318313.47800000006</v>
      </c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16" t="s">
        <v>294</v>
      </c>
    </row>
    <row r="102" spans="1:108">
      <c r="A102" s="16"/>
      <c r="B102" s="16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16"/>
    </row>
    <row r="103" spans="1:108">
      <c r="A103" s="16"/>
      <c r="B103" s="16" t="s">
        <v>314</v>
      </c>
      <c r="C103" s="7">
        <v>2730.5770000000002</v>
      </c>
      <c r="D103" s="7">
        <v>253.08799999999999</v>
      </c>
      <c r="E103" s="7">
        <v>363.50599999999997</v>
      </c>
      <c r="F103" s="7">
        <v>6457.9480000000003</v>
      </c>
      <c r="G103" s="7">
        <v>5697.326</v>
      </c>
      <c r="H103" s="7">
        <v>403.01600000000002</v>
      </c>
      <c r="I103" s="7">
        <v>170.49600000000001</v>
      </c>
      <c r="J103" s="7">
        <v>1541.329</v>
      </c>
      <c r="K103" s="7">
        <v>1944.492</v>
      </c>
      <c r="L103" s="7">
        <v>1373.0640000000001</v>
      </c>
      <c r="M103" s="7">
        <v>545.89300000000003</v>
      </c>
      <c r="N103" s="7">
        <v>1221.7170000000001</v>
      </c>
      <c r="O103" s="7">
        <v>8.6310000000000002</v>
      </c>
      <c r="P103" s="7">
        <v>2274.355</v>
      </c>
      <c r="Q103" s="7">
        <v>5960.1080000000002</v>
      </c>
      <c r="R103" s="7">
        <v>2442.6970000000001</v>
      </c>
      <c r="S103" s="7">
        <v>1896.8130000000001</v>
      </c>
      <c r="T103" s="7">
        <v>704.48099999999999</v>
      </c>
      <c r="U103" s="7">
        <v>3054.366</v>
      </c>
      <c r="V103" s="7">
        <v>1387.17</v>
      </c>
      <c r="W103" s="7">
        <v>3844.4160000000002</v>
      </c>
      <c r="X103" s="7">
        <v>2243.7449999999999</v>
      </c>
      <c r="Y103" s="7">
        <v>3537.0439999999999</v>
      </c>
      <c r="Z103" s="7">
        <v>7429.6369999999997</v>
      </c>
      <c r="AA103" s="7">
        <v>786.18499999999995</v>
      </c>
      <c r="AB103" s="7">
        <v>385.04700000000003</v>
      </c>
      <c r="AC103" s="7">
        <v>1263.5409999999999</v>
      </c>
      <c r="AD103" s="7">
        <v>317.79399999999998</v>
      </c>
      <c r="AE103" s="7">
        <v>238.37200000000001</v>
      </c>
      <c r="AF103" s="7">
        <v>0.86299999999999999</v>
      </c>
      <c r="AG103" s="7">
        <v>445.08600000000001</v>
      </c>
      <c r="AH103" s="7">
        <v>26.274999999999999</v>
      </c>
      <c r="AI103" s="7">
        <v>74.034999999999997</v>
      </c>
      <c r="AJ103" s="7">
        <v>0</v>
      </c>
      <c r="AK103" s="7">
        <v>3.3000000000000002E-2</v>
      </c>
      <c r="AL103" s="7">
        <v>261.733</v>
      </c>
      <c r="AM103" s="7">
        <v>0</v>
      </c>
      <c r="AN103" s="7">
        <v>146.59800000000001</v>
      </c>
      <c r="AO103" s="7">
        <v>50.741999999999997</v>
      </c>
      <c r="AP103" s="7">
        <v>689.01</v>
      </c>
      <c r="AQ103" s="7">
        <v>974.41399999999999</v>
      </c>
      <c r="AR103" s="7">
        <v>92.064999999999998</v>
      </c>
      <c r="AS103" s="7">
        <v>391.01600000000002</v>
      </c>
      <c r="AT103" s="7">
        <v>194.93700000000001</v>
      </c>
      <c r="AU103" s="7">
        <v>253.72900000000001</v>
      </c>
      <c r="AV103" s="7">
        <v>303.3</v>
      </c>
      <c r="AW103" s="7">
        <v>46.843000000000004</v>
      </c>
      <c r="AX103" s="7">
        <v>531.32600000000002</v>
      </c>
      <c r="AY103" s="7">
        <v>508.47899999999998</v>
      </c>
      <c r="AZ103" s="7">
        <v>26.023</v>
      </c>
      <c r="BA103" s="7">
        <v>411.83199999999999</v>
      </c>
      <c r="BB103" s="7">
        <v>153.29599999999999</v>
      </c>
      <c r="BC103" s="7">
        <v>192.83500000000001</v>
      </c>
      <c r="BD103" s="7">
        <v>17.975999999999999</v>
      </c>
      <c r="BE103" s="7">
        <v>140.136</v>
      </c>
      <c r="BF103" s="7">
        <v>285.69799999999998</v>
      </c>
      <c r="BG103" s="7">
        <v>122.809</v>
      </c>
      <c r="BH103" s="7">
        <v>146.709</v>
      </c>
      <c r="BI103" s="7">
        <v>245.04</v>
      </c>
      <c r="BJ103" s="7">
        <v>379.11200000000002</v>
      </c>
      <c r="BK103" s="7">
        <v>0.115</v>
      </c>
      <c r="BL103" s="7">
        <v>662.93700000000001</v>
      </c>
      <c r="BM103" s="7">
        <v>0</v>
      </c>
      <c r="BN103" s="7">
        <v>6.3659999999999997</v>
      </c>
      <c r="BO103" s="7">
        <v>0.128</v>
      </c>
      <c r="BP103" s="7">
        <v>0.13100000000000001</v>
      </c>
      <c r="BQ103" s="7">
        <v>760.98400000000004</v>
      </c>
      <c r="BR103" s="7">
        <v>0.104</v>
      </c>
      <c r="BS103" s="7">
        <v>23.28</v>
      </c>
      <c r="BT103" s="7">
        <v>31.777999999999999</v>
      </c>
      <c r="BU103" s="7">
        <v>0.46700000000000003</v>
      </c>
      <c r="BV103" s="7">
        <v>0.185</v>
      </c>
      <c r="BW103" s="7">
        <v>46.113999999999997</v>
      </c>
      <c r="BX103" s="7">
        <v>3.2000000000000001E-2</v>
      </c>
      <c r="BY103" s="7">
        <v>0</v>
      </c>
      <c r="BZ103" s="7">
        <v>18.166</v>
      </c>
      <c r="CA103" s="7">
        <v>0</v>
      </c>
      <c r="CB103" s="7">
        <v>0.17799999999999999</v>
      </c>
      <c r="CC103" s="7">
        <v>1.1779999999999999</v>
      </c>
      <c r="CD103" s="7">
        <v>0.47</v>
      </c>
      <c r="CE103" s="7">
        <v>0</v>
      </c>
      <c r="CF103" s="7">
        <v>0</v>
      </c>
      <c r="CG103" s="7">
        <v>69141.417000000001</v>
      </c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16" t="s">
        <v>315</v>
      </c>
    </row>
    <row r="104" spans="1:108">
      <c r="A104" s="16"/>
      <c r="B104" s="16" t="s">
        <v>316</v>
      </c>
      <c r="C104" s="7">
        <f>+C101+C103</f>
        <v>8823.8640000000014</v>
      </c>
      <c r="D104" s="7">
        <f t="shared" ref="D104:BO104" si="21">+D101+D103</f>
        <v>1443.8319999999999</v>
      </c>
      <c r="E104" s="7">
        <f t="shared" si="21"/>
        <v>845.09799999999996</v>
      </c>
      <c r="F104" s="7">
        <f t="shared" si="21"/>
        <v>7564.5220000000008</v>
      </c>
      <c r="G104" s="7">
        <f t="shared" si="21"/>
        <v>18547.224999999999</v>
      </c>
      <c r="H104" s="7">
        <f t="shared" si="21"/>
        <v>3465.4790000000003</v>
      </c>
      <c r="I104" s="7">
        <f t="shared" si="21"/>
        <v>945.66399999999999</v>
      </c>
      <c r="J104" s="7">
        <f t="shared" si="21"/>
        <v>5052.1170000000002</v>
      </c>
      <c r="K104" s="7">
        <f t="shared" si="21"/>
        <v>5862.6090000000004</v>
      </c>
      <c r="L104" s="7">
        <f t="shared" si="21"/>
        <v>4249.1270000000004</v>
      </c>
      <c r="M104" s="7">
        <f t="shared" si="21"/>
        <v>3578.2420000000002</v>
      </c>
      <c r="N104" s="7">
        <f t="shared" si="21"/>
        <v>4972.26</v>
      </c>
      <c r="O104" s="7">
        <f t="shared" si="21"/>
        <v>897.89299999999992</v>
      </c>
      <c r="P104" s="7">
        <f t="shared" si="21"/>
        <v>9061.5740000000005</v>
      </c>
      <c r="Q104" s="7">
        <f t="shared" si="21"/>
        <v>10514.706</v>
      </c>
      <c r="R104" s="7">
        <f t="shared" si="21"/>
        <v>3603.2830000000004</v>
      </c>
      <c r="S104" s="7">
        <f t="shared" si="21"/>
        <v>5689.308</v>
      </c>
      <c r="T104" s="7">
        <f t="shared" si="21"/>
        <v>4321.2460000000001</v>
      </c>
      <c r="U104" s="7">
        <f t="shared" si="21"/>
        <v>5515.49</v>
      </c>
      <c r="V104" s="7">
        <f t="shared" si="21"/>
        <v>6719.3789999999999</v>
      </c>
      <c r="W104" s="7">
        <f t="shared" si="21"/>
        <v>5497.66</v>
      </c>
      <c r="X104" s="7">
        <f t="shared" si="21"/>
        <v>4855.0589999999993</v>
      </c>
      <c r="Y104" s="7">
        <f t="shared" si="21"/>
        <v>5855.3819999999996</v>
      </c>
      <c r="Z104" s="7">
        <f t="shared" si="21"/>
        <v>14483.543</v>
      </c>
      <c r="AA104" s="7">
        <f t="shared" si="21"/>
        <v>1382.721</v>
      </c>
      <c r="AB104" s="7">
        <f t="shared" si="21"/>
        <v>2050.3410000000003</v>
      </c>
      <c r="AC104" s="7">
        <f t="shared" si="21"/>
        <v>2067.779</v>
      </c>
      <c r="AD104" s="7">
        <f t="shared" si="21"/>
        <v>2888.2190000000001</v>
      </c>
      <c r="AE104" s="7">
        <f t="shared" si="21"/>
        <v>14857.383</v>
      </c>
      <c r="AF104" s="7">
        <f t="shared" si="21"/>
        <v>1114.502</v>
      </c>
      <c r="AG104" s="7">
        <f t="shared" si="21"/>
        <v>3277.8620000000001</v>
      </c>
      <c r="AH104" s="7">
        <f t="shared" si="21"/>
        <v>8887.6959999999999</v>
      </c>
      <c r="AI104" s="7">
        <f t="shared" si="21"/>
        <v>7256.1959999999999</v>
      </c>
      <c r="AJ104" s="7">
        <f t="shared" si="21"/>
        <v>1940.2149999999999</v>
      </c>
      <c r="AK104" s="7">
        <f t="shared" si="21"/>
        <v>4441.1379999999999</v>
      </c>
      <c r="AL104" s="7">
        <f t="shared" si="21"/>
        <v>17962.09</v>
      </c>
      <c r="AM104" s="7">
        <f t="shared" si="21"/>
        <v>11724.964</v>
      </c>
      <c r="AN104" s="7">
        <f t="shared" si="21"/>
        <v>7345.8069999999998</v>
      </c>
      <c r="AO104" s="7">
        <f t="shared" si="21"/>
        <v>620.77299999999991</v>
      </c>
      <c r="AP104" s="7">
        <f t="shared" si="21"/>
        <v>4275.549</v>
      </c>
      <c r="AQ104" s="7">
        <f t="shared" si="21"/>
        <v>7632.7199999999993</v>
      </c>
      <c r="AR104" s="7">
        <f t="shared" si="21"/>
        <v>966.10300000000007</v>
      </c>
      <c r="AS104" s="7">
        <f t="shared" si="21"/>
        <v>4710.0439999999999</v>
      </c>
      <c r="AT104" s="7">
        <f t="shared" si="21"/>
        <v>10991.245000000001</v>
      </c>
      <c r="AU104" s="7">
        <f t="shared" si="21"/>
        <v>1143.914</v>
      </c>
      <c r="AV104" s="7">
        <f t="shared" si="21"/>
        <v>937.61500000000001</v>
      </c>
      <c r="AW104" s="7">
        <f t="shared" si="21"/>
        <v>837.50099999999998</v>
      </c>
      <c r="AX104" s="7">
        <f t="shared" si="21"/>
        <v>5754.4290000000001</v>
      </c>
      <c r="AY104" s="7">
        <f t="shared" si="21"/>
        <v>4201.375</v>
      </c>
      <c r="AZ104" s="7">
        <f t="shared" si="21"/>
        <v>421.39400000000001</v>
      </c>
      <c r="BA104" s="7">
        <f t="shared" si="21"/>
        <v>9770.4160000000011</v>
      </c>
      <c r="BB104" s="7">
        <f t="shared" si="21"/>
        <v>3319.3019999999997</v>
      </c>
      <c r="BC104" s="7">
        <f t="shared" si="21"/>
        <v>1561.4940000000001</v>
      </c>
      <c r="BD104" s="7">
        <f t="shared" si="21"/>
        <v>22082.674999999999</v>
      </c>
      <c r="BE104" s="7">
        <f t="shared" si="21"/>
        <v>3129.203</v>
      </c>
      <c r="BF104" s="7">
        <f t="shared" si="21"/>
        <v>4276.3990000000003</v>
      </c>
      <c r="BG104" s="7">
        <f t="shared" si="21"/>
        <v>2867.3830000000003</v>
      </c>
      <c r="BH104" s="7">
        <f t="shared" si="21"/>
        <v>2703.018</v>
      </c>
      <c r="BI104" s="7">
        <f t="shared" si="21"/>
        <v>3725.7240000000002</v>
      </c>
      <c r="BJ104" s="7">
        <f t="shared" si="21"/>
        <v>1129.97</v>
      </c>
      <c r="BK104" s="7">
        <f t="shared" si="21"/>
        <v>111.32199999999999</v>
      </c>
      <c r="BL104" s="7">
        <f t="shared" si="21"/>
        <v>3438.6019999999999</v>
      </c>
      <c r="BM104" s="7">
        <f t="shared" si="21"/>
        <v>1475.5640000000001</v>
      </c>
      <c r="BN104" s="7">
        <f t="shared" si="21"/>
        <v>677.45500000000004</v>
      </c>
      <c r="BO104" s="7">
        <f t="shared" si="21"/>
        <v>727.01700000000005</v>
      </c>
      <c r="BP104" s="7">
        <f t="shared" ref="BP104:CG104" si="22">+BP101+BP103</f>
        <v>902.25900000000001</v>
      </c>
      <c r="BQ104" s="7">
        <f t="shared" si="22"/>
        <v>5294.018</v>
      </c>
      <c r="BR104" s="7">
        <f t="shared" si="22"/>
        <v>13857.433999999999</v>
      </c>
      <c r="BS104" s="7">
        <f t="shared" si="22"/>
        <v>9950.5820000000003</v>
      </c>
      <c r="BT104" s="7">
        <f t="shared" si="22"/>
        <v>12806.214</v>
      </c>
      <c r="BU104" s="7">
        <f t="shared" si="22"/>
        <v>2041.672</v>
      </c>
      <c r="BV104" s="7">
        <f t="shared" si="22"/>
        <v>1756.3809999999999</v>
      </c>
      <c r="BW104" s="7">
        <f t="shared" si="22"/>
        <v>576.95000000000005</v>
      </c>
      <c r="BX104" s="7">
        <f t="shared" si="22"/>
        <v>288.37199999999996</v>
      </c>
      <c r="BY104" s="7">
        <f t="shared" si="22"/>
        <v>365.78899999999999</v>
      </c>
      <c r="BZ104" s="7">
        <f t="shared" si="22"/>
        <v>1357.0519999999999</v>
      </c>
      <c r="CA104" s="7">
        <f t="shared" si="22"/>
        <v>1471.5719999999999</v>
      </c>
      <c r="CB104" s="7">
        <f t="shared" si="22"/>
        <v>768.42200000000003</v>
      </c>
      <c r="CC104" s="7">
        <f t="shared" si="22"/>
        <v>1833.1450000000002</v>
      </c>
      <c r="CD104" s="7">
        <f t="shared" si="22"/>
        <v>1135.3520000000001</v>
      </c>
      <c r="CE104" s="7">
        <f t="shared" si="22"/>
        <v>0</v>
      </c>
      <c r="CF104" s="7">
        <f t="shared" si="22"/>
        <v>0</v>
      </c>
      <c r="CG104" s="7">
        <f t="shared" si="22"/>
        <v>387454.89500000008</v>
      </c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16" t="s">
        <v>317</v>
      </c>
    </row>
    <row r="105" spans="1:108">
      <c r="A105" s="16"/>
      <c r="B105" s="16" t="s">
        <v>319</v>
      </c>
      <c r="C105" s="7">
        <v>1976.4499999999996</v>
      </c>
      <c r="D105" s="7">
        <v>167.07300000000004</v>
      </c>
      <c r="E105" s="7">
        <v>971.40700000000004</v>
      </c>
      <c r="F105" s="7">
        <v>285.32700000000006</v>
      </c>
      <c r="G105" s="7">
        <v>6837.0660000000007</v>
      </c>
      <c r="H105" s="7">
        <v>1340.2669999999998</v>
      </c>
      <c r="I105" s="7">
        <v>122.526</v>
      </c>
      <c r="J105" s="7">
        <v>608.57500000000005</v>
      </c>
      <c r="K105" s="7">
        <v>2485.2529999999997</v>
      </c>
      <c r="L105" s="7">
        <v>1123.829</v>
      </c>
      <c r="M105" s="7">
        <v>286.75900000000007</v>
      </c>
      <c r="N105" s="7">
        <v>776.82299999999998</v>
      </c>
      <c r="O105" s="7">
        <v>3.4629999999999996</v>
      </c>
      <c r="P105" s="7">
        <v>1497.991</v>
      </c>
      <c r="Q105" s="7">
        <v>1602.1079999999997</v>
      </c>
      <c r="R105" s="7">
        <v>1788.788</v>
      </c>
      <c r="S105" s="7">
        <v>582.94899999999984</v>
      </c>
      <c r="T105" s="7">
        <v>543.98099999999988</v>
      </c>
      <c r="U105" s="7">
        <v>249.19599999999997</v>
      </c>
      <c r="V105" s="7">
        <v>806.11699999999996</v>
      </c>
      <c r="W105" s="7">
        <v>1013.417</v>
      </c>
      <c r="X105" s="7">
        <v>769.76599999999996</v>
      </c>
      <c r="Y105" s="7">
        <v>620.59399999999994</v>
      </c>
      <c r="Z105" s="7">
        <v>1308.625</v>
      </c>
      <c r="AA105" s="7">
        <v>136.08699999999999</v>
      </c>
      <c r="AB105" s="7">
        <v>650.39200000000005</v>
      </c>
      <c r="AC105" s="7">
        <v>888.13200000000006</v>
      </c>
      <c r="AD105" s="7">
        <v>0</v>
      </c>
      <c r="AE105" s="7">
        <v>5.0000000000000001E-3</v>
      </c>
      <c r="AF105" s="7">
        <v>0</v>
      </c>
      <c r="AG105" s="7">
        <v>112.324</v>
      </c>
      <c r="AH105" s="7">
        <v>0</v>
      </c>
      <c r="AI105" s="7">
        <v>0</v>
      </c>
      <c r="AJ105" s="7">
        <v>0</v>
      </c>
      <c r="AK105" s="7">
        <v>-1440.903</v>
      </c>
      <c r="AL105" s="7">
        <v>-16510.202999999998</v>
      </c>
      <c r="AM105" s="7">
        <v>-11724.964</v>
      </c>
      <c r="AN105" s="7">
        <v>-309.06799999999998</v>
      </c>
      <c r="AO105" s="7">
        <v>-33.052000000000021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388.12599999999998</v>
      </c>
      <c r="AV105" s="7">
        <v>73.771000000000001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1.0029999999999999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16" t="s">
        <v>320</v>
      </c>
    </row>
    <row r="106" spans="1:108">
      <c r="A106" s="16"/>
      <c r="B106" s="16" t="s">
        <v>321</v>
      </c>
      <c r="C106" s="7">
        <v>262.983</v>
      </c>
      <c r="D106" s="7">
        <v>11.073</v>
      </c>
      <c r="E106" s="7">
        <v>75.416999999999987</v>
      </c>
      <c r="F106" s="7">
        <v>10.167</v>
      </c>
      <c r="G106" s="7">
        <v>1783.38</v>
      </c>
      <c r="H106" s="7">
        <v>576.47199999999998</v>
      </c>
      <c r="I106" s="7">
        <v>1698.9379999999999</v>
      </c>
      <c r="J106" s="7">
        <v>181.53</v>
      </c>
      <c r="K106" s="7">
        <v>862.55600000000004</v>
      </c>
      <c r="L106" s="7">
        <v>388.18200000000002</v>
      </c>
      <c r="M106" s="7">
        <v>43.958000000000006</v>
      </c>
      <c r="N106" s="7">
        <v>157.60400000000001</v>
      </c>
      <c r="O106" s="7">
        <v>25.907</v>
      </c>
      <c r="P106" s="7">
        <v>4168.8769999999995</v>
      </c>
      <c r="Q106" s="7">
        <v>514.99099999999999</v>
      </c>
      <c r="R106" s="7">
        <v>232.32</v>
      </c>
      <c r="S106" s="7">
        <v>95.036000000000001</v>
      </c>
      <c r="T106" s="7">
        <v>173.22799999999998</v>
      </c>
      <c r="U106" s="7">
        <v>22.397000000000002</v>
      </c>
      <c r="V106" s="7">
        <v>137.90799999999999</v>
      </c>
      <c r="W106" s="7">
        <v>341.06599999999997</v>
      </c>
      <c r="X106" s="7">
        <v>235.654</v>
      </c>
      <c r="Y106" s="7">
        <v>65.103000000000009</v>
      </c>
      <c r="Z106" s="7">
        <v>1564.7539999999999</v>
      </c>
      <c r="AA106" s="7">
        <v>75.274999999999991</v>
      </c>
      <c r="AB106" s="7">
        <v>238.69200000000001</v>
      </c>
      <c r="AC106" s="7">
        <v>316.435</v>
      </c>
      <c r="AD106" s="7">
        <v>43.773999999999987</v>
      </c>
      <c r="AE106" s="7">
        <v>825.02300000000002</v>
      </c>
      <c r="AF106" s="7">
        <v>44.500999999999998</v>
      </c>
      <c r="AG106" s="7">
        <v>7.8859999999999992</v>
      </c>
      <c r="AH106" s="7">
        <v>240.94700000000006</v>
      </c>
      <c r="AI106" s="7">
        <v>198.74799999999999</v>
      </c>
      <c r="AJ106" s="7">
        <v>0</v>
      </c>
      <c r="AK106" s="7">
        <v>330.81400000000002</v>
      </c>
      <c r="AL106" s="7">
        <v>7.3559999999999999</v>
      </c>
      <c r="AM106" s="7">
        <v>0</v>
      </c>
      <c r="AN106" s="7">
        <v>127.83800000000001</v>
      </c>
      <c r="AO106" s="7">
        <v>5.3490000000000002</v>
      </c>
      <c r="AP106" s="7">
        <v>57.736000000000004</v>
      </c>
      <c r="AQ106" s="7">
        <v>289.54600000000005</v>
      </c>
      <c r="AR106" s="7">
        <v>9.1989999999999998</v>
      </c>
      <c r="AS106" s="7">
        <v>112.113</v>
      </c>
      <c r="AT106" s="7">
        <v>1444.3</v>
      </c>
      <c r="AU106" s="7">
        <v>68.373000000000005</v>
      </c>
      <c r="AV106" s="7">
        <v>43.259999999999991</v>
      </c>
      <c r="AW106" s="7">
        <v>1.93</v>
      </c>
      <c r="AX106" s="7">
        <v>673.82500000000005</v>
      </c>
      <c r="AY106" s="7">
        <v>181.21299999999997</v>
      </c>
      <c r="AZ106" s="7">
        <v>8.3740000000000041</v>
      </c>
      <c r="BA106" s="7">
        <v>558.31699999999989</v>
      </c>
      <c r="BB106" s="7">
        <v>501.12599999999998</v>
      </c>
      <c r="BC106" s="7">
        <v>5.2000000000000005E-2</v>
      </c>
      <c r="BD106" s="7">
        <v>8.3329999999999984</v>
      </c>
      <c r="BE106" s="7">
        <v>934.19599999999991</v>
      </c>
      <c r="BF106" s="7">
        <v>176.00900000000007</v>
      </c>
      <c r="BG106" s="7">
        <v>117.554</v>
      </c>
      <c r="BH106" s="7">
        <v>5.6689999999999987</v>
      </c>
      <c r="BI106" s="7">
        <v>130.19199999999998</v>
      </c>
      <c r="BJ106" s="7">
        <v>61.965999999999994</v>
      </c>
      <c r="BK106" s="7">
        <v>19.021000000000001</v>
      </c>
      <c r="BL106" s="7">
        <v>204.00099999999998</v>
      </c>
      <c r="BM106" s="7">
        <v>5.7840000000000007</v>
      </c>
      <c r="BN106" s="7">
        <v>24.693999999999999</v>
      </c>
      <c r="BO106" s="7">
        <v>62.97</v>
      </c>
      <c r="BP106" s="7">
        <v>99.624000000000009</v>
      </c>
      <c r="BQ106" s="7">
        <v>206.28900000000002</v>
      </c>
      <c r="BR106" s="7">
        <v>0</v>
      </c>
      <c r="BS106" s="7">
        <v>25.212999999999994</v>
      </c>
      <c r="BT106" s="7">
        <v>0</v>
      </c>
      <c r="BU106" s="7">
        <v>0</v>
      </c>
      <c r="BV106" s="7">
        <v>0</v>
      </c>
      <c r="BW106" s="7">
        <v>48.500999999999998</v>
      </c>
      <c r="BX106" s="7">
        <v>0.99399999999999999</v>
      </c>
      <c r="BY106" s="7">
        <v>646.5</v>
      </c>
      <c r="BZ106" s="7">
        <v>203.82499999999999</v>
      </c>
      <c r="CA106" s="7">
        <v>0</v>
      </c>
      <c r="CB106" s="7">
        <v>119.35400000000001</v>
      </c>
      <c r="CC106" s="7">
        <v>204.11200000000002</v>
      </c>
      <c r="CD106" s="7">
        <v>0</v>
      </c>
      <c r="CE106" s="7">
        <v>0</v>
      </c>
      <c r="CF106" s="7">
        <v>0</v>
      </c>
      <c r="CG106" s="7">
        <v>23346.304</v>
      </c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16" t="s">
        <v>322</v>
      </c>
    </row>
    <row r="107" spans="1:108">
      <c r="A107" s="16"/>
      <c r="B107" s="16" t="s">
        <v>323</v>
      </c>
      <c r="C107" s="7">
        <v>219.65600000000001</v>
      </c>
      <c r="D107" s="7">
        <v>42.29</v>
      </c>
      <c r="E107" s="7">
        <v>3.35</v>
      </c>
      <c r="F107" s="7">
        <v>0</v>
      </c>
      <c r="G107" s="7">
        <v>10.657</v>
      </c>
      <c r="H107" s="7">
        <v>1.9910000000000001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1.7490000000000001</v>
      </c>
      <c r="Q107" s="7">
        <v>1.37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0.85799999999999998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0.88500000000000012</v>
      </c>
      <c r="AG107" s="7">
        <v>0.22700000000000004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25.667999999999999</v>
      </c>
      <c r="AO107" s="7">
        <v>2.0670000000000002</v>
      </c>
      <c r="AP107" s="7">
        <v>43.528999999999996</v>
      </c>
      <c r="AQ107" s="7">
        <v>5.8649999999999984</v>
      </c>
      <c r="AR107" s="7">
        <v>2.823999999999999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13.161000000000001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376.14700000000005</v>
      </c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16" t="s">
        <v>270</v>
      </c>
    </row>
    <row r="108" spans="1:108" ht="14.4" thickBot="1">
      <c r="A108" s="16"/>
      <c r="B108" s="16" t="s">
        <v>324</v>
      </c>
      <c r="C108" s="7">
        <f>+C104+C105+C106-C107</f>
        <v>10843.641</v>
      </c>
      <c r="D108" s="7">
        <f t="shared" ref="D108:BO108" si="23">+D104+D105+D106-D107</f>
        <v>1579.6880000000001</v>
      </c>
      <c r="E108" s="7">
        <f t="shared" si="23"/>
        <v>1888.5720000000001</v>
      </c>
      <c r="F108" s="7">
        <f t="shared" si="23"/>
        <v>7860.0160000000014</v>
      </c>
      <c r="G108" s="7">
        <f t="shared" si="23"/>
        <v>27157.013999999999</v>
      </c>
      <c r="H108" s="7">
        <f t="shared" si="23"/>
        <v>5380.2269999999999</v>
      </c>
      <c r="I108" s="7">
        <f t="shared" si="23"/>
        <v>2767.1279999999997</v>
      </c>
      <c r="J108" s="7">
        <f t="shared" si="23"/>
        <v>5842.2219999999998</v>
      </c>
      <c r="K108" s="7">
        <f t="shared" si="23"/>
        <v>9210.4180000000015</v>
      </c>
      <c r="L108" s="7">
        <f t="shared" si="23"/>
        <v>5761.1379999999999</v>
      </c>
      <c r="M108" s="7">
        <f t="shared" si="23"/>
        <v>3908.9590000000003</v>
      </c>
      <c r="N108" s="7">
        <f t="shared" si="23"/>
        <v>5906.6870000000008</v>
      </c>
      <c r="O108" s="7">
        <f t="shared" si="23"/>
        <v>927.26299999999992</v>
      </c>
      <c r="P108" s="7">
        <f t="shared" si="23"/>
        <v>14726.692999999999</v>
      </c>
      <c r="Q108" s="7">
        <f t="shared" si="23"/>
        <v>12630.434999999999</v>
      </c>
      <c r="R108" s="7">
        <f t="shared" si="23"/>
        <v>5624.3909999999996</v>
      </c>
      <c r="S108" s="7">
        <f t="shared" si="23"/>
        <v>6367.2929999999997</v>
      </c>
      <c r="T108" s="7">
        <f t="shared" si="23"/>
        <v>5038.4549999999999</v>
      </c>
      <c r="U108" s="7">
        <f t="shared" si="23"/>
        <v>5787.0829999999996</v>
      </c>
      <c r="V108" s="7">
        <f t="shared" si="23"/>
        <v>7663.4040000000005</v>
      </c>
      <c r="W108" s="7">
        <f t="shared" si="23"/>
        <v>6852.143</v>
      </c>
      <c r="X108" s="7">
        <f t="shared" si="23"/>
        <v>5860.4789999999994</v>
      </c>
      <c r="Y108" s="7">
        <f t="shared" si="23"/>
        <v>6541.0789999999997</v>
      </c>
      <c r="Z108" s="7">
        <f t="shared" si="23"/>
        <v>17356.063999999998</v>
      </c>
      <c r="AA108" s="7">
        <f t="shared" si="23"/>
        <v>1594.0830000000001</v>
      </c>
      <c r="AB108" s="7">
        <f t="shared" si="23"/>
        <v>2939.4250000000002</v>
      </c>
      <c r="AC108" s="7">
        <f t="shared" si="23"/>
        <v>3272.346</v>
      </c>
      <c r="AD108" s="7">
        <f t="shared" si="23"/>
        <v>2931.9929999999999</v>
      </c>
      <c r="AE108" s="7">
        <f t="shared" si="23"/>
        <v>15682.410999999998</v>
      </c>
      <c r="AF108" s="7">
        <f t="shared" si="23"/>
        <v>1158.1179999999999</v>
      </c>
      <c r="AG108" s="7">
        <f t="shared" si="23"/>
        <v>3397.8450000000003</v>
      </c>
      <c r="AH108" s="7">
        <f t="shared" si="23"/>
        <v>9128.643</v>
      </c>
      <c r="AI108" s="7">
        <f t="shared" si="23"/>
        <v>7454.9439999999995</v>
      </c>
      <c r="AJ108" s="7">
        <f t="shared" si="23"/>
        <v>1940.2149999999999</v>
      </c>
      <c r="AK108" s="7">
        <f t="shared" si="23"/>
        <v>3331.0489999999995</v>
      </c>
      <c r="AL108" s="7">
        <f t="shared" si="23"/>
        <v>1459.2430000000024</v>
      </c>
      <c r="AM108" s="7">
        <f t="shared" si="23"/>
        <v>0</v>
      </c>
      <c r="AN108" s="7">
        <f t="shared" si="23"/>
        <v>7138.9089999999997</v>
      </c>
      <c r="AO108" s="7">
        <f t="shared" si="23"/>
        <v>591.00299999999993</v>
      </c>
      <c r="AP108" s="7">
        <f t="shared" si="23"/>
        <v>4289.7559999999994</v>
      </c>
      <c r="AQ108" s="7">
        <f t="shared" si="23"/>
        <v>7916.4009999999998</v>
      </c>
      <c r="AR108" s="7">
        <f t="shared" si="23"/>
        <v>972.47800000000007</v>
      </c>
      <c r="AS108" s="7">
        <f t="shared" si="23"/>
        <v>4822.1570000000002</v>
      </c>
      <c r="AT108" s="7">
        <f t="shared" si="23"/>
        <v>12435.545</v>
      </c>
      <c r="AU108" s="7">
        <f t="shared" si="23"/>
        <v>1600.413</v>
      </c>
      <c r="AV108" s="7">
        <f t="shared" si="23"/>
        <v>1054.646</v>
      </c>
      <c r="AW108" s="7">
        <f t="shared" si="23"/>
        <v>839.43099999999993</v>
      </c>
      <c r="AX108" s="7">
        <f t="shared" si="23"/>
        <v>6428.2539999999999</v>
      </c>
      <c r="AY108" s="7">
        <f t="shared" si="23"/>
        <v>4382.5879999999997</v>
      </c>
      <c r="AZ108" s="7">
        <f t="shared" si="23"/>
        <v>416.60700000000003</v>
      </c>
      <c r="BA108" s="7">
        <f t="shared" si="23"/>
        <v>10328.733</v>
      </c>
      <c r="BB108" s="7">
        <f t="shared" si="23"/>
        <v>3820.4279999999999</v>
      </c>
      <c r="BC108" s="7">
        <f t="shared" si="23"/>
        <v>1561.546</v>
      </c>
      <c r="BD108" s="7">
        <f t="shared" si="23"/>
        <v>22091.007999999998</v>
      </c>
      <c r="BE108" s="7">
        <f t="shared" si="23"/>
        <v>4063.3989999999999</v>
      </c>
      <c r="BF108" s="7">
        <f t="shared" si="23"/>
        <v>4452.4080000000004</v>
      </c>
      <c r="BG108" s="7">
        <f t="shared" si="23"/>
        <v>2984.9370000000004</v>
      </c>
      <c r="BH108" s="7">
        <f t="shared" si="23"/>
        <v>2708.6869999999999</v>
      </c>
      <c r="BI108" s="7">
        <f t="shared" si="23"/>
        <v>3855.9160000000002</v>
      </c>
      <c r="BJ108" s="7">
        <f t="shared" si="23"/>
        <v>1191.9359999999999</v>
      </c>
      <c r="BK108" s="7">
        <f t="shared" si="23"/>
        <v>130.34299999999999</v>
      </c>
      <c r="BL108" s="7">
        <f t="shared" si="23"/>
        <v>3642.6030000000001</v>
      </c>
      <c r="BM108" s="7">
        <f t="shared" si="23"/>
        <v>1481.3480000000002</v>
      </c>
      <c r="BN108" s="7">
        <f t="shared" si="23"/>
        <v>702.149</v>
      </c>
      <c r="BO108" s="7">
        <f t="shared" si="23"/>
        <v>789.98700000000008</v>
      </c>
      <c r="BP108" s="7">
        <f t="shared" ref="BP108:CG108" si="24">+BP104+BP105+BP106-BP107</f>
        <v>1001.883</v>
      </c>
      <c r="BQ108" s="7">
        <f t="shared" si="24"/>
        <v>5500.3069999999998</v>
      </c>
      <c r="BR108" s="7">
        <f t="shared" si="24"/>
        <v>13857.433999999999</v>
      </c>
      <c r="BS108" s="7">
        <f t="shared" si="24"/>
        <v>9975.7950000000001</v>
      </c>
      <c r="BT108" s="7">
        <f t="shared" si="24"/>
        <v>12806.214</v>
      </c>
      <c r="BU108" s="7">
        <f t="shared" si="24"/>
        <v>2041.672</v>
      </c>
      <c r="BV108" s="7">
        <f t="shared" si="24"/>
        <v>1756.3809999999999</v>
      </c>
      <c r="BW108" s="7">
        <f t="shared" si="24"/>
        <v>626.45400000000006</v>
      </c>
      <c r="BX108" s="7">
        <f t="shared" si="24"/>
        <v>289.36599999999999</v>
      </c>
      <c r="BY108" s="7">
        <f t="shared" si="24"/>
        <v>1012.289</v>
      </c>
      <c r="BZ108" s="7">
        <f t="shared" si="24"/>
        <v>1560.877</v>
      </c>
      <c r="CA108" s="7">
        <f t="shared" si="24"/>
        <v>1471.5719999999999</v>
      </c>
      <c r="CB108" s="7">
        <f t="shared" si="24"/>
        <v>887.77600000000007</v>
      </c>
      <c r="CC108" s="7">
        <f t="shared" si="24"/>
        <v>2037.2570000000003</v>
      </c>
      <c r="CD108" s="7">
        <f t="shared" si="24"/>
        <v>1135.3520000000001</v>
      </c>
      <c r="CE108" s="7">
        <f t="shared" si="24"/>
        <v>0</v>
      </c>
      <c r="CF108" s="7">
        <f t="shared" si="24"/>
        <v>0</v>
      </c>
      <c r="CG108" s="7">
        <f t="shared" si="24"/>
        <v>410425.05200000008</v>
      </c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16" t="s">
        <v>325</v>
      </c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</row>
    <row r="109" spans="1:108" ht="15" customHeight="1">
      <c r="A109" s="104"/>
      <c r="B109" s="104"/>
      <c r="C109" s="22" t="s">
        <v>3</v>
      </c>
      <c r="D109" s="22" t="s">
        <v>4</v>
      </c>
      <c r="E109" s="22" t="s">
        <v>5</v>
      </c>
      <c r="F109" s="22" t="s">
        <v>6</v>
      </c>
      <c r="G109" s="22" t="s">
        <v>7</v>
      </c>
      <c r="H109" s="22" t="s">
        <v>8</v>
      </c>
      <c r="I109" s="22" t="s">
        <v>9</v>
      </c>
      <c r="J109" s="22" t="s">
        <v>10</v>
      </c>
      <c r="K109" s="22" t="s">
        <v>11</v>
      </c>
      <c r="L109" s="22" t="s">
        <v>12</v>
      </c>
      <c r="M109" s="22" t="s">
        <v>13</v>
      </c>
      <c r="N109" s="22" t="s">
        <v>14</v>
      </c>
      <c r="O109" s="22" t="s">
        <v>15</v>
      </c>
      <c r="P109" s="22" t="s">
        <v>16</v>
      </c>
      <c r="Q109" s="22" t="s">
        <v>17</v>
      </c>
      <c r="R109" s="22" t="s">
        <v>18</v>
      </c>
      <c r="S109" s="22" t="s">
        <v>19</v>
      </c>
      <c r="T109" s="22" t="s">
        <v>20</v>
      </c>
      <c r="U109" s="22" t="s">
        <v>21</v>
      </c>
      <c r="V109" s="22" t="s">
        <v>22</v>
      </c>
      <c r="W109" s="22" t="s">
        <v>23</v>
      </c>
      <c r="X109" s="22" t="s">
        <v>24</v>
      </c>
      <c r="Y109" s="22" t="s">
        <v>25</v>
      </c>
      <c r="Z109" s="22" t="s">
        <v>26</v>
      </c>
      <c r="AA109" s="22" t="s">
        <v>27</v>
      </c>
      <c r="AB109" s="22" t="s">
        <v>28</v>
      </c>
      <c r="AC109" s="22" t="s">
        <v>29</v>
      </c>
      <c r="AD109" s="22" t="s">
        <v>30</v>
      </c>
      <c r="AE109" s="22" t="s">
        <v>31</v>
      </c>
      <c r="AF109" s="22" t="s">
        <v>32</v>
      </c>
      <c r="AG109" s="22" t="s">
        <v>33</v>
      </c>
      <c r="AH109" s="22" t="s">
        <v>34</v>
      </c>
      <c r="AI109" s="22" t="s">
        <v>35</v>
      </c>
      <c r="AJ109" s="22" t="s">
        <v>36</v>
      </c>
      <c r="AK109" s="22" t="s">
        <v>37</v>
      </c>
      <c r="AL109" s="22" t="s">
        <v>38</v>
      </c>
      <c r="AM109" s="22" t="s">
        <v>39</v>
      </c>
      <c r="AN109" s="22" t="s">
        <v>40</v>
      </c>
      <c r="AO109" s="22" t="s">
        <v>41</v>
      </c>
      <c r="AP109" s="22" t="s">
        <v>42</v>
      </c>
      <c r="AQ109" s="22" t="s">
        <v>43</v>
      </c>
      <c r="AR109" s="22" t="s">
        <v>44</v>
      </c>
      <c r="AS109" s="22" t="s">
        <v>45</v>
      </c>
      <c r="AT109" s="22" t="s">
        <v>46</v>
      </c>
      <c r="AU109" s="22" t="s">
        <v>47</v>
      </c>
      <c r="AV109" s="22" t="s">
        <v>48</v>
      </c>
      <c r="AW109" s="22" t="s">
        <v>49</v>
      </c>
      <c r="AX109" s="22" t="s">
        <v>50</v>
      </c>
      <c r="AY109" s="22" t="s">
        <v>51</v>
      </c>
      <c r="AZ109" s="22" t="s">
        <v>52</v>
      </c>
      <c r="BA109" s="22" t="s">
        <v>53</v>
      </c>
      <c r="BB109" s="22" t="s">
        <v>54</v>
      </c>
      <c r="BC109" s="22" t="s">
        <v>55</v>
      </c>
      <c r="BD109" s="22">
        <v>68</v>
      </c>
      <c r="BE109" s="22" t="s">
        <v>57</v>
      </c>
      <c r="BF109" s="22" t="s">
        <v>58</v>
      </c>
      <c r="BG109" s="22" t="s">
        <v>59</v>
      </c>
      <c r="BH109" s="22" t="s">
        <v>60</v>
      </c>
      <c r="BI109" s="22" t="s">
        <v>61</v>
      </c>
      <c r="BJ109" s="22" t="s">
        <v>62</v>
      </c>
      <c r="BK109" s="22" t="s">
        <v>63</v>
      </c>
      <c r="BL109" s="22" t="s">
        <v>64</v>
      </c>
      <c r="BM109" s="22" t="s">
        <v>65</v>
      </c>
      <c r="BN109" s="22" t="s">
        <v>66</v>
      </c>
      <c r="BO109" s="22" t="s">
        <v>67</v>
      </c>
      <c r="BP109" s="22" t="s">
        <v>68</v>
      </c>
      <c r="BQ109" s="22" t="s">
        <v>69</v>
      </c>
      <c r="BR109" s="22" t="s">
        <v>70</v>
      </c>
      <c r="BS109" s="22" t="s">
        <v>71</v>
      </c>
      <c r="BT109" s="22" t="s">
        <v>72</v>
      </c>
      <c r="BU109" s="22" t="s">
        <v>73</v>
      </c>
      <c r="BV109" s="22" t="s">
        <v>74</v>
      </c>
      <c r="BW109" s="22" t="s">
        <v>75</v>
      </c>
      <c r="BX109" s="22" t="s">
        <v>76</v>
      </c>
      <c r="BY109" s="22" t="s">
        <v>77</v>
      </c>
      <c r="BZ109" s="22" t="s">
        <v>78</v>
      </c>
      <c r="CA109" s="22" t="s">
        <v>79</v>
      </c>
      <c r="CB109" s="22" t="s">
        <v>80</v>
      </c>
      <c r="CC109" s="22" t="s">
        <v>81</v>
      </c>
      <c r="CD109" s="22" t="s">
        <v>82</v>
      </c>
      <c r="CE109" s="22" t="s">
        <v>83</v>
      </c>
      <c r="CF109" s="22" t="s">
        <v>84</v>
      </c>
      <c r="CG109" s="275" t="s">
        <v>264</v>
      </c>
      <c r="CH109" s="289" t="s">
        <v>295</v>
      </c>
      <c r="CI109" s="267"/>
      <c r="CJ109" s="267"/>
      <c r="CK109" s="267"/>
      <c r="CL109" s="267"/>
      <c r="CM109" s="267"/>
      <c r="CN109" s="267"/>
      <c r="CO109" s="267"/>
      <c r="CP109" s="267"/>
      <c r="CQ109" s="267"/>
      <c r="CR109" s="290"/>
      <c r="CS109" s="275" t="s">
        <v>296</v>
      </c>
    </row>
    <row r="110" spans="1:108" ht="100.2" customHeight="1" thickBot="1">
      <c r="A110" s="104"/>
      <c r="B110" s="104"/>
      <c r="C110" s="27" t="s">
        <v>182</v>
      </c>
      <c r="D110" s="27" t="s">
        <v>183</v>
      </c>
      <c r="E110" s="27" t="s">
        <v>184</v>
      </c>
      <c r="F110" s="27" t="s">
        <v>185</v>
      </c>
      <c r="G110" s="27" t="s">
        <v>186</v>
      </c>
      <c r="H110" s="27" t="s">
        <v>187</v>
      </c>
      <c r="I110" s="27" t="s">
        <v>188</v>
      </c>
      <c r="J110" s="27" t="s">
        <v>189</v>
      </c>
      <c r="K110" s="27" t="s">
        <v>190</v>
      </c>
      <c r="L110" s="27" t="s">
        <v>191</v>
      </c>
      <c r="M110" s="27" t="s">
        <v>192</v>
      </c>
      <c r="N110" s="27" t="s">
        <v>193</v>
      </c>
      <c r="O110" s="27" t="s">
        <v>194</v>
      </c>
      <c r="P110" s="27" t="s">
        <v>195</v>
      </c>
      <c r="Q110" s="27" t="s">
        <v>196</v>
      </c>
      <c r="R110" s="27" t="s">
        <v>197</v>
      </c>
      <c r="S110" s="27" t="s">
        <v>198</v>
      </c>
      <c r="T110" s="27" t="s">
        <v>199</v>
      </c>
      <c r="U110" s="27" t="s">
        <v>200</v>
      </c>
      <c r="V110" s="27" t="s">
        <v>201</v>
      </c>
      <c r="W110" s="27" t="s">
        <v>202</v>
      </c>
      <c r="X110" s="27" t="s">
        <v>203</v>
      </c>
      <c r="Y110" s="27" t="s">
        <v>204</v>
      </c>
      <c r="Z110" s="27" t="s">
        <v>205</v>
      </c>
      <c r="AA110" s="27" t="s">
        <v>206</v>
      </c>
      <c r="AB110" s="27" t="s">
        <v>207</v>
      </c>
      <c r="AC110" s="27" t="s">
        <v>208</v>
      </c>
      <c r="AD110" s="27" t="s">
        <v>209</v>
      </c>
      <c r="AE110" s="27" t="s">
        <v>210</v>
      </c>
      <c r="AF110" s="27" t="s">
        <v>211</v>
      </c>
      <c r="AG110" s="27" t="s">
        <v>212</v>
      </c>
      <c r="AH110" s="27" t="s">
        <v>213</v>
      </c>
      <c r="AI110" s="27" t="s">
        <v>214</v>
      </c>
      <c r="AJ110" s="27" t="s">
        <v>215</v>
      </c>
      <c r="AK110" s="27" t="s">
        <v>216</v>
      </c>
      <c r="AL110" s="27" t="s">
        <v>217</v>
      </c>
      <c r="AM110" s="27" t="s">
        <v>218</v>
      </c>
      <c r="AN110" s="27" t="s">
        <v>219</v>
      </c>
      <c r="AO110" s="27" t="s">
        <v>220</v>
      </c>
      <c r="AP110" s="27" t="s">
        <v>221</v>
      </c>
      <c r="AQ110" s="27" t="s">
        <v>222</v>
      </c>
      <c r="AR110" s="27" t="s">
        <v>223</v>
      </c>
      <c r="AS110" s="27" t="s">
        <v>224</v>
      </c>
      <c r="AT110" s="27" t="s">
        <v>225</v>
      </c>
      <c r="AU110" s="27" t="s">
        <v>226</v>
      </c>
      <c r="AV110" s="27" t="s">
        <v>227</v>
      </c>
      <c r="AW110" s="27" t="s">
        <v>228</v>
      </c>
      <c r="AX110" s="27" t="s">
        <v>229</v>
      </c>
      <c r="AY110" s="27" t="s">
        <v>230</v>
      </c>
      <c r="AZ110" s="27" t="s">
        <v>231</v>
      </c>
      <c r="BA110" s="27" t="s">
        <v>232</v>
      </c>
      <c r="BB110" s="27" t="s">
        <v>233</v>
      </c>
      <c r="BC110" s="27" t="s">
        <v>234</v>
      </c>
      <c r="BD110" s="27" t="s">
        <v>235</v>
      </c>
      <c r="BE110" s="27" t="s">
        <v>236</v>
      </c>
      <c r="BF110" s="27" t="s">
        <v>237</v>
      </c>
      <c r="BG110" s="27" t="s">
        <v>238</v>
      </c>
      <c r="BH110" s="27" t="s">
        <v>239</v>
      </c>
      <c r="BI110" s="27" t="s">
        <v>240</v>
      </c>
      <c r="BJ110" s="27" t="s">
        <v>241</v>
      </c>
      <c r="BK110" s="27" t="s">
        <v>242</v>
      </c>
      <c r="BL110" s="27" t="s">
        <v>243</v>
      </c>
      <c r="BM110" s="27" t="s">
        <v>244</v>
      </c>
      <c r="BN110" s="27" t="s">
        <v>245</v>
      </c>
      <c r="BO110" s="27" t="s">
        <v>246</v>
      </c>
      <c r="BP110" s="27" t="s">
        <v>247</v>
      </c>
      <c r="BQ110" s="27" t="s">
        <v>248</v>
      </c>
      <c r="BR110" s="27" t="s">
        <v>249</v>
      </c>
      <c r="BS110" s="27" t="s">
        <v>250</v>
      </c>
      <c r="BT110" s="27" t="s">
        <v>251</v>
      </c>
      <c r="BU110" s="27" t="s">
        <v>252</v>
      </c>
      <c r="BV110" s="27" t="s">
        <v>253</v>
      </c>
      <c r="BW110" s="27" t="s">
        <v>254</v>
      </c>
      <c r="BX110" s="27" t="s">
        <v>255</v>
      </c>
      <c r="BY110" s="27" t="s">
        <v>256</v>
      </c>
      <c r="BZ110" s="27" t="s">
        <v>257</v>
      </c>
      <c r="CA110" s="27" t="s">
        <v>258</v>
      </c>
      <c r="CB110" s="27" t="s">
        <v>259</v>
      </c>
      <c r="CC110" s="27" t="s">
        <v>260</v>
      </c>
      <c r="CD110" s="27" t="s">
        <v>261</v>
      </c>
      <c r="CE110" s="27" t="s">
        <v>262</v>
      </c>
      <c r="CF110" s="27" t="s">
        <v>263</v>
      </c>
      <c r="CG110" s="276"/>
      <c r="CH110" s="27" t="s">
        <v>297</v>
      </c>
      <c r="CI110" s="27" t="s">
        <v>298</v>
      </c>
      <c r="CJ110" s="27" t="s">
        <v>299</v>
      </c>
      <c r="CK110" s="30" t="s">
        <v>300</v>
      </c>
      <c r="CL110" s="27" t="s">
        <v>301</v>
      </c>
      <c r="CM110" s="30" t="s">
        <v>302</v>
      </c>
      <c r="CN110" s="27" t="s">
        <v>303</v>
      </c>
      <c r="CO110" s="30" t="s">
        <v>304</v>
      </c>
      <c r="CP110" s="24" t="s">
        <v>305</v>
      </c>
      <c r="CQ110" s="27" t="s">
        <v>306</v>
      </c>
      <c r="CR110" s="27" t="s">
        <v>307</v>
      </c>
      <c r="CS110" s="276"/>
    </row>
    <row r="113" spans="3:85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</row>
  </sheetData>
  <mergeCells count="9">
    <mergeCell ref="CT7:CT8"/>
    <mergeCell ref="CH109:CR109"/>
    <mergeCell ref="CS109:CS110"/>
    <mergeCell ref="CG109:CG110"/>
    <mergeCell ref="A7:A8"/>
    <mergeCell ref="B7:B8"/>
    <mergeCell ref="CG7:CG8"/>
    <mergeCell ref="CH7:CR7"/>
    <mergeCell ref="CS7:CS8"/>
  </mergeCells>
  <pageMargins left="0.7" right="0.7" top="0.75" bottom="0.75" header="0.3" footer="0.3"/>
  <pageSetup paperSize="9" orientation="portrait" r:id="rId1"/>
  <ignoredErrors>
    <ignoredError sqref="C7:CF7 A9:A90 C109:CF10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A2" sqref="A2:A3"/>
      <selection pane="topRight" activeCell="A2" sqref="A2:A3"/>
      <selection pane="bottomLeft" activeCell="A2" sqref="A2:A3"/>
      <selection pane="bottomRight" activeCell="B16" sqref="B16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85" width="8.109375" style="71" customWidth="1"/>
    <col min="86" max="86" width="6.88671875" style="71" bestFit="1" customWidth="1"/>
    <col min="87" max="87" width="6.44140625" style="71" bestFit="1" customWidth="1"/>
    <col min="88" max="88" width="6.109375" style="71" bestFit="1" customWidth="1"/>
    <col min="89" max="89" width="6.88671875" style="71" customWidth="1"/>
    <col min="90" max="90" width="4.6640625" style="71" customWidth="1"/>
    <col min="91" max="91" width="6.109375" style="71" bestFit="1" customWidth="1"/>
    <col min="92" max="92" width="2.88671875" style="71" bestFit="1" customWidth="1"/>
    <col min="93" max="93" width="8" style="71" bestFit="1" customWidth="1"/>
    <col min="94" max="94" width="5" style="71" customWidth="1"/>
    <col min="95" max="95" width="3" style="71" bestFit="1" customWidth="1"/>
    <col min="96" max="96" width="7.44140625" style="71" customWidth="1"/>
    <col min="97" max="97" width="7.33203125" style="71" bestFit="1" customWidth="1"/>
    <col min="98" max="98" width="50.6640625" style="71" customWidth="1"/>
    <col min="99" max="16384" width="9.109375" style="71"/>
  </cols>
  <sheetData>
    <row r="1" spans="1:100" ht="8.1" customHeight="1">
      <c r="A1" s="71"/>
      <c r="B1" s="71"/>
    </row>
    <row r="2" spans="1:100" s="73" customFormat="1" ht="13.65" customHeight="1">
      <c r="A2" s="83" t="s">
        <v>331</v>
      </c>
      <c r="B2" s="89"/>
    </row>
    <row r="3" spans="1:100" s="73" customFormat="1" ht="13.65" customHeight="1">
      <c r="A3" s="83" t="s">
        <v>330</v>
      </c>
      <c r="B3" s="89"/>
    </row>
    <row r="4" spans="1:100" s="73" customFormat="1" ht="3.9" customHeight="1">
      <c r="A4" s="74"/>
      <c r="B4" s="74"/>
    </row>
    <row r="5" spans="1:100" s="73" customFormat="1" ht="11.4">
      <c r="A5" s="73" t="s">
        <v>0</v>
      </c>
    </row>
    <row r="6" spans="1:100" s="73" customFormat="1" ht="3.9" customHeight="1" thickBot="1">
      <c r="A6" s="109"/>
      <c r="B6" s="107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8"/>
      <c r="CT6" s="106"/>
    </row>
    <row r="7" spans="1:100" s="75" customFormat="1" ht="14.4" customHeight="1" thickBot="1">
      <c r="A7" s="293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91" t="s">
        <v>87</v>
      </c>
      <c r="CT7" s="287" t="s">
        <v>88</v>
      </c>
    </row>
    <row r="8" spans="1:100" s="75" customFormat="1" ht="75.75" customHeight="1" thickBot="1">
      <c r="A8" s="294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92"/>
      <c r="CT8" s="274"/>
    </row>
    <row r="9" spans="1:100" ht="14.4" customHeight="1">
      <c r="A9" s="13" t="s">
        <v>3</v>
      </c>
      <c r="B9" s="14" t="s">
        <v>89</v>
      </c>
      <c r="C9" s="7">
        <v>21.100999999999999</v>
      </c>
      <c r="D9" s="7">
        <v>1.589</v>
      </c>
      <c r="E9" s="7">
        <v>0</v>
      </c>
      <c r="F9" s="7">
        <v>0</v>
      </c>
      <c r="G9" s="7">
        <v>0.36899999999999999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3.0000000000000001E-3</v>
      </c>
      <c r="AI9" s="7">
        <v>3.0000000000000001E-3</v>
      </c>
      <c r="AJ9" s="7">
        <v>5.0000000000000001E-3</v>
      </c>
      <c r="AK9" s="7">
        <v>0</v>
      </c>
      <c r="AL9" s="7">
        <v>1E-3</v>
      </c>
      <c r="AM9" s="7">
        <v>1E-3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2E-3</v>
      </c>
      <c r="AT9" s="7">
        <v>0.04</v>
      </c>
      <c r="AU9" s="7">
        <v>0</v>
      </c>
      <c r="AV9" s="7">
        <v>0</v>
      </c>
      <c r="AW9" s="7">
        <v>8.8999999999999996E-2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0.122</v>
      </c>
      <c r="BE9" s="7">
        <v>8.0000000000000002E-3</v>
      </c>
      <c r="BF9" s="7">
        <v>2E-3</v>
      </c>
      <c r="BG9" s="7">
        <v>1.0999999999999999E-2</v>
      </c>
      <c r="BH9" s="7">
        <v>1.7999999999999999E-2</v>
      </c>
      <c r="BI9" s="7">
        <v>2.1999999999999999E-2</v>
      </c>
      <c r="BJ9" s="7">
        <v>1E-3</v>
      </c>
      <c r="BK9" s="7">
        <v>0</v>
      </c>
      <c r="BL9" s="7">
        <v>1E-3</v>
      </c>
      <c r="BM9" s="7">
        <v>0</v>
      </c>
      <c r="BN9" s="7">
        <v>0</v>
      </c>
      <c r="BO9" s="7">
        <v>0</v>
      </c>
      <c r="BP9" s="7">
        <v>0.03</v>
      </c>
      <c r="BQ9" s="7">
        <v>1.0999999999999999E-2</v>
      </c>
      <c r="BR9" s="7">
        <v>1.0649999999999999</v>
      </c>
      <c r="BS9" s="7">
        <v>8.4000000000000005E-2</v>
      </c>
      <c r="BT9" s="7">
        <v>0.109</v>
      </c>
      <c r="BU9" s="7">
        <v>1.8720000000000001</v>
      </c>
      <c r="BV9" s="7">
        <v>0.90700000000000003</v>
      </c>
      <c r="BW9" s="7">
        <v>1.4E-2</v>
      </c>
      <c r="BX9" s="7">
        <v>4.7E-2</v>
      </c>
      <c r="BY9" s="7">
        <v>2.9000000000000001E-2</v>
      </c>
      <c r="BZ9" s="7">
        <v>2.1999999999999999E-2</v>
      </c>
      <c r="CA9" s="7">
        <v>0</v>
      </c>
      <c r="CB9" s="7">
        <v>0</v>
      </c>
      <c r="CC9" s="7">
        <v>0.67700000000000005</v>
      </c>
      <c r="CD9" s="7">
        <v>0</v>
      </c>
      <c r="CE9" s="7">
        <v>0</v>
      </c>
      <c r="CF9" s="7">
        <v>0</v>
      </c>
      <c r="CG9" s="7">
        <f>+SUM(C9:CF9)</f>
        <v>28.254999999999995</v>
      </c>
      <c r="CH9" s="7">
        <v>205.40600000000001</v>
      </c>
      <c r="CI9" s="7">
        <v>0</v>
      </c>
      <c r="CJ9" s="7">
        <v>0</v>
      </c>
      <c r="CK9" s="7">
        <f>+SUM(CH9:CJ9)</f>
        <v>205.40600000000001</v>
      </c>
      <c r="CL9" s="7">
        <v>11.215</v>
      </c>
      <c r="CM9" s="7">
        <v>0</v>
      </c>
      <c r="CN9" s="7">
        <v>0</v>
      </c>
      <c r="CO9" s="7">
        <f>+CN9+CM9</f>
        <v>0</v>
      </c>
      <c r="CP9" s="7">
        <f>+CO9+CL9</f>
        <v>11.215</v>
      </c>
      <c r="CQ9" s="7">
        <v>0</v>
      </c>
      <c r="CR9" s="7">
        <f t="shared" ref="CR9:CR35" si="0">+ROUND(CQ9+CP9+CK9,3)</f>
        <v>216.62100000000001</v>
      </c>
      <c r="CS9" s="7">
        <f t="shared" ref="CS9:CS35" si="1">+ROUND(CR9+CG9,3)</f>
        <v>244.876</v>
      </c>
      <c r="CT9" s="14" t="s">
        <v>182</v>
      </c>
      <c r="CV9" s="95"/>
    </row>
    <row r="10" spans="1:100" ht="14.4" customHeight="1">
      <c r="A10" s="13" t="s">
        <v>4</v>
      </c>
      <c r="B10" s="14" t="s">
        <v>90</v>
      </c>
      <c r="C10" s="7">
        <v>2.8000000000000001E-2</v>
      </c>
      <c r="D10" s="7">
        <v>2.9220000000000002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3.0000000000000001E-3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1.2E-2</v>
      </c>
      <c r="AI10" s="7">
        <v>0.01</v>
      </c>
      <c r="AJ10" s="7">
        <v>1.4999999999999999E-2</v>
      </c>
      <c r="AK10" s="7">
        <v>0</v>
      </c>
      <c r="AL10" s="7">
        <v>1E-3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1.2999999999999999E-2</v>
      </c>
      <c r="BF10" s="7">
        <v>0</v>
      </c>
      <c r="BG10" s="7">
        <v>0</v>
      </c>
      <c r="BH10" s="7">
        <v>5.0000000000000001E-3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1E-3</v>
      </c>
      <c r="BQ10" s="7">
        <v>1.0999999999999999E-2</v>
      </c>
      <c r="BR10" s="7">
        <v>0.219</v>
      </c>
      <c r="BS10" s="7">
        <v>5.0000000000000001E-3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2">+SUM(C10:CF10)</f>
        <v>3.2449999999999997</v>
      </c>
      <c r="CH10" s="7">
        <v>7.8280000000000003</v>
      </c>
      <c r="CI10" s="7">
        <v>0</v>
      </c>
      <c r="CJ10" s="7">
        <v>0</v>
      </c>
      <c r="CK10" s="7">
        <f t="shared" ref="CK10:CK73" si="3">+SUM(CH10:CJ10)</f>
        <v>7.8280000000000003</v>
      </c>
      <c r="CL10" s="7">
        <v>0</v>
      </c>
      <c r="CM10" s="7">
        <v>0</v>
      </c>
      <c r="CN10" s="7">
        <v>0</v>
      </c>
      <c r="CO10" s="7">
        <f t="shared" ref="CO10:CO73" si="4">+CN10+CM10</f>
        <v>0</v>
      </c>
      <c r="CP10" s="7">
        <f t="shared" ref="CP10:CP73" si="5">+CO10+CL10</f>
        <v>0</v>
      </c>
      <c r="CQ10" s="7">
        <v>0</v>
      </c>
      <c r="CR10" s="7">
        <f t="shared" si="0"/>
        <v>7.8280000000000003</v>
      </c>
      <c r="CS10" s="7">
        <f t="shared" si="1"/>
        <v>11.073</v>
      </c>
      <c r="CT10" s="14" t="s">
        <v>183</v>
      </c>
      <c r="CV10" s="95"/>
    </row>
    <row r="11" spans="1:100" ht="14.4" customHeight="1">
      <c r="A11" s="13" t="s">
        <v>5</v>
      </c>
      <c r="B11" s="14" t="s">
        <v>91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3.4000000000000002E-2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1E-3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7.3999999999999996E-2</v>
      </c>
      <c r="BS11" s="7">
        <v>4.0000000000000001E-3</v>
      </c>
      <c r="BT11" s="7">
        <v>4.0000000000000001E-3</v>
      </c>
      <c r="BU11" s="7">
        <v>5.7000000000000002E-2</v>
      </c>
      <c r="BV11" s="7">
        <v>2.7E-2</v>
      </c>
      <c r="BW11" s="7">
        <v>0</v>
      </c>
      <c r="BX11" s="7">
        <v>1E-3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2"/>
        <v>0.20200000000000001</v>
      </c>
      <c r="CH11" s="7">
        <v>75.001999999999995</v>
      </c>
      <c r="CI11" s="7">
        <v>0</v>
      </c>
      <c r="CJ11" s="7">
        <v>0</v>
      </c>
      <c r="CK11" s="7">
        <f t="shared" si="3"/>
        <v>75.001999999999995</v>
      </c>
      <c r="CL11" s="7">
        <v>0</v>
      </c>
      <c r="CM11" s="7">
        <v>0</v>
      </c>
      <c r="CN11" s="7">
        <v>0</v>
      </c>
      <c r="CO11" s="7">
        <f t="shared" si="4"/>
        <v>0</v>
      </c>
      <c r="CP11" s="7">
        <f t="shared" si="5"/>
        <v>0</v>
      </c>
      <c r="CQ11" s="7">
        <v>0</v>
      </c>
      <c r="CR11" s="7">
        <f t="shared" si="0"/>
        <v>75.001999999999995</v>
      </c>
      <c r="CS11" s="7">
        <f t="shared" si="1"/>
        <v>75.203999999999994</v>
      </c>
      <c r="CT11" s="14" t="s">
        <v>184</v>
      </c>
      <c r="CV11" s="95"/>
    </row>
    <row r="12" spans="1:100" ht="14.4" customHeight="1">
      <c r="A12" s="13" t="s">
        <v>6</v>
      </c>
      <c r="B12" s="14" t="s">
        <v>92</v>
      </c>
      <c r="C12" s="7">
        <v>0.123</v>
      </c>
      <c r="D12" s="7">
        <v>3.0000000000000001E-3</v>
      </c>
      <c r="E12" s="7">
        <v>0</v>
      </c>
      <c r="F12" s="7">
        <v>2.7E-2</v>
      </c>
      <c r="G12" s="7">
        <v>1E-3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0.40400000000000003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1.4E-2</v>
      </c>
      <c r="AG12" s="7">
        <v>1.4999999999999999E-2</v>
      </c>
      <c r="AH12" s="7">
        <v>4.468</v>
      </c>
      <c r="AI12" s="7">
        <v>2.5150000000000001</v>
      </c>
      <c r="AJ12" s="7">
        <v>0.71599999999999997</v>
      </c>
      <c r="AK12" s="7">
        <v>0</v>
      </c>
      <c r="AL12" s="7">
        <v>5.0000000000000001E-3</v>
      </c>
      <c r="AM12" s="7">
        <v>0</v>
      </c>
      <c r="AN12" s="7">
        <v>1.0999999999999999E-2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1E-3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4.2999999999999997E-2</v>
      </c>
      <c r="BE12" s="7">
        <v>4.7E-2</v>
      </c>
      <c r="BF12" s="7">
        <v>0</v>
      </c>
      <c r="BG12" s="7">
        <v>1.7999999999999999E-2</v>
      </c>
      <c r="BH12" s="7">
        <v>0.05</v>
      </c>
      <c r="BI12" s="7">
        <v>1E-3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2E-3</v>
      </c>
      <c r="BQ12" s="7">
        <v>4.7E-2</v>
      </c>
      <c r="BR12" s="7">
        <v>2.5999999999999999E-2</v>
      </c>
      <c r="BS12" s="7">
        <v>6.5000000000000002E-2</v>
      </c>
      <c r="BT12" s="7">
        <v>4.1000000000000002E-2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1E-3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f t="shared" si="2"/>
        <v>8.6440000000000001</v>
      </c>
      <c r="CH12" s="7">
        <v>1.3420000000000001</v>
      </c>
      <c r="CI12" s="7">
        <v>0</v>
      </c>
      <c r="CJ12" s="7">
        <v>0</v>
      </c>
      <c r="CK12" s="7">
        <f t="shared" si="3"/>
        <v>1.3420000000000001</v>
      </c>
      <c r="CL12" s="7">
        <v>0</v>
      </c>
      <c r="CM12" s="7">
        <v>0</v>
      </c>
      <c r="CN12" s="7">
        <v>0</v>
      </c>
      <c r="CO12" s="7">
        <f t="shared" si="4"/>
        <v>0</v>
      </c>
      <c r="CP12" s="7">
        <f t="shared" si="5"/>
        <v>0</v>
      </c>
      <c r="CQ12" s="7">
        <v>0</v>
      </c>
      <c r="CR12" s="7">
        <f t="shared" si="0"/>
        <v>1.3420000000000001</v>
      </c>
      <c r="CS12" s="7">
        <f t="shared" si="1"/>
        <v>9.9860000000000007</v>
      </c>
      <c r="CT12" s="14" t="s">
        <v>185</v>
      </c>
      <c r="CV12" s="95"/>
    </row>
    <row r="13" spans="1:100" ht="14.4" customHeight="1">
      <c r="A13" s="13" t="s">
        <v>7</v>
      </c>
      <c r="B13" s="14" t="s">
        <v>93</v>
      </c>
      <c r="C13" s="7">
        <v>31.096</v>
      </c>
      <c r="D13" s="7">
        <v>1E-3</v>
      </c>
      <c r="E13" s="7">
        <v>1E-3</v>
      </c>
      <c r="F13" s="7">
        <v>0</v>
      </c>
      <c r="G13" s="7">
        <v>8.3000000000000004E-2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8.9999999999999993E-3</v>
      </c>
      <c r="R13" s="7">
        <v>3.0000000000000001E-3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1E-3</v>
      </c>
      <c r="AG13" s="7">
        <v>3.0000000000000001E-3</v>
      </c>
      <c r="AH13" s="7">
        <v>3.5000000000000003E-2</v>
      </c>
      <c r="AI13" s="7">
        <v>1.4E-2</v>
      </c>
      <c r="AJ13" s="7">
        <v>3.0000000000000001E-3</v>
      </c>
      <c r="AK13" s="7">
        <v>0</v>
      </c>
      <c r="AL13" s="7">
        <v>3.0000000000000001E-3</v>
      </c>
      <c r="AM13" s="7">
        <v>1.7999999999999999E-2</v>
      </c>
      <c r="AN13" s="7">
        <v>8.0000000000000002E-3</v>
      </c>
      <c r="AO13" s="7">
        <v>0</v>
      </c>
      <c r="AP13" s="7">
        <v>0</v>
      </c>
      <c r="AQ13" s="7">
        <v>1.0999999999999999E-2</v>
      </c>
      <c r="AR13" s="7">
        <v>7.0000000000000001E-3</v>
      </c>
      <c r="AS13" s="7">
        <v>5.0999999999999997E-2</v>
      </c>
      <c r="AT13" s="7">
        <v>1.22</v>
      </c>
      <c r="AU13" s="7">
        <v>0</v>
      </c>
      <c r="AV13" s="7">
        <v>0</v>
      </c>
      <c r="AW13" s="7">
        <v>4.0000000000000001E-3</v>
      </c>
      <c r="AX13" s="7">
        <v>0</v>
      </c>
      <c r="AY13" s="7">
        <v>1E-3</v>
      </c>
      <c r="AZ13" s="7">
        <v>0</v>
      </c>
      <c r="BA13" s="7">
        <v>3.0000000000000001E-3</v>
      </c>
      <c r="BB13" s="7">
        <v>0</v>
      </c>
      <c r="BC13" s="7">
        <v>8.0000000000000002E-3</v>
      </c>
      <c r="BD13" s="7">
        <v>8.7999999999999995E-2</v>
      </c>
      <c r="BE13" s="7">
        <v>8.9999999999999993E-3</v>
      </c>
      <c r="BF13" s="7">
        <v>0</v>
      </c>
      <c r="BG13" s="7">
        <v>3.0000000000000001E-3</v>
      </c>
      <c r="BH13" s="7">
        <v>0.10199999999999999</v>
      </c>
      <c r="BI13" s="7">
        <v>1E-3</v>
      </c>
      <c r="BJ13" s="7">
        <v>0</v>
      </c>
      <c r="BK13" s="7">
        <v>1E-3</v>
      </c>
      <c r="BL13" s="7">
        <v>1E-3</v>
      </c>
      <c r="BM13" s="7">
        <v>0</v>
      </c>
      <c r="BN13" s="7">
        <v>0</v>
      </c>
      <c r="BO13" s="7">
        <v>0</v>
      </c>
      <c r="BP13" s="7">
        <v>0</v>
      </c>
      <c r="BQ13" s="7">
        <v>4.0000000000000001E-3</v>
      </c>
      <c r="BR13" s="7">
        <v>1.1160000000000001</v>
      </c>
      <c r="BS13" s="7">
        <v>0.40600000000000003</v>
      </c>
      <c r="BT13" s="7">
        <v>0.53100000000000003</v>
      </c>
      <c r="BU13" s="7">
        <v>22.542000000000002</v>
      </c>
      <c r="BV13" s="7">
        <v>10.757</v>
      </c>
      <c r="BW13" s="7">
        <v>7.0000000000000001E-3</v>
      </c>
      <c r="BX13" s="7">
        <v>0</v>
      </c>
      <c r="BY13" s="7">
        <v>4.5999999999999999E-2</v>
      </c>
      <c r="BZ13" s="7">
        <v>4.0000000000000001E-3</v>
      </c>
      <c r="CA13" s="7">
        <v>8.9999999999999993E-3</v>
      </c>
      <c r="CB13" s="7">
        <v>0</v>
      </c>
      <c r="CC13" s="7">
        <v>1E-3</v>
      </c>
      <c r="CD13" s="7">
        <v>0</v>
      </c>
      <c r="CE13" s="7">
        <v>0</v>
      </c>
      <c r="CF13" s="7">
        <v>0</v>
      </c>
      <c r="CG13" s="7">
        <f t="shared" si="2"/>
        <v>68.211000000000013</v>
      </c>
      <c r="CH13" s="7">
        <v>1700.318</v>
      </c>
      <c r="CI13" s="7">
        <v>0</v>
      </c>
      <c r="CJ13" s="7">
        <v>0</v>
      </c>
      <c r="CK13" s="7">
        <f t="shared" si="3"/>
        <v>1700.318</v>
      </c>
      <c r="CL13" s="7">
        <v>0</v>
      </c>
      <c r="CM13" s="7">
        <v>0</v>
      </c>
      <c r="CN13" s="7">
        <v>0</v>
      </c>
      <c r="CO13" s="7">
        <f t="shared" si="4"/>
        <v>0</v>
      </c>
      <c r="CP13" s="7">
        <f t="shared" si="5"/>
        <v>0</v>
      </c>
      <c r="CQ13" s="7">
        <v>0</v>
      </c>
      <c r="CR13" s="7">
        <f t="shared" si="0"/>
        <v>1700.318</v>
      </c>
      <c r="CS13" s="7">
        <f t="shared" si="1"/>
        <v>1768.529</v>
      </c>
      <c r="CT13" s="14" t="s">
        <v>186</v>
      </c>
      <c r="CV13" s="95"/>
    </row>
    <row r="14" spans="1:100" ht="14.4" customHeight="1">
      <c r="A14" s="13" t="s">
        <v>8</v>
      </c>
      <c r="B14" s="14" t="s">
        <v>94</v>
      </c>
      <c r="C14" s="7">
        <v>2.78</v>
      </c>
      <c r="D14" s="7">
        <v>1.4E-2</v>
      </c>
      <c r="E14" s="7">
        <v>0</v>
      </c>
      <c r="F14" s="7">
        <v>0</v>
      </c>
      <c r="G14" s="7">
        <v>2E-3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1E-3</v>
      </c>
      <c r="P14" s="7">
        <v>0</v>
      </c>
      <c r="Q14" s="7">
        <v>1E-3</v>
      </c>
      <c r="R14" s="7">
        <v>8.9999999999999993E-3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1E-3</v>
      </c>
      <c r="AG14" s="7">
        <v>7.6999999999999999E-2</v>
      </c>
      <c r="AH14" s="7">
        <v>0.90100000000000002</v>
      </c>
      <c r="AI14" s="7">
        <v>0.14799999999999999</v>
      </c>
      <c r="AJ14" s="7">
        <v>9.4E-2</v>
      </c>
      <c r="AK14" s="7">
        <v>0</v>
      </c>
      <c r="AL14" s="7">
        <v>4.1000000000000002E-2</v>
      </c>
      <c r="AM14" s="7">
        <v>1.7000000000000001E-2</v>
      </c>
      <c r="AN14" s="7">
        <v>5.1999999999999998E-2</v>
      </c>
      <c r="AO14" s="7">
        <v>0</v>
      </c>
      <c r="AP14" s="7">
        <v>0</v>
      </c>
      <c r="AQ14" s="7">
        <v>4.3999999999999997E-2</v>
      </c>
      <c r="AR14" s="7">
        <v>3.0000000000000001E-3</v>
      </c>
      <c r="AS14" s="7">
        <v>2.9000000000000001E-2</v>
      </c>
      <c r="AT14" s="7">
        <v>0.249</v>
      </c>
      <c r="AU14" s="7">
        <v>1.2E-2</v>
      </c>
      <c r="AV14" s="7">
        <v>1E-3</v>
      </c>
      <c r="AW14" s="7">
        <v>0.30099999999999999</v>
      </c>
      <c r="AX14" s="7">
        <v>0</v>
      </c>
      <c r="AY14" s="7">
        <v>1.7000000000000001E-2</v>
      </c>
      <c r="AZ14" s="7">
        <v>0</v>
      </c>
      <c r="BA14" s="7">
        <v>7.3999999999999996E-2</v>
      </c>
      <c r="BB14" s="7">
        <v>0</v>
      </c>
      <c r="BC14" s="7">
        <v>0.33200000000000002</v>
      </c>
      <c r="BD14" s="7">
        <v>0.77900000000000003</v>
      </c>
      <c r="BE14" s="7">
        <v>4.4999999999999998E-2</v>
      </c>
      <c r="BF14" s="7">
        <v>3.0000000000000001E-3</v>
      </c>
      <c r="BG14" s="7">
        <v>0.14699999999999999</v>
      </c>
      <c r="BH14" s="7">
        <v>0.113</v>
      </c>
      <c r="BI14" s="7">
        <v>0.06</v>
      </c>
      <c r="BJ14" s="7">
        <v>3.0000000000000001E-3</v>
      </c>
      <c r="BK14" s="7">
        <v>0</v>
      </c>
      <c r="BL14" s="7">
        <v>1.7000000000000001E-2</v>
      </c>
      <c r="BM14" s="7">
        <v>0</v>
      </c>
      <c r="BN14" s="7">
        <v>0</v>
      </c>
      <c r="BO14" s="7">
        <v>6.0000000000000001E-3</v>
      </c>
      <c r="BP14" s="7">
        <v>2E-3</v>
      </c>
      <c r="BQ14" s="7">
        <v>2.8000000000000001E-2</v>
      </c>
      <c r="BR14" s="7">
        <v>0.05</v>
      </c>
      <c r="BS14" s="7">
        <v>0.373</v>
      </c>
      <c r="BT14" s="7">
        <v>1.98</v>
      </c>
      <c r="BU14" s="7">
        <v>0.72799999999999998</v>
      </c>
      <c r="BV14" s="7">
        <v>0.40799999999999997</v>
      </c>
      <c r="BW14" s="7">
        <v>5.8000000000000003E-2</v>
      </c>
      <c r="BX14" s="7">
        <v>0.01</v>
      </c>
      <c r="BY14" s="7">
        <v>0.41399999999999998</v>
      </c>
      <c r="BZ14" s="7">
        <v>0.16500000000000001</v>
      </c>
      <c r="CA14" s="7">
        <v>0.10100000000000001</v>
      </c>
      <c r="CB14" s="7">
        <v>0</v>
      </c>
      <c r="CC14" s="7">
        <v>3.1E-2</v>
      </c>
      <c r="CD14" s="7">
        <v>0</v>
      </c>
      <c r="CE14" s="7">
        <v>0</v>
      </c>
      <c r="CF14" s="7">
        <v>0</v>
      </c>
      <c r="CG14" s="7">
        <f t="shared" si="2"/>
        <v>10.720999999999998</v>
      </c>
      <c r="CH14" s="7">
        <v>359.87299999999999</v>
      </c>
      <c r="CI14" s="7">
        <v>0</v>
      </c>
      <c r="CJ14" s="7">
        <v>0</v>
      </c>
      <c r="CK14" s="7">
        <f t="shared" si="3"/>
        <v>359.87299999999999</v>
      </c>
      <c r="CL14" s="7">
        <v>0</v>
      </c>
      <c r="CM14" s="7">
        <v>0</v>
      </c>
      <c r="CN14" s="7">
        <v>0</v>
      </c>
      <c r="CO14" s="7">
        <f t="shared" si="4"/>
        <v>0</v>
      </c>
      <c r="CP14" s="7">
        <f t="shared" si="5"/>
        <v>0</v>
      </c>
      <c r="CQ14" s="7">
        <v>0</v>
      </c>
      <c r="CR14" s="7">
        <f t="shared" si="0"/>
        <v>359.87299999999999</v>
      </c>
      <c r="CS14" s="7">
        <f t="shared" si="1"/>
        <v>370.59399999999999</v>
      </c>
      <c r="CT14" s="14" t="s">
        <v>187</v>
      </c>
      <c r="CV14" s="95"/>
    </row>
    <row r="15" spans="1:100" ht="14.4" customHeight="1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2"/>
        <v>0</v>
      </c>
      <c r="CH15" s="7">
        <v>340.74299999999999</v>
      </c>
      <c r="CI15" s="7">
        <v>0</v>
      </c>
      <c r="CJ15" s="7">
        <v>0</v>
      </c>
      <c r="CK15" s="7">
        <f t="shared" si="3"/>
        <v>340.74299999999999</v>
      </c>
      <c r="CL15" s="7">
        <v>0</v>
      </c>
      <c r="CM15" s="7">
        <v>0</v>
      </c>
      <c r="CN15" s="7">
        <v>0</v>
      </c>
      <c r="CO15" s="7">
        <f t="shared" si="4"/>
        <v>0</v>
      </c>
      <c r="CP15" s="7">
        <f t="shared" si="5"/>
        <v>0</v>
      </c>
      <c r="CQ15" s="7">
        <v>0</v>
      </c>
      <c r="CR15" s="7">
        <f t="shared" si="0"/>
        <v>340.74299999999999</v>
      </c>
      <c r="CS15" s="7">
        <f t="shared" si="1"/>
        <v>340.74299999999999</v>
      </c>
      <c r="CT15" s="14" t="s">
        <v>188</v>
      </c>
      <c r="CV15" s="95"/>
    </row>
    <row r="16" spans="1:100" ht="14.4" customHeight="1">
      <c r="A16" s="13" t="s">
        <v>10</v>
      </c>
      <c r="B16" s="14" t="s">
        <v>96</v>
      </c>
      <c r="C16" s="7">
        <v>2.4020000000000001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1.4E-2</v>
      </c>
      <c r="S16" s="7">
        <v>0</v>
      </c>
      <c r="T16" s="7">
        <v>6.0000000000000001E-3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3.0000000000000001E-3</v>
      </c>
      <c r="AC16" s="7">
        <v>5.0000000000000001E-3</v>
      </c>
      <c r="AD16" s="7">
        <v>0</v>
      </c>
      <c r="AE16" s="7">
        <v>0</v>
      </c>
      <c r="AF16" s="7">
        <v>0</v>
      </c>
      <c r="AG16" s="7">
        <v>0</v>
      </c>
      <c r="AH16" s="7">
        <v>1.407</v>
      </c>
      <c r="AI16" s="7">
        <v>9.0999999999999998E-2</v>
      </c>
      <c r="AJ16" s="7">
        <v>6.3E-2</v>
      </c>
      <c r="AK16" s="7">
        <v>0</v>
      </c>
      <c r="AL16" s="7">
        <v>0</v>
      </c>
      <c r="AM16" s="7">
        <v>0</v>
      </c>
      <c r="AN16" s="7">
        <v>4.0000000000000001E-3</v>
      </c>
      <c r="AO16" s="7">
        <v>0</v>
      </c>
      <c r="AP16" s="7">
        <v>0</v>
      </c>
      <c r="AQ16" s="7">
        <v>0</v>
      </c>
      <c r="AR16" s="7">
        <v>0</v>
      </c>
      <c r="AS16" s="7">
        <v>1.0999999999999999E-2</v>
      </c>
      <c r="AT16" s="7">
        <v>1.2E-2</v>
      </c>
      <c r="AU16" s="7">
        <v>0</v>
      </c>
      <c r="AV16" s="7">
        <v>0</v>
      </c>
      <c r="AW16" s="7">
        <v>1.2E-2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0.34</v>
      </c>
      <c r="BE16" s="7">
        <v>0</v>
      </c>
      <c r="BF16" s="7">
        <v>0</v>
      </c>
      <c r="BG16" s="7">
        <v>0</v>
      </c>
      <c r="BH16" s="7">
        <v>0.11700000000000001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5.0000000000000001E-3</v>
      </c>
      <c r="BS16" s="7">
        <v>0.49299999999999999</v>
      </c>
      <c r="BT16" s="7">
        <v>4.8959999999999999</v>
      </c>
      <c r="BU16" s="7">
        <v>1.042</v>
      </c>
      <c r="BV16" s="7">
        <v>0.50900000000000001</v>
      </c>
      <c r="BW16" s="7">
        <v>6.0000000000000001E-3</v>
      </c>
      <c r="BX16" s="7">
        <v>0</v>
      </c>
      <c r="BY16" s="7">
        <v>1.4E-2</v>
      </c>
      <c r="BZ16" s="7">
        <v>8.0000000000000002E-3</v>
      </c>
      <c r="CA16" s="7">
        <v>0</v>
      </c>
      <c r="CB16" s="7">
        <v>0</v>
      </c>
      <c r="CC16" s="7">
        <v>3.5000000000000003E-2</v>
      </c>
      <c r="CD16" s="7">
        <v>0</v>
      </c>
      <c r="CE16" s="7">
        <v>0</v>
      </c>
      <c r="CF16" s="7">
        <v>0</v>
      </c>
      <c r="CG16" s="7">
        <f t="shared" si="2"/>
        <v>11.494999999999999</v>
      </c>
      <c r="CH16" s="7">
        <v>151.12100000000001</v>
      </c>
      <c r="CI16" s="7">
        <v>0</v>
      </c>
      <c r="CJ16" s="7">
        <v>0</v>
      </c>
      <c r="CK16" s="7">
        <f t="shared" si="3"/>
        <v>151.12100000000001</v>
      </c>
      <c r="CL16" s="7">
        <v>0.76300000000000001</v>
      </c>
      <c r="CM16" s="7">
        <v>0</v>
      </c>
      <c r="CN16" s="7">
        <v>0</v>
      </c>
      <c r="CO16" s="7">
        <f t="shared" si="4"/>
        <v>0</v>
      </c>
      <c r="CP16" s="7">
        <f t="shared" si="5"/>
        <v>0.76300000000000001</v>
      </c>
      <c r="CQ16" s="7">
        <v>0</v>
      </c>
      <c r="CR16" s="7">
        <f t="shared" si="0"/>
        <v>151.88399999999999</v>
      </c>
      <c r="CS16" s="7">
        <f t="shared" si="1"/>
        <v>163.37899999999999</v>
      </c>
      <c r="CT16" s="14" t="s">
        <v>189</v>
      </c>
      <c r="CV16" s="95"/>
    </row>
    <row r="17" spans="1:100" ht="14.4" customHeight="1">
      <c r="A17" s="13" t="s">
        <v>11</v>
      </c>
      <c r="B17" s="14" t="s">
        <v>97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2.3E-2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1E-3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1E-3</v>
      </c>
      <c r="AD17" s="7">
        <v>0</v>
      </c>
      <c r="AE17" s="7">
        <v>0</v>
      </c>
      <c r="AF17" s="7">
        <v>1E-3</v>
      </c>
      <c r="AG17" s="7">
        <v>1.9E-2</v>
      </c>
      <c r="AH17" s="7">
        <v>8.4000000000000005E-2</v>
      </c>
      <c r="AI17" s="7">
        <v>1.7000000000000001E-2</v>
      </c>
      <c r="AJ17" s="7">
        <v>1.7000000000000001E-2</v>
      </c>
      <c r="AK17" s="7">
        <v>0</v>
      </c>
      <c r="AL17" s="7">
        <v>1E-3</v>
      </c>
      <c r="AM17" s="7">
        <v>1.2E-2</v>
      </c>
      <c r="AN17" s="7">
        <v>1.2E-2</v>
      </c>
      <c r="AO17" s="7">
        <v>0</v>
      </c>
      <c r="AP17" s="7">
        <v>0</v>
      </c>
      <c r="AQ17" s="7">
        <v>1.2E-2</v>
      </c>
      <c r="AR17" s="7">
        <v>0</v>
      </c>
      <c r="AS17" s="7">
        <v>1E-3</v>
      </c>
      <c r="AT17" s="7">
        <v>4.0000000000000001E-3</v>
      </c>
      <c r="AU17" s="7">
        <v>0</v>
      </c>
      <c r="AV17" s="7">
        <v>1E-3</v>
      </c>
      <c r="AW17" s="7">
        <v>6.0000000000000001E-3</v>
      </c>
      <c r="AX17" s="7">
        <v>0</v>
      </c>
      <c r="AY17" s="7">
        <v>0</v>
      </c>
      <c r="AZ17" s="7">
        <v>0</v>
      </c>
      <c r="BA17" s="7">
        <v>0</v>
      </c>
      <c r="BB17" s="7">
        <v>1.0999999999999999E-2</v>
      </c>
      <c r="BC17" s="7">
        <v>1.4E-2</v>
      </c>
      <c r="BD17" s="7">
        <v>1.7999999999999999E-2</v>
      </c>
      <c r="BE17" s="7">
        <v>2.8000000000000001E-2</v>
      </c>
      <c r="BF17" s="7">
        <v>0</v>
      </c>
      <c r="BG17" s="7">
        <v>3.0000000000000001E-3</v>
      </c>
      <c r="BH17" s="7">
        <v>5.5E-2</v>
      </c>
      <c r="BI17" s="7">
        <v>0</v>
      </c>
      <c r="BJ17" s="7">
        <v>0</v>
      </c>
      <c r="BK17" s="7">
        <v>0</v>
      </c>
      <c r="BL17" s="7">
        <v>1E-3</v>
      </c>
      <c r="BM17" s="7">
        <v>0</v>
      </c>
      <c r="BN17" s="7">
        <v>0</v>
      </c>
      <c r="BO17" s="7">
        <v>2.4E-2</v>
      </c>
      <c r="BP17" s="7">
        <v>0</v>
      </c>
      <c r="BQ17" s="7">
        <v>2.5000000000000001E-2</v>
      </c>
      <c r="BR17" s="7">
        <v>0.64800000000000002</v>
      </c>
      <c r="BS17" s="7">
        <v>0.34</v>
      </c>
      <c r="BT17" s="7">
        <v>0.61699999999999999</v>
      </c>
      <c r="BU17" s="7">
        <v>1.21</v>
      </c>
      <c r="BV17" s="7">
        <v>0.53700000000000003</v>
      </c>
      <c r="BW17" s="7">
        <v>0.33500000000000002</v>
      </c>
      <c r="BX17" s="7">
        <v>0.312</v>
      </c>
      <c r="BY17" s="7">
        <v>8.0000000000000002E-3</v>
      </c>
      <c r="BZ17" s="7">
        <v>3.5190000000000001</v>
      </c>
      <c r="CA17" s="7">
        <v>4.5999999999999999E-2</v>
      </c>
      <c r="CB17" s="7">
        <v>0</v>
      </c>
      <c r="CC17" s="7">
        <v>3.0000000000000001E-3</v>
      </c>
      <c r="CD17" s="7">
        <v>0</v>
      </c>
      <c r="CE17" s="7">
        <v>0</v>
      </c>
      <c r="CF17" s="7">
        <v>0</v>
      </c>
      <c r="CG17" s="7">
        <f t="shared" si="2"/>
        <v>7.9660000000000011</v>
      </c>
      <c r="CH17" s="7">
        <v>847.19299999999998</v>
      </c>
      <c r="CI17" s="7">
        <v>0</v>
      </c>
      <c r="CJ17" s="7">
        <v>0</v>
      </c>
      <c r="CK17" s="7">
        <f t="shared" si="3"/>
        <v>847.19299999999998</v>
      </c>
      <c r="CL17" s="7">
        <v>0</v>
      </c>
      <c r="CM17" s="7">
        <v>0</v>
      </c>
      <c r="CN17" s="7">
        <v>0</v>
      </c>
      <c r="CO17" s="7">
        <f t="shared" si="4"/>
        <v>0</v>
      </c>
      <c r="CP17" s="7">
        <f t="shared" si="5"/>
        <v>0</v>
      </c>
      <c r="CQ17" s="7">
        <v>0</v>
      </c>
      <c r="CR17" s="7">
        <f t="shared" si="0"/>
        <v>847.19299999999998</v>
      </c>
      <c r="CS17" s="7">
        <f t="shared" si="1"/>
        <v>855.15899999999999</v>
      </c>
      <c r="CT17" s="14" t="s">
        <v>190</v>
      </c>
      <c r="CV17" s="95"/>
    </row>
    <row r="18" spans="1:100" ht="14.4" customHeight="1">
      <c r="A18" s="13" t="s">
        <v>12</v>
      </c>
      <c r="B18" s="14" t="s">
        <v>98</v>
      </c>
      <c r="C18" s="7">
        <v>0.3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1E-3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1E-3</v>
      </c>
      <c r="AO18" s="7">
        <v>0</v>
      </c>
      <c r="AP18" s="7">
        <v>0</v>
      </c>
      <c r="AQ18" s="7">
        <v>5.0000000000000001E-3</v>
      </c>
      <c r="AR18" s="7">
        <v>0</v>
      </c>
      <c r="AS18" s="7">
        <v>0</v>
      </c>
      <c r="AT18" s="7">
        <v>0</v>
      </c>
      <c r="AU18" s="7">
        <v>2E-3</v>
      </c>
      <c r="AV18" s="7">
        <v>0</v>
      </c>
      <c r="AW18" s="7">
        <v>4.9000000000000002E-2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4.0000000000000001E-3</v>
      </c>
      <c r="BE18" s="7">
        <v>0</v>
      </c>
      <c r="BF18" s="7">
        <v>0</v>
      </c>
      <c r="BG18" s="7">
        <v>0</v>
      </c>
      <c r="BH18" s="7">
        <v>0</v>
      </c>
      <c r="BI18" s="7">
        <v>4.5999999999999999E-2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1E-3</v>
      </c>
      <c r="BP18" s="7">
        <v>0</v>
      </c>
      <c r="BQ18" s="7">
        <v>1E-3</v>
      </c>
      <c r="BR18" s="7">
        <v>0</v>
      </c>
      <c r="BS18" s="7">
        <v>0</v>
      </c>
      <c r="BT18" s="7">
        <v>0.01</v>
      </c>
      <c r="BU18" s="7">
        <v>0</v>
      </c>
      <c r="BV18" s="7">
        <v>0</v>
      </c>
      <c r="BW18" s="7">
        <v>0</v>
      </c>
      <c r="BX18" s="7">
        <v>0</v>
      </c>
      <c r="BY18" s="7">
        <v>3.1E-2</v>
      </c>
      <c r="BZ18" s="7">
        <v>0.48899999999999999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f t="shared" si="2"/>
        <v>0.94</v>
      </c>
      <c r="CH18" s="7">
        <v>378.98599999999999</v>
      </c>
      <c r="CI18" s="7">
        <v>0</v>
      </c>
      <c r="CJ18" s="7">
        <v>0</v>
      </c>
      <c r="CK18" s="7">
        <f t="shared" si="3"/>
        <v>378.98599999999999</v>
      </c>
      <c r="CL18" s="7">
        <v>0</v>
      </c>
      <c r="CM18" s="7">
        <v>0</v>
      </c>
      <c r="CN18" s="7">
        <v>0</v>
      </c>
      <c r="CO18" s="7">
        <f t="shared" si="4"/>
        <v>0</v>
      </c>
      <c r="CP18" s="7">
        <f t="shared" si="5"/>
        <v>0</v>
      </c>
      <c r="CQ18" s="7">
        <v>0</v>
      </c>
      <c r="CR18" s="7">
        <f t="shared" si="0"/>
        <v>378.98599999999999</v>
      </c>
      <c r="CS18" s="7">
        <f t="shared" si="1"/>
        <v>379.92599999999999</v>
      </c>
      <c r="CT18" s="14" t="s">
        <v>191</v>
      </c>
      <c r="CV18" s="95"/>
    </row>
    <row r="19" spans="1:100" ht="14.4" customHeight="1">
      <c r="A19" s="13" t="s">
        <v>13</v>
      </c>
      <c r="B19" s="14" t="s">
        <v>99</v>
      </c>
      <c r="C19" s="7">
        <v>4.2590000000000003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8.5000000000000006E-2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7.0000000000000001E-3</v>
      </c>
      <c r="U19" s="7">
        <v>0</v>
      </c>
      <c r="V19" s="7">
        <v>2E-3</v>
      </c>
      <c r="W19" s="7">
        <v>0</v>
      </c>
      <c r="X19" s="7">
        <v>1E-3</v>
      </c>
      <c r="Y19" s="7">
        <v>0</v>
      </c>
      <c r="Z19" s="7">
        <v>0</v>
      </c>
      <c r="AA19" s="7">
        <v>0</v>
      </c>
      <c r="AB19" s="7">
        <v>1.4999999999999999E-2</v>
      </c>
      <c r="AC19" s="7">
        <v>1.2E-2</v>
      </c>
      <c r="AD19" s="7">
        <v>0</v>
      </c>
      <c r="AE19" s="7">
        <v>0</v>
      </c>
      <c r="AF19" s="7">
        <v>4.0000000000000001E-3</v>
      </c>
      <c r="AG19" s="7">
        <v>2.9000000000000001E-2</v>
      </c>
      <c r="AH19" s="7">
        <v>20.701000000000001</v>
      </c>
      <c r="AI19" s="7">
        <v>4.3250000000000002</v>
      </c>
      <c r="AJ19" s="7">
        <v>3.11</v>
      </c>
      <c r="AK19" s="7">
        <v>0</v>
      </c>
      <c r="AL19" s="7">
        <v>7.0000000000000001E-3</v>
      </c>
      <c r="AM19" s="7">
        <v>1.7000000000000001E-2</v>
      </c>
      <c r="AN19" s="7">
        <v>3.5000000000000003E-2</v>
      </c>
      <c r="AO19" s="7">
        <v>0</v>
      </c>
      <c r="AP19" s="7">
        <v>0</v>
      </c>
      <c r="AQ19" s="7">
        <v>0.20300000000000001</v>
      </c>
      <c r="AR19" s="7">
        <v>0</v>
      </c>
      <c r="AS19" s="7">
        <v>1E-3</v>
      </c>
      <c r="AT19" s="7">
        <v>1E-3</v>
      </c>
      <c r="AU19" s="7">
        <v>0</v>
      </c>
      <c r="AV19" s="7">
        <v>0</v>
      </c>
      <c r="AW19" s="7">
        <v>3.0000000000000001E-3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0.625</v>
      </c>
      <c r="BE19" s="7">
        <v>0</v>
      </c>
      <c r="BF19" s="7">
        <v>3.0000000000000001E-3</v>
      </c>
      <c r="BG19" s="7">
        <v>3.5999999999999997E-2</v>
      </c>
      <c r="BH19" s="7">
        <v>0.05</v>
      </c>
      <c r="BI19" s="7">
        <v>8.9999999999999993E-3</v>
      </c>
      <c r="BJ19" s="7">
        <v>1E-3</v>
      </c>
      <c r="BK19" s="7">
        <v>0</v>
      </c>
      <c r="BL19" s="7">
        <v>7.0000000000000001E-3</v>
      </c>
      <c r="BM19" s="7">
        <v>0</v>
      </c>
      <c r="BN19" s="7">
        <v>0</v>
      </c>
      <c r="BO19" s="7">
        <v>0</v>
      </c>
      <c r="BP19" s="7">
        <v>0</v>
      </c>
      <c r="BQ19" s="7">
        <v>7.0000000000000001E-3</v>
      </c>
      <c r="BR19" s="7">
        <v>0</v>
      </c>
      <c r="BS19" s="7">
        <v>0.191</v>
      </c>
      <c r="BT19" s="7">
        <v>2.8000000000000001E-2</v>
      </c>
      <c r="BU19" s="7">
        <v>0</v>
      </c>
      <c r="BV19" s="7">
        <v>0.159</v>
      </c>
      <c r="BW19" s="7">
        <v>0</v>
      </c>
      <c r="BX19" s="7">
        <v>1.2E-2</v>
      </c>
      <c r="BY19" s="7">
        <v>7.1999999999999995E-2</v>
      </c>
      <c r="BZ19" s="7">
        <v>8.8999999999999996E-2</v>
      </c>
      <c r="CA19" s="7">
        <v>0</v>
      </c>
      <c r="CB19" s="7">
        <v>0</v>
      </c>
      <c r="CC19" s="7">
        <v>5.8000000000000003E-2</v>
      </c>
      <c r="CD19" s="7">
        <v>0</v>
      </c>
      <c r="CE19" s="7">
        <v>0</v>
      </c>
      <c r="CF19" s="7">
        <v>0</v>
      </c>
      <c r="CG19" s="7">
        <f t="shared" si="2"/>
        <v>34.163999999999987</v>
      </c>
      <c r="CH19" s="7">
        <v>7.8</v>
      </c>
      <c r="CI19" s="7">
        <v>0</v>
      </c>
      <c r="CJ19" s="7">
        <v>0</v>
      </c>
      <c r="CK19" s="7">
        <f t="shared" si="3"/>
        <v>7.8</v>
      </c>
      <c r="CL19" s="7">
        <v>0.72099999999999997</v>
      </c>
      <c r="CM19" s="7">
        <v>0</v>
      </c>
      <c r="CN19" s="7">
        <v>0</v>
      </c>
      <c r="CO19" s="7">
        <f t="shared" si="4"/>
        <v>0</v>
      </c>
      <c r="CP19" s="7">
        <f t="shared" si="5"/>
        <v>0.72099999999999997</v>
      </c>
      <c r="CQ19" s="7">
        <v>0</v>
      </c>
      <c r="CR19" s="7">
        <f t="shared" si="0"/>
        <v>8.5210000000000008</v>
      </c>
      <c r="CS19" s="7">
        <f t="shared" si="1"/>
        <v>42.685000000000002</v>
      </c>
      <c r="CT19" s="14" t="s">
        <v>192</v>
      </c>
      <c r="CV19" s="95"/>
    </row>
    <row r="20" spans="1:100" ht="14.4" customHeight="1">
      <c r="A20" s="13" t="s">
        <v>14</v>
      </c>
      <c r="B20" s="14" t="s">
        <v>100</v>
      </c>
      <c r="C20" s="7">
        <v>0.97199999999999998</v>
      </c>
      <c r="D20" s="7">
        <v>0</v>
      </c>
      <c r="E20" s="7">
        <v>0</v>
      </c>
      <c r="F20" s="7">
        <v>0</v>
      </c>
      <c r="G20" s="7">
        <v>3.3000000000000002E-2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7.0000000000000001E-3</v>
      </c>
      <c r="N20" s="7">
        <v>2E-3</v>
      </c>
      <c r="O20" s="7">
        <v>0.13200000000000001</v>
      </c>
      <c r="P20" s="7">
        <v>0</v>
      </c>
      <c r="Q20" s="7">
        <v>1E-3</v>
      </c>
      <c r="R20" s="7">
        <v>1.2E-2</v>
      </c>
      <c r="S20" s="7">
        <v>0</v>
      </c>
      <c r="T20" s="7">
        <v>2.7E-2</v>
      </c>
      <c r="U20" s="7">
        <v>0</v>
      </c>
      <c r="V20" s="7">
        <v>1E-3</v>
      </c>
      <c r="W20" s="7">
        <v>0</v>
      </c>
      <c r="X20" s="7">
        <v>2E-3</v>
      </c>
      <c r="Y20" s="7">
        <v>2E-3</v>
      </c>
      <c r="Z20" s="7">
        <v>0</v>
      </c>
      <c r="AA20" s="7">
        <v>0</v>
      </c>
      <c r="AB20" s="7">
        <v>0</v>
      </c>
      <c r="AC20" s="7">
        <v>3.0000000000000001E-3</v>
      </c>
      <c r="AD20" s="7">
        <v>0</v>
      </c>
      <c r="AE20" s="7">
        <v>0</v>
      </c>
      <c r="AF20" s="7">
        <v>2E-3</v>
      </c>
      <c r="AG20" s="7">
        <v>3.5999999999999997E-2</v>
      </c>
      <c r="AH20" s="7">
        <v>0.20499999999999999</v>
      </c>
      <c r="AI20" s="7">
        <v>0.10100000000000001</v>
      </c>
      <c r="AJ20" s="7">
        <v>4.5999999999999999E-2</v>
      </c>
      <c r="AK20" s="7">
        <v>0</v>
      </c>
      <c r="AL20" s="7">
        <v>3.4000000000000002E-2</v>
      </c>
      <c r="AM20" s="7">
        <v>2.7E-2</v>
      </c>
      <c r="AN20" s="7">
        <v>3.6999999999999998E-2</v>
      </c>
      <c r="AO20" s="7">
        <v>0</v>
      </c>
      <c r="AP20" s="7">
        <v>0</v>
      </c>
      <c r="AQ20" s="7">
        <v>5.5E-2</v>
      </c>
      <c r="AR20" s="7">
        <v>0</v>
      </c>
      <c r="AS20" s="7">
        <v>6.0000000000000001E-3</v>
      </c>
      <c r="AT20" s="7">
        <v>7.0000000000000001E-3</v>
      </c>
      <c r="AU20" s="7">
        <v>0.72299999999999998</v>
      </c>
      <c r="AV20" s="7">
        <v>8.0000000000000002E-3</v>
      </c>
      <c r="AW20" s="7">
        <v>0.155</v>
      </c>
      <c r="AX20" s="7">
        <v>0</v>
      </c>
      <c r="AY20" s="7">
        <v>5.1999999999999998E-2</v>
      </c>
      <c r="AZ20" s="7">
        <v>0</v>
      </c>
      <c r="BA20" s="7">
        <v>2.73</v>
      </c>
      <c r="BB20" s="7">
        <v>1.806</v>
      </c>
      <c r="BC20" s="7">
        <v>0.99099999999999999</v>
      </c>
      <c r="BD20" s="7">
        <v>0.76700000000000002</v>
      </c>
      <c r="BE20" s="7">
        <v>0.19800000000000001</v>
      </c>
      <c r="BF20" s="7">
        <v>1.7999999999999999E-2</v>
      </c>
      <c r="BG20" s="7">
        <v>0.33</v>
      </c>
      <c r="BH20" s="7">
        <v>1.1399999999999999</v>
      </c>
      <c r="BI20" s="7">
        <v>6.4000000000000001E-2</v>
      </c>
      <c r="BJ20" s="7">
        <v>8.9999999999999993E-3</v>
      </c>
      <c r="BK20" s="7">
        <v>2E-3</v>
      </c>
      <c r="BL20" s="7">
        <v>2.3E-2</v>
      </c>
      <c r="BM20" s="7">
        <v>0</v>
      </c>
      <c r="BN20" s="7">
        <v>0</v>
      </c>
      <c r="BO20" s="7">
        <v>1.2E-2</v>
      </c>
      <c r="BP20" s="7">
        <v>1E-3</v>
      </c>
      <c r="BQ20" s="7">
        <v>0.13300000000000001</v>
      </c>
      <c r="BR20" s="7">
        <v>2.2850000000000001</v>
      </c>
      <c r="BS20" s="7">
        <v>6.8520000000000003</v>
      </c>
      <c r="BT20" s="7">
        <v>3.1160000000000001</v>
      </c>
      <c r="BU20" s="7">
        <v>0.377</v>
      </c>
      <c r="BV20" s="7">
        <v>0.21299999999999999</v>
      </c>
      <c r="BW20" s="7">
        <v>4.3999999999999997E-2</v>
      </c>
      <c r="BX20" s="7">
        <v>2.5999999999999999E-2</v>
      </c>
      <c r="BY20" s="7">
        <v>3.5999999999999997E-2</v>
      </c>
      <c r="BZ20" s="7">
        <v>0.06</v>
      </c>
      <c r="CA20" s="7">
        <v>1.2070000000000001</v>
      </c>
      <c r="CB20" s="7">
        <v>0</v>
      </c>
      <c r="CC20" s="7">
        <v>3.1E-2</v>
      </c>
      <c r="CD20" s="7">
        <v>0</v>
      </c>
      <c r="CE20" s="7">
        <v>0</v>
      </c>
      <c r="CF20" s="7">
        <v>0</v>
      </c>
      <c r="CG20" s="7">
        <f t="shared" si="2"/>
        <v>25.159000000000002</v>
      </c>
      <c r="CH20" s="7">
        <v>132.06200000000001</v>
      </c>
      <c r="CI20" s="7">
        <v>0</v>
      </c>
      <c r="CJ20" s="7">
        <v>0</v>
      </c>
      <c r="CK20" s="7">
        <f t="shared" si="3"/>
        <v>132.06200000000001</v>
      </c>
      <c r="CL20" s="7">
        <v>0</v>
      </c>
      <c r="CM20" s="7">
        <v>0</v>
      </c>
      <c r="CN20" s="7">
        <v>0</v>
      </c>
      <c r="CO20" s="7">
        <f t="shared" si="4"/>
        <v>0</v>
      </c>
      <c r="CP20" s="7">
        <f t="shared" si="5"/>
        <v>0</v>
      </c>
      <c r="CQ20" s="7">
        <v>0</v>
      </c>
      <c r="CR20" s="7">
        <f t="shared" si="0"/>
        <v>132.06200000000001</v>
      </c>
      <c r="CS20" s="7">
        <f t="shared" si="1"/>
        <v>157.221</v>
      </c>
      <c r="CT20" s="14" t="s">
        <v>193</v>
      </c>
      <c r="CV20" s="95"/>
    </row>
    <row r="21" spans="1:100" ht="14.4" customHeight="1">
      <c r="A21" s="13" t="s">
        <v>15</v>
      </c>
      <c r="B21" s="14" t="s">
        <v>101</v>
      </c>
      <c r="C21" s="7">
        <v>0.65500000000000003</v>
      </c>
      <c r="D21" s="7">
        <v>2.3E-2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8.6999999999999994E-2</v>
      </c>
      <c r="P21" s="7">
        <v>0</v>
      </c>
      <c r="Q21" s="7">
        <v>1E-3</v>
      </c>
      <c r="R21" s="7">
        <v>1.4E-2</v>
      </c>
      <c r="S21" s="7">
        <v>0</v>
      </c>
      <c r="T21" s="7">
        <v>7.0000000000000001E-3</v>
      </c>
      <c r="U21" s="7">
        <v>0</v>
      </c>
      <c r="V21" s="7">
        <v>1E-3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1E-3</v>
      </c>
      <c r="AD21" s="7">
        <v>0</v>
      </c>
      <c r="AE21" s="7">
        <v>0</v>
      </c>
      <c r="AF21" s="7">
        <v>3.0000000000000001E-3</v>
      </c>
      <c r="AG21" s="7">
        <v>3.5999999999999997E-2</v>
      </c>
      <c r="AH21" s="7">
        <v>0.108</v>
      </c>
      <c r="AI21" s="7">
        <v>3.7999999999999999E-2</v>
      </c>
      <c r="AJ21" s="7">
        <v>0</v>
      </c>
      <c r="AK21" s="7">
        <v>0</v>
      </c>
      <c r="AL21" s="7">
        <v>7.4999999999999997E-2</v>
      </c>
      <c r="AM21" s="7">
        <v>6.9000000000000006E-2</v>
      </c>
      <c r="AN21" s="7">
        <v>2.9000000000000001E-2</v>
      </c>
      <c r="AO21" s="7">
        <v>0</v>
      </c>
      <c r="AP21" s="7">
        <v>0</v>
      </c>
      <c r="AQ21" s="7">
        <v>6.9000000000000006E-2</v>
      </c>
      <c r="AR21" s="7">
        <v>1E-3</v>
      </c>
      <c r="AS21" s="7">
        <v>5.0000000000000001E-3</v>
      </c>
      <c r="AT21" s="7">
        <v>8.0000000000000002E-3</v>
      </c>
      <c r="AU21" s="7">
        <v>1.07</v>
      </c>
      <c r="AV21" s="7">
        <v>0.01</v>
      </c>
      <c r="AW21" s="7">
        <v>0.13400000000000001</v>
      </c>
      <c r="AX21" s="7">
        <v>0</v>
      </c>
      <c r="AY21" s="7">
        <v>0.10299999999999999</v>
      </c>
      <c r="AZ21" s="7">
        <v>0</v>
      </c>
      <c r="BA21" s="7">
        <v>0</v>
      </c>
      <c r="BB21" s="7">
        <v>1.1319999999999999</v>
      </c>
      <c r="BC21" s="7">
        <v>0.99199999999999999</v>
      </c>
      <c r="BD21" s="7">
        <v>3.6219999999999999</v>
      </c>
      <c r="BE21" s="7">
        <v>6.9000000000000006E-2</v>
      </c>
      <c r="BF21" s="7">
        <v>0.03</v>
      </c>
      <c r="BG21" s="7">
        <v>3.7999999999999999E-2</v>
      </c>
      <c r="BH21" s="7">
        <v>0.63200000000000001</v>
      </c>
      <c r="BI21" s="7">
        <v>0.20200000000000001</v>
      </c>
      <c r="BJ21" s="7">
        <v>8.9999999999999993E-3</v>
      </c>
      <c r="BK21" s="7">
        <v>0</v>
      </c>
      <c r="BL21" s="7">
        <v>0.13800000000000001</v>
      </c>
      <c r="BM21" s="7">
        <v>0</v>
      </c>
      <c r="BN21" s="7">
        <v>6.0000000000000001E-3</v>
      </c>
      <c r="BO21" s="7">
        <v>0.01</v>
      </c>
      <c r="BP21" s="7">
        <v>0</v>
      </c>
      <c r="BQ21" s="7">
        <v>0.17899999999999999</v>
      </c>
      <c r="BR21" s="7">
        <v>2.0390000000000001</v>
      </c>
      <c r="BS21" s="7">
        <v>3.3079999999999998</v>
      </c>
      <c r="BT21" s="7">
        <v>5.3220000000000001</v>
      </c>
      <c r="BU21" s="7">
        <v>0.32</v>
      </c>
      <c r="BV21" s="7">
        <v>0.38200000000000001</v>
      </c>
      <c r="BW21" s="7">
        <v>7.3999999999999996E-2</v>
      </c>
      <c r="BX21" s="7">
        <v>3.5000000000000003E-2</v>
      </c>
      <c r="BY21" s="7">
        <v>0.37</v>
      </c>
      <c r="BZ21" s="7">
        <v>0.33100000000000002</v>
      </c>
      <c r="CA21" s="7">
        <v>2.673</v>
      </c>
      <c r="CB21" s="7">
        <v>0</v>
      </c>
      <c r="CC21" s="7">
        <v>0.156</v>
      </c>
      <c r="CD21" s="7">
        <v>0</v>
      </c>
      <c r="CE21" s="7">
        <v>0</v>
      </c>
      <c r="CF21" s="7">
        <v>0</v>
      </c>
      <c r="CG21" s="7">
        <f t="shared" si="2"/>
        <v>24.616</v>
      </c>
      <c r="CH21" s="7">
        <v>1.264</v>
      </c>
      <c r="CI21" s="7">
        <v>0</v>
      </c>
      <c r="CJ21" s="7">
        <v>0</v>
      </c>
      <c r="CK21" s="7">
        <f t="shared" si="3"/>
        <v>1.264</v>
      </c>
      <c r="CL21" s="7">
        <v>0</v>
      </c>
      <c r="CM21" s="7">
        <v>0</v>
      </c>
      <c r="CN21" s="7">
        <v>0</v>
      </c>
      <c r="CO21" s="7">
        <f t="shared" si="4"/>
        <v>0</v>
      </c>
      <c r="CP21" s="7">
        <f t="shared" si="5"/>
        <v>0</v>
      </c>
      <c r="CQ21" s="7">
        <v>0</v>
      </c>
      <c r="CR21" s="7">
        <f t="shared" si="0"/>
        <v>1.264</v>
      </c>
      <c r="CS21" s="7">
        <f t="shared" si="1"/>
        <v>25.88</v>
      </c>
      <c r="CT21" s="14" t="s">
        <v>194</v>
      </c>
      <c r="CV21" s="95"/>
    </row>
    <row r="22" spans="1:100" ht="14.4" customHeight="1">
      <c r="A22" s="13" t="s">
        <v>16</v>
      </c>
      <c r="B22" s="14" t="s">
        <v>102</v>
      </c>
      <c r="C22" s="7">
        <v>20.21</v>
      </c>
      <c r="D22" s="7">
        <v>2.7519999999999998</v>
      </c>
      <c r="E22" s="7">
        <v>2.7280000000000002</v>
      </c>
      <c r="F22" s="7">
        <v>6.2919999999999998</v>
      </c>
      <c r="G22" s="7">
        <v>9.3040000000000003</v>
      </c>
      <c r="H22" s="7">
        <v>1.48</v>
      </c>
      <c r="I22" s="7">
        <v>0.17199999999999999</v>
      </c>
      <c r="J22" s="7">
        <v>1.34</v>
      </c>
      <c r="K22" s="7">
        <v>1.373</v>
      </c>
      <c r="L22" s="7">
        <v>0.98799999999999999</v>
      </c>
      <c r="M22" s="7">
        <v>2.593</v>
      </c>
      <c r="N22" s="7">
        <v>3.286</v>
      </c>
      <c r="O22" s="7">
        <v>0.70299999999999996</v>
      </c>
      <c r="P22" s="7">
        <v>0</v>
      </c>
      <c r="Q22" s="7">
        <v>0.85799999999999998</v>
      </c>
      <c r="R22" s="7">
        <v>0.36299999999999999</v>
      </c>
      <c r="S22" s="7">
        <v>1.042</v>
      </c>
      <c r="T22" s="7">
        <v>2.7360000000000002</v>
      </c>
      <c r="U22" s="7">
        <v>0.52100000000000002</v>
      </c>
      <c r="V22" s="7">
        <v>4.9729999999999999</v>
      </c>
      <c r="W22" s="7">
        <v>8.5999999999999993E-2</v>
      </c>
      <c r="X22" s="7">
        <v>0.248</v>
      </c>
      <c r="Y22" s="7">
        <v>0.997</v>
      </c>
      <c r="Z22" s="7">
        <v>0.41499999999999998</v>
      </c>
      <c r="AA22" s="7">
        <v>1.7000000000000001E-2</v>
      </c>
      <c r="AB22" s="7">
        <v>1.486</v>
      </c>
      <c r="AC22" s="7">
        <v>6.4000000000000001E-2</v>
      </c>
      <c r="AD22" s="7">
        <v>2.9409999999999998</v>
      </c>
      <c r="AE22" s="7">
        <v>2.855</v>
      </c>
      <c r="AF22" s="7">
        <v>0.47299999999999998</v>
      </c>
      <c r="AG22" s="7">
        <v>6.0330000000000004</v>
      </c>
      <c r="AH22" s="7">
        <v>18.111000000000001</v>
      </c>
      <c r="AI22" s="7">
        <v>15.744</v>
      </c>
      <c r="AJ22" s="7">
        <v>6.6749999999999998</v>
      </c>
      <c r="AK22" s="7">
        <v>3.9590000000000001</v>
      </c>
      <c r="AL22" s="7">
        <v>38.668999999999997</v>
      </c>
      <c r="AM22" s="7">
        <v>15.757</v>
      </c>
      <c r="AN22" s="7">
        <v>5.0309999999999997</v>
      </c>
      <c r="AO22" s="7">
        <v>2.6379999999999999</v>
      </c>
      <c r="AP22" s="7">
        <v>1.218</v>
      </c>
      <c r="AQ22" s="7">
        <v>4.8899999999999997</v>
      </c>
      <c r="AR22" s="7">
        <v>1.171</v>
      </c>
      <c r="AS22" s="7">
        <v>0.254</v>
      </c>
      <c r="AT22" s="7">
        <v>0.52300000000000002</v>
      </c>
      <c r="AU22" s="7">
        <v>0.377</v>
      </c>
      <c r="AV22" s="7">
        <v>0.28899999999999998</v>
      </c>
      <c r="AW22" s="7">
        <v>0.14299999999999999</v>
      </c>
      <c r="AX22" s="7">
        <v>0.91200000000000003</v>
      </c>
      <c r="AY22" s="7">
        <v>1.46</v>
      </c>
      <c r="AZ22" s="7">
        <v>0.12</v>
      </c>
      <c r="BA22" s="7">
        <v>6.1269999999999998</v>
      </c>
      <c r="BB22" s="7">
        <v>1.6759999999999999</v>
      </c>
      <c r="BC22" s="7">
        <v>2.016</v>
      </c>
      <c r="BD22" s="7">
        <v>1.1779999999999999</v>
      </c>
      <c r="BE22" s="7">
        <v>2.742</v>
      </c>
      <c r="BF22" s="7">
        <v>1.992</v>
      </c>
      <c r="BG22" s="7">
        <v>3.391</v>
      </c>
      <c r="BH22" s="7">
        <v>2.282</v>
      </c>
      <c r="BI22" s="7">
        <v>0.78300000000000003</v>
      </c>
      <c r="BJ22" s="7">
        <v>0.64600000000000002</v>
      </c>
      <c r="BK22" s="7">
        <v>0.16</v>
      </c>
      <c r="BL22" s="7">
        <v>5.9509999999999996</v>
      </c>
      <c r="BM22" s="7">
        <v>0.33300000000000002</v>
      </c>
      <c r="BN22" s="7">
        <v>1.627</v>
      </c>
      <c r="BO22" s="7">
        <v>0.77400000000000002</v>
      </c>
      <c r="BP22" s="7">
        <v>1.8320000000000001</v>
      </c>
      <c r="BQ22" s="7">
        <v>4.6310000000000002</v>
      </c>
      <c r="BR22" s="7">
        <v>29.178999999999998</v>
      </c>
      <c r="BS22" s="7">
        <v>6.6289999999999996</v>
      </c>
      <c r="BT22" s="7">
        <v>15.856999999999999</v>
      </c>
      <c r="BU22" s="7">
        <v>16.789000000000001</v>
      </c>
      <c r="BV22" s="7">
        <v>11.565</v>
      </c>
      <c r="BW22" s="7">
        <v>0.57599999999999996</v>
      </c>
      <c r="BX22" s="7">
        <v>0.73099999999999998</v>
      </c>
      <c r="BY22" s="7">
        <v>1.4999999999999999E-2</v>
      </c>
      <c r="BZ22" s="7">
        <v>3.2290000000000001</v>
      </c>
      <c r="CA22" s="7">
        <v>3.0529999999999999</v>
      </c>
      <c r="CB22" s="7">
        <v>1.216</v>
      </c>
      <c r="CC22" s="7">
        <v>1.4750000000000001</v>
      </c>
      <c r="CD22" s="7">
        <v>0</v>
      </c>
      <c r="CE22" s="7">
        <v>0</v>
      </c>
      <c r="CF22" s="7">
        <v>0</v>
      </c>
      <c r="CG22" s="7">
        <f t="shared" si="2"/>
        <v>325.72499999999991</v>
      </c>
      <c r="CH22" s="7">
        <v>848.27800000000002</v>
      </c>
      <c r="CI22" s="7">
        <v>0</v>
      </c>
      <c r="CJ22" s="7">
        <v>0</v>
      </c>
      <c r="CK22" s="7">
        <f t="shared" si="3"/>
        <v>848.27800000000002</v>
      </c>
      <c r="CL22" s="7">
        <v>0</v>
      </c>
      <c r="CM22" s="7">
        <v>0</v>
      </c>
      <c r="CN22" s="7">
        <v>0</v>
      </c>
      <c r="CO22" s="7">
        <f t="shared" si="4"/>
        <v>0</v>
      </c>
      <c r="CP22" s="7">
        <f t="shared" si="5"/>
        <v>0</v>
      </c>
      <c r="CQ22" s="7">
        <v>0</v>
      </c>
      <c r="CR22" s="7">
        <f t="shared" si="0"/>
        <v>848.27800000000002</v>
      </c>
      <c r="CS22" s="7">
        <f t="shared" si="1"/>
        <v>1174.0029999999999</v>
      </c>
      <c r="CT22" s="14" t="s">
        <v>195</v>
      </c>
      <c r="CV22" s="95"/>
    </row>
    <row r="23" spans="1:100" ht="14.4" customHeight="1">
      <c r="A23" s="13" t="s">
        <v>17</v>
      </c>
      <c r="B23" s="14" t="s">
        <v>103</v>
      </c>
      <c r="C23" s="7">
        <v>7.282</v>
      </c>
      <c r="D23" s="7">
        <v>0.32800000000000001</v>
      </c>
      <c r="E23" s="7">
        <v>0</v>
      </c>
      <c r="F23" s="7">
        <v>1.6E-2</v>
      </c>
      <c r="G23" s="7">
        <v>7.0000000000000001E-3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0.02</v>
      </c>
      <c r="N23" s="7">
        <v>0</v>
      </c>
      <c r="O23" s="7">
        <v>5.6000000000000001E-2</v>
      </c>
      <c r="P23" s="7">
        <v>0</v>
      </c>
      <c r="Q23" s="7">
        <v>0.14599999999999999</v>
      </c>
      <c r="R23" s="7">
        <v>0.156</v>
      </c>
      <c r="S23" s="7">
        <v>0</v>
      </c>
      <c r="T23" s="7">
        <v>8.8999999999999996E-2</v>
      </c>
      <c r="U23" s="7">
        <v>0</v>
      </c>
      <c r="V23" s="7">
        <v>1.7000000000000001E-2</v>
      </c>
      <c r="W23" s="7">
        <v>0</v>
      </c>
      <c r="X23" s="7">
        <v>1.7000000000000001E-2</v>
      </c>
      <c r="Y23" s="7">
        <v>1.4999999999999999E-2</v>
      </c>
      <c r="Z23" s="7">
        <v>0</v>
      </c>
      <c r="AA23" s="7">
        <v>0</v>
      </c>
      <c r="AB23" s="7">
        <v>2E-3</v>
      </c>
      <c r="AC23" s="7">
        <v>1.6E-2</v>
      </c>
      <c r="AD23" s="7">
        <v>2E-3</v>
      </c>
      <c r="AE23" s="7">
        <v>0</v>
      </c>
      <c r="AF23" s="7">
        <v>5.6000000000000001E-2</v>
      </c>
      <c r="AG23" s="7">
        <v>0.193</v>
      </c>
      <c r="AH23" s="7">
        <v>21.960999999999999</v>
      </c>
      <c r="AI23" s="7">
        <v>3.72</v>
      </c>
      <c r="AJ23" s="7">
        <v>1.323</v>
      </c>
      <c r="AK23" s="7">
        <v>0</v>
      </c>
      <c r="AL23" s="7">
        <v>3.5000000000000003E-2</v>
      </c>
      <c r="AM23" s="7">
        <v>3.4000000000000002E-2</v>
      </c>
      <c r="AN23" s="7">
        <v>0.13700000000000001</v>
      </c>
      <c r="AO23" s="7">
        <v>0</v>
      </c>
      <c r="AP23" s="7">
        <v>0</v>
      </c>
      <c r="AQ23" s="7">
        <v>1.9E-2</v>
      </c>
      <c r="AR23" s="7">
        <v>2.1999999999999999E-2</v>
      </c>
      <c r="AS23" s="7">
        <v>4.1000000000000002E-2</v>
      </c>
      <c r="AT23" s="7">
        <v>3.5000000000000003E-2</v>
      </c>
      <c r="AU23" s="7">
        <v>0.13800000000000001</v>
      </c>
      <c r="AV23" s="7">
        <v>8.9999999999999993E-3</v>
      </c>
      <c r="AW23" s="7">
        <v>0.23799999999999999</v>
      </c>
      <c r="AX23" s="7">
        <v>0</v>
      </c>
      <c r="AY23" s="7">
        <v>0.10299999999999999</v>
      </c>
      <c r="AZ23" s="7">
        <v>0</v>
      </c>
      <c r="BA23" s="7">
        <v>0</v>
      </c>
      <c r="BB23" s="7">
        <v>0.23400000000000001</v>
      </c>
      <c r="BC23" s="7">
        <v>6.6000000000000003E-2</v>
      </c>
      <c r="BD23" s="7">
        <v>0.20499999999999999</v>
      </c>
      <c r="BE23" s="7">
        <v>0.13</v>
      </c>
      <c r="BF23" s="7">
        <v>3.0000000000000001E-3</v>
      </c>
      <c r="BG23" s="7">
        <v>0.122</v>
      </c>
      <c r="BH23" s="7">
        <v>1.8540000000000001</v>
      </c>
      <c r="BI23" s="7">
        <v>2.1999999999999999E-2</v>
      </c>
      <c r="BJ23" s="7">
        <v>4.0000000000000001E-3</v>
      </c>
      <c r="BK23" s="7">
        <v>6.0000000000000001E-3</v>
      </c>
      <c r="BL23" s="7">
        <v>1.4E-2</v>
      </c>
      <c r="BM23" s="7">
        <v>0</v>
      </c>
      <c r="BN23" s="7">
        <v>0</v>
      </c>
      <c r="BO23" s="7">
        <v>0.01</v>
      </c>
      <c r="BP23" s="7">
        <v>3.3000000000000002E-2</v>
      </c>
      <c r="BQ23" s="7">
        <v>0.105</v>
      </c>
      <c r="BR23" s="7">
        <v>1.675</v>
      </c>
      <c r="BS23" s="7">
        <v>5.65</v>
      </c>
      <c r="BT23" s="7">
        <v>88.468000000000004</v>
      </c>
      <c r="BU23" s="7">
        <v>1.6779999999999999</v>
      </c>
      <c r="BV23" s="7">
        <v>0.752</v>
      </c>
      <c r="BW23" s="7">
        <v>0.42799999999999999</v>
      </c>
      <c r="BX23" s="7">
        <v>8.0000000000000002E-3</v>
      </c>
      <c r="BY23" s="7">
        <v>0.14199999999999999</v>
      </c>
      <c r="BZ23" s="7">
        <v>0.53600000000000003</v>
      </c>
      <c r="CA23" s="7">
        <v>1.3620000000000001</v>
      </c>
      <c r="CB23" s="7">
        <v>0</v>
      </c>
      <c r="CC23" s="7">
        <v>2.5209999999999999</v>
      </c>
      <c r="CD23" s="7">
        <v>0</v>
      </c>
      <c r="CE23" s="7">
        <v>0</v>
      </c>
      <c r="CF23" s="7">
        <v>0</v>
      </c>
      <c r="CG23" s="7">
        <f t="shared" si="2"/>
        <v>142.26099999999997</v>
      </c>
      <c r="CH23" s="7">
        <v>358.25799999999998</v>
      </c>
      <c r="CI23" s="7">
        <v>0</v>
      </c>
      <c r="CJ23" s="7">
        <v>0</v>
      </c>
      <c r="CK23" s="7">
        <f t="shared" si="3"/>
        <v>358.25799999999998</v>
      </c>
      <c r="CL23" s="7">
        <v>0</v>
      </c>
      <c r="CM23" s="7">
        <v>0</v>
      </c>
      <c r="CN23" s="7">
        <v>0</v>
      </c>
      <c r="CO23" s="7">
        <f t="shared" si="4"/>
        <v>0</v>
      </c>
      <c r="CP23" s="7">
        <f t="shared" si="5"/>
        <v>0</v>
      </c>
      <c r="CQ23" s="7">
        <v>0</v>
      </c>
      <c r="CR23" s="7">
        <f t="shared" si="0"/>
        <v>358.25799999999998</v>
      </c>
      <c r="CS23" s="7">
        <f t="shared" si="1"/>
        <v>500.51900000000001</v>
      </c>
      <c r="CT23" s="14" t="s">
        <v>196</v>
      </c>
      <c r="CV23" s="95"/>
    </row>
    <row r="24" spans="1:100" ht="14.4" customHeight="1">
      <c r="A24" s="13" t="s">
        <v>18</v>
      </c>
      <c r="B24" s="14" t="s">
        <v>104</v>
      </c>
      <c r="C24" s="7">
        <v>0.13400000000000001</v>
      </c>
      <c r="D24" s="7">
        <v>1E-3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2.5999999999999999E-2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4.0000000000000001E-3</v>
      </c>
      <c r="AH24" s="7">
        <v>3.4000000000000002E-2</v>
      </c>
      <c r="AI24" s="7">
        <v>1.4999999999999999E-2</v>
      </c>
      <c r="AJ24" s="7">
        <v>1E-3</v>
      </c>
      <c r="AK24" s="7">
        <v>0</v>
      </c>
      <c r="AL24" s="7">
        <v>0</v>
      </c>
      <c r="AM24" s="7">
        <v>0</v>
      </c>
      <c r="AN24" s="7">
        <v>3.0000000000000001E-3</v>
      </c>
      <c r="AO24" s="7">
        <v>0</v>
      </c>
      <c r="AP24" s="7">
        <v>0</v>
      </c>
      <c r="AQ24" s="7">
        <v>1.7000000000000001E-2</v>
      </c>
      <c r="AR24" s="7">
        <v>8.9999999999999993E-3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5.0000000000000001E-3</v>
      </c>
      <c r="BB24" s="7">
        <v>0</v>
      </c>
      <c r="BC24" s="7">
        <v>1.2E-2</v>
      </c>
      <c r="BD24" s="7">
        <v>7.0000000000000007E-2</v>
      </c>
      <c r="BE24" s="7">
        <v>4.0000000000000001E-3</v>
      </c>
      <c r="BF24" s="7">
        <v>0</v>
      </c>
      <c r="BG24" s="7">
        <v>1E-3</v>
      </c>
      <c r="BH24" s="7">
        <v>0.5</v>
      </c>
      <c r="BI24" s="7">
        <v>0</v>
      </c>
      <c r="BJ24" s="7">
        <v>0</v>
      </c>
      <c r="BK24" s="7">
        <v>1.7999999999999999E-2</v>
      </c>
      <c r="BL24" s="7">
        <v>1E-3</v>
      </c>
      <c r="BM24" s="7">
        <v>0</v>
      </c>
      <c r="BN24" s="7">
        <v>0</v>
      </c>
      <c r="BO24" s="7">
        <v>0</v>
      </c>
      <c r="BP24" s="7">
        <v>0</v>
      </c>
      <c r="BQ24" s="7">
        <v>4.0000000000000001E-3</v>
      </c>
      <c r="BR24" s="7">
        <v>4.7E-2</v>
      </c>
      <c r="BS24" s="7">
        <v>7.5999999999999998E-2</v>
      </c>
      <c r="BT24" s="7">
        <v>84.194000000000003</v>
      </c>
      <c r="BU24" s="7">
        <v>1.286</v>
      </c>
      <c r="BV24" s="7">
        <v>0.36599999999999999</v>
      </c>
      <c r="BW24" s="7">
        <v>2E-3</v>
      </c>
      <c r="BX24" s="7">
        <v>1E-3</v>
      </c>
      <c r="BY24" s="7">
        <v>5.0000000000000001E-3</v>
      </c>
      <c r="BZ24" s="7">
        <v>3.0000000000000001E-3</v>
      </c>
      <c r="CA24" s="7">
        <v>1.0999999999999999E-2</v>
      </c>
      <c r="CB24" s="7">
        <v>0</v>
      </c>
      <c r="CC24" s="7">
        <v>6.0000000000000001E-3</v>
      </c>
      <c r="CD24" s="7">
        <v>0</v>
      </c>
      <c r="CE24" s="7">
        <v>0</v>
      </c>
      <c r="CF24" s="7">
        <v>0</v>
      </c>
      <c r="CG24" s="7">
        <f t="shared" si="2"/>
        <v>86.855999999999995</v>
      </c>
      <c r="CH24" s="7">
        <v>78.141999999999996</v>
      </c>
      <c r="CI24" s="7">
        <v>0</v>
      </c>
      <c r="CJ24" s="7">
        <v>67.025999999999996</v>
      </c>
      <c r="CK24" s="7">
        <f t="shared" si="3"/>
        <v>145.16800000000001</v>
      </c>
      <c r="CL24" s="7">
        <v>0</v>
      </c>
      <c r="CM24" s="7">
        <v>0</v>
      </c>
      <c r="CN24" s="7">
        <v>0</v>
      </c>
      <c r="CO24" s="7">
        <f t="shared" si="4"/>
        <v>0</v>
      </c>
      <c r="CP24" s="7">
        <f t="shared" si="5"/>
        <v>0</v>
      </c>
      <c r="CQ24" s="7">
        <v>0</v>
      </c>
      <c r="CR24" s="7">
        <f t="shared" si="0"/>
        <v>145.16800000000001</v>
      </c>
      <c r="CS24" s="7">
        <f t="shared" si="1"/>
        <v>232.024</v>
      </c>
      <c r="CT24" s="14" t="s">
        <v>197</v>
      </c>
      <c r="CV24" s="95"/>
    </row>
    <row r="25" spans="1:100" ht="14.4" customHeight="1">
      <c r="A25" s="13" t="s">
        <v>19</v>
      </c>
      <c r="B25" s="14" t="s">
        <v>105</v>
      </c>
      <c r="C25" s="7">
        <v>1.958</v>
      </c>
      <c r="D25" s="7">
        <v>3.4000000000000002E-2</v>
      </c>
      <c r="E25" s="7">
        <v>0</v>
      </c>
      <c r="F25" s="7">
        <v>0</v>
      </c>
      <c r="G25" s="7">
        <v>0.437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2E-3</v>
      </c>
      <c r="N25" s="7">
        <v>0</v>
      </c>
      <c r="O25" s="7">
        <v>8.0000000000000002E-3</v>
      </c>
      <c r="P25" s="7">
        <v>0</v>
      </c>
      <c r="Q25" s="7">
        <v>3.0000000000000001E-3</v>
      </c>
      <c r="R25" s="7">
        <v>2.1999999999999999E-2</v>
      </c>
      <c r="S25" s="7">
        <v>0</v>
      </c>
      <c r="T25" s="7">
        <v>1.4E-2</v>
      </c>
      <c r="U25" s="7">
        <v>0</v>
      </c>
      <c r="V25" s="7">
        <v>1.4E-2</v>
      </c>
      <c r="W25" s="7">
        <v>0</v>
      </c>
      <c r="X25" s="7">
        <v>1.7999999999999999E-2</v>
      </c>
      <c r="Y25" s="7">
        <v>1.7999999999999999E-2</v>
      </c>
      <c r="Z25" s="7">
        <v>0</v>
      </c>
      <c r="AA25" s="7">
        <v>0</v>
      </c>
      <c r="AB25" s="7">
        <v>0</v>
      </c>
      <c r="AC25" s="7">
        <v>5.2999999999999999E-2</v>
      </c>
      <c r="AD25" s="7">
        <v>4.0000000000000001E-3</v>
      </c>
      <c r="AE25" s="7">
        <v>0</v>
      </c>
      <c r="AF25" s="7">
        <v>1.9E-2</v>
      </c>
      <c r="AG25" s="7">
        <v>4.2000000000000003E-2</v>
      </c>
      <c r="AH25" s="7">
        <v>14.247999999999999</v>
      </c>
      <c r="AI25" s="7">
        <v>5.367</v>
      </c>
      <c r="AJ25" s="7">
        <v>2.2549999999999999</v>
      </c>
      <c r="AK25" s="7">
        <v>7.0000000000000001E-3</v>
      </c>
      <c r="AL25" s="7">
        <v>2.9000000000000001E-2</v>
      </c>
      <c r="AM25" s="7">
        <v>6.5000000000000002E-2</v>
      </c>
      <c r="AN25" s="7">
        <v>0.39600000000000002</v>
      </c>
      <c r="AO25" s="7">
        <v>0</v>
      </c>
      <c r="AP25" s="7">
        <v>0</v>
      </c>
      <c r="AQ25" s="7">
        <v>1.4E-2</v>
      </c>
      <c r="AR25" s="7">
        <v>0</v>
      </c>
      <c r="AS25" s="7">
        <v>0</v>
      </c>
      <c r="AT25" s="7">
        <v>4.3999999999999997E-2</v>
      </c>
      <c r="AU25" s="7">
        <v>8.0000000000000002E-3</v>
      </c>
      <c r="AV25" s="7">
        <v>8.0000000000000002E-3</v>
      </c>
      <c r="AW25" s="7">
        <v>0.32400000000000001</v>
      </c>
      <c r="AX25" s="7">
        <v>0</v>
      </c>
      <c r="AY25" s="7">
        <v>0.06</v>
      </c>
      <c r="AZ25" s="7">
        <v>0</v>
      </c>
      <c r="BA25" s="7">
        <v>0</v>
      </c>
      <c r="BB25" s="7">
        <v>0</v>
      </c>
      <c r="BC25" s="7">
        <v>0</v>
      </c>
      <c r="BD25" s="7">
        <v>0.45900000000000002</v>
      </c>
      <c r="BE25" s="7">
        <v>6.3E-2</v>
      </c>
      <c r="BF25" s="7">
        <v>5.8999999999999997E-2</v>
      </c>
      <c r="BG25" s="7">
        <v>0.73299999999999998</v>
      </c>
      <c r="BH25" s="7">
        <v>6.7000000000000004E-2</v>
      </c>
      <c r="BI25" s="7">
        <v>7.9000000000000001E-2</v>
      </c>
      <c r="BJ25" s="7">
        <v>2.9000000000000001E-2</v>
      </c>
      <c r="BK25" s="7">
        <v>0</v>
      </c>
      <c r="BL25" s="7">
        <v>0.01</v>
      </c>
      <c r="BM25" s="7">
        <v>0</v>
      </c>
      <c r="BN25" s="7">
        <v>0</v>
      </c>
      <c r="BO25" s="7">
        <v>1.4999999999999999E-2</v>
      </c>
      <c r="BP25" s="7">
        <v>0.02</v>
      </c>
      <c r="BQ25" s="7">
        <v>0.34699999999999998</v>
      </c>
      <c r="BR25" s="7">
        <v>5.1999999999999998E-2</v>
      </c>
      <c r="BS25" s="7">
        <v>0.11</v>
      </c>
      <c r="BT25" s="7">
        <v>3.5939999999999999</v>
      </c>
      <c r="BU25" s="7">
        <v>0.129</v>
      </c>
      <c r="BV25" s="7">
        <v>6.8000000000000005E-2</v>
      </c>
      <c r="BW25" s="7">
        <v>3.2000000000000001E-2</v>
      </c>
      <c r="BX25" s="7">
        <v>1.4E-2</v>
      </c>
      <c r="BY25" s="7">
        <v>0.13300000000000001</v>
      </c>
      <c r="BZ25" s="7">
        <v>7.9000000000000001E-2</v>
      </c>
      <c r="CA25" s="7">
        <v>0</v>
      </c>
      <c r="CB25" s="7">
        <v>0</v>
      </c>
      <c r="CC25" s="7">
        <v>2.3E-2</v>
      </c>
      <c r="CD25" s="7">
        <v>0</v>
      </c>
      <c r="CE25" s="7">
        <v>0</v>
      </c>
      <c r="CF25" s="7">
        <v>0</v>
      </c>
      <c r="CG25" s="7">
        <f t="shared" si="2"/>
        <v>31.586000000000006</v>
      </c>
      <c r="CH25" s="7">
        <v>56.231000000000002</v>
      </c>
      <c r="CI25" s="7">
        <v>0</v>
      </c>
      <c r="CJ25" s="7">
        <v>0</v>
      </c>
      <c r="CK25" s="7">
        <f t="shared" si="3"/>
        <v>56.231000000000002</v>
      </c>
      <c r="CL25" s="7">
        <v>0.248</v>
      </c>
      <c r="CM25" s="7">
        <v>0</v>
      </c>
      <c r="CN25" s="7">
        <v>0</v>
      </c>
      <c r="CO25" s="7">
        <f t="shared" si="4"/>
        <v>0</v>
      </c>
      <c r="CP25" s="7">
        <f t="shared" si="5"/>
        <v>0.248</v>
      </c>
      <c r="CQ25" s="7">
        <v>0</v>
      </c>
      <c r="CR25" s="7">
        <f t="shared" si="0"/>
        <v>56.478999999999999</v>
      </c>
      <c r="CS25" s="7">
        <f t="shared" si="1"/>
        <v>88.064999999999998</v>
      </c>
      <c r="CT25" s="14" t="s">
        <v>198</v>
      </c>
      <c r="CV25" s="95"/>
    </row>
    <row r="26" spans="1:100" ht="14.4" customHeight="1">
      <c r="A26" s="13" t="s">
        <v>20</v>
      </c>
      <c r="B26" s="14" t="s">
        <v>106</v>
      </c>
      <c r="C26" s="7">
        <v>4.04</v>
      </c>
      <c r="D26" s="7">
        <v>2E-3</v>
      </c>
      <c r="E26" s="7">
        <v>0</v>
      </c>
      <c r="F26" s="7">
        <v>0</v>
      </c>
      <c r="G26" s="7">
        <v>0.29099999999999998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2E-3</v>
      </c>
      <c r="N26" s="7">
        <v>0</v>
      </c>
      <c r="O26" s="7">
        <v>0</v>
      </c>
      <c r="P26" s="7">
        <v>0</v>
      </c>
      <c r="Q26" s="7">
        <v>4.0000000000000001E-3</v>
      </c>
      <c r="R26" s="7">
        <v>1.0999999999999999E-2</v>
      </c>
      <c r="S26" s="7">
        <v>0</v>
      </c>
      <c r="T26" s="7">
        <v>0.504</v>
      </c>
      <c r="U26" s="7">
        <v>0</v>
      </c>
      <c r="V26" s="7">
        <v>8.9999999999999993E-3</v>
      </c>
      <c r="W26" s="7">
        <v>0</v>
      </c>
      <c r="X26" s="7">
        <v>3.0000000000000001E-3</v>
      </c>
      <c r="Y26" s="7">
        <v>2E-3</v>
      </c>
      <c r="Z26" s="7">
        <v>0</v>
      </c>
      <c r="AA26" s="7">
        <v>0</v>
      </c>
      <c r="AB26" s="7">
        <v>0</v>
      </c>
      <c r="AC26" s="7">
        <v>2E-3</v>
      </c>
      <c r="AD26" s="7">
        <v>1E-3</v>
      </c>
      <c r="AE26" s="7">
        <v>0</v>
      </c>
      <c r="AF26" s="7">
        <v>0.02</v>
      </c>
      <c r="AG26" s="7">
        <v>2.8000000000000001E-2</v>
      </c>
      <c r="AH26" s="7">
        <v>68.858999999999995</v>
      </c>
      <c r="AI26" s="7">
        <v>18.515999999999998</v>
      </c>
      <c r="AJ26" s="7">
        <v>6.734</v>
      </c>
      <c r="AK26" s="7">
        <v>1E-3</v>
      </c>
      <c r="AL26" s="7">
        <v>1.4999999999999999E-2</v>
      </c>
      <c r="AM26" s="7">
        <v>0.01</v>
      </c>
      <c r="AN26" s="7">
        <v>0.193</v>
      </c>
      <c r="AO26" s="7">
        <v>0</v>
      </c>
      <c r="AP26" s="7">
        <v>0</v>
      </c>
      <c r="AQ26" s="7">
        <v>0.193</v>
      </c>
      <c r="AR26" s="7">
        <v>0</v>
      </c>
      <c r="AS26" s="7">
        <v>7.0000000000000001E-3</v>
      </c>
      <c r="AT26" s="7">
        <v>0.02</v>
      </c>
      <c r="AU26" s="7">
        <v>3.0000000000000001E-3</v>
      </c>
      <c r="AV26" s="7">
        <v>0</v>
      </c>
      <c r="AW26" s="7">
        <v>3.3000000000000002E-2</v>
      </c>
      <c r="AX26" s="7">
        <v>0</v>
      </c>
      <c r="AY26" s="7">
        <v>0</v>
      </c>
      <c r="AZ26" s="7">
        <v>0</v>
      </c>
      <c r="BA26" s="7">
        <v>2E-3</v>
      </c>
      <c r="BB26" s="7">
        <v>0</v>
      </c>
      <c r="BC26" s="7">
        <v>3.3000000000000002E-2</v>
      </c>
      <c r="BD26" s="7">
        <v>0.315</v>
      </c>
      <c r="BE26" s="7">
        <v>0.17399999999999999</v>
      </c>
      <c r="BF26" s="7">
        <v>0</v>
      </c>
      <c r="BG26" s="7">
        <v>0.05</v>
      </c>
      <c r="BH26" s="7">
        <v>0.255</v>
      </c>
      <c r="BI26" s="7">
        <v>0.02</v>
      </c>
      <c r="BJ26" s="7">
        <v>0</v>
      </c>
      <c r="BK26" s="7">
        <v>0</v>
      </c>
      <c r="BL26" s="7">
        <v>8.9999999999999993E-3</v>
      </c>
      <c r="BM26" s="7">
        <v>0</v>
      </c>
      <c r="BN26" s="7">
        <v>0</v>
      </c>
      <c r="BO26" s="7">
        <v>0</v>
      </c>
      <c r="BP26" s="7">
        <v>1E-3</v>
      </c>
      <c r="BQ26" s="7">
        <v>0.17699999999999999</v>
      </c>
      <c r="BR26" s="7">
        <v>1.2999999999999999E-2</v>
      </c>
      <c r="BS26" s="7">
        <v>7.9000000000000001E-2</v>
      </c>
      <c r="BT26" s="7">
        <v>0.623</v>
      </c>
      <c r="BU26" s="7">
        <v>5.0000000000000001E-3</v>
      </c>
      <c r="BV26" s="7">
        <v>0</v>
      </c>
      <c r="BW26" s="7">
        <v>3.0000000000000001E-3</v>
      </c>
      <c r="BX26" s="7">
        <v>2E-3</v>
      </c>
      <c r="BY26" s="7">
        <v>3.5000000000000003E-2</v>
      </c>
      <c r="BZ26" s="7">
        <v>5.3999999999999999E-2</v>
      </c>
      <c r="CA26" s="7">
        <v>4.8000000000000001E-2</v>
      </c>
      <c r="CB26" s="7">
        <v>0</v>
      </c>
      <c r="CC26" s="7">
        <v>1.2999999999999999E-2</v>
      </c>
      <c r="CD26" s="7">
        <v>0</v>
      </c>
      <c r="CE26" s="7">
        <v>0</v>
      </c>
      <c r="CF26" s="7">
        <v>0</v>
      </c>
      <c r="CG26" s="7">
        <f t="shared" si="2"/>
        <v>101.41399999999999</v>
      </c>
      <c r="CH26" s="7">
        <v>59.113999999999997</v>
      </c>
      <c r="CI26" s="7">
        <v>0</v>
      </c>
      <c r="CJ26" s="7">
        <v>0</v>
      </c>
      <c r="CK26" s="7">
        <f t="shared" si="3"/>
        <v>59.113999999999997</v>
      </c>
      <c r="CL26" s="7">
        <v>0</v>
      </c>
      <c r="CM26" s="7">
        <v>0</v>
      </c>
      <c r="CN26" s="7">
        <v>0</v>
      </c>
      <c r="CO26" s="7">
        <f t="shared" si="4"/>
        <v>0</v>
      </c>
      <c r="CP26" s="7">
        <f t="shared" si="5"/>
        <v>0</v>
      </c>
      <c r="CQ26" s="7">
        <v>0</v>
      </c>
      <c r="CR26" s="7">
        <f t="shared" si="0"/>
        <v>59.113999999999997</v>
      </c>
      <c r="CS26" s="7">
        <f t="shared" si="1"/>
        <v>160.52799999999999</v>
      </c>
      <c r="CT26" s="14" t="s">
        <v>199</v>
      </c>
      <c r="CV26" s="95"/>
    </row>
    <row r="27" spans="1:100" ht="14.4" customHeight="1">
      <c r="A27" s="13" t="s">
        <v>21</v>
      </c>
      <c r="B27" s="14" t="s">
        <v>107</v>
      </c>
      <c r="C27" s="7">
        <v>0.312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2E-3</v>
      </c>
      <c r="S27" s="7">
        <v>0</v>
      </c>
      <c r="T27" s="7">
        <v>0.129</v>
      </c>
      <c r="U27" s="7">
        <v>4.0000000000000001E-3</v>
      </c>
      <c r="V27" s="7">
        <v>9.7000000000000003E-2</v>
      </c>
      <c r="W27" s="7">
        <v>0</v>
      </c>
      <c r="X27" s="7">
        <v>4.2000000000000003E-2</v>
      </c>
      <c r="Y27" s="7">
        <v>0.11899999999999999</v>
      </c>
      <c r="Z27" s="7">
        <v>0</v>
      </c>
      <c r="AA27" s="7">
        <v>0</v>
      </c>
      <c r="AB27" s="7">
        <v>2E-3</v>
      </c>
      <c r="AC27" s="7">
        <v>1.2999999999999999E-2</v>
      </c>
      <c r="AD27" s="7">
        <v>2E-3</v>
      </c>
      <c r="AE27" s="7">
        <v>0</v>
      </c>
      <c r="AF27" s="7">
        <v>8.9999999999999993E-3</v>
      </c>
      <c r="AG27" s="7">
        <v>0</v>
      </c>
      <c r="AH27" s="7">
        <v>9.1950000000000003</v>
      </c>
      <c r="AI27" s="7">
        <v>5.4669999999999996</v>
      </c>
      <c r="AJ27" s="7">
        <v>1.502</v>
      </c>
      <c r="AK27" s="7">
        <v>0</v>
      </c>
      <c r="AL27" s="7">
        <v>0</v>
      </c>
      <c r="AM27" s="7">
        <v>0</v>
      </c>
      <c r="AN27" s="7">
        <v>3.5999999999999997E-2</v>
      </c>
      <c r="AO27" s="7">
        <v>0</v>
      </c>
      <c r="AP27" s="7">
        <v>0</v>
      </c>
      <c r="AQ27" s="7">
        <v>0.14499999999999999</v>
      </c>
      <c r="AR27" s="7">
        <v>0</v>
      </c>
      <c r="AS27" s="7">
        <v>0</v>
      </c>
      <c r="AT27" s="7">
        <v>0</v>
      </c>
      <c r="AU27" s="7">
        <v>1E-3</v>
      </c>
      <c r="AV27" s="7">
        <v>1E-3</v>
      </c>
      <c r="AW27" s="7">
        <v>2E-3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3.6999999999999998E-2</v>
      </c>
      <c r="BF27" s="7">
        <v>0</v>
      </c>
      <c r="BG27" s="7">
        <v>1.7000000000000001E-2</v>
      </c>
      <c r="BH27" s="7">
        <v>9.5000000000000001E-2</v>
      </c>
      <c r="BI27" s="7">
        <v>5.0000000000000001E-3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3.7999999999999999E-2</v>
      </c>
      <c r="BR27" s="7">
        <v>0.09</v>
      </c>
      <c r="BS27" s="7">
        <v>4.3999999999999997E-2</v>
      </c>
      <c r="BT27" s="7">
        <v>0</v>
      </c>
      <c r="BU27" s="7">
        <v>0</v>
      </c>
      <c r="BV27" s="7">
        <v>3.0000000000000001E-3</v>
      </c>
      <c r="BW27" s="7">
        <v>5.0000000000000001E-3</v>
      </c>
      <c r="BX27" s="7">
        <v>0</v>
      </c>
      <c r="BY27" s="7">
        <v>1E-3</v>
      </c>
      <c r="BZ27" s="7">
        <v>5.0000000000000001E-3</v>
      </c>
      <c r="CA27" s="7">
        <v>0</v>
      </c>
      <c r="CB27" s="7">
        <v>0</v>
      </c>
      <c r="CC27" s="7">
        <v>3.6999999999999998E-2</v>
      </c>
      <c r="CD27" s="7">
        <v>0</v>
      </c>
      <c r="CE27" s="7">
        <v>0</v>
      </c>
      <c r="CF27" s="7">
        <v>0</v>
      </c>
      <c r="CG27" s="7">
        <f t="shared" si="2"/>
        <v>17.456999999999997</v>
      </c>
      <c r="CH27" s="7">
        <v>1.4910000000000001</v>
      </c>
      <c r="CI27" s="7">
        <v>0</v>
      </c>
      <c r="CJ27" s="7">
        <v>0</v>
      </c>
      <c r="CK27" s="7">
        <f t="shared" si="3"/>
        <v>1.4910000000000001</v>
      </c>
      <c r="CL27" s="7">
        <v>0</v>
      </c>
      <c r="CM27" s="7">
        <v>0.27400000000000002</v>
      </c>
      <c r="CN27" s="7">
        <v>0</v>
      </c>
      <c r="CO27" s="7">
        <f t="shared" si="4"/>
        <v>0.27400000000000002</v>
      </c>
      <c r="CP27" s="7">
        <f t="shared" si="5"/>
        <v>0.27400000000000002</v>
      </c>
      <c r="CQ27" s="7">
        <v>0</v>
      </c>
      <c r="CR27" s="7">
        <f t="shared" si="0"/>
        <v>1.7649999999999999</v>
      </c>
      <c r="CS27" s="7">
        <f t="shared" si="1"/>
        <v>19.222000000000001</v>
      </c>
      <c r="CT27" s="14" t="s">
        <v>200</v>
      </c>
      <c r="CV27" s="95"/>
    </row>
    <row r="28" spans="1:100" ht="14.4" customHeight="1">
      <c r="A28" s="13" t="s">
        <v>22</v>
      </c>
      <c r="B28" s="14" t="s">
        <v>108</v>
      </c>
      <c r="C28" s="7">
        <v>3.31</v>
      </c>
      <c r="D28" s="7">
        <v>7.8E-2</v>
      </c>
      <c r="E28" s="7">
        <v>0</v>
      </c>
      <c r="F28" s="7">
        <v>4.0000000000000001E-3</v>
      </c>
      <c r="G28" s="7">
        <v>0.17499999999999999</v>
      </c>
      <c r="H28" s="7">
        <v>0</v>
      </c>
      <c r="I28" s="7">
        <v>0</v>
      </c>
      <c r="J28" s="7">
        <v>0</v>
      </c>
      <c r="K28" s="7">
        <v>1E-3</v>
      </c>
      <c r="L28" s="7">
        <v>0</v>
      </c>
      <c r="M28" s="7">
        <v>7.0000000000000001E-3</v>
      </c>
      <c r="N28" s="7">
        <v>0</v>
      </c>
      <c r="O28" s="7">
        <v>4.0000000000000001E-3</v>
      </c>
      <c r="P28" s="7">
        <v>0</v>
      </c>
      <c r="Q28" s="7">
        <v>1E-3</v>
      </c>
      <c r="R28" s="7">
        <v>1.0999999999999999E-2</v>
      </c>
      <c r="S28" s="7">
        <v>0</v>
      </c>
      <c r="T28" s="7">
        <v>0.03</v>
      </c>
      <c r="U28" s="7">
        <v>0</v>
      </c>
      <c r="V28" s="7">
        <v>0.14299999999999999</v>
      </c>
      <c r="W28" s="7">
        <v>0</v>
      </c>
      <c r="X28" s="7">
        <v>1.6E-2</v>
      </c>
      <c r="Y28" s="7">
        <v>4.3999999999999997E-2</v>
      </c>
      <c r="Z28" s="7">
        <v>0</v>
      </c>
      <c r="AA28" s="7">
        <v>0</v>
      </c>
      <c r="AB28" s="7">
        <v>2E-3</v>
      </c>
      <c r="AC28" s="7">
        <v>5.0000000000000001E-3</v>
      </c>
      <c r="AD28" s="7">
        <v>1.2999999999999999E-2</v>
      </c>
      <c r="AE28" s="7">
        <v>0</v>
      </c>
      <c r="AF28" s="7">
        <v>3.0000000000000001E-3</v>
      </c>
      <c r="AG28" s="7">
        <v>0.36399999999999999</v>
      </c>
      <c r="AH28" s="7">
        <v>36.021999999999998</v>
      </c>
      <c r="AI28" s="7">
        <v>6.9029999999999996</v>
      </c>
      <c r="AJ28" s="7">
        <v>4.8869999999999996</v>
      </c>
      <c r="AK28" s="7">
        <v>0</v>
      </c>
      <c r="AL28" s="7">
        <v>5.2999999999999999E-2</v>
      </c>
      <c r="AM28" s="7">
        <v>5.8999999999999997E-2</v>
      </c>
      <c r="AN28" s="7">
        <v>0.32100000000000001</v>
      </c>
      <c r="AO28" s="7">
        <v>0</v>
      </c>
      <c r="AP28" s="7">
        <v>0</v>
      </c>
      <c r="AQ28" s="7">
        <v>0.17499999999999999</v>
      </c>
      <c r="AR28" s="7">
        <v>1.4999999999999999E-2</v>
      </c>
      <c r="AS28" s="7">
        <v>2.1000000000000001E-2</v>
      </c>
      <c r="AT28" s="7">
        <v>6.3E-2</v>
      </c>
      <c r="AU28" s="7">
        <v>1.6E-2</v>
      </c>
      <c r="AV28" s="7">
        <v>1.2E-2</v>
      </c>
      <c r="AW28" s="7">
        <v>0.105</v>
      </c>
      <c r="AX28" s="7">
        <v>0</v>
      </c>
      <c r="AY28" s="7">
        <v>6.5000000000000002E-2</v>
      </c>
      <c r="AZ28" s="7">
        <v>0</v>
      </c>
      <c r="BA28" s="7">
        <v>8.0000000000000002E-3</v>
      </c>
      <c r="BB28" s="7">
        <v>0</v>
      </c>
      <c r="BC28" s="7">
        <v>0.36699999999999999</v>
      </c>
      <c r="BD28" s="7">
        <v>0.497</v>
      </c>
      <c r="BE28" s="7">
        <v>0.11600000000000001</v>
      </c>
      <c r="BF28" s="7">
        <v>1.2E-2</v>
      </c>
      <c r="BG28" s="7">
        <v>0.71899999999999997</v>
      </c>
      <c r="BH28" s="7">
        <v>0.314</v>
      </c>
      <c r="BI28" s="7">
        <v>8.7999999999999995E-2</v>
      </c>
      <c r="BJ28" s="7">
        <v>8.9999999999999993E-3</v>
      </c>
      <c r="BK28" s="7">
        <v>4.0000000000000001E-3</v>
      </c>
      <c r="BL28" s="7">
        <v>0.29099999999999998</v>
      </c>
      <c r="BM28" s="7">
        <v>0</v>
      </c>
      <c r="BN28" s="7">
        <v>0</v>
      </c>
      <c r="BO28" s="7">
        <v>2.9000000000000001E-2</v>
      </c>
      <c r="BP28" s="7">
        <v>4.0000000000000001E-3</v>
      </c>
      <c r="BQ28" s="7">
        <v>0.125</v>
      </c>
      <c r="BR28" s="7">
        <v>2.0459999999999998</v>
      </c>
      <c r="BS28" s="7">
        <v>1.6339999999999999</v>
      </c>
      <c r="BT28" s="7">
        <v>3.5339999999999998</v>
      </c>
      <c r="BU28" s="7">
        <v>2.0699999999999998</v>
      </c>
      <c r="BV28" s="7">
        <v>0.36199999999999999</v>
      </c>
      <c r="BW28" s="7">
        <v>0.28799999999999998</v>
      </c>
      <c r="BX28" s="7">
        <v>8.5999999999999993E-2</v>
      </c>
      <c r="BY28" s="7">
        <v>0.185</v>
      </c>
      <c r="BZ28" s="7">
        <v>1.06</v>
      </c>
      <c r="CA28" s="7">
        <v>0.24199999999999999</v>
      </c>
      <c r="CB28" s="7">
        <v>0</v>
      </c>
      <c r="CC28" s="7">
        <v>0.187</v>
      </c>
      <c r="CD28" s="7">
        <v>0</v>
      </c>
      <c r="CE28" s="7">
        <v>0</v>
      </c>
      <c r="CF28" s="7">
        <v>0</v>
      </c>
      <c r="CG28" s="7">
        <f t="shared" si="2"/>
        <v>67.20499999999997</v>
      </c>
      <c r="CH28" s="7">
        <v>60.668999999999997</v>
      </c>
      <c r="CI28" s="7">
        <v>0</v>
      </c>
      <c r="CJ28" s="7">
        <v>0</v>
      </c>
      <c r="CK28" s="7">
        <f t="shared" si="3"/>
        <v>60.668999999999997</v>
      </c>
      <c r="CL28" s="7">
        <v>7.0039999999999996</v>
      </c>
      <c r="CM28" s="7">
        <v>0</v>
      </c>
      <c r="CN28" s="7">
        <v>0</v>
      </c>
      <c r="CO28" s="7">
        <f t="shared" si="4"/>
        <v>0</v>
      </c>
      <c r="CP28" s="7">
        <f t="shared" si="5"/>
        <v>7.0039999999999996</v>
      </c>
      <c r="CQ28" s="7">
        <v>0</v>
      </c>
      <c r="CR28" s="7">
        <f t="shared" si="0"/>
        <v>67.673000000000002</v>
      </c>
      <c r="CS28" s="7">
        <f t="shared" si="1"/>
        <v>134.87799999999999</v>
      </c>
      <c r="CT28" s="14" t="s">
        <v>201</v>
      </c>
      <c r="CV28" s="95"/>
    </row>
    <row r="29" spans="1:100" ht="14.4" customHeight="1">
      <c r="A29" s="13" t="s">
        <v>23</v>
      </c>
      <c r="B29" s="14" t="s">
        <v>109</v>
      </c>
      <c r="C29" s="7">
        <v>0</v>
      </c>
      <c r="D29" s="7">
        <v>0.11799999999999999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1E-3</v>
      </c>
      <c r="R29" s="7">
        <v>0</v>
      </c>
      <c r="S29" s="7">
        <v>0</v>
      </c>
      <c r="T29" s="7">
        <v>2E-3</v>
      </c>
      <c r="U29" s="7">
        <v>0</v>
      </c>
      <c r="V29" s="7">
        <v>2E-3</v>
      </c>
      <c r="W29" s="7">
        <v>2E-3</v>
      </c>
      <c r="X29" s="7">
        <v>1.4E-2</v>
      </c>
      <c r="Y29" s="7">
        <v>2E-3</v>
      </c>
      <c r="Z29" s="7">
        <v>0</v>
      </c>
      <c r="AA29" s="7">
        <v>0</v>
      </c>
      <c r="AB29" s="7">
        <v>0</v>
      </c>
      <c r="AC29" s="7">
        <v>2E-3</v>
      </c>
      <c r="AD29" s="7">
        <v>2E-3</v>
      </c>
      <c r="AE29" s="7">
        <v>0</v>
      </c>
      <c r="AF29" s="7">
        <v>0.01</v>
      </c>
      <c r="AG29" s="7">
        <v>0</v>
      </c>
      <c r="AH29" s="7">
        <v>0.71899999999999997</v>
      </c>
      <c r="AI29" s="7">
        <v>0.38300000000000001</v>
      </c>
      <c r="AJ29" s="7">
        <v>0.24199999999999999</v>
      </c>
      <c r="AK29" s="7">
        <v>1E-3</v>
      </c>
      <c r="AL29" s="7">
        <v>0.112</v>
      </c>
      <c r="AM29" s="7">
        <v>6.0000000000000001E-3</v>
      </c>
      <c r="AN29" s="7">
        <v>8.2000000000000003E-2</v>
      </c>
      <c r="AO29" s="7">
        <v>0</v>
      </c>
      <c r="AP29" s="7">
        <v>0</v>
      </c>
      <c r="AQ29" s="7">
        <v>0.14099999999999999</v>
      </c>
      <c r="AR29" s="7">
        <v>0</v>
      </c>
      <c r="AS29" s="7">
        <v>0</v>
      </c>
      <c r="AT29" s="7">
        <v>0</v>
      </c>
      <c r="AU29" s="7">
        <v>1.4E-2</v>
      </c>
      <c r="AV29" s="7">
        <v>5.0000000000000001E-3</v>
      </c>
      <c r="AW29" s="7">
        <v>0.28299999999999997</v>
      </c>
      <c r="AX29" s="7">
        <v>0</v>
      </c>
      <c r="AY29" s="7">
        <v>0.27300000000000002</v>
      </c>
      <c r="AZ29" s="7">
        <v>0</v>
      </c>
      <c r="BA29" s="7">
        <v>0</v>
      </c>
      <c r="BB29" s="7">
        <v>0</v>
      </c>
      <c r="BC29" s="7">
        <v>6.0999999999999999E-2</v>
      </c>
      <c r="BD29" s="7">
        <v>0.19800000000000001</v>
      </c>
      <c r="BE29" s="7">
        <v>1E-3</v>
      </c>
      <c r="BF29" s="7">
        <v>0.01</v>
      </c>
      <c r="BG29" s="7">
        <v>5.5E-2</v>
      </c>
      <c r="BH29" s="7">
        <v>0.11799999999999999</v>
      </c>
      <c r="BI29" s="7">
        <v>2E-3</v>
      </c>
      <c r="BJ29" s="7">
        <v>3.0000000000000001E-3</v>
      </c>
      <c r="BK29" s="7">
        <v>0</v>
      </c>
      <c r="BL29" s="7">
        <v>5.8000000000000003E-2</v>
      </c>
      <c r="BM29" s="7">
        <v>0</v>
      </c>
      <c r="BN29" s="7">
        <v>0</v>
      </c>
      <c r="BO29" s="7">
        <v>8.9999999999999993E-3</v>
      </c>
      <c r="BP29" s="7">
        <v>0</v>
      </c>
      <c r="BQ29" s="7">
        <v>3.5000000000000003E-2</v>
      </c>
      <c r="BR29" s="7">
        <v>0.441</v>
      </c>
      <c r="BS29" s="7">
        <v>0.22600000000000001</v>
      </c>
      <c r="BT29" s="7">
        <v>5.9930000000000003</v>
      </c>
      <c r="BU29" s="7">
        <v>0</v>
      </c>
      <c r="BV29" s="7">
        <v>4.0000000000000001E-3</v>
      </c>
      <c r="BW29" s="7">
        <v>0.53500000000000003</v>
      </c>
      <c r="BX29" s="7">
        <v>2.1999999999999999E-2</v>
      </c>
      <c r="BY29" s="7">
        <v>5.8999999999999997E-2</v>
      </c>
      <c r="BZ29" s="7">
        <v>0.113</v>
      </c>
      <c r="CA29" s="7">
        <v>0.16300000000000001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f t="shared" si="2"/>
        <v>10.521999999999998</v>
      </c>
      <c r="CH29" s="7">
        <v>241.07499999999999</v>
      </c>
      <c r="CI29" s="7">
        <v>0</v>
      </c>
      <c r="CJ29" s="7">
        <v>0</v>
      </c>
      <c r="CK29" s="7">
        <f t="shared" si="3"/>
        <v>241.07499999999999</v>
      </c>
      <c r="CL29" s="7">
        <v>67.418999999999997</v>
      </c>
      <c r="CM29" s="7">
        <v>8.3770000000000007</v>
      </c>
      <c r="CN29" s="7">
        <v>0</v>
      </c>
      <c r="CO29" s="7">
        <f t="shared" si="4"/>
        <v>8.3770000000000007</v>
      </c>
      <c r="CP29" s="7">
        <f t="shared" si="5"/>
        <v>75.795999999999992</v>
      </c>
      <c r="CQ29" s="7">
        <v>0</v>
      </c>
      <c r="CR29" s="7">
        <f t="shared" si="0"/>
        <v>316.87099999999998</v>
      </c>
      <c r="CS29" s="7">
        <f t="shared" si="1"/>
        <v>327.39299999999997</v>
      </c>
      <c r="CT29" s="14" t="s">
        <v>202</v>
      </c>
      <c r="CV29" s="95"/>
    </row>
    <row r="30" spans="1:100" ht="14.4" customHeight="1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5.0000000000000001E-3</v>
      </c>
      <c r="U30" s="7">
        <v>0</v>
      </c>
      <c r="V30" s="7">
        <v>1E-3</v>
      </c>
      <c r="W30" s="7">
        <v>0</v>
      </c>
      <c r="X30" s="7">
        <v>5.6000000000000001E-2</v>
      </c>
      <c r="Y30" s="7">
        <v>1.6E-2</v>
      </c>
      <c r="Z30" s="7">
        <v>0</v>
      </c>
      <c r="AA30" s="7">
        <v>0</v>
      </c>
      <c r="AB30" s="7">
        <v>0</v>
      </c>
      <c r="AC30" s="7">
        <v>4.0000000000000001E-3</v>
      </c>
      <c r="AD30" s="7">
        <v>6.0000000000000001E-3</v>
      </c>
      <c r="AE30" s="7">
        <v>0</v>
      </c>
      <c r="AF30" s="7">
        <v>0</v>
      </c>
      <c r="AG30" s="7">
        <v>0</v>
      </c>
      <c r="AH30" s="7">
        <v>17.422000000000001</v>
      </c>
      <c r="AI30" s="7">
        <v>3.032</v>
      </c>
      <c r="AJ30" s="7">
        <v>2.8719999999999999</v>
      </c>
      <c r="AK30" s="7">
        <v>1E-3</v>
      </c>
      <c r="AL30" s="7">
        <v>1.7999999999999999E-2</v>
      </c>
      <c r="AM30" s="7">
        <v>2.1000000000000001E-2</v>
      </c>
      <c r="AN30" s="7">
        <v>0.39700000000000002</v>
      </c>
      <c r="AO30" s="7">
        <v>0</v>
      </c>
      <c r="AP30" s="7">
        <v>0</v>
      </c>
      <c r="AQ30" s="7">
        <v>0</v>
      </c>
      <c r="AR30" s="7">
        <v>0</v>
      </c>
      <c r="AS30" s="7">
        <v>0.02</v>
      </c>
      <c r="AT30" s="7">
        <v>1.4999999999999999E-2</v>
      </c>
      <c r="AU30" s="7">
        <v>0</v>
      </c>
      <c r="AV30" s="7">
        <v>5.0000000000000001E-3</v>
      </c>
      <c r="AW30" s="7">
        <v>0.20599999999999999</v>
      </c>
      <c r="AX30" s="7">
        <v>0</v>
      </c>
      <c r="AY30" s="7">
        <v>4.7E-2</v>
      </c>
      <c r="AZ30" s="7">
        <v>0</v>
      </c>
      <c r="BA30" s="7">
        <v>0</v>
      </c>
      <c r="BB30" s="7">
        <v>0</v>
      </c>
      <c r="BC30" s="7">
        <v>0</v>
      </c>
      <c r="BD30" s="7">
        <v>0.11899999999999999</v>
      </c>
      <c r="BE30" s="7">
        <v>0</v>
      </c>
      <c r="BF30" s="7">
        <v>6.0000000000000001E-3</v>
      </c>
      <c r="BG30" s="7">
        <v>7.2999999999999995E-2</v>
      </c>
      <c r="BH30" s="7">
        <v>0.02</v>
      </c>
      <c r="BI30" s="7">
        <v>1.0999999999999999E-2</v>
      </c>
      <c r="BJ30" s="7">
        <v>0</v>
      </c>
      <c r="BK30" s="7">
        <v>0</v>
      </c>
      <c r="BL30" s="7">
        <v>2.5000000000000001E-2</v>
      </c>
      <c r="BM30" s="7">
        <v>0</v>
      </c>
      <c r="BN30" s="7">
        <v>0</v>
      </c>
      <c r="BO30" s="7">
        <v>0.16800000000000001</v>
      </c>
      <c r="BP30" s="7">
        <v>0</v>
      </c>
      <c r="BQ30" s="7">
        <v>1.7000000000000001E-2</v>
      </c>
      <c r="BR30" s="7">
        <v>0.218</v>
      </c>
      <c r="BS30" s="7">
        <v>4.8000000000000001E-2</v>
      </c>
      <c r="BT30" s="7">
        <v>4.2000000000000003E-2</v>
      </c>
      <c r="BU30" s="7">
        <v>4.5999999999999999E-2</v>
      </c>
      <c r="BV30" s="7">
        <v>1.2999999999999999E-2</v>
      </c>
      <c r="BW30" s="7">
        <v>6.2E-2</v>
      </c>
      <c r="BX30" s="7">
        <v>2E-3</v>
      </c>
      <c r="BY30" s="7">
        <v>0.35599999999999998</v>
      </c>
      <c r="BZ30" s="7">
        <v>7.6999999999999999E-2</v>
      </c>
      <c r="CA30" s="7">
        <v>4.8000000000000001E-2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f t="shared" si="2"/>
        <v>25.495000000000001</v>
      </c>
      <c r="CH30" s="7">
        <v>194.90299999999999</v>
      </c>
      <c r="CI30" s="7">
        <v>0</v>
      </c>
      <c r="CJ30" s="7">
        <v>0</v>
      </c>
      <c r="CK30" s="7">
        <f t="shared" si="3"/>
        <v>194.90299999999999</v>
      </c>
      <c r="CL30" s="7">
        <v>10.545999999999999</v>
      </c>
      <c r="CM30" s="7">
        <v>0</v>
      </c>
      <c r="CN30" s="7">
        <v>0</v>
      </c>
      <c r="CO30" s="7">
        <f t="shared" si="4"/>
        <v>0</v>
      </c>
      <c r="CP30" s="7">
        <f t="shared" si="5"/>
        <v>10.545999999999999</v>
      </c>
      <c r="CQ30" s="7">
        <v>0</v>
      </c>
      <c r="CR30" s="7">
        <f t="shared" si="0"/>
        <v>205.44900000000001</v>
      </c>
      <c r="CS30" s="7">
        <f t="shared" si="1"/>
        <v>230.94399999999999</v>
      </c>
      <c r="CT30" s="14" t="s">
        <v>203</v>
      </c>
      <c r="CV30" s="95"/>
    </row>
    <row r="31" spans="1:100" ht="14.4" customHeight="1">
      <c r="A31" s="13" t="s">
        <v>25</v>
      </c>
      <c r="B31" s="14" t="s">
        <v>111</v>
      </c>
      <c r="C31" s="7">
        <v>0.51900000000000002</v>
      </c>
      <c r="D31" s="7">
        <v>4.7E-2</v>
      </c>
      <c r="E31" s="7">
        <v>0</v>
      </c>
      <c r="F31" s="7">
        <v>1E-3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8.9999999999999993E-3</v>
      </c>
      <c r="S31" s="7">
        <v>0</v>
      </c>
      <c r="T31" s="7">
        <v>2.9000000000000001E-2</v>
      </c>
      <c r="U31" s="7">
        <v>0</v>
      </c>
      <c r="V31" s="7">
        <v>7.0000000000000001E-3</v>
      </c>
      <c r="W31" s="7">
        <v>0</v>
      </c>
      <c r="X31" s="7">
        <v>6.0000000000000001E-3</v>
      </c>
      <c r="Y31" s="7">
        <v>9.4E-2</v>
      </c>
      <c r="Z31" s="7">
        <v>0</v>
      </c>
      <c r="AA31" s="7">
        <v>0</v>
      </c>
      <c r="AB31" s="7">
        <v>0</v>
      </c>
      <c r="AC31" s="7">
        <v>1E-3</v>
      </c>
      <c r="AD31" s="7">
        <v>7.0000000000000001E-3</v>
      </c>
      <c r="AE31" s="7">
        <v>0</v>
      </c>
      <c r="AF31" s="7">
        <v>4.0000000000000001E-3</v>
      </c>
      <c r="AG31" s="7">
        <v>1.7999999999999999E-2</v>
      </c>
      <c r="AH31" s="7">
        <v>14.113</v>
      </c>
      <c r="AI31" s="7">
        <v>3.1509999999999998</v>
      </c>
      <c r="AJ31" s="7">
        <v>1.877</v>
      </c>
      <c r="AK31" s="7">
        <v>0</v>
      </c>
      <c r="AL31" s="7">
        <v>8.0000000000000002E-3</v>
      </c>
      <c r="AM31" s="7">
        <v>0</v>
      </c>
      <c r="AN31" s="7">
        <v>5.1999999999999998E-2</v>
      </c>
      <c r="AO31" s="7">
        <v>0</v>
      </c>
      <c r="AP31" s="7">
        <v>0</v>
      </c>
      <c r="AQ31" s="7">
        <v>0</v>
      </c>
      <c r="AR31" s="7">
        <v>1E-3</v>
      </c>
      <c r="AS31" s="7">
        <v>6.0000000000000001E-3</v>
      </c>
      <c r="AT31" s="7">
        <v>4.0000000000000001E-3</v>
      </c>
      <c r="AU31" s="7">
        <v>0</v>
      </c>
      <c r="AV31" s="7">
        <v>0</v>
      </c>
      <c r="AW31" s="7">
        <v>1.0999999999999999E-2</v>
      </c>
      <c r="AX31" s="7">
        <v>0</v>
      </c>
      <c r="AY31" s="7">
        <v>1E-3</v>
      </c>
      <c r="AZ31" s="7">
        <v>0</v>
      </c>
      <c r="BA31" s="7">
        <v>0</v>
      </c>
      <c r="BB31" s="7">
        <v>0</v>
      </c>
      <c r="BC31" s="7">
        <v>0</v>
      </c>
      <c r="BD31" s="7">
        <v>0.76100000000000001</v>
      </c>
      <c r="BE31" s="7">
        <v>0.01</v>
      </c>
      <c r="BF31" s="7">
        <v>0</v>
      </c>
      <c r="BG31" s="7">
        <v>7.6999999999999999E-2</v>
      </c>
      <c r="BH31" s="7">
        <v>7.2999999999999995E-2</v>
      </c>
      <c r="BI31" s="7">
        <v>2E-3</v>
      </c>
      <c r="BJ31" s="7">
        <v>0</v>
      </c>
      <c r="BK31" s="7">
        <v>0</v>
      </c>
      <c r="BL31" s="7">
        <v>1.2E-2</v>
      </c>
      <c r="BM31" s="7">
        <v>0</v>
      </c>
      <c r="BN31" s="7">
        <v>0</v>
      </c>
      <c r="BO31" s="7">
        <v>5.0000000000000001E-3</v>
      </c>
      <c r="BP31" s="7">
        <v>2E-3</v>
      </c>
      <c r="BQ31" s="7">
        <v>1.4999999999999999E-2</v>
      </c>
      <c r="BR31" s="7">
        <v>3.4169999999999998</v>
      </c>
      <c r="BS31" s="7">
        <v>0.16200000000000001</v>
      </c>
      <c r="BT31" s="7">
        <v>0.66300000000000003</v>
      </c>
      <c r="BU31" s="7">
        <v>2.234</v>
      </c>
      <c r="BV31" s="7">
        <v>0.36899999999999999</v>
      </c>
      <c r="BW31" s="7">
        <v>1.4999999999999999E-2</v>
      </c>
      <c r="BX31" s="7">
        <v>5.0000000000000001E-3</v>
      </c>
      <c r="BY31" s="7">
        <v>5.0999999999999997E-2</v>
      </c>
      <c r="BZ31" s="7">
        <v>2.1999999999999999E-2</v>
      </c>
      <c r="CA31" s="7">
        <v>1.0999999999999999E-2</v>
      </c>
      <c r="CB31" s="7">
        <v>0</v>
      </c>
      <c r="CC31" s="7">
        <v>1.2E-2</v>
      </c>
      <c r="CD31" s="7">
        <v>0</v>
      </c>
      <c r="CE31" s="7">
        <v>0</v>
      </c>
      <c r="CF31" s="7">
        <v>0</v>
      </c>
      <c r="CG31" s="7">
        <f t="shared" si="2"/>
        <v>27.883999999999997</v>
      </c>
      <c r="CH31" s="7">
        <v>5.6980000000000004</v>
      </c>
      <c r="CI31" s="7">
        <v>0</v>
      </c>
      <c r="CJ31" s="7">
        <v>0</v>
      </c>
      <c r="CK31" s="7">
        <f t="shared" si="3"/>
        <v>5.6980000000000004</v>
      </c>
      <c r="CL31" s="7">
        <v>19.884</v>
      </c>
      <c r="CM31" s="7">
        <v>0</v>
      </c>
      <c r="CN31" s="7">
        <v>0</v>
      </c>
      <c r="CO31" s="7">
        <f t="shared" si="4"/>
        <v>0</v>
      </c>
      <c r="CP31" s="7">
        <f t="shared" si="5"/>
        <v>19.884</v>
      </c>
      <c r="CQ31" s="7">
        <v>0</v>
      </c>
      <c r="CR31" s="7">
        <f t="shared" si="0"/>
        <v>25.582000000000001</v>
      </c>
      <c r="CS31" s="7">
        <f t="shared" si="1"/>
        <v>53.466000000000001</v>
      </c>
      <c r="CT31" s="14" t="s">
        <v>204</v>
      </c>
      <c r="CV31" s="95"/>
    </row>
    <row r="32" spans="1:100" ht="14.4" customHeight="1">
      <c r="A32" s="13" t="s">
        <v>26</v>
      </c>
      <c r="B32" s="14" t="s">
        <v>112</v>
      </c>
      <c r="C32" s="7">
        <v>0.01</v>
      </c>
      <c r="D32" s="7">
        <v>0</v>
      </c>
      <c r="E32" s="7">
        <v>0</v>
      </c>
      <c r="F32" s="7">
        <v>1E-3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1E-3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1.0999999999999999E-2</v>
      </c>
      <c r="AH32" s="7">
        <v>4.0000000000000001E-3</v>
      </c>
      <c r="AI32" s="7">
        <v>3.0000000000000001E-3</v>
      </c>
      <c r="AJ32" s="7">
        <v>4.0000000000000001E-3</v>
      </c>
      <c r="AK32" s="7">
        <v>1.2E-2</v>
      </c>
      <c r="AL32" s="7">
        <v>0</v>
      </c>
      <c r="AM32" s="7">
        <v>0</v>
      </c>
      <c r="AN32" s="7">
        <v>0.23200000000000001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1.7000000000000001E-2</v>
      </c>
      <c r="BF32" s="7">
        <v>0</v>
      </c>
      <c r="BG32" s="7">
        <v>0</v>
      </c>
      <c r="BH32" s="7">
        <v>1.2999999999999999E-2</v>
      </c>
      <c r="BI32" s="7">
        <v>0</v>
      </c>
      <c r="BJ32" s="7">
        <v>0</v>
      </c>
      <c r="BK32" s="7">
        <v>0</v>
      </c>
      <c r="BL32" s="7">
        <v>1E-3</v>
      </c>
      <c r="BM32" s="7">
        <v>0</v>
      </c>
      <c r="BN32" s="7">
        <v>0</v>
      </c>
      <c r="BO32" s="7">
        <v>0</v>
      </c>
      <c r="BP32" s="7">
        <v>0</v>
      </c>
      <c r="BQ32" s="7">
        <v>1.7000000000000001E-2</v>
      </c>
      <c r="BR32" s="7">
        <v>1.901</v>
      </c>
      <c r="BS32" s="7">
        <v>2.1999999999999999E-2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3.0000000000000001E-3</v>
      </c>
      <c r="CA32" s="7">
        <v>7.0000000000000001E-3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f t="shared" si="2"/>
        <v>2.2590000000000003</v>
      </c>
      <c r="CH32" s="7">
        <v>891.28599999999994</v>
      </c>
      <c r="CI32" s="7">
        <v>0</v>
      </c>
      <c r="CJ32" s="7">
        <v>0</v>
      </c>
      <c r="CK32" s="7">
        <f t="shared" si="3"/>
        <v>891.28599999999994</v>
      </c>
      <c r="CL32" s="7">
        <v>66.649000000000001</v>
      </c>
      <c r="CM32" s="7">
        <v>0</v>
      </c>
      <c r="CN32" s="7">
        <v>0</v>
      </c>
      <c r="CO32" s="7">
        <f t="shared" si="4"/>
        <v>0</v>
      </c>
      <c r="CP32" s="7">
        <f t="shared" si="5"/>
        <v>66.649000000000001</v>
      </c>
      <c r="CQ32" s="7">
        <v>0</v>
      </c>
      <c r="CR32" s="7">
        <f t="shared" si="0"/>
        <v>957.93499999999995</v>
      </c>
      <c r="CS32" s="7">
        <f t="shared" si="1"/>
        <v>960.19399999999996</v>
      </c>
      <c r="CT32" s="14" t="s">
        <v>205</v>
      </c>
      <c r="CV32" s="95"/>
    </row>
    <row r="33" spans="1:100" ht="14.4" customHeight="1">
      <c r="A33" s="13" t="s">
        <v>27</v>
      </c>
      <c r="B33" s="14" t="s">
        <v>113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8.0000000000000002E-3</v>
      </c>
      <c r="AI33" s="7">
        <v>1.4999999999999999E-2</v>
      </c>
      <c r="AJ33" s="7">
        <v>1.0999999999999999E-2</v>
      </c>
      <c r="AK33" s="7">
        <v>0</v>
      </c>
      <c r="AL33" s="7">
        <v>3.0000000000000001E-3</v>
      </c>
      <c r="AM33" s="7">
        <v>2E-3</v>
      </c>
      <c r="AN33" s="7">
        <v>4.0000000000000001E-3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2E-3</v>
      </c>
      <c r="BE33" s="7">
        <v>0</v>
      </c>
      <c r="BF33" s="7">
        <v>0</v>
      </c>
      <c r="BG33" s="7">
        <v>0</v>
      </c>
      <c r="BH33" s="7">
        <v>2.1000000000000001E-2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0.14799999999999999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3.0000000000000001E-3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f t="shared" si="2"/>
        <v>0.21700000000000003</v>
      </c>
      <c r="CH33" s="7">
        <v>62.497</v>
      </c>
      <c r="CI33" s="7">
        <v>0</v>
      </c>
      <c r="CJ33" s="7">
        <v>0</v>
      </c>
      <c r="CK33" s="7">
        <f t="shared" si="3"/>
        <v>62.497</v>
      </c>
      <c r="CL33" s="7">
        <v>9.7370000000000001</v>
      </c>
      <c r="CM33" s="7">
        <v>0</v>
      </c>
      <c r="CN33" s="7">
        <v>0</v>
      </c>
      <c r="CO33" s="7">
        <f t="shared" si="4"/>
        <v>0</v>
      </c>
      <c r="CP33" s="7">
        <f t="shared" si="5"/>
        <v>9.7370000000000001</v>
      </c>
      <c r="CQ33" s="7">
        <v>0</v>
      </c>
      <c r="CR33" s="7">
        <f t="shared" si="0"/>
        <v>72.233999999999995</v>
      </c>
      <c r="CS33" s="7">
        <f t="shared" si="1"/>
        <v>72.450999999999993</v>
      </c>
      <c r="CT33" s="14" t="s">
        <v>206</v>
      </c>
      <c r="CV33" s="95"/>
    </row>
    <row r="34" spans="1:100" ht="14.4" customHeight="1">
      <c r="A34" s="13" t="s">
        <v>28</v>
      </c>
      <c r="B34" s="14" t="s">
        <v>114</v>
      </c>
      <c r="C34" s="7">
        <v>4.0000000000000001E-3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2E-3</v>
      </c>
      <c r="AC34" s="7">
        <v>1E-3</v>
      </c>
      <c r="AD34" s="7">
        <v>0</v>
      </c>
      <c r="AE34" s="7">
        <v>0</v>
      </c>
      <c r="AF34" s="7">
        <v>0</v>
      </c>
      <c r="AG34" s="7">
        <v>0</v>
      </c>
      <c r="AH34" s="7">
        <v>11.201000000000001</v>
      </c>
      <c r="AI34" s="7">
        <v>0.33700000000000002</v>
      </c>
      <c r="AJ34" s="7">
        <v>0.51600000000000001</v>
      </c>
      <c r="AK34" s="7">
        <v>0</v>
      </c>
      <c r="AL34" s="7">
        <v>2E-3</v>
      </c>
      <c r="AM34" s="7">
        <v>0</v>
      </c>
      <c r="AN34" s="7">
        <v>1.0999999999999999E-2</v>
      </c>
      <c r="AO34" s="7">
        <v>0</v>
      </c>
      <c r="AP34" s="7">
        <v>0</v>
      </c>
      <c r="AQ34" s="7">
        <v>3.0000000000000001E-3</v>
      </c>
      <c r="AR34" s="7">
        <v>0</v>
      </c>
      <c r="AS34" s="7">
        <v>0.01</v>
      </c>
      <c r="AT34" s="7">
        <v>5.0000000000000001E-3</v>
      </c>
      <c r="AU34" s="7">
        <v>0</v>
      </c>
      <c r="AV34" s="7">
        <v>1E-3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0.20699999999999999</v>
      </c>
      <c r="BD34" s="7">
        <v>1.149</v>
      </c>
      <c r="BE34" s="7">
        <v>3.0000000000000001E-3</v>
      </c>
      <c r="BF34" s="7">
        <v>0</v>
      </c>
      <c r="BG34" s="7">
        <v>2E-3</v>
      </c>
      <c r="BH34" s="7">
        <v>8.8999999999999996E-2</v>
      </c>
      <c r="BI34" s="7">
        <v>1E-3</v>
      </c>
      <c r="BJ34" s="7">
        <v>0</v>
      </c>
      <c r="BK34" s="7">
        <v>0</v>
      </c>
      <c r="BL34" s="7">
        <v>2E-3</v>
      </c>
      <c r="BM34" s="7">
        <v>0</v>
      </c>
      <c r="BN34" s="7">
        <v>0</v>
      </c>
      <c r="BO34" s="7">
        <v>0</v>
      </c>
      <c r="BP34" s="7">
        <v>0</v>
      </c>
      <c r="BQ34" s="7">
        <v>6.0000000000000001E-3</v>
      </c>
      <c r="BR34" s="7">
        <v>0.193</v>
      </c>
      <c r="BS34" s="7">
        <v>0.19800000000000001</v>
      </c>
      <c r="BT34" s="7">
        <v>0.17399999999999999</v>
      </c>
      <c r="BU34" s="7">
        <v>0.14199999999999999</v>
      </c>
      <c r="BV34" s="7">
        <v>5.1999999999999998E-2</v>
      </c>
      <c r="BW34" s="7">
        <v>5.0000000000000001E-3</v>
      </c>
      <c r="BX34" s="7">
        <v>6.9000000000000006E-2</v>
      </c>
      <c r="BY34" s="7">
        <v>1.4E-2</v>
      </c>
      <c r="BZ34" s="7">
        <v>6.0000000000000001E-3</v>
      </c>
      <c r="CA34" s="7">
        <v>0.48199999999999998</v>
      </c>
      <c r="CB34" s="7">
        <v>0</v>
      </c>
      <c r="CC34" s="7">
        <v>3.0000000000000001E-3</v>
      </c>
      <c r="CD34" s="7">
        <v>0</v>
      </c>
      <c r="CE34" s="7">
        <v>0</v>
      </c>
      <c r="CF34" s="7">
        <v>0</v>
      </c>
      <c r="CG34" s="7">
        <f t="shared" si="2"/>
        <v>14.890000000000002</v>
      </c>
      <c r="CH34" s="7">
        <v>215.63399999999999</v>
      </c>
      <c r="CI34" s="7">
        <v>0</v>
      </c>
      <c r="CJ34" s="7">
        <v>0</v>
      </c>
      <c r="CK34" s="7">
        <f t="shared" si="3"/>
        <v>215.63399999999999</v>
      </c>
      <c r="CL34" s="7">
        <v>8.1329999999999991</v>
      </c>
      <c r="CM34" s="7">
        <v>0</v>
      </c>
      <c r="CN34" s="7">
        <v>0</v>
      </c>
      <c r="CO34" s="7">
        <f t="shared" si="4"/>
        <v>0</v>
      </c>
      <c r="CP34" s="7">
        <f t="shared" si="5"/>
        <v>8.1329999999999991</v>
      </c>
      <c r="CQ34" s="7">
        <v>0</v>
      </c>
      <c r="CR34" s="7">
        <f t="shared" si="0"/>
        <v>223.767</v>
      </c>
      <c r="CS34" s="7">
        <f t="shared" si="1"/>
        <v>238.65700000000001</v>
      </c>
      <c r="CT34" s="14" t="s">
        <v>207</v>
      </c>
      <c r="CV34" s="95"/>
    </row>
    <row r="35" spans="1:100" ht="14.4" customHeight="1">
      <c r="A35" s="13" t="s">
        <v>29</v>
      </c>
      <c r="B35" s="14" t="s">
        <v>115</v>
      </c>
      <c r="C35" s="7">
        <v>2.1999999999999999E-2</v>
      </c>
      <c r="D35" s="7">
        <v>3.0000000000000001E-3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1E-3</v>
      </c>
      <c r="L35" s="7">
        <v>0</v>
      </c>
      <c r="M35" s="7">
        <v>0</v>
      </c>
      <c r="N35" s="7">
        <v>0</v>
      </c>
      <c r="O35" s="7">
        <v>1E-3</v>
      </c>
      <c r="P35" s="7">
        <v>0</v>
      </c>
      <c r="Q35" s="7">
        <v>0</v>
      </c>
      <c r="R35" s="7">
        <v>6.0000000000000001E-3</v>
      </c>
      <c r="S35" s="7">
        <v>0</v>
      </c>
      <c r="T35" s="7">
        <v>0</v>
      </c>
      <c r="U35" s="7">
        <v>0.94899999999999995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4.0000000000000001E-3</v>
      </c>
      <c r="AD35" s="7">
        <v>0</v>
      </c>
      <c r="AE35" s="7">
        <v>0</v>
      </c>
      <c r="AF35" s="7">
        <v>2E-3</v>
      </c>
      <c r="AG35" s="7">
        <v>5.7000000000000002E-2</v>
      </c>
      <c r="AH35" s="7">
        <v>0.23499999999999999</v>
      </c>
      <c r="AI35" s="7">
        <v>9.6000000000000002E-2</v>
      </c>
      <c r="AJ35" s="7">
        <v>6.0999999999999999E-2</v>
      </c>
      <c r="AK35" s="7">
        <v>0</v>
      </c>
      <c r="AL35" s="7">
        <v>4.0000000000000001E-3</v>
      </c>
      <c r="AM35" s="7">
        <v>3.0000000000000001E-3</v>
      </c>
      <c r="AN35" s="7">
        <v>3.5999999999999997E-2</v>
      </c>
      <c r="AO35" s="7">
        <v>0</v>
      </c>
      <c r="AP35" s="7">
        <v>0</v>
      </c>
      <c r="AQ35" s="7">
        <v>0.05</v>
      </c>
      <c r="AR35" s="7">
        <v>3.6999999999999998E-2</v>
      </c>
      <c r="AS35" s="7">
        <v>6.0000000000000001E-3</v>
      </c>
      <c r="AT35" s="7">
        <v>0.01</v>
      </c>
      <c r="AU35" s="7">
        <v>8.9999999999999993E-3</v>
      </c>
      <c r="AV35" s="7">
        <v>2E-3</v>
      </c>
      <c r="AW35" s="7">
        <v>6.5000000000000002E-2</v>
      </c>
      <c r="AX35" s="7">
        <v>0</v>
      </c>
      <c r="AY35" s="7">
        <v>1.7000000000000001E-2</v>
      </c>
      <c r="AZ35" s="7">
        <v>0</v>
      </c>
      <c r="BA35" s="7">
        <v>0</v>
      </c>
      <c r="BB35" s="7">
        <v>0</v>
      </c>
      <c r="BC35" s="7">
        <v>0</v>
      </c>
      <c r="BD35" s="7">
        <v>0.20300000000000001</v>
      </c>
      <c r="BE35" s="7">
        <v>0.1</v>
      </c>
      <c r="BF35" s="7">
        <v>3.0000000000000001E-3</v>
      </c>
      <c r="BG35" s="7">
        <v>5.1999999999999998E-2</v>
      </c>
      <c r="BH35" s="7">
        <v>0.90900000000000003</v>
      </c>
      <c r="BI35" s="7">
        <v>2.1999999999999999E-2</v>
      </c>
      <c r="BJ35" s="7">
        <v>4.0000000000000001E-3</v>
      </c>
      <c r="BK35" s="7">
        <v>3.2000000000000001E-2</v>
      </c>
      <c r="BL35" s="7">
        <v>0.02</v>
      </c>
      <c r="BM35" s="7">
        <v>0</v>
      </c>
      <c r="BN35" s="7">
        <v>0</v>
      </c>
      <c r="BO35" s="7">
        <v>6.0000000000000001E-3</v>
      </c>
      <c r="BP35" s="7">
        <v>2E-3</v>
      </c>
      <c r="BQ35" s="7">
        <v>7.6999999999999999E-2</v>
      </c>
      <c r="BR35" s="7">
        <v>2.3879999999999999</v>
      </c>
      <c r="BS35" s="7">
        <v>4.5259999999999998</v>
      </c>
      <c r="BT35" s="7">
        <v>26.664000000000001</v>
      </c>
      <c r="BU35" s="7">
        <v>2.1819999999999999</v>
      </c>
      <c r="BV35" s="7">
        <v>0.57899999999999996</v>
      </c>
      <c r="BW35" s="7">
        <v>0.13400000000000001</v>
      </c>
      <c r="BX35" s="7">
        <v>1.9E-2</v>
      </c>
      <c r="BY35" s="7">
        <v>0.20599999999999999</v>
      </c>
      <c r="BZ35" s="7">
        <v>2.6219999999999999</v>
      </c>
      <c r="CA35" s="7">
        <v>1.59</v>
      </c>
      <c r="CB35" s="7">
        <v>0</v>
      </c>
      <c r="CC35" s="7">
        <v>0.161</v>
      </c>
      <c r="CD35" s="7">
        <v>0</v>
      </c>
      <c r="CE35" s="7">
        <v>0</v>
      </c>
      <c r="CF35" s="7">
        <v>0</v>
      </c>
      <c r="CG35" s="7">
        <f t="shared" si="2"/>
        <v>44.177000000000007</v>
      </c>
      <c r="CH35" s="7">
        <v>224.637</v>
      </c>
      <c r="CI35" s="7">
        <v>0</v>
      </c>
      <c r="CJ35" s="7">
        <v>0.42299999999999999</v>
      </c>
      <c r="CK35" s="7">
        <f t="shared" si="3"/>
        <v>225.06</v>
      </c>
      <c r="CL35" s="7">
        <v>41.732999999999997</v>
      </c>
      <c r="CM35" s="7">
        <v>2.5790000000000002</v>
      </c>
      <c r="CN35" s="7">
        <v>0</v>
      </c>
      <c r="CO35" s="7">
        <f t="shared" si="4"/>
        <v>2.5790000000000002</v>
      </c>
      <c r="CP35" s="7">
        <f t="shared" si="5"/>
        <v>44.311999999999998</v>
      </c>
      <c r="CQ35" s="7">
        <v>0</v>
      </c>
      <c r="CR35" s="7">
        <f t="shared" si="0"/>
        <v>269.37200000000001</v>
      </c>
      <c r="CS35" s="7">
        <f t="shared" si="1"/>
        <v>313.54899999999998</v>
      </c>
      <c r="CT35" s="14" t="s">
        <v>208</v>
      </c>
      <c r="CV35" s="95"/>
    </row>
    <row r="36" spans="1:100" ht="14.4" customHeight="1">
      <c r="A36" s="13" t="s">
        <v>30</v>
      </c>
      <c r="B36" s="14" t="s">
        <v>116</v>
      </c>
      <c r="C36" s="7">
        <v>0.623</v>
      </c>
      <c r="D36" s="7">
        <v>0.76200000000000001</v>
      </c>
      <c r="E36" s="7">
        <v>2E-3</v>
      </c>
      <c r="F36" s="7">
        <v>1.0999999999999999E-2</v>
      </c>
      <c r="G36" s="7">
        <v>2.5000000000000001E-2</v>
      </c>
      <c r="H36" s="7">
        <v>0</v>
      </c>
      <c r="I36" s="7">
        <v>0</v>
      </c>
      <c r="J36" s="7">
        <v>0</v>
      </c>
      <c r="K36" s="7">
        <v>1E-3</v>
      </c>
      <c r="L36" s="7">
        <v>0</v>
      </c>
      <c r="M36" s="7">
        <v>1.2999999999999999E-2</v>
      </c>
      <c r="N36" s="7">
        <v>0</v>
      </c>
      <c r="O36" s="7">
        <v>0.01</v>
      </c>
      <c r="P36" s="7">
        <v>0</v>
      </c>
      <c r="Q36" s="7">
        <v>4.0000000000000001E-3</v>
      </c>
      <c r="R36" s="7">
        <v>1.4E-2</v>
      </c>
      <c r="S36" s="7">
        <v>0</v>
      </c>
      <c r="T36" s="7">
        <v>4.2000000000000003E-2</v>
      </c>
      <c r="U36" s="7">
        <v>0</v>
      </c>
      <c r="V36" s="7">
        <v>3.0000000000000001E-3</v>
      </c>
      <c r="W36" s="7">
        <v>0</v>
      </c>
      <c r="X36" s="7">
        <v>4.0000000000000001E-3</v>
      </c>
      <c r="Y36" s="7">
        <v>4.0000000000000001E-3</v>
      </c>
      <c r="Z36" s="7">
        <v>0</v>
      </c>
      <c r="AA36" s="7">
        <v>0</v>
      </c>
      <c r="AB36" s="7">
        <v>0</v>
      </c>
      <c r="AC36" s="7">
        <v>4.0000000000000001E-3</v>
      </c>
      <c r="AD36" s="7">
        <v>0</v>
      </c>
      <c r="AE36" s="7">
        <v>5.0000000000000001E-3</v>
      </c>
      <c r="AF36" s="7">
        <v>1.7999999999999999E-2</v>
      </c>
      <c r="AG36" s="7">
        <v>0.29099999999999998</v>
      </c>
      <c r="AH36" s="7">
        <v>1.222</v>
      </c>
      <c r="AI36" s="7">
        <v>0.58299999999999996</v>
      </c>
      <c r="AJ36" s="7">
        <v>0.27700000000000002</v>
      </c>
      <c r="AK36" s="7">
        <v>1E-3</v>
      </c>
      <c r="AL36" s="7">
        <v>1.9E-2</v>
      </c>
      <c r="AM36" s="7">
        <v>2.5000000000000001E-2</v>
      </c>
      <c r="AN36" s="7">
        <v>1.9039999999999999</v>
      </c>
      <c r="AO36" s="7">
        <v>0</v>
      </c>
      <c r="AP36" s="7">
        <v>0</v>
      </c>
      <c r="AQ36" s="7">
        <v>0.311</v>
      </c>
      <c r="AR36" s="7">
        <v>0.98599999999999999</v>
      </c>
      <c r="AS36" s="7">
        <v>3.5000000000000003E-2</v>
      </c>
      <c r="AT36" s="7">
        <v>2.1999999999999999E-2</v>
      </c>
      <c r="AU36" s="7">
        <v>4.8000000000000001E-2</v>
      </c>
      <c r="AV36" s="7">
        <v>1.2E-2</v>
      </c>
      <c r="AW36" s="7">
        <v>0.112</v>
      </c>
      <c r="AX36" s="7">
        <v>0</v>
      </c>
      <c r="AY36" s="7">
        <v>0.28999999999999998</v>
      </c>
      <c r="AZ36" s="7">
        <v>0</v>
      </c>
      <c r="BA36" s="7">
        <v>1.3080000000000001</v>
      </c>
      <c r="BB36" s="7">
        <v>0.55600000000000005</v>
      </c>
      <c r="BC36" s="7">
        <v>0.187</v>
      </c>
      <c r="BD36" s="7">
        <v>1.9510000000000001</v>
      </c>
      <c r="BE36" s="7">
        <v>0.40699999999999997</v>
      </c>
      <c r="BF36" s="7">
        <v>3.1E-2</v>
      </c>
      <c r="BG36" s="7">
        <v>0.23200000000000001</v>
      </c>
      <c r="BH36" s="7">
        <v>0.55500000000000005</v>
      </c>
      <c r="BI36" s="7">
        <v>3.2000000000000001E-2</v>
      </c>
      <c r="BJ36" s="7">
        <v>8.9999999999999993E-3</v>
      </c>
      <c r="BK36" s="7">
        <v>4.0000000000000001E-3</v>
      </c>
      <c r="BL36" s="7">
        <v>0.69</v>
      </c>
      <c r="BM36" s="7">
        <v>0</v>
      </c>
      <c r="BN36" s="7">
        <v>1E-3</v>
      </c>
      <c r="BO36" s="7">
        <v>3.4000000000000002E-2</v>
      </c>
      <c r="BP36" s="7">
        <v>4.0000000000000001E-3</v>
      </c>
      <c r="BQ36" s="7">
        <v>0.217</v>
      </c>
      <c r="BR36" s="7">
        <v>1.319</v>
      </c>
      <c r="BS36" s="7">
        <v>2.8519999999999999</v>
      </c>
      <c r="BT36" s="7">
        <v>16.864999999999998</v>
      </c>
      <c r="BU36" s="7">
        <v>0.54700000000000004</v>
      </c>
      <c r="BV36" s="7">
        <v>0.308</v>
      </c>
      <c r="BW36" s="7">
        <v>0.247</v>
      </c>
      <c r="BX36" s="7">
        <v>0.216</v>
      </c>
      <c r="BY36" s="7">
        <v>0.63200000000000001</v>
      </c>
      <c r="BZ36" s="7">
        <v>1.028</v>
      </c>
      <c r="CA36" s="7">
        <v>0.46100000000000002</v>
      </c>
      <c r="CB36" s="7">
        <v>0</v>
      </c>
      <c r="CC36" s="7">
        <v>0.157</v>
      </c>
      <c r="CD36" s="7">
        <v>0</v>
      </c>
      <c r="CE36" s="7">
        <v>0</v>
      </c>
      <c r="CF36" s="7">
        <v>0</v>
      </c>
      <c r="CG36" s="7">
        <f t="shared" si="2"/>
        <v>38.532999999999987</v>
      </c>
      <c r="CH36" s="7">
        <v>0.161</v>
      </c>
      <c r="CI36" s="7">
        <v>0</v>
      </c>
      <c r="CJ36" s="7">
        <v>0</v>
      </c>
      <c r="CK36" s="7">
        <f t="shared" si="3"/>
        <v>0.161</v>
      </c>
      <c r="CL36" s="7">
        <v>4.968</v>
      </c>
      <c r="CM36" s="7">
        <v>0</v>
      </c>
      <c r="CN36" s="7">
        <v>0</v>
      </c>
      <c r="CO36" s="7">
        <f t="shared" si="4"/>
        <v>0</v>
      </c>
      <c r="CP36" s="7">
        <f t="shared" si="5"/>
        <v>4.968</v>
      </c>
      <c r="CQ36" s="7">
        <v>0</v>
      </c>
      <c r="CR36" s="7">
        <f t="shared" ref="CR36:CR90" si="6">+CQ36+CP36+CK36</f>
        <v>5.1289999999999996</v>
      </c>
      <c r="CS36" s="7">
        <f t="shared" ref="CS36:CS90" si="7">+CR36+CG36</f>
        <v>43.661999999999985</v>
      </c>
      <c r="CT36" s="14" t="s">
        <v>209</v>
      </c>
      <c r="CV36" s="95"/>
    </row>
    <row r="37" spans="1:100" ht="14.4" customHeight="1">
      <c r="A37" s="13" t="s">
        <v>31</v>
      </c>
      <c r="B37" s="14" t="s">
        <v>117</v>
      </c>
      <c r="C37" s="7">
        <v>7.6180000000000003</v>
      </c>
      <c r="D37" s="7">
        <v>0.156</v>
      </c>
      <c r="E37" s="7">
        <v>0</v>
      </c>
      <c r="F37" s="7">
        <v>2.1999999999999999E-2</v>
      </c>
      <c r="G37" s="7">
        <v>4.2999999999999997E-2</v>
      </c>
      <c r="H37" s="7">
        <v>0</v>
      </c>
      <c r="I37" s="7">
        <v>0</v>
      </c>
      <c r="J37" s="7">
        <v>0</v>
      </c>
      <c r="K37" s="7">
        <v>2E-3</v>
      </c>
      <c r="L37" s="7">
        <v>0</v>
      </c>
      <c r="M37" s="7">
        <v>0.03</v>
      </c>
      <c r="N37" s="7">
        <v>0</v>
      </c>
      <c r="O37" s="7">
        <v>1.7000000000000001E-2</v>
      </c>
      <c r="P37" s="7">
        <v>0</v>
      </c>
      <c r="Q37" s="7">
        <v>2.5000000000000001E-2</v>
      </c>
      <c r="R37" s="7">
        <v>1.6E-2</v>
      </c>
      <c r="S37" s="7">
        <v>0</v>
      </c>
      <c r="T37" s="7">
        <v>9.1999999999999998E-2</v>
      </c>
      <c r="U37" s="7">
        <v>2E-3</v>
      </c>
      <c r="V37" s="7">
        <v>8.9999999999999993E-3</v>
      </c>
      <c r="W37" s="7">
        <v>0</v>
      </c>
      <c r="X37" s="7">
        <v>7.0000000000000001E-3</v>
      </c>
      <c r="Y37" s="7">
        <v>6.0000000000000001E-3</v>
      </c>
      <c r="Z37" s="7">
        <v>0</v>
      </c>
      <c r="AA37" s="7">
        <v>0</v>
      </c>
      <c r="AB37" s="7">
        <v>2E-3</v>
      </c>
      <c r="AC37" s="7">
        <v>3.0000000000000001E-3</v>
      </c>
      <c r="AD37" s="7">
        <v>2E-3</v>
      </c>
      <c r="AE37" s="7">
        <v>3.3000000000000002E-2</v>
      </c>
      <c r="AF37" s="7">
        <v>7.5999999999999998E-2</v>
      </c>
      <c r="AG37" s="7">
        <v>1.39</v>
      </c>
      <c r="AH37" s="7">
        <v>1.4970000000000001</v>
      </c>
      <c r="AI37" s="7">
        <v>0.67600000000000005</v>
      </c>
      <c r="AJ37" s="7">
        <v>0.16600000000000001</v>
      </c>
      <c r="AK37" s="7">
        <v>1E-3</v>
      </c>
      <c r="AL37" s="7">
        <v>0.13400000000000001</v>
      </c>
      <c r="AM37" s="7">
        <v>0.39300000000000002</v>
      </c>
      <c r="AN37" s="7">
        <v>0.96499999999999997</v>
      </c>
      <c r="AO37" s="7">
        <v>0</v>
      </c>
      <c r="AP37" s="7">
        <v>0</v>
      </c>
      <c r="AQ37" s="7">
        <v>1.6659999999999999</v>
      </c>
      <c r="AR37" s="7">
        <v>0.64300000000000002</v>
      </c>
      <c r="AS37" s="7">
        <v>0.114</v>
      </c>
      <c r="AT37" s="7">
        <v>0.35899999999999999</v>
      </c>
      <c r="AU37" s="7">
        <v>2.4E-2</v>
      </c>
      <c r="AV37" s="7">
        <v>1.2E-2</v>
      </c>
      <c r="AW37" s="7">
        <v>0.217</v>
      </c>
      <c r="AX37" s="7">
        <v>0</v>
      </c>
      <c r="AY37" s="7">
        <v>6.0999999999999999E-2</v>
      </c>
      <c r="AZ37" s="7">
        <v>0</v>
      </c>
      <c r="BA37" s="7">
        <v>4.7320000000000002</v>
      </c>
      <c r="BB37" s="7">
        <v>2.411</v>
      </c>
      <c r="BC37" s="7">
        <v>0.626</v>
      </c>
      <c r="BD37" s="7">
        <v>9.1069999999999993</v>
      </c>
      <c r="BE37" s="7">
        <v>1.698</v>
      </c>
      <c r="BF37" s="7">
        <v>0.03</v>
      </c>
      <c r="BG37" s="7">
        <v>0.151</v>
      </c>
      <c r="BH37" s="7">
        <v>2.532</v>
      </c>
      <c r="BI37" s="7">
        <v>0.03</v>
      </c>
      <c r="BJ37" s="7">
        <v>6.0000000000000001E-3</v>
      </c>
      <c r="BK37" s="7">
        <v>5.0000000000000001E-3</v>
      </c>
      <c r="BL37" s="7">
        <v>5.6000000000000001E-2</v>
      </c>
      <c r="BM37" s="7">
        <v>0</v>
      </c>
      <c r="BN37" s="7">
        <v>0</v>
      </c>
      <c r="BO37" s="7">
        <v>1.0999999999999999E-2</v>
      </c>
      <c r="BP37" s="7">
        <v>2E-3</v>
      </c>
      <c r="BQ37" s="7">
        <v>1.6779999999999999</v>
      </c>
      <c r="BR37" s="7">
        <v>36.201000000000001</v>
      </c>
      <c r="BS37" s="7">
        <v>11.836</v>
      </c>
      <c r="BT37" s="7">
        <v>24.614999999999998</v>
      </c>
      <c r="BU37" s="7">
        <v>5.62</v>
      </c>
      <c r="BV37" s="7">
        <v>2.2989999999999999</v>
      </c>
      <c r="BW37" s="7">
        <v>0.20599999999999999</v>
      </c>
      <c r="BX37" s="7">
        <v>1.26</v>
      </c>
      <c r="BY37" s="7">
        <v>0.96899999999999997</v>
      </c>
      <c r="BZ37" s="7">
        <v>3.7450000000000001</v>
      </c>
      <c r="CA37" s="7">
        <v>7.7050000000000001</v>
      </c>
      <c r="CB37" s="7">
        <v>0</v>
      </c>
      <c r="CC37" s="7">
        <v>1.03</v>
      </c>
      <c r="CD37" s="7">
        <v>0</v>
      </c>
      <c r="CE37" s="7">
        <v>0</v>
      </c>
      <c r="CF37" s="7">
        <v>0</v>
      </c>
      <c r="CG37" s="7">
        <f t="shared" si="2"/>
        <v>135.04000000000002</v>
      </c>
      <c r="CH37" s="7">
        <v>605.005</v>
      </c>
      <c r="CI37" s="7">
        <v>0</v>
      </c>
      <c r="CJ37" s="7">
        <v>0</v>
      </c>
      <c r="CK37" s="7">
        <f t="shared" si="3"/>
        <v>605.005</v>
      </c>
      <c r="CL37" s="7">
        <v>0</v>
      </c>
      <c r="CM37" s="7">
        <v>0</v>
      </c>
      <c r="CN37" s="7">
        <v>0</v>
      </c>
      <c r="CO37" s="7">
        <f t="shared" si="4"/>
        <v>0</v>
      </c>
      <c r="CP37" s="7">
        <f t="shared" si="5"/>
        <v>0</v>
      </c>
      <c r="CQ37" s="7">
        <v>0</v>
      </c>
      <c r="CR37" s="7">
        <f t="shared" si="6"/>
        <v>605.005</v>
      </c>
      <c r="CS37" s="7">
        <f t="shared" si="7"/>
        <v>740.04500000000007</v>
      </c>
      <c r="CT37" s="14" t="s">
        <v>210</v>
      </c>
      <c r="CV37" s="95"/>
    </row>
    <row r="38" spans="1:100" ht="14.4" customHeight="1">
      <c r="A38" s="13" t="s">
        <v>32</v>
      </c>
      <c r="B38" s="14" t="s">
        <v>118</v>
      </c>
      <c r="C38" s="7">
        <v>0.17</v>
      </c>
      <c r="D38" s="7">
        <v>2E-3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4.0000000000000001E-3</v>
      </c>
      <c r="AF38" s="7">
        <v>0.14000000000000001</v>
      </c>
      <c r="AG38" s="7">
        <v>0.21199999999999999</v>
      </c>
      <c r="AH38" s="7">
        <v>7.8E-2</v>
      </c>
      <c r="AI38" s="7">
        <v>8.0000000000000002E-3</v>
      </c>
      <c r="AJ38" s="7">
        <v>4.0000000000000001E-3</v>
      </c>
      <c r="AK38" s="7">
        <v>0</v>
      </c>
      <c r="AL38" s="7">
        <v>0</v>
      </c>
      <c r="AM38" s="7">
        <v>4.0000000000000001E-3</v>
      </c>
      <c r="AN38" s="7">
        <v>5.2999999999999999E-2</v>
      </c>
      <c r="AO38" s="7">
        <v>0</v>
      </c>
      <c r="AP38" s="7">
        <v>0</v>
      </c>
      <c r="AQ38" s="7">
        <v>4.7E-2</v>
      </c>
      <c r="AR38" s="7">
        <v>0</v>
      </c>
      <c r="AS38" s="7">
        <v>6.0000000000000001E-3</v>
      </c>
      <c r="AT38" s="7">
        <v>1.4999999999999999E-2</v>
      </c>
      <c r="AU38" s="7">
        <v>0</v>
      </c>
      <c r="AV38" s="7">
        <v>0</v>
      </c>
      <c r="AW38" s="7">
        <v>7.0000000000000001E-3</v>
      </c>
      <c r="AX38" s="7">
        <v>0</v>
      </c>
      <c r="AY38" s="7">
        <v>0</v>
      </c>
      <c r="AZ38" s="7">
        <v>0</v>
      </c>
      <c r="BA38" s="7">
        <v>9.8000000000000004E-2</v>
      </c>
      <c r="BB38" s="7">
        <v>3.6999999999999998E-2</v>
      </c>
      <c r="BC38" s="7">
        <v>3.1E-2</v>
      </c>
      <c r="BD38" s="7">
        <v>0.33900000000000002</v>
      </c>
      <c r="BE38" s="7">
        <v>0.13700000000000001</v>
      </c>
      <c r="BF38" s="7">
        <v>0</v>
      </c>
      <c r="BG38" s="7">
        <v>4.0000000000000001E-3</v>
      </c>
      <c r="BH38" s="7">
        <v>0.21199999999999999</v>
      </c>
      <c r="BI38" s="7">
        <v>0</v>
      </c>
      <c r="BJ38" s="7">
        <v>0</v>
      </c>
      <c r="BK38" s="7">
        <v>0</v>
      </c>
      <c r="BL38" s="7">
        <v>1E-3</v>
      </c>
      <c r="BM38" s="7">
        <v>0</v>
      </c>
      <c r="BN38" s="7">
        <v>0</v>
      </c>
      <c r="BO38" s="7">
        <v>0</v>
      </c>
      <c r="BP38" s="7">
        <v>0</v>
      </c>
      <c r="BQ38" s="7">
        <v>0.13400000000000001</v>
      </c>
      <c r="BR38" s="7">
        <v>3.379</v>
      </c>
      <c r="BS38" s="7">
        <v>1.081</v>
      </c>
      <c r="BT38" s="7">
        <v>2.1379999999999999</v>
      </c>
      <c r="BU38" s="7">
        <v>0.7</v>
      </c>
      <c r="BV38" s="7">
        <v>0.26700000000000002</v>
      </c>
      <c r="BW38" s="7">
        <v>7.0000000000000001E-3</v>
      </c>
      <c r="BX38" s="7">
        <v>0.248</v>
      </c>
      <c r="BY38" s="7">
        <v>1.7999999999999999E-2</v>
      </c>
      <c r="BZ38" s="7">
        <v>0.36499999999999999</v>
      </c>
      <c r="CA38" s="7">
        <v>0.44500000000000001</v>
      </c>
      <c r="CB38" s="7">
        <v>0</v>
      </c>
      <c r="CC38" s="7">
        <v>2.4E-2</v>
      </c>
      <c r="CD38" s="7">
        <v>0</v>
      </c>
      <c r="CE38" s="7">
        <v>0</v>
      </c>
      <c r="CF38" s="7">
        <v>0</v>
      </c>
      <c r="CG38" s="7">
        <f t="shared" si="2"/>
        <v>10.414999999999997</v>
      </c>
      <c r="CH38" s="7">
        <v>34.085999999999999</v>
      </c>
      <c r="CI38" s="7">
        <v>0</v>
      </c>
      <c r="CJ38" s="7">
        <v>0</v>
      </c>
      <c r="CK38" s="7">
        <f t="shared" si="3"/>
        <v>34.085999999999999</v>
      </c>
      <c r="CL38" s="7">
        <v>0</v>
      </c>
      <c r="CM38" s="7">
        <v>0</v>
      </c>
      <c r="CN38" s="7">
        <v>0</v>
      </c>
      <c r="CO38" s="7">
        <f t="shared" si="4"/>
        <v>0</v>
      </c>
      <c r="CP38" s="7">
        <f t="shared" si="5"/>
        <v>0</v>
      </c>
      <c r="CQ38" s="7">
        <v>0</v>
      </c>
      <c r="CR38" s="7">
        <f t="shared" si="6"/>
        <v>34.085999999999999</v>
      </c>
      <c r="CS38" s="7">
        <f t="shared" si="7"/>
        <v>44.500999999999998</v>
      </c>
      <c r="CT38" s="14" t="s">
        <v>211</v>
      </c>
      <c r="CV38" s="95"/>
    </row>
    <row r="39" spans="1:100" ht="14.4" customHeight="1">
      <c r="A39" s="13" t="s">
        <v>33</v>
      </c>
      <c r="B39" s="14" t="s">
        <v>119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2E-3</v>
      </c>
      <c r="U39" s="7">
        <v>4.0000000000000001E-3</v>
      </c>
      <c r="V39" s="7">
        <v>0</v>
      </c>
      <c r="W39" s="7">
        <v>0</v>
      </c>
      <c r="X39" s="7">
        <v>0</v>
      </c>
      <c r="Y39" s="7">
        <v>1E-3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4.4999999999999998E-2</v>
      </c>
      <c r="AF39" s="7">
        <v>1E-3</v>
      </c>
      <c r="AG39" s="7">
        <v>3.1819999999999999</v>
      </c>
      <c r="AH39" s="7">
        <v>8.9999999999999993E-3</v>
      </c>
      <c r="AI39" s="7">
        <v>7.0000000000000001E-3</v>
      </c>
      <c r="AJ39" s="7">
        <v>0</v>
      </c>
      <c r="AK39" s="7">
        <v>0</v>
      </c>
      <c r="AL39" s="7">
        <v>0</v>
      </c>
      <c r="AM39" s="7">
        <v>0</v>
      </c>
      <c r="AN39" s="7">
        <v>2.4E-2</v>
      </c>
      <c r="AO39" s="7">
        <v>0</v>
      </c>
      <c r="AP39" s="7">
        <v>0</v>
      </c>
      <c r="AQ39" s="7">
        <v>3.0000000000000001E-3</v>
      </c>
      <c r="AR39" s="7">
        <v>1E-3</v>
      </c>
      <c r="AS39" s="7">
        <v>2E-3</v>
      </c>
      <c r="AT39" s="7">
        <v>3.0000000000000001E-3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2.7E-2</v>
      </c>
      <c r="BE39" s="7">
        <v>0.188</v>
      </c>
      <c r="BF39" s="7">
        <v>0</v>
      </c>
      <c r="BG39" s="7">
        <v>1E-3</v>
      </c>
      <c r="BH39" s="7">
        <v>3.1E-2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0.188</v>
      </c>
      <c r="BR39" s="7">
        <v>3.2229999999999999</v>
      </c>
      <c r="BS39" s="7">
        <v>0.16300000000000001</v>
      </c>
      <c r="BT39" s="7">
        <v>0.27700000000000002</v>
      </c>
      <c r="BU39" s="7">
        <v>2.1000000000000001E-2</v>
      </c>
      <c r="BV39" s="7">
        <v>4.2000000000000003E-2</v>
      </c>
      <c r="BW39" s="7">
        <v>1E-3</v>
      </c>
      <c r="BX39" s="7">
        <v>0.11899999999999999</v>
      </c>
      <c r="BY39" s="7">
        <v>4.0000000000000001E-3</v>
      </c>
      <c r="BZ39" s="7">
        <v>0.122</v>
      </c>
      <c r="CA39" s="7">
        <v>4.0000000000000001E-3</v>
      </c>
      <c r="CB39" s="7">
        <v>0</v>
      </c>
      <c r="CC39" s="7">
        <v>4.0000000000000001E-3</v>
      </c>
      <c r="CD39" s="7">
        <v>0</v>
      </c>
      <c r="CE39" s="7">
        <v>0</v>
      </c>
      <c r="CF39" s="7">
        <v>0</v>
      </c>
      <c r="CG39" s="7">
        <f t="shared" si="2"/>
        <v>7.698999999999999</v>
      </c>
      <c r="CH39" s="7">
        <v>0</v>
      </c>
      <c r="CI39" s="7">
        <v>0</v>
      </c>
      <c r="CJ39" s="7">
        <v>0</v>
      </c>
      <c r="CK39" s="7">
        <f t="shared" si="3"/>
        <v>0</v>
      </c>
      <c r="CL39" s="7">
        <v>0</v>
      </c>
      <c r="CM39" s="7">
        <v>0</v>
      </c>
      <c r="CN39" s="7">
        <v>0</v>
      </c>
      <c r="CO39" s="7">
        <f t="shared" si="4"/>
        <v>0</v>
      </c>
      <c r="CP39" s="7">
        <f t="shared" si="5"/>
        <v>0</v>
      </c>
      <c r="CQ39" s="7">
        <v>0</v>
      </c>
      <c r="CR39" s="7">
        <f t="shared" si="6"/>
        <v>0</v>
      </c>
      <c r="CS39" s="7">
        <f t="shared" si="7"/>
        <v>7.698999999999999</v>
      </c>
      <c r="CT39" s="14" t="s">
        <v>212</v>
      </c>
      <c r="CV39" s="95"/>
    </row>
    <row r="40" spans="1:100" ht="14.4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5.0000000000000001E-3</v>
      </c>
      <c r="P40" s="7">
        <v>0</v>
      </c>
      <c r="Q40" s="7">
        <v>3.0000000000000001E-3</v>
      </c>
      <c r="R40" s="7">
        <v>4.0000000000000001E-3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2E-3</v>
      </c>
      <c r="Y40" s="7">
        <v>0</v>
      </c>
      <c r="Z40" s="7">
        <v>0</v>
      </c>
      <c r="AA40" s="7">
        <v>0</v>
      </c>
      <c r="AB40" s="7">
        <v>0</v>
      </c>
      <c r="AC40" s="7">
        <v>1E-3</v>
      </c>
      <c r="AD40" s="7">
        <v>2E-3</v>
      </c>
      <c r="AE40" s="7">
        <v>0.02</v>
      </c>
      <c r="AF40" s="7">
        <v>0</v>
      </c>
      <c r="AG40" s="7">
        <v>0.55400000000000005</v>
      </c>
      <c r="AH40" s="7">
        <v>3.0539999999999998</v>
      </c>
      <c r="AI40" s="7">
        <v>0.34699999999999998</v>
      </c>
      <c r="AJ40" s="7">
        <v>0</v>
      </c>
      <c r="AK40" s="7">
        <v>0</v>
      </c>
      <c r="AL40" s="7">
        <v>3.5999999999999997E-2</v>
      </c>
      <c r="AM40" s="7">
        <v>7.9000000000000001E-2</v>
      </c>
      <c r="AN40" s="7">
        <v>0.22500000000000001</v>
      </c>
      <c r="AO40" s="7">
        <v>0</v>
      </c>
      <c r="AP40" s="7">
        <v>0</v>
      </c>
      <c r="AQ40" s="7">
        <v>0.23499999999999999</v>
      </c>
      <c r="AR40" s="7">
        <v>2.137</v>
      </c>
      <c r="AS40" s="7">
        <v>2.5999999999999999E-2</v>
      </c>
      <c r="AT40" s="7">
        <v>3.4000000000000002E-2</v>
      </c>
      <c r="AU40" s="7">
        <v>1.9E-2</v>
      </c>
      <c r="AV40" s="7">
        <v>5.0000000000000001E-3</v>
      </c>
      <c r="AW40" s="7">
        <v>9.0999999999999998E-2</v>
      </c>
      <c r="AX40" s="7">
        <v>0</v>
      </c>
      <c r="AY40" s="7">
        <v>0.183</v>
      </c>
      <c r="AZ40" s="7">
        <v>0</v>
      </c>
      <c r="BA40" s="7">
        <v>8.9420000000000002</v>
      </c>
      <c r="BB40" s="7">
        <v>3.7080000000000002</v>
      </c>
      <c r="BC40" s="7">
        <v>0.93799999999999994</v>
      </c>
      <c r="BD40" s="7">
        <v>25.759</v>
      </c>
      <c r="BE40" s="7">
        <v>1.64</v>
      </c>
      <c r="BF40" s="7">
        <v>0.01</v>
      </c>
      <c r="BG40" s="7">
        <v>0.27</v>
      </c>
      <c r="BH40" s="7">
        <v>2.1030000000000002</v>
      </c>
      <c r="BI40" s="7">
        <v>3.1E-2</v>
      </c>
      <c r="BJ40" s="7">
        <v>6.0000000000000001E-3</v>
      </c>
      <c r="BK40" s="7">
        <v>3.0000000000000001E-3</v>
      </c>
      <c r="BL40" s="7">
        <v>0.47499999999999998</v>
      </c>
      <c r="BM40" s="7">
        <v>0</v>
      </c>
      <c r="BN40" s="7">
        <v>0</v>
      </c>
      <c r="BO40" s="7">
        <v>1.0999999999999999E-2</v>
      </c>
      <c r="BP40" s="7">
        <v>4.0000000000000001E-3</v>
      </c>
      <c r="BQ40" s="7">
        <v>1.4750000000000001</v>
      </c>
      <c r="BR40" s="7">
        <v>40.548999999999999</v>
      </c>
      <c r="BS40" s="7">
        <v>11.974</v>
      </c>
      <c r="BT40" s="7">
        <v>14.154</v>
      </c>
      <c r="BU40" s="7">
        <v>0.29599999999999999</v>
      </c>
      <c r="BV40" s="7">
        <v>1.349</v>
      </c>
      <c r="BW40" s="7">
        <v>0.26200000000000001</v>
      </c>
      <c r="BX40" s="7">
        <v>0.81100000000000005</v>
      </c>
      <c r="BY40" s="7">
        <v>0.51</v>
      </c>
      <c r="BZ40" s="7">
        <v>1.1879999999999999</v>
      </c>
      <c r="CA40" s="7">
        <v>5.077</v>
      </c>
      <c r="CB40" s="7">
        <v>0</v>
      </c>
      <c r="CC40" s="7">
        <v>4.9000000000000002E-2</v>
      </c>
      <c r="CD40" s="7">
        <v>0</v>
      </c>
      <c r="CE40" s="7">
        <v>0</v>
      </c>
      <c r="CF40" s="7">
        <v>0</v>
      </c>
      <c r="CG40" s="7">
        <f t="shared" si="2"/>
        <v>128.65600000000003</v>
      </c>
      <c r="CH40" s="7">
        <v>4.5069999999999997</v>
      </c>
      <c r="CI40" s="7">
        <v>0</v>
      </c>
      <c r="CJ40" s="7">
        <v>0</v>
      </c>
      <c r="CK40" s="7">
        <f t="shared" si="3"/>
        <v>4.5069999999999997</v>
      </c>
      <c r="CL40" s="7">
        <v>107.78400000000001</v>
      </c>
      <c r="CM40" s="7">
        <v>0</v>
      </c>
      <c r="CN40" s="7">
        <v>0</v>
      </c>
      <c r="CO40" s="7">
        <f t="shared" si="4"/>
        <v>0</v>
      </c>
      <c r="CP40" s="7">
        <f t="shared" si="5"/>
        <v>107.78400000000001</v>
      </c>
      <c r="CQ40" s="7">
        <v>0</v>
      </c>
      <c r="CR40" s="7">
        <f t="shared" si="6"/>
        <v>112.29100000000001</v>
      </c>
      <c r="CS40" s="7">
        <f t="shared" si="7"/>
        <v>240.94700000000006</v>
      </c>
      <c r="CT40" s="14" t="s">
        <v>213</v>
      </c>
      <c r="CV40" s="95"/>
    </row>
    <row r="41" spans="1:100" ht="14.4" customHeight="1">
      <c r="A41" s="13" t="s">
        <v>35</v>
      </c>
      <c r="B41" s="14" t="s">
        <v>121</v>
      </c>
      <c r="C41" s="7">
        <v>6.66</v>
      </c>
      <c r="D41" s="7">
        <v>0.63900000000000001</v>
      </c>
      <c r="E41" s="7">
        <v>1E-3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1.6E-2</v>
      </c>
      <c r="AF41" s="7">
        <v>0</v>
      </c>
      <c r="AG41" s="7">
        <v>0.217</v>
      </c>
      <c r="AH41" s="7">
        <v>0.59699999999999998</v>
      </c>
      <c r="AI41" s="7">
        <v>10.45</v>
      </c>
      <c r="AJ41" s="7">
        <v>0</v>
      </c>
      <c r="AK41" s="7">
        <v>0</v>
      </c>
      <c r="AL41" s="7">
        <v>0</v>
      </c>
      <c r="AM41" s="7">
        <v>0</v>
      </c>
      <c r="AN41" s="7">
        <v>1.2190000000000001</v>
      </c>
      <c r="AO41" s="7">
        <v>0</v>
      </c>
      <c r="AP41" s="7">
        <v>0</v>
      </c>
      <c r="AQ41" s="7">
        <v>20.965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1.651</v>
      </c>
      <c r="BF41" s="7">
        <v>0</v>
      </c>
      <c r="BG41" s="7">
        <v>0</v>
      </c>
      <c r="BH41" s="7">
        <v>8.1000000000000003E-2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1.6559999999999999</v>
      </c>
      <c r="BR41" s="7">
        <v>32.673000000000002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0.66100000000000003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2"/>
        <v>77.486000000000004</v>
      </c>
      <c r="CH41" s="7">
        <v>0</v>
      </c>
      <c r="CI41" s="7">
        <v>0</v>
      </c>
      <c r="CJ41" s="7">
        <v>0</v>
      </c>
      <c r="CK41" s="7">
        <f t="shared" si="3"/>
        <v>0</v>
      </c>
      <c r="CL41" s="7">
        <v>120.721</v>
      </c>
      <c r="CM41" s="7">
        <v>0</v>
      </c>
      <c r="CN41" s="7">
        <v>0</v>
      </c>
      <c r="CO41" s="7">
        <f t="shared" si="4"/>
        <v>0</v>
      </c>
      <c r="CP41" s="7">
        <f t="shared" si="5"/>
        <v>120.721</v>
      </c>
      <c r="CQ41" s="7">
        <v>0</v>
      </c>
      <c r="CR41" s="7">
        <f t="shared" si="6"/>
        <v>120.721</v>
      </c>
      <c r="CS41" s="7">
        <f t="shared" si="7"/>
        <v>198.20699999999999</v>
      </c>
      <c r="CT41" s="14" t="s">
        <v>214</v>
      </c>
      <c r="CV41" s="95"/>
    </row>
    <row r="42" spans="1:100" ht="14.4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2"/>
        <v>0</v>
      </c>
      <c r="CH42" s="7">
        <v>0</v>
      </c>
      <c r="CI42" s="7">
        <v>0</v>
      </c>
      <c r="CJ42" s="7">
        <v>0</v>
      </c>
      <c r="CK42" s="7">
        <f t="shared" si="3"/>
        <v>0</v>
      </c>
      <c r="CL42" s="7">
        <v>0</v>
      </c>
      <c r="CM42" s="7">
        <v>0</v>
      </c>
      <c r="CN42" s="7">
        <v>0</v>
      </c>
      <c r="CO42" s="7">
        <f t="shared" si="4"/>
        <v>0</v>
      </c>
      <c r="CP42" s="7">
        <f t="shared" si="5"/>
        <v>0</v>
      </c>
      <c r="CQ42" s="7">
        <v>0</v>
      </c>
      <c r="CR42" s="7">
        <f t="shared" si="6"/>
        <v>0</v>
      </c>
      <c r="CS42" s="7">
        <f t="shared" si="7"/>
        <v>0</v>
      </c>
      <c r="CT42" s="14" t="s">
        <v>215</v>
      </c>
      <c r="CV42" s="95"/>
    </row>
    <row r="43" spans="1:100" ht="14.4" customHeight="1">
      <c r="A43" s="13" t="s">
        <v>37</v>
      </c>
      <c r="B43" s="14" t="s">
        <v>123</v>
      </c>
      <c r="C43" s="7">
        <v>1.246</v>
      </c>
      <c r="D43" s="7">
        <v>0.214</v>
      </c>
      <c r="E43" s="7">
        <v>0</v>
      </c>
      <c r="F43" s="7">
        <v>4.0000000000000001E-3</v>
      </c>
      <c r="G43" s="7">
        <v>4.0000000000000001E-3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2E-3</v>
      </c>
      <c r="N43" s="7">
        <v>0</v>
      </c>
      <c r="O43" s="7">
        <v>2E-3</v>
      </c>
      <c r="P43" s="7">
        <v>0</v>
      </c>
      <c r="Q43" s="7">
        <v>1E-3</v>
      </c>
      <c r="R43" s="7">
        <v>3.0000000000000001E-3</v>
      </c>
      <c r="S43" s="7">
        <v>0</v>
      </c>
      <c r="T43" s="7">
        <v>1.0999999999999999E-2</v>
      </c>
      <c r="U43" s="7">
        <v>0</v>
      </c>
      <c r="V43" s="7">
        <v>1E-3</v>
      </c>
      <c r="W43" s="7">
        <v>0</v>
      </c>
      <c r="X43" s="7">
        <v>1E-3</v>
      </c>
      <c r="Y43" s="7">
        <v>1E-3</v>
      </c>
      <c r="Z43" s="7">
        <v>0</v>
      </c>
      <c r="AA43" s="7">
        <v>0</v>
      </c>
      <c r="AB43" s="7">
        <v>0</v>
      </c>
      <c r="AC43" s="7">
        <v>1E-3</v>
      </c>
      <c r="AD43" s="7">
        <v>2E-3</v>
      </c>
      <c r="AE43" s="7">
        <v>5.0000000000000001E-3</v>
      </c>
      <c r="AF43" s="7">
        <v>2.3E-2</v>
      </c>
      <c r="AG43" s="7">
        <v>0.223</v>
      </c>
      <c r="AH43" s="7">
        <v>0.56299999999999994</v>
      </c>
      <c r="AI43" s="7">
        <v>0.34</v>
      </c>
      <c r="AJ43" s="7">
        <v>0.13900000000000001</v>
      </c>
      <c r="AK43" s="7">
        <v>1E-3</v>
      </c>
      <c r="AL43" s="7">
        <v>5.5E-2</v>
      </c>
      <c r="AM43" s="7">
        <v>9.6000000000000002E-2</v>
      </c>
      <c r="AN43" s="7">
        <v>0.56999999999999995</v>
      </c>
      <c r="AO43" s="7">
        <v>0</v>
      </c>
      <c r="AP43" s="7">
        <v>0</v>
      </c>
      <c r="AQ43" s="7">
        <v>0.17699999999999999</v>
      </c>
      <c r="AR43" s="7">
        <v>0.19800000000000001</v>
      </c>
      <c r="AS43" s="7">
        <v>1.2E-2</v>
      </c>
      <c r="AT43" s="7">
        <v>1.2999999999999999E-2</v>
      </c>
      <c r="AU43" s="7">
        <v>1.0999999999999999E-2</v>
      </c>
      <c r="AV43" s="7">
        <v>3.0000000000000001E-3</v>
      </c>
      <c r="AW43" s="7">
        <v>9.6000000000000002E-2</v>
      </c>
      <c r="AX43" s="7">
        <v>0</v>
      </c>
      <c r="AY43" s="7">
        <v>6.7000000000000004E-2</v>
      </c>
      <c r="AZ43" s="7">
        <v>0</v>
      </c>
      <c r="BA43" s="7">
        <v>0</v>
      </c>
      <c r="BB43" s="7">
        <v>0</v>
      </c>
      <c r="BC43" s="7">
        <v>0</v>
      </c>
      <c r="BD43" s="7">
        <v>0.67500000000000004</v>
      </c>
      <c r="BE43" s="7">
        <v>0.24399999999999999</v>
      </c>
      <c r="BF43" s="7">
        <v>8.9999999999999993E-3</v>
      </c>
      <c r="BG43" s="7">
        <v>0.16900000000000001</v>
      </c>
      <c r="BH43" s="7">
        <v>0.184</v>
      </c>
      <c r="BI43" s="7">
        <v>1.6E-2</v>
      </c>
      <c r="BJ43" s="7">
        <v>5.0000000000000001E-3</v>
      </c>
      <c r="BK43" s="7">
        <v>2E-3</v>
      </c>
      <c r="BL43" s="7">
        <v>0.219</v>
      </c>
      <c r="BM43" s="7">
        <v>0</v>
      </c>
      <c r="BN43" s="7">
        <v>0</v>
      </c>
      <c r="BO43" s="7">
        <v>1.7000000000000001E-2</v>
      </c>
      <c r="BP43" s="7">
        <v>3.0000000000000001E-3</v>
      </c>
      <c r="BQ43" s="7">
        <v>0.23100000000000001</v>
      </c>
      <c r="BR43" s="7">
        <v>3.7269999999999999</v>
      </c>
      <c r="BS43" s="7">
        <v>0.83799999999999997</v>
      </c>
      <c r="BT43" s="7">
        <v>2.9740000000000002</v>
      </c>
      <c r="BU43" s="7">
        <v>5.15</v>
      </c>
      <c r="BV43" s="7">
        <v>0.501</v>
      </c>
      <c r="BW43" s="7">
        <v>0.191</v>
      </c>
      <c r="BX43" s="7">
        <v>0.315</v>
      </c>
      <c r="BY43" s="7">
        <v>0.44700000000000001</v>
      </c>
      <c r="BZ43" s="7">
        <v>0.76</v>
      </c>
      <c r="CA43" s="7">
        <v>0.56399999999999995</v>
      </c>
      <c r="CB43" s="7">
        <v>0</v>
      </c>
      <c r="CC43" s="7">
        <v>8.7999999999999995E-2</v>
      </c>
      <c r="CD43" s="7">
        <v>0</v>
      </c>
      <c r="CE43" s="7">
        <v>0</v>
      </c>
      <c r="CF43" s="7">
        <v>0</v>
      </c>
      <c r="CG43" s="7">
        <f t="shared" si="2"/>
        <v>21.414000000000001</v>
      </c>
      <c r="CH43" s="7">
        <v>309.20600000000002</v>
      </c>
      <c r="CI43" s="7">
        <v>0</v>
      </c>
      <c r="CJ43" s="7">
        <v>0</v>
      </c>
      <c r="CK43" s="7">
        <f t="shared" si="3"/>
        <v>309.20600000000002</v>
      </c>
      <c r="CL43" s="7">
        <v>0.19400000000000001</v>
      </c>
      <c r="CM43" s="7">
        <v>0</v>
      </c>
      <c r="CN43" s="7">
        <v>0</v>
      </c>
      <c r="CO43" s="7">
        <f t="shared" si="4"/>
        <v>0</v>
      </c>
      <c r="CP43" s="7">
        <f t="shared" si="5"/>
        <v>0.19400000000000001</v>
      </c>
      <c r="CQ43" s="7">
        <v>0</v>
      </c>
      <c r="CR43" s="7">
        <f t="shared" si="6"/>
        <v>309.40000000000003</v>
      </c>
      <c r="CS43" s="7">
        <f t="shared" si="7"/>
        <v>330.81400000000002</v>
      </c>
      <c r="CT43" s="14" t="s">
        <v>216</v>
      </c>
      <c r="CV43" s="95"/>
    </row>
    <row r="44" spans="1:100" ht="14.4" customHeight="1">
      <c r="A44" s="13" t="s">
        <v>38</v>
      </c>
      <c r="B44" s="14" t="s">
        <v>124</v>
      </c>
      <c r="C44" s="7">
        <v>0</v>
      </c>
      <c r="D44" s="7">
        <v>0</v>
      </c>
      <c r="E44" s="7">
        <v>0</v>
      </c>
      <c r="F44" s="7">
        <v>0</v>
      </c>
      <c r="G44" s="7">
        <v>4.0000000000000001E-3</v>
      </c>
      <c r="H44" s="7">
        <v>0</v>
      </c>
      <c r="I44" s="7">
        <v>0</v>
      </c>
      <c r="J44" s="7">
        <v>0</v>
      </c>
      <c r="K44" s="7">
        <v>1E-3</v>
      </c>
      <c r="L44" s="7">
        <v>0</v>
      </c>
      <c r="M44" s="7">
        <v>2E-3</v>
      </c>
      <c r="N44" s="7">
        <v>0</v>
      </c>
      <c r="O44" s="7">
        <v>1E-3</v>
      </c>
      <c r="P44" s="7">
        <v>0</v>
      </c>
      <c r="Q44" s="7">
        <v>2E-3</v>
      </c>
      <c r="R44" s="7">
        <v>1.0999999999999999E-2</v>
      </c>
      <c r="S44" s="7">
        <v>0</v>
      </c>
      <c r="T44" s="7">
        <v>5.0000000000000001E-3</v>
      </c>
      <c r="U44" s="7">
        <v>0</v>
      </c>
      <c r="V44" s="7">
        <v>1E-3</v>
      </c>
      <c r="W44" s="7">
        <v>0</v>
      </c>
      <c r="X44" s="7">
        <v>4.0000000000000001E-3</v>
      </c>
      <c r="Y44" s="7">
        <v>2E-3</v>
      </c>
      <c r="Z44" s="7">
        <v>0</v>
      </c>
      <c r="AA44" s="7">
        <v>0</v>
      </c>
      <c r="AB44" s="7">
        <v>0</v>
      </c>
      <c r="AC44" s="7">
        <v>1E-3</v>
      </c>
      <c r="AD44" s="7">
        <v>0</v>
      </c>
      <c r="AE44" s="7">
        <v>1E-3</v>
      </c>
      <c r="AF44" s="7">
        <v>3.0000000000000001E-3</v>
      </c>
      <c r="AG44" s="7">
        <v>0</v>
      </c>
      <c r="AH44" s="7">
        <v>0.11899999999999999</v>
      </c>
      <c r="AI44" s="7">
        <v>5.6000000000000001E-2</v>
      </c>
      <c r="AJ44" s="7">
        <v>0</v>
      </c>
      <c r="AK44" s="7">
        <v>0</v>
      </c>
      <c r="AL44" s="7">
        <v>0.54100000000000004</v>
      </c>
      <c r="AM44" s="7">
        <v>8.8999999999999996E-2</v>
      </c>
      <c r="AN44" s="7">
        <v>0.17699999999999999</v>
      </c>
      <c r="AO44" s="7">
        <v>0</v>
      </c>
      <c r="AP44" s="7">
        <v>0</v>
      </c>
      <c r="AQ44" s="7">
        <v>0.08</v>
      </c>
      <c r="AR44" s="7">
        <v>0</v>
      </c>
      <c r="AS44" s="7">
        <v>2E-3</v>
      </c>
      <c r="AT44" s="7">
        <v>0</v>
      </c>
      <c r="AU44" s="7">
        <v>3.6999999999999998E-2</v>
      </c>
      <c r="AV44" s="7">
        <v>3.0000000000000001E-3</v>
      </c>
      <c r="AW44" s="7">
        <v>0</v>
      </c>
      <c r="AX44" s="7">
        <v>0</v>
      </c>
      <c r="AY44" s="7">
        <v>3.6999999999999998E-2</v>
      </c>
      <c r="AZ44" s="7">
        <v>0</v>
      </c>
      <c r="BA44" s="7">
        <v>0</v>
      </c>
      <c r="BB44" s="7">
        <v>0</v>
      </c>
      <c r="BC44" s="7">
        <v>0</v>
      </c>
      <c r="BD44" s="7">
        <v>0.13700000000000001</v>
      </c>
      <c r="BE44" s="7">
        <v>9.8000000000000004E-2</v>
      </c>
      <c r="BF44" s="7">
        <v>8.9999999999999993E-3</v>
      </c>
      <c r="BG44" s="7">
        <v>2.8000000000000001E-2</v>
      </c>
      <c r="BH44" s="7">
        <v>0.255</v>
      </c>
      <c r="BI44" s="7">
        <v>1.7000000000000001E-2</v>
      </c>
      <c r="BJ44" s="7">
        <v>4.0000000000000001E-3</v>
      </c>
      <c r="BK44" s="7">
        <v>0</v>
      </c>
      <c r="BL44" s="7">
        <v>0.222</v>
      </c>
      <c r="BM44" s="7">
        <v>0</v>
      </c>
      <c r="BN44" s="7">
        <v>1E-3</v>
      </c>
      <c r="BO44" s="7">
        <v>0</v>
      </c>
      <c r="BP44" s="7">
        <v>0</v>
      </c>
      <c r="BQ44" s="7">
        <v>0.128</v>
      </c>
      <c r="BR44" s="7">
        <v>1.994</v>
      </c>
      <c r="BS44" s="7">
        <v>1.6519999999999999</v>
      </c>
      <c r="BT44" s="7">
        <v>0.88400000000000001</v>
      </c>
      <c r="BU44" s="7">
        <v>1.4999999999999999E-2</v>
      </c>
      <c r="BV44" s="7">
        <v>0</v>
      </c>
      <c r="BW44" s="7">
        <v>0.14299999999999999</v>
      </c>
      <c r="BX44" s="7">
        <v>1.4999999999999999E-2</v>
      </c>
      <c r="BY44" s="7">
        <v>0.26100000000000001</v>
      </c>
      <c r="BZ44" s="7">
        <v>0.26</v>
      </c>
      <c r="CA44" s="7">
        <v>0.04</v>
      </c>
      <c r="CB44" s="7">
        <v>0</v>
      </c>
      <c r="CC44" s="7">
        <v>1.4E-2</v>
      </c>
      <c r="CD44" s="7">
        <v>0</v>
      </c>
      <c r="CE44" s="7">
        <v>0</v>
      </c>
      <c r="CF44" s="7">
        <v>0</v>
      </c>
      <c r="CG44" s="7">
        <f t="shared" si="2"/>
        <v>7.3559999999999999</v>
      </c>
      <c r="CH44" s="7">
        <v>0</v>
      </c>
      <c r="CI44" s="7">
        <v>0</v>
      </c>
      <c r="CJ44" s="7">
        <v>0</v>
      </c>
      <c r="CK44" s="7">
        <f t="shared" si="3"/>
        <v>0</v>
      </c>
      <c r="CL44" s="7">
        <v>0</v>
      </c>
      <c r="CM44" s="7">
        <v>0</v>
      </c>
      <c r="CN44" s="7">
        <v>0</v>
      </c>
      <c r="CO44" s="7">
        <f t="shared" si="4"/>
        <v>0</v>
      </c>
      <c r="CP44" s="7">
        <f t="shared" si="5"/>
        <v>0</v>
      </c>
      <c r="CQ44" s="7">
        <v>0</v>
      </c>
      <c r="CR44" s="7">
        <f t="shared" si="6"/>
        <v>0</v>
      </c>
      <c r="CS44" s="7">
        <f t="shared" si="7"/>
        <v>7.3559999999999999</v>
      </c>
      <c r="CT44" s="14" t="s">
        <v>217</v>
      </c>
      <c r="CV44" s="95"/>
    </row>
    <row r="45" spans="1:100" ht="14.4" customHeight="1">
      <c r="A45" s="13" t="s">
        <v>39</v>
      </c>
      <c r="B45" s="14" t="s">
        <v>125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f t="shared" si="2"/>
        <v>0</v>
      </c>
      <c r="CH45" s="7">
        <v>0</v>
      </c>
      <c r="CI45" s="7">
        <v>0</v>
      </c>
      <c r="CJ45" s="7">
        <v>0</v>
      </c>
      <c r="CK45" s="7">
        <f t="shared" si="3"/>
        <v>0</v>
      </c>
      <c r="CL45" s="7">
        <v>0</v>
      </c>
      <c r="CM45" s="7">
        <v>0</v>
      </c>
      <c r="CN45" s="7">
        <v>0</v>
      </c>
      <c r="CO45" s="7">
        <f t="shared" si="4"/>
        <v>0</v>
      </c>
      <c r="CP45" s="7">
        <f t="shared" si="5"/>
        <v>0</v>
      </c>
      <c r="CQ45" s="7">
        <v>0</v>
      </c>
      <c r="CR45" s="7">
        <f t="shared" si="6"/>
        <v>0</v>
      </c>
      <c r="CS45" s="7">
        <f t="shared" si="7"/>
        <v>0</v>
      </c>
      <c r="CT45" s="14" t="s">
        <v>218</v>
      </c>
      <c r="CV45" s="95"/>
    </row>
    <row r="46" spans="1:100" ht="14.4" customHeight="1">
      <c r="A46" s="13" t="s">
        <v>40</v>
      </c>
      <c r="B46" s="14" t="s">
        <v>126</v>
      </c>
      <c r="C46" s="7">
        <v>10.093</v>
      </c>
      <c r="D46" s="7">
        <v>2.1720000000000002</v>
      </c>
      <c r="E46" s="7">
        <v>0</v>
      </c>
      <c r="F46" s="7">
        <v>1.4999999999999999E-2</v>
      </c>
      <c r="G46" s="7">
        <v>3.4000000000000002E-2</v>
      </c>
      <c r="H46" s="7">
        <v>0</v>
      </c>
      <c r="I46" s="7">
        <v>0</v>
      </c>
      <c r="J46" s="7">
        <v>0</v>
      </c>
      <c r="K46" s="7">
        <v>2E-3</v>
      </c>
      <c r="L46" s="7">
        <v>0</v>
      </c>
      <c r="M46" s="7">
        <v>2.1999999999999999E-2</v>
      </c>
      <c r="N46" s="7">
        <v>0</v>
      </c>
      <c r="O46" s="7">
        <v>7.0000000000000001E-3</v>
      </c>
      <c r="P46" s="7">
        <v>0</v>
      </c>
      <c r="Q46" s="7">
        <v>1.2999999999999999E-2</v>
      </c>
      <c r="R46" s="7">
        <v>1.0999999999999999E-2</v>
      </c>
      <c r="S46" s="7">
        <v>0</v>
      </c>
      <c r="T46" s="7">
        <v>9.4E-2</v>
      </c>
      <c r="U46" s="7">
        <v>1E-3</v>
      </c>
      <c r="V46" s="7">
        <v>8.9999999999999993E-3</v>
      </c>
      <c r="W46" s="7">
        <v>0</v>
      </c>
      <c r="X46" s="7">
        <v>6.0000000000000001E-3</v>
      </c>
      <c r="Y46" s="7">
        <v>7.0000000000000001E-3</v>
      </c>
      <c r="Z46" s="7">
        <v>0</v>
      </c>
      <c r="AA46" s="7">
        <v>0</v>
      </c>
      <c r="AB46" s="7">
        <v>0</v>
      </c>
      <c r="AC46" s="7">
        <v>6.0000000000000001E-3</v>
      </c>
      <c r="AD46" s="7">
        <v>2E-3</v>
      </c>
      <c r="AE46" s="7">
        <v>6.0000000000000001E-3</v>
      </c>
      <c r="AF46" s="7">
        <v>2E-3</v>
      </c>
      <c r="AG46" s="7">
        <v>0.36499999999999999</v>
      </c>
      <c r="AH46" s="7">
        <v>0.86399999999999999</v>
      </c>
      <c r="AI46" s="7">
        <v>1.1930000000000001</v>
      </c>
      <c r="AJ46" s="7">
        <v>0.24099999999999999</v>
      </c>
      <c r="AK46" s="7">
        <v>2E-3</v>
      </c>
      <c r="AL46" s="7">
        <v>0.47599999999999998</v>
      </c>
      <c r="AM46" s="7">
        <v>0.26100000000000001</v>
      </c>
      <c r="AN46" s="7">
        <v>4.819</v>
      </c>
      <c r="AO46" s="7">
        <v>0</v>
      </c>
      <c r="AP46" s="7">
        <v>0</v>
      </c>
      <c r="AQ46" s="7">
        <v>0.91700000000000004</v>
      </c>
      <c r="AR46" s="7">
        <v>1.3640000000000001</v>
      </c>
      <c r="AS46" s="7">
        <v>2E-3</v>
      </c>
      <c r="AT46" s="7">
        <v>2E-3</v>
      </c>
      <c r="AU46" s="7">
        <v>8.7999999999999995E-2</v>
      </c>
      <c r="AV46" s="7">
        <v>4.0000000000000001E-3</v>
      </c>
      <c r="AW46" s="7">
        <v>1.7000000000000001E-2</v>
      </c>
      <c r="AX46" s="7">
        <v>0</v>
      </c>
      <c r="AY46" s="7">
        <v>5.5E-2</v>
      </c>
      <c r="AZ46" s="7">
        <v>0</v>
      </c>
      <c r="BA46" s="7">
        <v>0.59499999999999997</v>
      </c>
      <c r="BB46" s="7">
        <v>0.38900000000000001</v>
      </c>
      <c r="BC46" s="7">
        <v>0.69599999999999995</v>
      </c>
      <c r="BD46" s="7">
        <v>0.106</v>
      </c>
      <c r="BE46" s="7">
        <v>0.1</v>
      </c>
      <c r="BF46" s="7">
        <v>1.4E-2</v>
      </c>
      <c r="BG46" s="7">
        <v>0.18</v>
      </c>
      <c r="BH46" s="7">
        <v>0.41499999999999998</v>
      </c>
      <c r="BI46" s="7">
        <v>3.5999999999999997E-2</v>
      </c>
      <c r="BJ46" s="7">
        <v>0.01</v>
      </c>
      <c r="BK46" s="7">
        <v>0</v>
      </c>
      <c r="BL46" s="7">
        <v>0.56200000000000006</v>
      </c>
      <c r="BM46" s="7">
        <v>0</v>
      </c>
      <c r="BN46" s="7">
        <v>0</v>
      </c>
      <c r="BO46" s="7">
        <v>8.9999999999999993E-3</v>
      </c>
      <c r="BP46" s="7">
        <v>3.0000000000000001E-3</v>
      </c>
      <c r="BQ46" s="7">
        <v>0.107</v>
      </c>
      <c r="BR46" s="7">
        <v>2.4590000000000001</v>
      </c>
      <c r="BS46" s="7">
        <v>1.5580000000000001</v>
      </c>
      <c r="BT46" s="7">
        <v>1.732</v>
      </c>
      <c r="BU46" s="7">
        <v>1.7000000000000001E-2</v>
      </c>
      <c r="BV46" s="7">
        <v>0.50700000000000001</v>
      </c>
      <c r="BW46" s="7">
        <v>0.123</v>
      </c>
      <c r="BX46" s="7">
        <v>1.7000000000000001E-2</v>
      </c>
      <c r="BY46" s="7">
        <v>0.496</v>
      </c>
      <c r="BZ46" s="7">
        <v>0.19800000000000001</v>
      </c>
      <c r="CA46" s="7">
        <v>2.4209999999999998</v>
      </c>
      <c r="CB46" s="7">
        <v>0</v>
      </c>
      <c r="CC46" s="7">
        <v>4.1000000000000002E-2</v>
      </c>
      <c r="CD46" s="7">
        <v>0</v>
      </c>
      <c r="CE46" s="7">
        <v>0</v>
      </c>
      <c r="CF46" s="7">
        <v>0</v>
      </c>
      <c r="CG46" s="7">
        <f t="shared" si="2"/>
        <v>35.963000000000008</v>
      </c>
      <c r="CH46" s="7">
        <v>91.875</v>
      </c>
      <c r="CI46" s="7">
        <v>0</v>
      </c>
      <c r="CJ46" s="7">
        <v>0</v>
      </c>
      <c r="CK46" s="7">
        <f t="shared" si="3"/>
        <v>91.875</v>
      </c>
      <c r="CL46" s="7">
        <v>0</v>
      </c>
      <c r="CM46" s="7">
        <v>0</v>
      </c>
      <c r="CN46" s="7">
        <v>0</v>
      </c>
      <c r="CO46" s="7">
        <f t="shared" si="4"/>
        <v>0</v>
      </c>
      <c r="CP46" s="7">
        <f t="shared" si="5"/>
        <v>0</v>
      </c>
      <c r="CQ46" s="7">
        <v>0</v>
      </c>
      <c r="CR46" s="7">
        <f t="shared" si="6"/>
        <v>91.875</v>
      </c>
      <c r="CS46" s="7">
        <f t="shared" si="7"/>
        <v>127.83800000000001</v>
      </c>
      <c r="CT46" s="14" t="s">
        <v>219</v>
      </c>
      <c r="CV46" s="95"/>
    </row>
    <row r="47" spans="1:100" ht="14.4" customHeight="1">
      <c r="A47" s="13" t="s">
        <v>41</v>
      </c>
      <c r="B47" s="14" t="s">
        <v>127</v>
      </c>
      <c r="C47" s="7">
        <v>2.1000000000000001E-2</v>
      </c>
      <c r="D47" s="7">
        <v>0</v>
      </c>
      <c r="E47" s="7">
        <v>0</v>
      </c>
      <c r="F47" s="7">
        <v>0</v>
      </c>
      <c r="G47" s="7">
        <v>1E-3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1E-3</v>
      </c>
      <c r="P47" s="7">
        <v>0</v>
      </c>
      <c r="Q47" s="7">
        <v>1E-3</v>
      </c>
      <c r="R47" s="7">
        <v>1E-3</v>
      </c>
      <c r="S47" s="7">
        <v>0</v>
      </c>
      <c r="T47" s="7">
        <v>4.0000000000000001E-3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2.1000000000000001E-2</v>
      </c>
      <c r="AH47" s="7">
        <v>5.5E-2</v>
      </c>
      <c r="AI47" s="7">
        <v>3.5999999999999997E-2</v>
      </c>
      <c r="AJ47" s="7">
        <v>1.2999999999999999E-2</v>
      </c>
      <c r="AK47" s="7">
        <v>0</v>
      </c>
      <c r="AL47" s="7">
        <v>2E-3</v>
      </c>
      <c r="AM47" s="7">
        <v>3.0000000000000001E-3</v>
      </c>
      <c r="AN47" s="7">
        <v>5.0000000000000001E-3</v>
      </c>
      <c r="AO47" s="7">
        <v>0</v>
      </c>
      <c r="AP47" s="7">
        <v>0</v>
      </c>
      <c r="AQ47" s="7">
        <v>0.04</v>
      </c>
      <c r="AR47" s="7">
        <v>6.2E-2</v>
      </c>
      <c r="AS47" s="7">
        <v>0</v>
      </c>
      <c r="AT47" s="7">
        <v>0</v>
      </c>
      <c r="AU47" s="7">
        <v>3.0000000000000001E-3</v>
      </c>
      <c r="AV47" s="7">
        <v>0</v>
      </c>
      <c r="AW47" s="7">
        <v>0</v>
      </c>
      <c r="AX47" s="7">
        <v>0</v>
      </c>
      <c r="AY47" s="7">
        <v>1E-3</v>
      </c>
      <c r="AZ47" s="7">
        <v>0</v>
      </c>
      <c r="BA47" s="7">
        <v>0</v>
      </c>
      <c r="BB47" s="7">
        <v>0</v>
      </c>
      <c r="BC47" s="7">
        <v>2.5999999999999999E-2</v>
      </c>
      <c r="BD47" s="7">
        <v>5.0000000000000001E-3</v>
      </c>
      <c r="BE47" s="7">
        <v>4.0000000000000001E-3</v>
      </c>
      <c r="BF47" s="7">
        <v>0</v>
      </c>
      <c r="BG47" s="7">
        <v>7.0000000000000001E-3</v>
      </c>
      <c r="BH47" s="7">
        <v>0.03</v>
      </c>
      <c r="BI47" s="7">
        <v>1E-3</v>
      </c>
      <c r="BJ47" s="7">
        <v>1E-3</v>
      </c>
      <c r="BK47" s="7">
        <v>0</v>
      </c>
      <c r="BL47" s="7">
        <v>1.6E-2</v>
      </c>
      <c r="BM47" s="7">
        <v>0</v>
      </c>
      <c r="BN47" s="7">
        <v>0</v>
      </c>
      <c r="BO47" s="7">
        <v>0</v>
      </c>
      <c r="BP47" s="7">
        <v>0</v>
      </c>
      <c r="BQ47" s="7">
        <v>5.0000000000000001E-3</v>
      </c>
      <c r="BR47" s="7">
        <v>0.183</v>
      </c>
      <c r="BS47" s="7">
        <v>6.0999999999999999E-2</v>
      </c>
      <c r="BT47" s="7">
        <v>0.04</v>
      </c>
      <c r="BU47" s="7">
        <v>0</v>
      </c>
      <c r="BV47" s="7">
        <v>0</v>
      </c>
      <c r="BW47" s="7">
        <v>5.0000000000000001E-3</v>
      </c>
      <c r="BX47" s="7">
        <v>8.0000000000000002E-3</v>
      </c>
      <c r="BY47" s="7">
        <v>3.1E-2</v>
      </c>
      <c r="BZ47" s="7">
        <v>3.0000000000000001E-3</v>
      </c>
      <c r="CA47" s="7">
        <v>1.6E-2</v>
      </c>
      <c r="CB47" s="7">
        <v>0</v>
      </c>
      <c r="CC47" s="7">
        <v>1E-3</v>
      </c>
      <c r="CD47" s="7">
        <v>0</v>
      </c>
      <c r="CE47" s="7">
        <v>0</v>
      </c>
      <c r="CF47" s="7">
        <v>0</v>
      </c>
      <c r="CG47" s="7">
        <f t="shared" si="2"/>
        <v>0.71300000000000008</v>
      </c>
      <c r="CH47" s="7">
        <v>4.6360000000000001</v>
      </c>
      <c r="CI47" s="7">
        <v>0</v>
      </c>
      <c r="CJ47" s="7">
        <v>0</v>
      </c>
      <c r="CK47" s="7">
        <f t="shared" si="3"/>
        <v>4.6360000000000001</v>
      </c>
      <c r="CL47" s="7">
        <v>0</v>
      </c>
      <c r="CM47" s="7">
        <v>0</v>
      </c>
      <c r="CN47" s="7">
        <v>0</v>
      </c>
      <c r="CO47" s="7">
        <f t="shared" si="4"/>
        <v>0</v>
      </c>
      <c r="CP47" s="7">
        <f t="shared" si="5"/>
        <v>0</v>
      </c>
      <c r="CQ47" s="7">
        <v>0</v>
      </c>
      <c r="CR47" s="7">
        <f t="shared" si="6"/>
        <v>4.6360000000000001</v>
      </c>
      <c r="CS47" s="7">
        <f t="shared" si="7"/>
        <v>5.3490000000000002</v>
      </c>
      <c r="CT47" s="14" t="s">
        <v>220</v>
      </c>
      <c r="CV47" s="95"/>
    </row>
    <row r="48" spans="1:100" ht="14.4" customHeight="1">
      <c r="A48" s="13" t="s">
        <v>42</v>
      </c>
      <c r="B48" s="14" t="s">
        <v>128</v>
      </c>
      <c r="C48" s="7">
        <v>3.0000000000000001E-3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7.0000000000000001E-3</v>
      </c>
      <c r="AH48" s="7">
        <v>5.0999999999999997E-2</v>
      </c>
      <c r="AI48" s="7">
        <v>7.0999999999999994E-2</v>
      </c>
      <c r="AJ48" s="7">
        <v>0.02</v>
      </c>
      <c r="AK48" s="7">
        <v>0</v>
      </c>
      <c r="AL48" s="7">
        <v>1E-3</v>
      </c>
      <c r="AM48" s="7">
        <v>0</v>
      </c>
      <c r="AN48" s="7">
        <v>2.8000000000000001E-2</v>
      </c>
      <c r="AO48" s="7">
        <v>0</v>
      </c>
      <c r="AP48" s="7">
        <v>0</v>
      </c>
      <c r="AQ48" s="7">
        <v>0.18099999999999999</v>
      </c>
      <c r="AR48" s="7">
        <v>1E-3</v>
      </c>
      <c r="AS48" s="7">
        <v>0</v>
      </c>
      <c r="AT48" s="7">
        <v>0</v>
      </c>
      <c r="AU48" s="7">
        <v>5.0000000000000001E-3</v>
      </c>
      <c r="AV48" s="7">
        <v>2E-3</v>
      </c>
      <c r="AW48" s="7">
        <v>8.0000000000000002E-3</v>
      </c>
      <c r="AX48" s="7">
        <v>0</v>
      </c>
      <c r="AY48" s="7">
        <v>0</v>
      </c>
      <c r="AZ48" s="7">
        <v>0</v>
      </c>
      <c r="BA48" s="7">
        <v>6.0000000000000001E-3</v>
      </c>
      <c r="BB48" s="7">
        <v>4.0000000000000001E-3</v>
      </c>
      <c r="BC48" s="7">
        <v>3.5999999999999997E-2</v>
      </c>
      <c r="BD48" s="7">
        <v>4.2000000000000003E-2</v>
      </c>
      <c r="BE48" s="7">
        <v>0.13400000000000001</v>
      </c>
      <c r="BF48" s="7">
        <v>1E-3</v>
      </c>
      <c r="BG48" s="7">
        <v>1.2E-2</v>
      </c>
      <c r="BH48" s="7">
        <v>0.13500000000000001</v>
      </c>
      <c r="BI48" s="7">
        <v>2E-3</v>
      </c>
      <c r="BJ48" s="7">
        <v>0</v>
      </c>
      <c r="BK48" s="7">
        <v>0</v>
      </c>
      <c r="BL48" s="7">
        <v>1E-3</v>
      </c>
      <c r="BM48" s="7">
        <v>0</v>
      </c>
      <c r="BN48" s="7">
        <v>0.01</v>
      </c>
      <c r="BO48" s="7">
        <v>2E-3</v>
      </c>
      <c r="BP48" s="7">
        <v>0</v>
      </c>
      <c r="BQ48" s="7">
        <v>7.1999999999999995E-2</v>
      </c>
      <c r="BR48" s="7">
        <v>7.4189999999999996</v>
      </c>
      <c r="BS48" s="7">
        <v>0.20799999999999999</v>
      </c>
      <c r="BT48" s="7">
        <v>1.395</v>
      </c>
      <c r="BU48" s="7">
        <v>0</v>
      </c>
      <c r="BV48" s="7">
        <v>3.2000000000000001E-2</v>
      </c>
      <c r="BW48" s="7">
        <v>1E-3</v>
      </c>
      <c r="BX48" s="7">
        <v>5.0000000000000001E-3</v>
      </c>
      <c r="BY48" s="7">
        <v>0</v>
      </c>
      <c r="BZ48" s="7">
        <v>4.0000000000000001E-3</v>
      </c>
      <c r="CA48" s="7">
        <v>0.41</v>
      </c>
      <c r="CB48" s="7">
        <v>0</v>
      </c>
      <c r="CC48" s="7">
        <v>1E-3</v>
      </c>
      <c r="CD48" s="7">
        <v>0</v>
      </c>
      <c r="CE48" s="7">
        <v>0</v>
      </c>
      <c r="CF48" s="7">
        <v>0</v>
      </c>
      <c r="CG48" s="7">
        <f t="shared" si="2"/>
        <v>10.309999999999999</v>
      </c>
      <c r="CH48" s="7">
        <v>0.97</v>
      </c>
      <c r="CI48" s="7">
        <v>0</v>
      </c>
      <c r="CJ48" s="7">
        <v>0</v>
      </c>
      <c r="CK48" s="7">
        <f t="shared" si="3"/>
        <v>0.97</v>
      </c>
      <c r="CL48" s="7">
        <v>0</v>
      </c>
      <c r="CM48" s="7">
        <v>0</v>
      </c>
      <c r="CN48" s="7">
        <v>0</v>
      </c>
      <c r="CO48" s="7">
        <f t="shared" si="4"/>
        <v>0</v>
      </c>
      <c r="CP48" s="7">
        <f t="shared" si="5"/>
        <v>0</v>
      </c>
      <c r="CQ48" s="7">
        <v>0</v>
      </c>
      <c r="CR48" s="7">
        <f t="shared" si="6"/>
        <v>0.97</v>
      </c>
      <c r="CS48" s="7">
        <f t="shared" si="7"/>
        <v>11.28</v>
      </c>
      <c r="CT48" s="14" t="s">
        <v>221</v>
      </c>
      <c r="CV48" s="95"/>
    </row>
    <row r="49" spans="1:100" ht="14.4" customHeight="1">
      <c r="A49" s="13" t="s">
        <v>43</v>
      </c>
      <c r="B49" s="14" t="s">
        <v>129</v>
      </c>
      <c r="C49" s="7">
        <v>0.9</v>
      </c>
      <c r="D49" s="7">
        <v>0.13300000000000001</v>
      </c>
      <c r="E49" s="7">
        <v>0</v>
      </c>
      <c r="F49" s="7">
        <v>1E-3</v>
      </c>
      <c r="G49" s="7">
        <v>0.01</v>
      </c>
      <c r="H49" s="7">
        <v>0</v>
      </c>
      <c r="I49" s="7">
        <v>0</v>
      </c>
      <c r="J49" s="7">
        <v>0</v>
      </c>
      <c r="K49" s="7">
        <v>4.0000000000000001E-3</v>
      </c>
      <c r="L49" s="7">
        <v>0</v>
      </c>
      <c r="M49" s="7">
        <v>5.0000000000000001E-3</v>
      </c>
      <c r="N49" s="7">
        <v>0</v>
      </c>
      <c r="O49" s="7">
        <v>4.0000000000000001E-3</v>
      </c>
      <c r="P49" s="7">
        <v>0</v>
      </c>
      <c r="Q49" s="7">
        <v>4.0000000000000001E-3</v>
      </c>
      <c r="R49" s="7">
        <v>1.0999999999999999E-2</v>
      </c>
      <c r="S49" s="7">
        <v>0</v>
      </c>
      <c r="T49" s="7">
        <v>7.0000000000000001E-3</v>
      </c>
      <c r="U49" s="7">
        <v>0</v>
      </c>
      <c r="V49" s="7">
        <v>5.0000000000000001E-3</v>
      </c>
      <c r="W49" s="7">
        <v>0</v>
      </c>
      <c r="X49" s="7">
        <v>6.0000000000000001E-3</v>
      </c>
      <c r="Y49" s="7">
        <v>5.0000000000000001E-3</v>
      </c>
      <c r="Z49" s="7">
        <v>0</v>
      </c>
      <c r="AA49" s="7">
        <v>0</v>
      </c>
      <c r="AB49" s="7">
        <v>0</v>
      </c>
      <c r="AC49" s="7">
        <v>5.0000000000000001E-3</v>
      </c>
      <c r="AD49" s="7">
        <v>0</v>
      </c>
      <c r="AE49" s="7">
        <v>2E-3</v>
      </c>
      <c r="AF49" s="7">
        <v>2.5000000000000001E-2</v>
      </c>
      <c r="AG49" s="7">
        <v>0.128</v>
      </c>
      <c r="AH49" s="7">
        <v>1.1339999999999999</v>
      </c>
      <c r="AI49" s="7">
        <v>0.29299999999999998</v>
      </c>
      <c r="AJ49" s="7">
        <v>6.8000000000000005E-2</v>
      </c>
      <c r="AK49" s="7">
        <v>0</v>
      </c>
      <c r="AL49" s="7">
        <v>8.5000000000000006E-2</v>
      </c>
      <c r="AM49" s="7">
        <v>7.1999999999999995E-2</v>
      </c>
      <c r="AN49" s="7">
        <v>1.9670000000000001</v>
      </c>
      <c r="AO49" s="7">
        <v>0</v>
      </c>
      <c r="AP49" s="7">
        <v>0</v>
      </c>
      <c r="AQ49" s="7">
        <v>134.25399999999999</v>
      </c>
      <c r="AR49" s="7">
        <v>0.245</v>
      </c>
      <c r="AS49" s="7">
        <v>7.0000000000000001E-3</v>
      </c>
      <c r="AT49" s="7">
        <v>7.0000000000000001E-3</v>
      </c>
      <c r="AU49" s="7">
        <v>1.0999999999999999E-2</v>
      </c>
      <c r="AV49" s="7">
        <v>3.0000000000000001E-3</v>
      </c>
      <c r="AW49" s="7">
        <v>2.8000000000000001E-2</v>
      </c>
      <c r="AX49" s="7">
        <v>0</v>
      </c>
      <c r="AY49" s="7">
        <v>6.5000000000000002E-2</v>
      </c>
      <c r="AZ49" s="7">
        <v>0</v>
      </c>
      <c r="BA49" s="7">
        <v>0.97199999999999998</v>
      </c>
      <c r="BB49" s="7">
        <v>0</v>
      </c>
      <c r="BC49" s="7">
        <v>2.391</v>
      </c>
      <c r="BD49" s="7">
        <v>0.46600000000000003</v>
      </c>
      <c r="BE49" s="7">
        <v>0.81899999999999995</v>
      </c>
      <c r="BF49" s="7">
        <v>8.0000000000000002E-3</v>
      </c>
      <c r="BG49" s="7">
        <v>0.10100000000000001</v>
      </c>
      <c r="BH49" s="7">
        <v>0.60599999999999998</v>
      </c>
      <c r="BI49" s="7">
        <v>1.7000000000000001E-2</v>
      </c>
      <c r="BJ49" s="7">
        <v>1.2999999999999999E-2</v>
      </c>
      <c r="BK49" s="7">
        <v>1E-3</v>
      </c>
      <c r="BL49" s="7">
        <v>0.214</v>
      </c>
      <c r="BM49" s="7">
        <v>1E-3</v>
      </c>
      <c r="BN49" s="7">
        <v>0</v>
      </c>
      <c r="BO49" s="7">
        <v>8.0000000000000002E-3</v>
      </c>
      <c r="BP49" s="7">
        <v>1E-3</v>
      </c>
      <c r="BQ49" s="7">
        <v>0.81899999999999995</v>
      </c>
      <c r="BR49" s="7">
        <v>15.492000000000001</v>
      </c>
      <c r="BS49" s="7">
        <v>0.77100000000000002</v>
      </c>
      <c r="BT49" s="7">
        <v>1.31</v>
      </c>
      <c r="BU49" s="7">
        <v>7.1999999999999995E-2</v>
      </c>
      <c r="BV49" s="7">
        <v>4.2000000000000003E-2</v>
      </c>
      <c r="BW49" s="7">
        <v>9.1999999999999998E-2</v>
      </c>
      <c r="BX49" s="7">
        <v>6.2E-2</v>
      </c>
      <c r="BY49" s="7">
        <v>0.157</v>
      </c>
      <c r="BZ49" s="7">
        <v>0.53700000000000003</v>
      </c>
      <c r="CA49" s="7">
        <v>0.77</v>
      </c>
      <c r="CB49" s="7">
        <v>0</v>
      </c>
      <c r="CC49" s="7">
        <v>8.3000000000000004E-2</v>
      </c>
      <c r="CD49" s="7">
        <v>0</v>
      </c>
      <c r="CE49" s="7">
        <v>0</v>
      </c>
      <c r="CF49" s="7">
        <v>0</v>
      </c>
      <c r="CG49" s="7">
        <f t="shared" si="2"/>
        <v>165.31900000000002</v>
      </c>
      <c r="CH49" s="7">
        <v>124.227</v>
      </c>
      <c r="CI49" s="7">
        <v>0</v>
      </c>
      <c r="CJ49" s="7">
        <v>0</v>
      </c>
      <c r="CK49" s="7">
        <f t="shared" si="3"/>
        <v>124.227</v>
      </c>
      <c r="CL49" s="7">
        <v>0</v>
      </c>
      <c r="CM49" s="7">
        <v>0</v>
      </c>
      <c r="CN49" s="7">
        <v>0</v>
      </c>
      <c r="CO49" s="7">
        <f t="shared" si="4"/>
        <v>0</v>
      </c>
      <c r="CP49" s="7">
        <f t="shared" si="5"/>
        <v>0</v>
      </c>
      <c r="CQ49" s="7">
        <v>0</v>
      </c>
      <c r="CR49" s="7">
        <f t="shared" si="6"/>
        <v>124.227</v>
      </c>
      <c r="CS49" s="7">
        <f t="shared" si="7"/>
        <v>289.54600000000005</v>
      </c>
      <c r="CT49" s="14" t="s">
        <v>222</v>
      </c>
      <c r="CV49" s="95"/>
    </row>
    <row r="50" spans="1:100" ht="14.4" customHeight="1">
      <c r="A50" s="13" t="s">
        <v>44</v>
      </c>
      <c r="B50" s="14" t="s">
        <v>130</v>
      </c>
      <c r="C50" s="7">
        <v>0.29299999999999998</v>
      </c>
      <c r="D50" s="7">
        <v>0.08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2E-3</v>
      </c>
      <c r="AG50" s="7">
        <v>6.0000000000000001E-3</v>
      </c>
      <c r="AH50" s="7">
        <v>0.14000000000000001</v>
      </c>
      <c r="AI50" s="7">
        <v>3.9E-2</v>
      </c>
      <c r="AJ50" s="7">
        <v>2.8000000000000001E-2</v>
      </c>
      <c r="AK50" s="7">
        <v>0</v>
      </c>
      <c r="AL50" s="7">
        <v>1.7000000000000001E-2</v>
      </c>
      <c r="AM50" s="7">
        <v>1.7000000000000001E-2</v>
      </c>
      <c r="AN50" s="7">
        <v>2.1000000000000001E-2</v>
      </c>
      <c r="AO50" s="7">
        <v>0</v>
      </c>
      <c r="AP50" s="7">
        <v>0</v>
      </c>
      <c r="AQ50" s="7">
        <v>2.5999999999999999E-2</v>
      </c>
      <c r="AR50" s="7">
        <v>4.149</v>
      </c>
      <c r="AS50" s="7">
        <v>2E-3</v>
      </c>
      <c r="AT50" s="7">
        <v>2E-3</v>
      </c>
      <c r="AU50" s="7">
        <v>4.8000000000000001E-2</v>
      </c>
      <c r="AV50" s="7">
        <v>3.0000000000000001E-3</v>
      </c>
      <c r="AW50" s="7">
        <v>1.4E-2</v>
      </c>
      <c r="AX50" s="7">
        <v>0</v>
      </c>
      <c r="AY50" s="7">
        <v>1.9E-2</v>
      </c>
      <c r="AZ50" s="7">
        <v>0</v>
      </c>
      <c r="BA50" s="7">
        <v>0.82</v>
      </c>
      <c r="BB50" s="7">
        <v>0.35499999999999998</v>
      </c>
      <c r="BC50" s="7">
        <v>8.4000000000000005E-2</v>
      </c>
      <c r="BD50" s="7">
        <v>7.9000000000000001E-2</v>
      </c>
      <c r="BE50" s="7">
        <v>5.3999999999999999E-2</v>
      </c>
      <c r="BF50" s="7">
        <v>4.0000000000000001E-3</v>
      </c>
      <c r="BG50" s="7">
        <v>0.06</v>
      </c>
      <c r="BH50" s="7">
        <v>0.19900000000000001</v>
      </c>
      <c r="BI50" s="7">
        <v>1.7999999999999999E-2</v>
      </c>
      <c r="BJ50" s="7">
        <v>2E-3</v>
      </c>
      <c r="BK50" s="7">
        <v>1E-3</v>
      </c>
      <c r="BL50" s="7">
        <v>2.5999999999999999E-2</v>
      </c>
      <c r="BM50" s="7">
        <v>0</v>
      </c>
      <c r="BN50" s="7">
        <v>0</v>
      </c>
      <c r="BO50" s="7">
        <v>5.0000000000000001E-3</v>
      </c>
      <c r="BP50" s="7">
        <v>2E-3</v>
      </c>
      <c r="BQ50" s="7">
        <v>2.4E-2</v>
      </c>
      <c r="BR50" s="7">
        <v>0</v>
      </c>
      <c r="BS50" s="7">
        <v>0.28399999999999997</v>
      </c>
      <c r="BT50" s="7">
        <v>1.1950000000000001</v>
      </c>
      <c r="BU50" s="7">
        <v>0.316</v>
      </c>
      <c r="BV50" s="7">
        <v>1.4E-2</v>
      </c>
      <c r="BW50" s="7">
        <v>0.17699999999999999</v>
      </c>
      <c r="BX50" s="7">
        <v>4.0000000000000001E-3</v>
      </c>
      <c r="BY50" s="7">
        <v>9.1999999999999998E-2</v>
      </c>
      <c r="BZ50" s="7">
        <v>0.23699999999999999</v>
      </c>
      <c r="CA50" s="7">
        <v>0.223</v>
      </c>
      <c r="CB50" s="7">
        <v>0</v>
      </c>
      <c r="CC50" s="7">
        <v>1.7999999999999999E-2</v>
      </c>
      <c r="CD50" s="7">
        <v>0</v>
      </c>
      <c r="CE50" s="7">
        <v>0</v>
      </c>
      <c r="CF50" s="7">
        <v>0</v>
      </c>
      <c r="CG50" s="7">
        <f t="shared" si="2"/>
        <v>9.1989999999999998</v>
      </c>
      <c r="CH50" s="7">
        <v>0</v>
      </c>
      <c r="CI50" s="7">
        <v>0</v>
      </c>
      <c r="CJ50" s="7">
        <v>0</v>
      </c>
      <c r="CK50" s="7">
        <f t="shared" si="3"/>
        <v>0</v>
      </c>
      <c r="CL50" s="7">
        <v>0</v>
      </c>
      <c r="CM50" s="7">
        <v>0</v>
      </c>
      <c r="CN50" s="7">
        <v>0</v>
      </c>
      <c r="CO50" s="7">
        <f t="shared" si="4"/>
        <v>0</v>
      </c>
      <c r="CP50" s="7">
        <f t="shared" si="5"/>
        <v>0</v>
      </c>
      <c r="CQ50" s="7">
        <v>0</v>
      </c>
      <c r="CR50" s="7">
        <f t="shared" si="6"/>
        <v>0</v>
      </c>
      <c r="CS50" s="7">
        <f t="shared" si="7"/>
        <v>9.1989999999999998</v>
      </c>
      <c r="CT50" s="14" t="s">
        <v>223</v>
      </c>
      <c r="CV50" s="95"/>
    </row>
    <row r="51" spans="1:100" ht="14.4" customHeight="1">
      <c r="A51" s="13" t="s">
        <v>45</v>
      </c>
      <c r="B51" s="14" t="s">
        <v>131</v>
      </c>
      <c r="C51" s="7">
        <v>0.114</v>
      </c>
      <c r="D51" s="7">
        <v>2.5999999999999999E-2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1E-3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8.0000000000000002E-3</v>
      </c>
      <c r="AH51" s="7">
        <v>0.19400000000000001</v>
      </c>
      <c r="AI51" s="7">
        <v>0.115</v>
      </c>
      <c r="AJ51" s="7">
        <v>5.3999999999999999E-2</v>
      </c>
      <c r="AK51" s="7">
        <v>0</v>
      </c>
      <c r="AL51" s="7">
        <v>0.01</v>
      </c>
      <c r="AM51" s="7">
        <v>4.0000000000000001E-3</v>
      </c>
      <c r="AN51" s="7">
        <v>0.03</v>
      </c>
      <c r="AO51" s="7">
        <v>0</v>
      </c>
      <c r="AP51" s="7">
        <v>0</v>
      </c>
      <c r="AQ51" s="7">
        <v>1.6E-2</v>
      </c>
      <c r="AR51" s="7">
        <v>0</v>
      </c>
      <c r="AS51" s="7">
        <v>5.0999999999999997E-2</v>
      </c>
      <c r="AT51" s="7">
        <v>1E-3</v>
      </c>
      <c r="AU51" s="7">
        <v>6.0000000000000001E-3</v>
      </c>
      <c r="AV51" s="7">
        <v>2E-3</v>
      </c>
      <c r="AW51" s="7">
        <v>7.0000000000000001E-3</v>
      </c>
      <c r="AX51" s="7">
        <v>0</v>
      </c>
      <c r="AY51" s="7">
        <v>3.2000000000000001E-2</v>
      </c>
      <c r="AZ51" s="7">
        <v>0</v>
      </c>
      <c r="BA51" s="7">
        <v>0.40899999999999997</v>
      </c>
      <c r="BB51" s="7">
        <v>0.27800000000000002</v>
      </c>
      <c r="BC51" s="7">
        <v>0.311</v>
      </c>
      <c r="BD51" s="7">
        <v>7.6999999999999999E-2</v>
      </c>
      <c r="BE51" s="7">
        <v>5.8000000000000003E-2</v>
      </c>
      <c r="BF51" s="7">
        <v>3.0000000000000001E-3</v>
      </c>
      <c r="BG51" s="7">
        <v>6.0999999999999999E-2</v>
      </c>
      <c r="BH51" s="7">
        <v>0.1</v>
      </c>
      <c r="BI51" s="7">
        <v>0.01</v>
      </c>
      <c r="BJ51" s="7">
        <v>3.0000000000000001E-3</v>
      </c>
      <c r="BK51" s="7">
        <v>0</v>
      </c>
      <c r="BL51" s="7">
        <v>6.0000000000000001E-3</v>
      </c>
      <c r="BM51" s="7">
        <v>0</v>
      </c>
      <c r="BN51" s="7">
        <v>0</v>
      </c>
      <c r="BO51" s="7">
        <v>2E-3</v>
      </c>
      <c r="BP51" s="7">
        <v>0</v>
      </c>
      <c r="BQ51" s="7">
        <v>2.5999999999999999E-2</v>
      </c>
      <c r="BR51" s="7">
        <v>0.33900000000000002</v>
      </c>
      <c r="BS51" s="7">
        <v>0.38100000000000001</v>
      </c>
      <c r="BT51" s="7">
        <v>1.1299999999999999</v>
      </c>
      <c r="BU51" s="7">
        <v>1.4999999999999999E-2</v>
      </c>
      <c r="BV51" s="7">
        <v>0</v>
      </c>
      <c r="BW51" s="7">
        <v>7.8E-2</v>
      </c>
      <c r="BX51" s="7">
        <v>5.0000000000000001E-3</v>
      </c>
      <c r="BY51" s="7">
        <v>1.7999999999999999E-2</v>
      </c>
      <c r="BZ51" s="7">
        <v>0.107</v>
      </c>
      <c r="CA51" s="7">
        <v>9.9000000000000005E-2</v>
      </c>
      <c r="CB51" s="7">
        <v>0</v>
      </c>
      <c r="CC51" s="7">
        <v>7.0000000000000007E-2</v>
      </c>
      <c r="CD51" s="7">
        <v>0</v>
      </c>
      <c r="CE51" s="7">
        <v>0</v>
      </c>
      <c r="CF51" s="7">
        <v>0</v>
      </c>
      <c r="CG51" s="7">
        <f t="shared" si="2"/>
        <v>4.2569999999999997</v>
      </c>
      <c r="CH51" s="7">
        <v>107.85599999999999</v>
      </c>
      <c r="CI51" s="7">
        <v>0</v>
      </c>
      <c r="CJ51" s="7">
        <v>0</v>
      </c>
      <c r="CK51" s="7">
        <f t="shared" si="3"/>
        <v>107.85599999999999</v>
      </c>
      <c r="CL51" s="7">
        <v>0</v>
      </c>
      <c r="CM51" s="7">
        <v>0</v>
      </c>
      <c r="CN51" s="7">
        <v>0</v>
      </c>
      <c r="CO51" s="7">
        <f t="shared" si="4"/>
        <v>0</v>
      </c>
      <c r="CP51" s="7">
        <f t="shared" si="5"/>
        <v>0</v>
      </c>
      <c r="CQ51" s="7">
        <v>0</v>
      </c>
      <c r="CR51" s="7">
        <f t="shared" si="6"/>
        <v>107.85599999999999</v>
      </c>
      <c r="CS51" s="7">
        <f t="shared" si="7"/>
        <v>112.113</v>
      </c>
      <c r="CT51" s="14" t="s">
        <v>224</v>
      </c>
      <c r="CV51" s="95"/>
    </row>
    <row r="52" spans="1:100" ht="14.4" customHeight="1">
      <c r="A52" s="13" t="s">
        <v>46</v>
      </c>
      <c r="B52" s="14" t="s">
        <v>132</v>
      </c>
      <c r="C52" s="7">
        <v>0.312</v>
      </c>
      <c r="D52" s="7">
        <v>0.495</v>
      </c>
      <c r="E52" s="7">
        <v>5.3999999999999999E-2</v>
      </c>
      <c r="F52" s="7">
        <v>0.214</v>
      </c>
      <c r="G52" s="7">
        <v>10.246</v>
      </c>
      <c r="H52" s="7">
        <v>1.258</v>
      </c>
      <c r="I52" s="7">
        <v>0.109</v>
      </c>
      <c r="J52" s="7">
        <v>0.83699999999999997</v>
      </c>
      <c r="K52" s="7">
        <v>0.81</v>
      </c>
      <c r="L52" s="7">
        <v>0.65200000000000002</v>
      </c>
      <c r="M52" s="7">
        <v>0.874</v>
      </c>
      <c r="N52" s="7">
        <v>0.49199999999999999</v>
      </c>
      <c r="O52" s="7">
        <v>0.45100000000000001</v>
      </c>
      <c r="P52" s="7">
        <v>0.88800000000000001</v>
      </c>
      <c r="Q52" s="7">
        <v>1.496</v>
      </c>
      <c r="R52" s="7">
        <v>0.82599999999999996</v>
      </c>
      <c r="S52" s="7">
        <v>0.80300000000000005</v>
      </c>
      <c r="T52" s="7">
        <v>1.1479999999999999</v>
      </c>
      <c r="U52" s="7">
        <v>0.29499999999999998</v>
      </c>
      <c r="V52" s="7">
        <v>2.1999999999999999E-2</v>
      </c>
      <c r="W52" s="7">
        <v>0.72799999999999998</v>
      </c>
      <c r="X52" s="7">
        <v>0.47799999999999998</v>
      </c>
      <c r="Y52" s="7">
        <v>0.28399999999999997</v>
      </c>
      <c r="Z52" s="7">
        <v>0.999</v>
      </c>
      <c r="AA52" s="7">
        <v>0.14599999999999999</v>
      </c>
      <c r="AB52" s="7">
        <v>0.76100000000000001</v>
      </c>
      <c r="AC52" s="7">
        <v>0.39200000000000002</v>
      </c>
      <c r="AD52" s="7">
        <v>1.6279999999999999</v>
      </c>
      <c r="AE52" s="7">
        <v>0.92300000000000004</v>
      </c>
      <c r="AF52" s="7">
        <v>0.44900000000000001</v>
      </c>
      <c r="AG52" s="7">
        <v>2.4319999999999999</v>
      </c>
      <c r="AH52" s="7">
        <v>1.008</v>
      </c>
      <c r="AI52" s="7">
        <v>1.8180000000000001</v>
      </c>
      <c r="AJ52" s="7">
        <v>0.114</v>
      </c>
      <c r="AK52" s="7">
        <v>1.2749999999999999</v>
      </c>
      <c r="AL52" s="7">
        <v>10.076000000000001</v>
      </c>
      <c r="AM52" s="7">
        <v>2.2010000000000001</v>
      </c>
      <c r="AN52" s="7">
        <v>2.145</v>
      </c>
      <c r="AO52" s="7">
        <v>0.85599999999999998</v>
      </c>
      <c r="AP52" s="7">
        <v>21.960999999999999</v>
      </c>
      <c r="AQ52" s="7">
        <v>3.1349999999999998</v>
      </c>
      <c r="AR52" s="7">
        <v>0.67200000000000004</v>
      </c>
      <c r="AS52" s="7">
        <v>2.8969999999999998</v>
      </c>
      <c r="AT52" s="7">
        <v>3.9340000000000002</v>
      </c>
      <c r="AU52" s="7">
        <v>1.153</v>
      </c>
      <c r="AV52" s="7">
        <v>1.1559999999999999</v>
      </c>
      <c r="AW52" s="7">
        <v>1.0189999999999999</v>
      </c>
      <c r="AX52" s="7">
        <v>0.314</v>
      </c>
      <c r="AY52" s="7">
        <v>2.145</v>
      </c>
      <c r="AZ52" s="7">
        <v>0.496</v>
      </c>
      <c r="BA52" s="7">
        <v>6.165</v>
      </c>
      <c r="BB52" s="7">
        <v>2.95</v>
      </c>
      <c r="BC52" s="7">
        <v>6.1150000000000002</v>
      </c>
      <c r="BD52" s="7">
        <v>1.22</v>
      </c>
      <c r="BE52" s="7">
        <v>1.7170000000000001</v>
      </c>
      <c r="BF52" s="7">
        <v>0.80200000000000005</v>
      </c>
      <c r="BG52" s="7">
        <v>0.52200000000000002</v>
      </c>
      <c r="BH52" s="7">
        <v>4.93</v>
      </c>
      <c r="BI52" s="7">
        <v>0.46800000000000003</v>
      </c>
      <c r="BJ52" s="7">
        <v>1.5609999999999999</v>
      </c>
      <c r="BK52" s="7">
        <v>7.5999999999999998E-2</v>
      </c>
      <c r="BL52" s="7">
        <v>1.347</v>
      </c>
      <c r="BM52" s="7">
        <v>0.50900000000000001</v>
      </c>
      <c r="BN52" s="7">
        <v>1.05</v>
      </c>
      <c r="BO52" s="7">
        <v>0.443</v>
      </c>
      <c r="BP52" s="7">
        <v>0.502</v>
      </c>
      <c r="BQ52" s="7">
        <v>1.444</v>
      </c>
      <c r="BR52" s="7">
        <v>35.750999999999998</v>
      </c>
      <c r="BS52" s="7">
        <v>21.47</v>
      </c>
      <c r="BT52" s="7">
        <v>29.558</v>
      </c>
      <c r="BU52" s="7">
        <v>13.153</v>
      </c>
      <c r="BV52" s="7">
        <v>4.524</v>
      </c>
      <c r="BW52" s="7">
        <v>1.5589999999999999</v>
      </c>
      <c r="BX52" s="7">
        <v>0.56899999999999995</v>
      </c>
      <c r="BY52" s="7">
        <v>0.35</v>
      </c>
      <c r="BZ52" s="7">
        <v>2.9889999999999999</v>
      </c>
      <c r="CA52" s="7">
        <v>2.593</v>
      </c>
      <c r="CB52" s="7">
        <v>0.41599999999999998</v>
      </c>
      <c r="CC52" s="7">
        <v>1.8460000000000001</v>
      </c>
      <c r="CD52" s="7">
        <v>0</v>
      </c>
      <c r="CE52" s="7">
        <v>0</v>
      </c>
      <c r="CF52" s="7">
        <v>0</v>
      </c>
      <c r="CG52" s="7">
        <f t="shared" si="2"/>
        <v>236.47599999999997</v>
      </c>
      <c r="CH52" s="7">
        <v>1207.461</v>
      </c>
      <c r="CI52" s="7">
        <v>0</v>
      </c>
      <c r="CJ52" s="7">
        <v>0</v>
      </c>
      <c r="CK52" s="7">
        <f t="shared" si="3"/>
        <v>1207.461</v>
      </c>
      <c r="CL52" s="7">
        <v>0</v>
      </c>
      <c r="CM52" s="7">
        <v>0</v>
      </c>
      <c r="CN52" s="7">
        <v>0</v>
      </c>
      <c r="CO52" s="7">
        <f t="shared" si="4"/>
        <v>0</v>
      </c>
      <c r="CP52" s="7">
        <f t="shared" si="5"/>
        <v>0</v>
      </c>
      <c r="CQ52" s="7">
        <v>0</v>
      </c>
      <c r="CR52" s="7">
        <f t="shared" si="6"/>
        <v>1207.461</v>
      </c>
      <c r="CS52" s="7">
        <f t="shared" si="7"/>
        <v>1443.9369999999999</v>
      </c>
      <c r="CT52" s="14" t="s">
        <v>225</v>
      </c>
      <c r="CV52" s="95"/>
    </row>
    <row r="53" spans="1:100" ht="14.4" customHeight="1">
      <c r="A53" s="13" t="s">
        <v>47</v>
      </c>
      <c r="B53" s="14" t="s">
        <v>133</v>
      </c>
      <c r="C53" s="7">
        <v>3.5999999999999997E-2</v>
      </c>
      <c r="D53" s="7">
        <v>3.6999999999999998E-2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1E-3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4.0000000000000001E-3</v>
      </c>
      <c r="AH53" s="7">
        <v>7.0999999999999994E-2</v>
      </c>
      <c r="AI53" s="7">
        <v>0.01</v>
      </c>
      <c r="AJ53" s="7">
        <v>5.0000000000000001E-3</v>
      </c>
      <c r="AK53" s="7">
        <v>0</v>
      </c>
      <c r="AL53" s="7">
        <v>0</v>
      </c>
      <c r="AM53" s="7">
        <v>3.0000000000000001E-3</v>
      </c>
      <c r="AN53" s="7">
        <v>1.4E-2</v>
      </c>
      <c r="AO53" s="7">
        <v>0</v>
      </c>
      <c r="AP53" s="7">
        <v>0</v>
      </c>
      <c r="AQ53" s="7">
        <v>5.0000000000000001E-3</v>
      </c>
      <c r="AR53" s="7">
        <v>1E-3</v>
      </c>
      <c r="AS53" s="7">
        <v>1E-3</v>
      </c>
      <c r="AT53" s="7">
        <v>1E-3</v>
      </c>
      <c r="AU53" s="7">
        <v>0.107</v>
      </c>
      <c r="AV53" s="7">
        <v>0</v>
      </c>
      <c r="AW53" s="7">
        <v>0</v>
      </c>
      <c r="AX53" s="7">
        <v>0</v>
      </c>
      <c r="AY53" s="7">
        <v>2E-3</v>
      </c>
      <c r="AZ53" s="7">
        <v>0</v>
      </c>
      <c r="BA53" s="7">
        <v>8.1000000000000003E-2</v>
      </c>
      <c r="BB53" s="7">
        <v>0</v>
      </c>
      <c r="BC53" s="7">
        <v>0.10100000000000001</v>
      </c>
      <c r="BD53" s="7">
        <v>2.1000000000000001E-2</v>
      </c>
      <c r="BE53" s="7">
        <v>3.7999999999999999E-2</v>
      </c>
      <c r="BF53" s="7">
        <v>1E-3</v>
      </c>
      <c r="BG53" s="7">
        <v>2.3E-2</v>
      </c>
      <c r="BH53" s="7">
        <v>0.51700000000000002</v>
      </c>
      <c r="BI53" s="7">
        <v>9.9000000000000005E-2</v>
      </c>
      <c r="BJ53" s="7">
        <v>0</v>
      </c>
      <c r="BK53" s="7">
        <v>0</v>
      </c>
      <c r="BL53" s="7">
        <v>2E-3</v>
      </c>
      <c r="BM53" s="7">
        <v>0</v>
      </c>
      <c r="BN53" s="7">
        <v>0</v>
      </c>
      <c r="BO53" s="7">
        <v>2E-3</v>
      </c>
      <c r="BP53" s="7">
        <v>0</v>
      </c>
      <c r="BQ53" s="7">
        <v>1.9E-2</v>
      </c>
      <c r="BR53" s="7">
        <v>0.379</v>
      </c>
      <c r="BS53" s="7">
        <v>1.196</v>
      </c>
      <c r="BT53" s="7">
        <v>0.46300000000000002</v>
      </c>
      <c r="BU53" s="7">
        <v>2.5999999999999999E-2</v>
      </c>
      <c r="BV53" s="7">
        <v>2.1999999999999999E-2</v>
      </c>
      <c r="BW53" s="7">
        <v>3.5000000000000003E-2</v>
      </c>
      <c r="BX53" s="7">
        <v>0.01</v>
      </c>
      <c r="BY53" s="7">
        <v>0.1</v>
      </c>
      <c r="BZ53" s="7">
        <v>6.7000000000000004E-2</v>
      </c>
      <c r="CA53" s="7">
        <v>0.11600000000000001</v>
      </c>
      <c r="CB53" s="7">
        <v>0</v>
      </c>
      <c r="CC53" s="7">
        <v>4.4999999999999998E-2</v>
      </c>
      <c r="CD53" s="7">
        <v>0</v>
      </c>
      <c r="CE53" s="7">
        <v>0</v>
      </c>
      <c r="CF53" s="7">
        <v>0</v>
      </c>
      <c r="CG53" s="7">
        <f t="shared" si="2"/>
        <v>3.661</v>
      </c>
      <c r="CH53" s="7">
        <v>52.994</v>
      </c>
      <c r="CI53" s="7">
        <v>0</v>
      </c>
      <c r="CJ53" s="7">
        <v>0</v>
      </c>
      <c r="CK53" s="7">
        <f t="shared" si="3"/>
        <v>52.994</v>
      </c>
      <c r="CL53" s="7">
        <v>11.718</v>
      </c>
      <c r="CM53" s="7">
        <v>0</v>
      </c>
      <c r="CN53" s="7">
        <v>0</v>
      </c>
      <c r="CO53" s="7">
        <f t="shared" si="4"/>
        <v>0</v>
      </c>
      <c r="CP53" s="7">
        <f t="shared" si="5"/>
        <v>11.718</v>
      </c>
      <c r="CQ53" s="7">
        <v>0</v>
      </c>
      <c r="CR53" s="7">
        <f t="shared" si="6"/>
        <v>64.712000000000003</v>
      </c>
      <c r="CS53" s="7">
        <f t="shared" si="7"/>
        <v>68.373000000000005</v>
      </c>
      <c r="CT53" s="14" t="s">
        <v>226</v>
      </c>
      <c r="CV53" s="95"/>
    </row>
    <row r="54" spans="1:100" ht="14.4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2E-3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1E-3</v>
      </c>
      <c r="AO54" s="7">
        <v>0</v>
      </c>
      <c r="AP54" s="7">
        <v>0</v>
      </c>
      <c r="AQ54" s="7">
        <v>3.0000000000000001E-3</v>
      </c>
      <c r="AR54" s="7">
        <v>0</v>
      </c>
      <c r="AS54" s="7">
        <v>0</v>
      </c>
      <c r="AT54" s="7">
        <v>0</v>
      </c>
      <c r="AU54" s="7">
        <v>0.54700000000000004</v>
      </c>
      <c r="AV54" s="7">
        <v>0.27100000000000002</v>
      </c>
      <c r="AW54" s="7">
        <v>11.497999999999999</v>
      </c>
      <c r="AX54" s="7">
        <v>0</v>
      </c>
      <c r="AY54" s="7">
        <v>1.2999999999999999E-2</v>
      </c>
      <c r="AZ54" s="7">
        <v>0</v>
      </c>
      <c r="BA54" s="7">
        <v>0</v>
      </c>
      <c r="BB54" s="7">
        <v>0</v>
      </c>
      <c r="BC54" s="7">
        <v>0</v>
      </c>
      <c r="BD54" s="7">
        <v>4.0000000000000001E-3</v>
      </c>
      <c r="BE54" s="7">
        <v>3.7999999999999999E-2</v>
      </c>
      <c r="BF54" s="7">
        <v>0</v>
      </c>
      <c r="BG54" s="7">
        <v>0</v>
      </c>
      <c r="BH54" s="7">
        <v>0.315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2.7E-2</v>
      </c>
      <c r="BR54" s="7">
        <v>0.80600000000000005</v>
      </c>
      <c r="BS54" s="7">
        <v>2.1509999999999998</v>
      </c>
      <c r="BT54" s="7">
        <v>1.4E-2</v>
      </c>
      <c r="BU54" s="7">
        <v>0</v>
      </c>
      <c r="BV54" s="7">
        <v>5.6000000000000001E-2</v>
      </c>
      <c r="BW54" s="7">
        <v>0.55000000000000004</v>
      </c>
      <c r="BX54" s="7">
        <v>1E-3</v>
      </c>
      <c r="BY54" s="7">
        <v>0</v>
      </c>
      <c r="BZ54" s="7">
        <v>3.0000000000000001E-3</v>
      </c>
      <c r="CA54" s="7">
        <v>4.9000000000000002E-2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2"/>
        <v>16.348999999999997</v>
      </c>
      <c r="CH54" s="7">
        <v>17.245999999999999</v>
      </c>
      <c r="CI54" s="7">
        <v>0</v>
      </c>
      <c r="CJ54" s="7">
        <v>0</v>
      </c>
      <c r="CK54" s="7">
        <f t="shared" si="3"/>
        <v>17.245999999999999</v>
      </c>
      <c r="CL54" s="7">
        <v>9.5579999999999998</v>
      </c>
      <c r="CM54" s="7">
        <v>0</v>
      </c>
      <c r="CN54" s="7">
        <v>0</v>
      </c>
      <c r="CO54" s="7">
        <f t="shared" si="4"/>
        <v>0</v>
      </c>
      <c r="CP54" s="7">
        <f t="shared" si="5"/>
        <v>9.5579999999999998</v>
      </c>
      <c r="CQ54" s="7">
        <v>0</v>
      </c>
      <c r="CR54" s="7">
        <f t="shared" si="6"/>
        <v>26.803999999999998</v>
      </c>
      <c r="CS54" s="7">
        <f t="shared" si="7"/>
        <v>43.152999999999992</v>
      </c>
      <c r="CT54" s="14" t="s">
        <v>227</v>
      </c>
      <c r="CV54" s="95"/>
    </row>
    <row r="55" spans="1:100" ht="14.4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0.65100000000000002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1.2789999999999999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2"/>
        <v>1.93</v>
      </c>
      <c r="CH55" s="7">
        <v>0</v>
      </c>
      <c r="CI55" s="7">
        <v>0</v>
      </c>
      <c r="CJ55" s="7">
        <v>0</v>
      </c>
      <c r="CK55" s="7">
        <f t="shared" si="3"/>
        <v>0</v>
      </c>
      <c r="CL55" s="7">
        <v>0</v>
      </c>
      <c r="CM55" s="7">
        <v>0</v>
      </c>
      <c r="CN55" s="7">
        <v>0</v>
      </c>
      <c r="CO55" s="7">
        <f t="shared" si="4"/>
        <v>0</v>
      </c>
      <c r="CP55" s="7">
        <f t="shared" si="5"/>
        <v>0</v>
      </c>
      <c r="CQ55" s="7">
        <v>0</v>
      </c>
      <c r="CR55" s="7">
        <f t="shared" si="6"/>
        <v>0</v>
      </c>
      <c r="CS55" s="7">
        <f t="shared" si="7"/>
        <v>1.93</v>
      </c>
      <c r="CT55" s="14" t="s">
        <v>228</v>
      </c>
      <c r="CV55" s="95"/>
    </row>
    <row r="56" spans="1:100" ht="14.4" customHeight="1">
      <c r="A56" s="13" t="s">
        <v>50</v>
      </c>
      <c r="B56" s="14" t="s">
        <v>136</v>
      </c>
      <c r="C56" s="7">
        <v>2.9369999999999998</v>
      </c>
      <c r="D56" s="7">
        <v>0.52400000000000002</v>
      </c>
      <c r="E56" s="7">
        <v>0</v>
      </c>
      <c r="F56" s="7">
        <v>2E-3</v>
      </c>
      <c r="G56" s="7">
        <v>2E-3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2E-3</v>
      </c>
      <c r="N56" s="7">
        <v>0</v>
      </c>
      <c r="O56" s="7">
        <v>5.0000000000000001E-3</v>
      </c>
      <c r="P56" s="7">
        <v>0</v>
      </c>
      <c r="Q56" s="7">
        <v>1E-3</v>
      </c>
      <c r="R56" s="7">
        <v>5.0000000000000001E-3</v>
      </c>
      <c r="S56" s="7">
        <v>0</v>
      </c>
      <c r="T56" s="7">
        <v>0.01</v>
      </c>
      <c r="U56" s="7">
        <v>0</v>
      </c>
      <c r="V56" s="7">
        <v>3.0000000000000001E-3</v>
      </c>
      <c r="W56" s="7">
        <v>0</v>
      </c>
      <c r="X56" s="7">
        <v>1E-3</v>
      </c>
      <c r="Y56" s="7">
        <v>3.0000000000000001E-3</v>
      </c>
      <c r="Z56" s="7">
        <v>0</v>
      </c>
      <c r="AA56" s="7">
        <v>0</v>
      </c>
      <c r="AB56" s="7">
        <v>0</v>
      </c>
      <c r="AC56" s="7">
        <v>2E-3</v>
      </c>
      <c r="AD56" s="7">
        <v>2E-3</v>
      </c>
      <c r="AE56" s="7">
        <v>1.4E-2</v>
      </c>
      <c r="AF56" s="7">
        <v>4.7E-2</v>
      </c>
      <c r="AG56" s="7">
        <v>0.32200000000000001</v>
      </c>
      <c r="AH56" s="7">
        <v>1.5740000000000001</v>
      </c>
      <c r="AI56" s="7">
        <v>0.69199999999999995</v>
      </c>
      <c r="AJ56" s="7">
        <v>0.28499999999999998</v>
      </c>
      <c r="AK56" s="7">
        <v>1E-3</v>
      </c>
      <c r="AL56" s="7">
        <v>0.154</v>
      </c>
      <c r="AM56" s="7">
        <v>0.13600000000000001</v>
      </c>
      <c r="AN56" s="7">
        <v>0.51400000000000001</v>
      </c>
      <c r="AO56" s="7">
        <v>0</v>
      </c>
      <c r="AP56" s="7">
        <v>0</v>
      </c>
      <c r="AQ56" s="7">
        <v>0.52900000000000003</v>
      </c>
      <c r="AR56" s="7">
        <v>0.216</v>
      </c>
      <c r="AS56" s="7">
        <v>4.3999999999999997E-2</v>
      </c>
      <c r="AT56" s="7">
        <v>7.4999999999999997E-2</v>
      </c>
      <c r="AU56" s="7">
        <v>0.184</v>
      </c>
      <c r="AV56" s="7">
        <v>0.02</v>
      </c>
      <c r="AW56" s="7">
        <v>0.35</v>
      </c>
      <c r="AX56" s="7">
        <v>0</v>
      </c>
      <c r="AY56" s="7">
        <v>0.34399999999999997</v>
      </c>
      <c r="AZ56" s="7">
        <v>0</v>
      </c>
      <c r="BA56" s="7">
        <v>20.518000000000001</v>
      </c>
      <c r="BB56" s="7">
        <v>13.801</v>
      </c>
      <c r="BC56" s="7">
        <v>2.6120000000000001</v>
      </c>
      <c r="BD56" s="7">
        <v>1.7649999999999999</v>
      </c>
      <c r="BE56" s="7">
        <v>2.6360000000000001</v>
      </c>
      <c r="BF56" s="7">
        <v>7.9000000000000001E-2</v>
      </c>
      <c r="BG56" s="7">
        <v>0.51400000000000001</v>
      </c>
      <c r="BH56" s="7">
        <v>1.8120000000000001</v>
      </c>
      <c r="BI56" s="7">
        <v>0.11799999999999999</v>
      </c>
      <c r="BJ56" s="7">
        <v>5.0999999999999997E-2</v>
      </c>
      <c r="BK56" s="7">
        <v>1.2E-2</v>
      </c>
      <c r="BL56" s="7">
        <v>0.13500000000000001</v>
      </c>
      <c r="BM56" s="7">
        <v>0</v>
      </c>
      <c r="BN56" s="7">
        <v>1E-3</v>
      </c>
      <c r="BO56" s="7">
        <v>0.10299999999999999</v>
      </c>
      <c r="BP56" s="7">
        <v>7.0000000000000001E-3</v>
      </c>
      <c r="BQ56" s="7">
        <v>1.4850000000000001</v>
      </c>
      <c r="BR56" s="7">
        <v>31.439</v>
      </c>
      <c r="BS56" s="7">
        <v>7.1680000000000001</v>
      </c>
      <c r="BT56" s="7">
        <v>27.3</v>
      </c>
      <c r="BU56" s="7">
        <v>1.7889999999999999</v>
      </c>
      <c r="BV56" s="7">
        <v>1.1339999999999999</v>
      </c>
      <c r="BW56" s="7">
        <v>0.53400000000000003</v>
      </c>
      <c r="BX56" s="7">
        <v>0.41899999999999998</v>
      </c>
      <c r="BY56" s="7">
        <v>1.472</v>
      </c>
      <c r="BZ56" s="7">
        <v>1.2989999999999999</v>
      </c>
      <c r="CA56" s="7">
        <v>7.17</v>
      </c>
      <c r="CB56" s="7">
        <v>0</v>
      </c>
      <c r="CC56" s="7">
        <v>0.57699999999999996</v>
      </c>
      <c r="CD56" s="7">
        <v>0</v>
      </c>
      <c r="CE56" s="7">
        <v>0</v>
      </c>
      <c r="CF56" s="7">
        <v>0</v>
      </c>
      <c r="CG56" s="7">
        <f t="shared" si="2"/>
        <v>134.94999999999999</v>
      </c>
      <c r="CH56" s="7">
        <v>538.875</v>
      </c>
      <c r="CI56" s="7">
        <v>0</v>
      </c>
      <c r="CJ56" s="7">
        <v>0</v>
      </c>
      <c r="CK56" s="7">
        <f t="shared" si="3"/>
        <v>538.875</v>
      </c>
      <c r="CL56" s="7">
        <v>0</v>
      </c>
      <c r="CM56" s="7">
        <v>0</v>
      </c>
      <c r="CN56" s="7">
        <v>0</v>
      </c>
      <c r="CO56" s="7">
        <f t="shared" si="4"/>
        <v>0</v>
      </c>
      <c r="CP56" s="7">
        <f t="shared" si="5"/>
        <v>0</v>
      </c>
      <c r="CQ56" s="7">
        <v>0</v>
      </c>
      <c r="CR56" s="7">
        <f t="shared" si="6"/>
        <v>538.875</v>
      </c>
      <c r="CS56" s="7">
        <f t="shared" si="7"/>
        <v>673.82500000000005</v>
      </c>
      <c r="CT56" s="14" t="s">
        <v>229</v>
      </c>
      <c r="CV56" s="95"/>
    </row>
    <row r="57" spans="1:100" ht="14.4" customHeight="1">
      <c r="A57" s="13" t="s">
        <v>51</v>
      </c>
      <c r="B57" s="14" t="s">
        <v>137</v>
      </c>
      <c r="C57" s="7">
        <v>0.30499999999999999</v>
      </c>
      <c r="D57" s="7">
        <v>0.186</v>
      </c>
      <c r="E57" s="7">
        <v>0</v>
      </c>
      <c r="F57" s="7">
        <v>0</v>
      </c>
      <c r="G57" s="7">
        <v>4.0000000000000001E-3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1E-3</v>
      </c>
      <c r="N57" s="7">
        <v>0</v>
      </c>
      <c r="O57" s="7">
        <v>3.0000000000000001E-3</v>
      </c>
      <c r="P57" s="7">
        <v>0</v>
      </c>
      <c r="Q57" s="7">
        <v>1E-3</v>
      </c>
      <c r="R57" s="7">
        <v>1.2E-2</v>
      </c>
      <c r="S57" s="7">
        <v>0</v>
      </c>
      <c r="T57" s="7">
        <v>1.2E-2</v>
      </c>
      <c r="U57" s="7">
        <v>0</v>
      </c>
      <c r="V57" s="7">
        <v>1E-3</v>
      </c>
      <c r="W57" s="7">
        <v>0</v>
      </c>
      <c r="X57" s="7">
        <v>1E-3</v>
      </c>
      <c r="Y57" s="7">
        <v>1E-3</v>
      </c>
      <c r="Z57" s="7">
        <v>0</v>
      </c>
      <c r="AA57" s="7">
        <v>0</v>
      </c>
      <c r="AB57" s="7">
        <v>0</v>
      </c>
      <c r="AC57" s="7">
        <v>1E-3</v>
      </c>
      <c r="AD57" s="7">
        <v>2E-3</v>
      </c>
      <c r="AE57" s="7">
        <v>5.0000000000000001E-3</v>
      </c>
      <c r="AF57" s="7">
        <v>0.03</v>
      </c>
      <c r="AG57" s="7">
        <v>0.124</v>
      </c>
      <c r="AH57" s="7">
        <v>1.0169999999999999</v>
      </c>
      <c r="AI57" s="7">
        <v>0.58199999999999996</v>
      </c>
      <c r="AJ57" s="7">
        <v>8.5999999999999993E-2</v>
      </c>
      <c r="AK57" s="7">
        <v>0</v>
      </c>
      <c r="AL57" s="7">
        <v>6.2E-2</v>
      </c>
      <c r="AM57" s="7">
        <v>7.2999999999999995E-2</v>
      </c>
      <c r="AN57" s="7">
        <v>0.20100000000000001</v>
      </c>
      <c r="AO57" s="7">
        <v>0</v>
      </c>
      <c r="AP57" s="7">
        <v>0</v>
      </c>
      <c r="AQ57" s="7">
        <v>0.53900000000000003</v>
      </c>
      <c r="AR57" s="7">
        <v>0</v>
      </c>
      <c r="AS57" s="7">
        <v>1.4E-2</v>
      </c>
      <c r="AT57" s="7">
        <v>3.5000000000000003E-2</v>
      </c>
      <c r="AU57" s="7">
        <v>0.11799999999999999</v>
      </c>
      <c r="AV57" s="7">
        <v>3.1E-2</v>
      </c>
      <c r="AW57" s="7">
        <v>0.20200000000000001</v>
      </c>
      <c r="AX57" s="7">
        <v>0</v>
      </c>
      <c r="AY57" s="7">
        <v>3.0920000000000001</v>
      </c>
      <c r="AZ57" s="7">
        <v>0</v>
      </c>
      <c r="BA57" s="7">
        <v>59.231999999999999</v>
      </c>
      <c r="BB57" s="7">
        <v>0</v>
      </c>
      <c r="BC57" s="7">
        <v>5.3540000000000001</v>
      </c>
      <c r="BD57" s="7">
        <v>1.5680000000000001</v>
      </c>
      <c r="BE57" s="7">
        <v>1.0760000000000001</v>
      </c>
      <c r="BF57" s="7">
        <v>3.6999999999999998E-2</v>
      </c>
      <c r="BG57" s="7">
        <v>0.626</v>
      </c>
      <c r="BH57" s="7">
        <v>2.774</v>
      </c>
      <c r="BI57" s="7">
        <v>0.106</v>
      </c>
      <c r="BJ57" s="7">
        <v>0.02</v>
      </c>
      <c r="BK57" s="7">
        <v>4.0000000000000001E-3</v>
      </c>
      <c r="BL57" s="7">
        <v>0.19500000000000001</v>
      </c>
      <c r="BM57" s="7">
        <v>0</v>
      </c>
      <c r="BN57" s="7">
        <v>0</v>
      </c>
      <c r="BO57" s="7">
        <v>1.4E-2</v>
      </c>
      <c r="BP57" s="7">
        <v>3.0000000000000001E-3</v>
      </c>
      <c r="BQ57" s="7">
        <v>0.50700000000000001</v>
      </c>
      <c r="BR57" s="7">
        <v>6.7389999999999999</v>
      </c>
      <c r="BS57" s="7">
        <v>5.3789999999999996</v>
      </c>
      <c r="BT57" s="7">
        <v>19.445</v>
      </c>
      <c r="BU57" s="7">
        <v>1.097</v>
      </c>
      <c r="BV57" s="7">
        <v>0.93400000000000005</v>
      </c>
      <c r="BW57" s="7">
        <v>0.505</v>
      </c>
      <c r="BX57" s="7">
        <v>0.13500000000000001</v>
      </c>
      <c r="BY57" s="7">
        <v>0.19700000000000001</v>
      </c>
      <c r="BZ57" s="7">
        <v>1.1299999999999999</v>
      </c>
      <c r="CA57" s="7">
        <v>2.581</v>
      </c>
      <c r="CB57" s="7">
        <v>0</v>
      </c>
      <c r="CC57" s="7">
        <v>9.8000000000000004E-2</v>
      </c>
      <c r="CD57" s="7">
        <v>0</v>
      </c>
      <c r="CE57" s="7">
        <v>0</v>
      </c>
      <c r="CF57" s="7">
        <v>0</v>
      </c>
      <c r="CG57" s="7">
        <f t="shared" si="2"/>
        <v>116.49699999999999</v>
      </c>
      <c r="CH57" s="7">
        <v>0</v>
      </c>
      <c r="CI57" s="7">
        <v>0</v>
      </c>
      <c r="CJ57" s="7">
        <v>0</v>
      </c>
      <c r="CK57" s="7">
        <f t="shared" si="3"/>
        <v>0</v>
      </c>
      <c r="CL57" s="7">
        <v>64.715999999999994</v>
      </c>
      <c r="CM57" s="7">
        <v>0</v>
      </c>
      <c r="CN57" s="7">
        <v>0</v>
      </c>
      <c r="CO57" s="7">
        <f t="shared" si="4"/>
        <v>0</v>
      </c>
      <c r="CP57" s="7">
        <f t="shared" si="5"/>
        <v>64.715999999999994</v>
      </c>
      <c r="CQ57" s="7">
        <v>0</v>
      </c>
      <c r="CR57" s="7">
        <f t="shared" si="6"/>
        <v>64.715999999999994</v>
      </c>
      <c r="CS57" s="7">
        <f t="shared" si="7"/>
        <v>181.21299999999997</v>
      </c>
      <c r="CT57" s="14" t="s">
        <v>230</v>
      </c>
      <c r="CV57" s="95"/>
    </row>
    <row r="58" spans="1:100" ht="14.4" customHeight="1">
      <c r="A58" s="13" t="s">
        <v>52</v>
      </c>
      <c r="B58" s="14" t="s">
        <v>138</v>
      </c>
      <c r="C58" s="7">
        <v>0.111</v>
      </c>
      <c r="D58" s="7">
        <v>0.20200000000000001</v>
      </c>
      <c r="E58" s="7">
        <v>0</v>
      </c>
      <c r="F58" s="7">
        <v>0</v>
      </c>
      <c r="G58" s="7">
        <v>1E-3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1E-3</v>
      </c>
      <c r="R58" s="7">
        <v>6.0000000000000001E-3</v>
      </c>
      <c r="S58" s="7">
        <v>0</v>
      </c>
      <c r="T58" s="7">
        <v>5.0000000000000001E-3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1.7000000000000001E-2</v>
      </c>
      <c r="AH58" s="7">
        <v>6.8000000000000005E-2</v>
      </c>
      <c r="AI58" s="7">
        <v>2.4E-2</v>
      </c>
      <c r="AJ58" s="7">
        <v>2E-3</v>
      </c>
      <c r="AK58" s="7">
        <v>0</v>
      </c>
      <c r="AL58" s="7">
        <v>8.0000000000000002E-3</v>
      </c>
      <c r="AM58" s="7">
        <v>1.4999999999999999E-2</v>
      </c>
      <c r="AN58" s="7">
        <v>4.2999999999999997E-2</v>
      </c>
      <c r="AO58" s="7">
        <v>0</v>
      </c>
      <c r="AP58" s="7">
        <v>0</v>
      </c>
      <c r="AQ58" s="7">
        <v>0.109</v>
      </c>
      <c r="AR58" s="7">
        <v>9.8000000000000004E-2</v>
      </c>
      <c r="AS58" s="7">
        <v>4.0000000000000001E-3</v>
      </c>
      <c r="AT58" s="7">
        <v>2E-3</v>
      </c>
      <c r="AU58" s="7">
        <v>6.3E-2</v>
      </c>
      <c r="AV58" s="7">
        <v>1.4999999999999999E-2</v>
      </c>
      <c r="AW58" s="7">
        <v>0.42599999999999999</v>
      </c>
      <c r="AX58" s="7">
        <v>0</v>
      </c>
      <c r="AY58" s="7">
        <v>0.159</v>
      </c>
      <c r="AZ58" s="7">
        <v>0</v>
      </c>
      <c r="BA58" s="7">
        <v>3.0720000000000001</v>
      </c>
      <c r="BB58" s="7">
        <v>0</v>
      </c>
      <c r="BC58" s="7">
        <v>3.5000000000000003E-2</v>
      </c>
      <c r="BD58" s="7">
        <v>0.61299999999999999</v>
      </c>
      <c r="BE58" s="7">
        <v>0.2</v>
      </c>
      <c r="BF58" s="7">
        <v>8.9999999999999993E-3</v>
      </c>
      <c r="BG58" s="7">
        <v>1.2999999999999999E-2</v>
      </c>
      <c r="BH58" s="7">
        <v>0.17499999999999999</v>
      </c>
      <c r="BI58" s="7">
        <v>7.2999999999999995E-2</v>
      </c>
      <c r="BJ58" s="7">
        <v>1E-3</v>
      </c>
      <c r="BK58" s="7">
        <v>0</v>
      </c>
      <c r="BL58" s="7">
        <v>4.1000000000000002E-2</v>
      </c>
      <c r="BM58" s="7">
        <v>0</v>
      </c>
      <c r="BN58" s="7">
        <v>0</v>
      </c>
      <c r="BO58" s="7">
        <v>3.0000000000000001E-3</v>
      </c>
      <c r="BP58" s="7">
        <v>1E-3</v>
      </c>
      <c r="BQ58" s="7">
        <v>3.9E-2</v>
      </c>
      <c r="BR58" s="7">
        <v>0</v>
      </c>
      <c r="BS58" s="7">
        <v>0.27800000000000002</v>
      </c>
      <c r="BT58" s="7">
        <v>0.95799999999999996</v>
      </c>
      <c r="BU58" s="7">
        <v>7.4999999999999997E-2</v>
      </c>
      <c r="BV58" s="7">
        <v>8.8999999999999996E-2</v>
      </c>
      <c r="BW58" s="7">
        <v>0.45</v>
      </c>
      <c r="BX58" s="7">
        <v>2.1999999999999999E-2</v>
      </c>
      <c r="BY58" s="7">
        <v>0.214</v>
      </c>
      <c r="BZ58" s="7">
        <v>0.28399999999999997</v>
      </c>
      <c r="CA58" s="7">
        <v>0.25800000000000001</v>
      </c>
      <c r="CB58" s="7">
        <v>0</v>
      </c>
      <c r="CC58" s="7">
        <v>9.1999999999999998E-2</v>
      </c>
      <c r="CD58" s="7">
        <v>0</v>
      </c>
      <c r="CE58" s="7">
        <v>0</v>
      </c>
      <c r="CF58" s="7">
        <v>0</v>
      </c>
      <c r="CG58" s="7">
        <f t="shared" si="2"/>
        <v>8.3740000000000041</v>
      </c>
      <c r="CH58" s="7">
        <v>0</v>
      </c>
      <c r="CI58" s="7">
        <v>0</v>
      </c>
      <c r="CJ58" s="7">
        <v>0</v>
      </c>
      <c r="CK58" s="7">
        <f t="shared" si="3"/>
        <v>0</v>
      </c>
      <c r="CL58" s="7">
        <v>0</v>
      </c>
      <c r="CM58" s="7">
        <v>0</v>
      </c>
      <c r="CN58" s="7">
        <v>0</v>
      </c>
      <c r="CO58" s="7">
        <f t="shared" si="4"/>
        <v>0</v>
      </c>
      <c r="CP58" s="7">
        <f t="shared" si="5"/>
        <v>0</v>
      </c>
      <c r="CQ58" s="7">
        <v>0</v>
      </c>
      <c r="CR58" s="7">
        <f t="shared" si="6"/>
        <v>0</v>
      </c>
      <c r="CS58" s="7">
        <f t="shared" si="7"/>
        <v>8.3740000000000041</v>
      </c>
      <c r="CT58" s="14" t="s">
        <v>231</v>
      </c>
      <c r="CV58" s="95"/>
    </row>
    <row r="59" spans="1:100" ht="14.4" customHeight="1">
      <c r="A59" s="13" t="s">
        <v>53</v>
      </c>
      <c r="B59" s="14" t="s">
        <v>139</v>
      </c>
      <c r="C59" s="7">
        <v>0</v>
      </c>
      <c r="D59" s="7">
        <v>0</v>
      </c>
      <c r="E59" s="7">
        <v>0</v>
      </c>
      <c r="F59" s="7">
        <v>1.2999999999999999E-2</v>
      </c>
      <c r="G59" s="7">
        <v>5.8000000000000003E-2</v>
      </c>
      <c r="H59" s="7">
        <v>1.9E-2</v>
      </c>
      <c r="I59" s="7">
        <v>1E-3</v>
      </c>
      <c r="J59" s="7">
        <v>1.9E-2</v>
      </c>
      <c r="K59" s="7">
        <v>2.5999999999999999E-2</v>
      </c>
      <c r="L59" s="7">
        <v>1.0999999999999999E-2</v>
      </c>
      <c r="M59" s="7">
        <v>1.2E-2</v>
      </c>
      <c r="N59" s="7">
        <v>0.01</v>
      </c>
      <c r="O59" s="7">
        <v>2.1000000000000001E-2</v>
      </c>
      <c r="P59" s="7">
        <v>1.4E-2</v>
      </c>
      <c r="Q59" s="7">
        <v>2.3E-2</v>
      </c>
      <c r="R59" s="7">
        <v>8.0000000000000002E-3</v>
      </c>
      <c r="S59" s="7">
        <v>1.4999999999999999E-2</v>
      </c>
      <c r="T59" s="7">
        <v>2.7E-2</v>
      </c>
      <c r="U59" s="7">
        <v>8.0000000000000002E-3</v>
      </c>
      <c r="V59" s="7">
        <v>5.2999999999999999E-2</v>
      </c>
      <c r="W59" s="7">
        <v>2E-3</v>
      </c>
      <c r="X59" s="7">
        <v>1.2E-2</v>
      </c>
      <c r="Y59" s="7">
        <v>7.0000000000000001E-3</v>
      </c>
      <c r="Z59" s="7">
        <v>1.2E-2</v>
      </c>
      <c r="AA59" s="7">
        <v>5.0000000000000001E-3</v>
      </c>
      <c r="AB59" s="7">
        <v>1.4999999999999999E-2</v>
      </c>
      <c r="AC59" s="7">
        <v>7.0000000000000001E-3</v>
      </c>
      <c r="AD59" s="7">
        <v>7.1999999999999995E-2</v>
      </c>
      <c r="AE59" s="7">
        <v>4.5999999999999999E-2</v>
      </c>
      <c r="AF59" s="7">
        <v>3.0000000000000001E-3</v>
      </c>
      <c r="AG59" s="7">
        <v>1.7000000000000001E-2</v>
      </c>
      <c r="AH59" s="7">
        <v>0.114</v>
      </c>
      <c r="AI59" s="7">
        <v>0.13200000000000001</v>
      </c>
      <c r="AJ59" s="7">
        <v>2.5999999999999999E-2</v>
      </c>
      <c r="AK59" s="7">
        <v>0.14000000000000001</v>
      </c>
      <c r="AL59" s="7">
        <v>0.42599999999999999</v>
      </c>
      <c r="AM59" s="7">
        <v>1.028</v>
      </c>
      <c r="AN59" s="7">
        <v>8.2000000000000003E-2</v>
      </c>
      <c r="AO59" s="7">
        <v>5.3999999999999999E-2</v>
      </c>
      <c r="AP59" s="7">
        <v>1.2999999999999999E-2</v>
      </c>
      <c r="AQ59" s="7">
        <v>0.113</v>
      </c>
      <c r="AR59" s="7">
        <v>1.9E-2</v>
      </c>
      <c r="AS59" s="7">
        <v>0.16500000000000001</v>
      </c>
      <c r="AT59" s="7">
        <v>0.40899999999999997</v>
      </c>
      <c r="AU59" s="7">
        <v>1.4E-2</v>
      </c>
      <c r="AV59" s="7">
        <v>4.5999999999999999E-2</v>
      </c>
      <c r="AW59" s="7">
        <v>1E-3</v>
      </c>
      <c r="AX59" s="7">
        <v>0.115</v>
      </c>
      <c r="AY59" s="7">
        <v>0.114</v>
      </c>
      <c r="AZ59" s="7">
        <v>6.0000000000000001E-3</v>
      </c>
      <c r="BA59" s="7">
        <v>0</v>
      </c>
      <c r="BB59" s="7">
        <v>0</v>
      </c>
      <c r="BC59" s="7">
        <v>0</v>
      </c>
      <c r="BD59" s="7">
        <v>8.8999999999999996E-2</v>
      </c>
      <c r="BE59" s="7">
        <v>7.0000000000000007E-2</v>
      </c>
      <c r="BF59" s="7">
        <v>0.107</v>
      </c>
      <c r="BG59" s="7">
        <v>0.37</v>
      </c>
      <c r="BH59" s="7">
        <v>0.02</v>
      </c>
      <c r="BI59" s="7">
        <v>2.3E-2</v>
      </c>
      <c r="BJ59" s="7">
        <v>1.9E-2</v>
      </c>
      <c r="BK59" s="7">
        <v>2E-3</v>
      </c>
      <c r="BL59" s="7">
        <v>0.65</v>
      </c>
      <c r="BM59" s="7">
        <v>1.2E-2</v>
      </c>
      <c r="BN59" s="7">
        <v>1.4999999999999999E-2</v>
      </c>
      <c r="BO59" s="7">
        <v>8.9999999999999993E-3</v>
      </c>
      <c r="BP59" s="7">
        <v>1.2999999999999999E-2</v>
      </c>
      <c r="BQ59" s="7">
        <v>0.114</v>
      </c>
      <c r="BR59" s="7">
        <v>0</v>
      </c>
      <c r="BS59" s="7">
        <v>3.3000000000000002E-2</v>
      </c>
      <c r="BT59" s="7">
        <v>0.115</v>
      </c>
      <c r="BU59" s="7">
        <v>0.01</v>
      </c>
      <c r="BV59" s="7">
        <v>4.0000000000000001E-3</v>
      </c>
      <c r="BW59" s="7">
        <v>1.2999999999999999E-2</v>
      </c>
      <c r="BX59" s="7">
        <v>2E-3</v>
      </c>
      <c r="BY59" s="7">
        <v>3.0000000000000001E-3</v>
      </c>
      <c r="BZ59" s="7">
        <v>3.7999999999999999E-2</v>
      </c>
      <c r="CA59" s="7">
        <v>5.0000000000000001E-3</v>
      </c>
      <c r="CB59" s="7">
        <v>1.7000000000000001E-2</v>
      </c>
      <c r="CC59" s="7">
        <v>6.0999999999999999E-2</v>
      </c>
      <c r="CD59" s="7">
        <v>0</v>
      </c>
      <c r="CE59" s="7">
        <v>0</v>
      </c>
      <c r="CF59" s="7">
        <v>0</v>
      </c>
      <c r="CG59" s="7">
        <f t="shared" si="2"/>
        <v>5.3669999999999982</v>
      </c>
      <c r="CH59" s="7">
        <v>1.8839999999999999</v>
      </c>
      <c r="CI59" s="7">
        <v>0</v>
      </c>
      <c r="CJ59" s="7">
        <v>0</v>
      </c>
      <c r="CK59" s="7">
        <f t="shared" si="3"/>
        <v>1.8839999999999999</v>
      </c>
      <c r="CL59" s="7">
        <v>0</v>
      </c>
      <c r="CM59" s="7">
        <v>0</v>
      </c>
      <c r="CN59" s="7">
        <v>0</v>
      </c>
      <c r="CO59" s="7">
        <f t="shared" si="4"/>
        <v>0</v>
      </c>
      <c r="CP59" s="7">
        <f t="shared" si="5"/>
        <v>0</v>
      </c>
      <c r="CQ59" s="7">
        <v>0</v>
      </c>
      <c r="CR59" s="7">
        <f t="shared" si="6"/>
        <v>1.8839999999999999</v>
      </c>
      <c r="CS59" s="7">
        <f t="shared" si="7"/>
        <v>7.2509999999999977</v>
      </c>
      <c r="CT59" s="14" t="s">
        <v>232</v>
      </c>
      <c r="CV59" s="95"/>
    </row>
    <row r="60" spans="1:100" ht="14.4" customHeight="1">
      <c r="A60" s="13" t="s">
        <v>54</v>
      </c>
      <c r="B60" s="14" t="s">
        <v>140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f t="shared" si="2"/>
        <v>0</v>
      </c>
      <c r="CH60" s="7">
        <v>0</v>
      </c>
      <c r="CI60" s="7">
        <v>0</v>
      </c>
      <c r="CJ60" s="7">
        <v>0</v>
      </c>
      <c r="CK60" s="7">
        <f t="shared" si="3"/>
        <v>0</v>
      </c>
      <c r="CL60" s="7">
        <v>0</v>
      </c>
      <c r="CM60" s="7">
        <v>0</v>
      </c>
      <c r="CN60" s="7">
        <v>0</v>
      </c>
      <c r="CO60" s="7">
        <f t="shared" si="4"/>
        <v>0</v>
      </c>
      <c r="CP60" s="7">
        <f t="shared" si="5"/>
        <v>0</v>
      </c>
      <c r="CQ60" s="7">
        <v>0</v>
      </c>
      <c r="CR60" s="7">
        <f t="shared" si="6"/>
        <v>0</v>
      </c>
      <c r="CS60" s="7">
        <f t="shared" si="7"/>
        <v>0</v>
      </c>
      <c r="CT60" s="14" t="s">
        <v>233</v>
      </c>
      <c r="CV60" s="95"/>
    </row>
    <row r="61" spans="1:100" ht="14.4" customHeight="1">
      <c r="A61" s="13" t="s">
        <v>55</v>
      </c>
      <c r="B61" s="14" t="s">
        <v>141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f t="shared" si="2"/>
        <v>0</v>
      </c>
      <c r="CH61" s="7">
        <v>0</v>
      </c>
      <c r="CI61" s="7">
        <v>0</v>
      </c>
      <c r="CJ61" s="7">
        <v>0</v>
      </c>
      <c r="CK61" s="7">
        <f t="shared" si="3"/>
        <v>0</v>
      </c>
      <c r="CL61" s="7">
        <v>0</v>
      </c>
      <c r="CM61" s="7">
        <v>0</v>
      </c>
      <c r="CN61" s="7">
        <v>0</v>
      </c>
      <c r="CO61" s="7">
        <f t="shared" si="4"/>
        <v>0</v>
      </c>
      <c r="CP61" s="7">
        <f t="shared" si="5"/>
        <v>0</v>
      </c>
      <c r="CQ61" s="7">
        <v>0</v>
      </c>
      <c r="CR61" s="7">
        <f t="shared" si="6"/>
        <v>0</v>
      </c>
      <c r="CS61" s="7">
        <f t="shared" si="7"/>
        <v>0</v>
      </c>
      <c r="CT61" s="14" t="s">
        <v>234</v>
      </c>
      <c r="CV61" s="95"/>
    </row>
    <row r="62" spans="1:100" ht="14.4" customHeight="1">
      <c r="A62" s="13" t="s">
        <v>56</v>
      </c>
      <c r="B62" s="14" t="s">
        <v>142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1.1659999999999999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f t="shared" si="2"/>
        <v>1.1659999999999999</v>
      </c>
      <c r="CH62" s="7">
        <v>5.1999999999999998E-2</v>
      </c>
      <c r="CI62" s="7">
        <v>0</v>
      </c>
      <c r="CJ62" s="7">
        <v>0</v>
      </c>
      <c r="CK62" s="7">
        <f t="shared" si="3"/>
        <v>5.1999999999999998E-2</v>
      </c>
      <c r="CL62" s="7">
        <v>0</v>
      </c>
      <c r="CM62" s="7">
        <v>0</v>
      </c>
      <c r="CN62" s="7">
        <v>0</v>
      </c>
      <c r="CO62" s="7">
        <f t="shared" si="4"/>
        <v>0</v>
      </c>
      <c r="CP62" s="7">
        <f t="shared" si="5"/>
        <v>0</v>
      </c>
      <c r="CQ62" s="7">
        <v>0</v>
      </c>
      <c r="CR62" s="7">
        <f t="shared" si="6"/>
        <v>5.1999999999999998E-2</v>
      </c>
      <c r="CS62" s="7">
        <f t="shared" si="7"/>
        <v>1.218</v>
      </c>
      <c r="CT62" s="14" t="s">
        <v>235</v>
      </c>
      <c r="CV62" s="95"/>
    </row>
    <row r="63" spans="1:100" ht="14.4" customHeight="1">
      <c r="A63" s="13" t="s">
        <v>57</v>
      </c>
      <c r="B63" s="14" t="s">
        <v>143</v>
      </c>
      <c r="C63" s="7">
        <v>0.35399999999999998</v>
      </c>
      <c r="D63" s="7">
        <v>0.56100000000000005</v>
      </c>
      <c r="E63" s="7">
        <v>0</v>
      </c>
      <c r="F63" s="7">
        <v>1E-3</v>
      </c>
      <c r="G63" s="7">
        <v>8.0000000000000002E-3</v>
      </c>
      <c r="H63" s="7">
        <v>0</v>
      </c>
      <c r="I63" s="7">
        <v>0</v>
      </c>
      <c r="J63" s="7">
        <v>0</v>
      </c>
      <c r="K63" s="7">
        <v>1E-3</v>
      </c>
      <c r="L63" s="7">
        <v>0</v>
      </c>
      <c r="M63" s="7">
        <v>2E-3</v>
      </c>
      <c r="N63" s="7">
        <v>0</v>
      </c>
      <c r="O63" s="7">
        <v>4.0000000000000001E-3</v>
      </c>
      <c r="P63" s="7">
        <v>0</v>
      </c>
      <c r="Q63" s="7">
        <v>1E-3</v>
      </c>
      <c r="R63" s="7">
        <v>8.9999999999999993E-3</v>
      </c>
      <c r="S63" s="7">
        <v>0</v>
      </c>
      <c r="T63" s="7">
        <v>1.7000000000000001E-2</v>
      </c>
      <c r="U63" s="7">
        <v>0</v>
      </c>
      <c r="V63" s="7">
        <v>1E-3</v>
      </c>
      <c r="W63" s="7">
        <v>0</v>
      </c>
      <c r="X63" s="7">
        <v>3.0000000000000001E-3</v>
      </c>
      <c r="Y63" s="7">
        <v>2E-3</v>
      </c>
      <c r="Z63" s="7">
        <v>0</v>
      </c>
      <c r="AA63" s="7">
        <v>0</v>
      </c>
      <c r="AB63" s="7">
        <v>0</v>
      </c>
      <c r="AC63" s="7">
        <v>1E-3</v>
      </c>
      <c r="AD63" s="7">
        <v>5.0000000000000001E-3</v>
      </c>
      <c r="AE63" s="7">
        <v>5.0000000000000001E-3</v>
      </c>
      <c r="AF63" s="7">
        <v>1.4E-2</v>
      </c>
      <c r="AG63" s="7">
        <v>0.17299999999999999</v>
      </c>
      <c r="AH63" s="7">
        <v>1.5369999999999999</v>
      </c>
      <c r="AI63" s="7">
        <v>1.6870000000000001</v>
      </c>
      <c r="AJ63" s="7">
        <v>0.24299999999999999</v>
      </c>
      <c r="AK63" s="7">
        <v>1E-3</v>
      </c>
      <c r="AL63" s="7">
        <v>0.05</v>
      </c>
      <c r="AM63" s="7">
        <v>8.5999999999999993E-2</v>
      </c>
      <c r="AN63" s="7">
        <v>0.42899999999999999</v>
      </c>
      <c r="AO63" s="7">
        <v>0</v>
      </c>
      <c r="AP63" s="7">
        <v>0</v>
      </c>
      <c r="AQ63" s="7">
        <v>0.72799999999999998</v>
      </c>
      <c r="AR63" s="7">
        <v>0.27800000000000002</v>
      </c>
      <c r="AS63" s="7">
        <v>2.7E-2</v>
      </c>
      <c r="AT63" s="7">
        <v>2.1000000000000001E-2</v>
      </c>
      <c r="AU63" s="7">
        <v>0.19500000000000001</v>
      </c>
      <c r="AV63" s="7">
        <v>2.8000000000000001E-2</v>
      </c>
      <c r="AW63" s="7">
        <v>0.03</v>
      </c>
      <c r="AX63" s="7">
        <v>0</v>
      </c>
      <c r="AY63" s="7">
        <v>0.54500000000000004</v>
      </c>
      <c r="AZ63" s="7">
        <v>0</v>
      </c>
      <c r="BA63" s="7">
        <v>24.106000000000002</v>
      </c>
      <c r="BB63" s="7">
        <v>0</v>
      </c>
      <c r="BC63" s="7">
        <v>0.92100000000000004</v>
      </c>
      <c r="BD63" s="7">
        <v>5.5060000000000002</v>
      </c>
      <c r="BE63" s="7">
        <v>1.776</v>
      </c>
      <c r="BF63" s="7">
        <v>0.06</v>
      </c>
      <c r="BG63" s="7">
        <v>0.89100000000000001</v>
      </c>
      <c r="BH63" s="7">
        <v>1.131</v>
      </c>
      <c r="BI63" s="7">
        <v>0.08</v>
      </c>
      <c r="BJ63" s="7">
        <v>5.5E-2</v>
      </c>
      <c r="BK63" s="7">
        <v>4.0000000000000001E-3</v>
      </c>
      <c r="BL63" s="7">
        <v>0.28499999999999998</v>
      </c>
      <c r="BM63" s="7">
        <v>0</v>
      </c>
      <c r="BN63" s="7">
        <v>0</v>
      </c>
      <c r="BO63" s="7">
        <v>3.2000000000000001E-2</v>
      </c>
      <c r="BP63" s="7">
        <v>7.0000000000000001E-3</v>
      </c>
      <c r="BQ63" s="7">
        <v>0.48899999999999999</v>
      </c>
      <c r="BR63" s="7">
        <v>6.585</v>
      </c>
      <c r="BS63" s="7">
        <v>5.6050000000000004</v>
      </c>
      <c r="BT63" s="7">
        <v>21.742999999999999</v>
      </c>
      <c r="BU63" s="7">
        <v>0.38300000000000001</v>
      </c>
      <c r="BV63" s="7">
        <v>1.216</v>
      </c>
      <c r="BW63" s="7">
        <v>0.79100000000000004</v>
      </c>
      <c r="BX63" s="7">
        <v>0.33900000000000002</v>
      </c>
      <c r="BY63" s="7">
        <v>0.31</v>
      </c>
      <c r="BZ63" s="7">
        <v>1.6120000000000001</v>
      </c>
      <c r="CA63" s="7">
        <v>2.7909999999999999</v>
      </c>
      <c r="CB63" s="7">
        <v>0</v>
      </c>
      <c r="CC63" s="7">
        <v>0.21299999999999999</v>
      </c>
      <c r="CD63" s="7">
        <v>0</v>
      </c>
      <c r="CE63" s="7">
        <v>0</v>
      </c>
      <c r="CF63" s="7">
        <v>0</v>
      </c>
      <c r="CG63" s="7">
        <f t="shared" si="2"/>
        <v>83.977999999999966</v>
      </c>
      <c r="CH63" s="7">
        <v>41.789000000000001</v>
      </c>
      <c r="CI63" s="7">
        <v>0</v>
      </c>
      <c r="CJ63" s="7">
        <v>0</v>
      </c>
      <c r="CK63" s="7">
        <f t="shared" si="3"/>
        <v>41.789000000000001</v>
      </c>
      <c r="CL63" s="7">
        <v>0</v>
      </c>
      <c r="CM63" s="7">
        <v>0</v>
      </c>
      <c r="CN63" s="7">
        <v>0</v>
      </c>
      <c r="CO63" s="7">
        <f t="shared" si="4"/>
        <v>0</v>
      </c>
      <c r="CP63" s="7">
        <f t="shared" si="5"/>
        <v>0</v>
      </c>
      <c r="CQ63" s="7">
        <v>0</v>
      </c>
      <c r="CR63" s="7">
        <f t="shared" si="6"/>
        <v>41.789000000000001</v>
      </c>
      <c r="CS63" s="7">
        <f t="shared" si="7"/>
        <v>125.76699999999997</v>
      </c>
      <c r="CT63" s="14" t="s">
        <v>236</v>
      </c>
      <c r="CV63" s="95"/>
    </row>
    <row r="64" spans="1:100" ht="14.4" customHeight="1">
      <c r="A64" s="13" t="s">
        <v>58</v>
      </c>
      <c r="B64" s="14" t="s">
        <v>144</v>
      </c>
      <c r="C64" s="7">
        <v>6.226</v>
      </c>
      <c r="D64" s="7">
        <v>3.3719999999999999</v>
      </c>
      <c r="E64" s="7">
        <v>1E-3</v>
      </c>
      <c r="F64" s="7">
        <v>2E-3</v>
      </c>
      <c r="G64" s="7">
        <v>1.0999999999999999E-2</v>
      </c>
      <c r="H64" s="7">
        <v>0</v>
      </c>
      <c r="I64" s="7">
        <v>0</v>
      </c>
      <c r="J64" s="7">
        <v>0</v>
      </c>
      <c r="K64" s="7">
        <v>1E-3</v>
      </c>
      <c r="L64" s="7">
        <v>0</v>
      </c>
      <c r="M64" s="7">
        <v>4.0000000000000001E-3</v>
      </c>
      <c r="N64" s="7">
        <v>0</v>
      </c>
      <c r="O64" s="7">
        <v>7.0000000000000001E-3</v>
      </c>
      <c r="P64" s="7">
        <v>0</v>
      </c>
      <c r="Q64" s="7">
        <v>3.0000000000000001E-3</v>
      </c>
      <c r="R64" s="7">
        <v>1.4E-2</v>
      </c>
      <c r="S64" s="7">
        <v>0</v>
      </c>
      <c r="T64" s="7">
        <v>2.3E-2</v>
      </c>
      <c r="U64" s="7">
        <v>0</v>
      </c>
      <c r="V64" s="7">
        <v>2E-3</v>
      </c>
      <c r="W64" s="7">
        <v>0</v>
      </c>
      <c r="X64" s="7">
        <v>3.0000000000000001E-3</v>
      </c>
      <c r="Y64" s="7">
        <v>3.0000000000000001E-3</v>
      </c>
      <c r="Z64" s="7">
        <v>0</v>
      </c>
      <c r="AA64" s="7">
        <v>0</v>
      </c>
      <c r="AB64" s="7">
        <v>0</v>
      </c>
      <c r="AC64" s="7">
        <v>2E-3</v>
      </c>
      <c r="AD64" s="7">
        <v>0.02</v>
      </c>
      <c r="AE64" s="7">
        <v>5.0000000000000001E-3</v>
      </c>
      <c r="AF64" s="7">
        <v>2.9000000000000001E-2</v>
      </c>
      <c r="AG64" s="7">
        <v>0.16</v>
      </c>
      <c r="AH64" s="7">
        <v>3.423</v>
      </c>
      <c r="AI64" s="7">
        <v>2.8279999999999998</v>
      </c>
      <c r="AJ64" s="7">
        <v>0.39400000000000002</v>
      </c>
      <c r="AK64" s="7">
        <v>1E-3</v>
      </c>
      <c r="AL64" s="7">
        <v>0.27800000000000002</v>
      </c>
      <c r="AM64" s="7">
        <v>0.32200000000000001</v>
      </c>
      <c r="AN64" s="7">
        <v>0.32</v>
      </c>
      <c r="AO64" s="7">
        <v>0</v>
      </c>
      <c r="AP64" s="7">
        <v>0</v>
      </c>
      <c r="AQ64" s="7">
        <v>1.4510000000000001</v>
      </c>
      <c r="AR64" s="7">
        <v>0.55500000000000005</v>
      </c>
      <c r="AS64" s="7">
        <v>4.5999999999999999E-2</v>
      </c>
      <c r="AT64" s="7">
        <v>2.5000000000000001E-2</v>
      </c>
      <c r="AU64" s="7">
        <v>0.27700000000000002</v>
      </c>
      <c r="AV64" s="7">
        <v>4.3999999999999997E-2</v>
      </c>
      <c r="AW64" s="7">
        <v>0.26900000000000002</v>
      </c>
      <c r="AX64" s="7">
        <v>0</v>
      </c>
      <c r="AY64" s="7">
        <v>1.1719999999999999</v>
      </c>
      <c r="AZ64" s="7">
        <v>0</v>
      </c>
      <c r="BA64" s="7">
        <v>32.460999999999999</v>
      </c>
      <c r="BB64" s="7">
        <v>4.3780000000000001</v>
      </c>
      <c r="BC64" s="7">
        <v>5.173</v>
      </c>
      <c r="BD64" s="7">
        <v>6.766</v>
      </c>
      <c r="BE64" s="7">
        <v>1.821</v>
      </c>
      <c r="BF64" s="7">
        <v>0.10100000000000001</v>
      </c>
      <c r="BG64" s="7">
        <v>1.9219999999999999</v>
      </c>
      <c r="BH64" s="7">
        <v>1.976</v>
      </c>
      <c r="BI64" s="7">
        <v>0.19600000000000001</v>
      </c>
      <c r="BJ64" s="7">
        <v>8.4000000000000005E-2</v>
      </c>
      <c r="BK64" s="7">
        <v>8.0000000000000002E-3</v>
      </c>
      <c r="BL64" s="7">
        <v>0.75700000000000001</v>
      </c>
      <c r="BM64" s="7">
        <v>0</v>
      </c>
      <c r="BN64" s="7">
        <v>1E-3</v>
      </c>
      <c r="BO64" s="7">
        <v>3.7999999999999999E-2</v>
      </c>
      <c r="BP64" s="7">
        <v>0.01</v>
      </c>
      <c r="BQ64" s="7">
        <v>0.59299999999999997</v>
      </c>
      <c r="BR64" s="7">
        <v>4.5549999999999997</v>
      </c>
      <c r="BS64" s="7">
        <v>6.9619999999999997</v>
      </c>
      <c r="BT64" s="7">
        <v>63.149000000000001</v>
      </c>
      <c r="BU64" s="7">
        <v>0.79400000000000004</v>
      </c>
      <c r="BV64" s="7">
        <v>1.026</v>
      </c>
      <c r="BW64" s="7">
        <v>0.90500000000000003</v>
      </c>
      <c r="BX64" s="7">
        <v>0.55400000000000005</v>
      </c>
      <c r="BY64" s="7">
        <v>0.41199999999999998</v>
      </c>
      <c r="BZ64" s="7">
        <v>3.8279999999999998</v>
      </c>
      <c r="CA64" s="7">
        <v>15.871</v>
      </c>
      <c r="CB64" s="7">
        <v>0</v>
      </c>
      <c r="CC64" s="7">
        <v>0.375</v>
      </c>
      <c r="CD64" s="7">
        <v>0</v>
      </c>
      <c r="CE64" s="7">
        <v>0</v>
      </c>
      <c r="CF64" s="7">
        <v>0</v>
      </c>
      <c r="CG64" s="7">
        <f t="shared" si="2"/>
        <v>176.00900000000007</v>
      </c>
      <c r="CH64" s="7">
        <v>0</v>
      </c>
      <c r="CI64" s="7">
        <v>0</v>
      </c>
      <c r="CJ64" s="7">
        <v>0</v>
      </c>
      <c r="CK64" s="7">
        <f t="shared" si="3"/>
        <v>0</v>
      </c>
      <c r="CL64" s="7">
        <v>0</v>
      </c>
      <c r="CM64" s="7">
        <v>0</v>
      </c>
      <c r="CN64" s="7">
        <v>0</v>
      </c>
      <c r="CO64" s="7">
        <f t="shared" si="4"/>
        <v>0</v>
      </c>
      <c r="CP64" s="7">
        <f t="shared" si="5"/>
        <v>0</v>
      </c>
      <c r="CQ64" s="7">
        <v>0</v>
      </c>
      <c r="CR64" s="7">
        <f t="shared" si="6"/>
        <v>0</v>
      </c>
      <c r="CS64" s="7">
        <f t="shared" si="7"/>
        <v>176.00900000000007</v>
      </c>
      <c r="CT64" s="14" t="s">
        <v>237</v>
      </c>
      <c r="CV64" s="95"/>
    </row>
    <row r="65" spans="1:100" ht="14.4" customHeight="1">
      <c r="A65" s="13" t="s">
        <v>59</v>
      </c>
      <c r="B65" s="14" t="s">
        <v>145</v>
      </c>
      <c r="C65" s="7">
        <v>1.5229999999999999</v>
      </c>
      <c r="D65" s="7">
        <v>0.85099999999999998</v>
      </c>
      <c r="E65" s="7">
        <v>0</v>
      </c>
      <c r="F65" s="7">
        <v>1E-3</v>
      </c>
      <c r="G65" s="7">
        <v>5.0000000000000001E-3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2E-3</v>
      </c>
      <c r="N65" s="7">
        <v>0</v>
      </c>
      <c r="O65" s="7">
        <v>5.0000000000000001E-3</v>
      </c>
      <c r="P65" s="7">
        <v>0</v>
      </c>
      <c r="Q65" s="7">
        <v>1E-3</v>
      </c>
      <c r="R65" s="7">
        <v>1.9E-2</v>
      </c>
      <c r="S65" s="7">
        <v>0</v>
      </c>
      <c r="T65" s="7">
        <v>0.02</v>
      </c>
      <c r="U65" s="7">
        <v>0</v>
      </c>
      <c r="V65" s="7">
        <v>2E-3</v>
      </c>
      <c r="W65" s="7">
        <v>0</v>
      </c>
      <c r="X65" s="7">
        <v>3.0000000000000001E-3</v>
      </c>
      <c r="Y65" s="7">
        <v>2E-3</v>
      </c>
      <c r="Z65" s="7">
        <v>0</v>
      </c>
      <c r="AA65" s="7">
        <v>0</v>
      </c>
      <c r="AB65" s="7">
        <v>0</v>
      </c>
      <c r="AC65" s="7">
        <v>1E-3</v>
      </c>
      <c r="AD65" s="7">
        <v>6.0000000000000001E-3</v>
      </c>
      <c r="AE65" s="7">
        <v>6.0000000000000001E-3</v>
      </c>
      <c r="AF65" s="7">
        <v>3.2000000000000001E-2</v>
      </c>
      <c r="AG65" s="7">
        <v>0.21</v>
      </c>
      <c r="AH65" s="7">
        <v>2.3929999999999998</v>
      </c>
      <c r="AI65" s="7">
        <v>2.0209999999999999</v>
      </c>
      <c r="AJ65" s="7">
        <v>0.14899999999999999</v>
      </c>
      <c r="AK65" s="7">
        <v>1E-3</v>
      </c>
      <c r="AL65" s="7">
        <v>0.128</v>
      </c>
      <c r="AM65" s="7">
        <v>7.1999999999999995E-2</v>
      </c>
      <c r="AN65" s="7">
        <v>0.26100000000000001</v>
      </c>
      <c r="AO65" s="7">
        <v>0</v>
      </c>
      <c r="AP65" s="7">
        <v>0</v>
      </c>
      <c r="AQ65" s="7">
        <v>1.256</v>
      </c>
      <c r="AR65" s="7">
        <v>0.4</v>
      </c>
      <c r="AS65" s="7">
        <v>2.5999999999999999E-2</v>
      </c>
      <c r="AT65" s="7">
        <v>2.8000000000000001E-2</v>
      </c>
      <c r="AU65" s="7">
        <v>0.20100000000000001</v>
      </c>
      <c r="AV65" s="7">
        <v>3.6999999999999998E-2</v>
      </c>
      <c r="AW65" s="7">
        <v>0.28399999999999997</v>
      </c>
      <c r="AX65" s="7">
        <v>0</v>
      </c>
      <c r="AY65" s="7">
        <v>0.46700000000000003</v>
      </c>
      <c r="AZ65" s="7">
        <v>0</v>
      </c>
      <c r="BA65" s="7">
        <v>4.9139999999999997</v>
      </c>
      <c r="BB65" s="7">
        <v>0</v>
      </c>
      <c r="BC65" s="7">
        <v>1.7130000000000001</v>
      </c>
      <c r="BD65" s="7">
        <v>3.56</v>
      </c>
      <c r="BE65" s="7">
        <v>1.1319999999999999</v>
      </c>
      <c r="BF65" s="7">
        <v>6.9000000000000006E-2</v>
      </c>
      <c r="BG65" s="7">
        <v>3.1549999999999998</v>
      </c>
      <c r="BH65" s="7">
        <v>1.647</v>
      </c>
      <c r="BI65" s="7">
        <v>9.6000000000000002E-2</v>
      </c>
      <c r="BJ65" s="7">
        <v>2.8000000000000001E-2</v>
      </c>
      <c r="BK65" s="7">
        <v>7.0000000000000001E-3</v>
      </c>
      <c r="BL65" s="7">
        <v>0.22600000000000001</v>
      </c>
      <c r="BM65" s="7">
        <v>0</v>
      </c>
      <c r="BN65" s="7">
        <v>1E-3</v>
      </c>
      <c r="BO65" s="7">
        <v>0.03</v>
      </c>
      <c r="BP65" s="7">
        <v>8.9999999999999993E-3</v>
      </c>
      <c r="BQ65" s="7">
        <v>0.49</v>
      </c>
      <c r="BR65" s="7">
        <v>7.4489999999999998</v>
      </c>
      <c r="BS65" s="7">
        <v>3.17</v>
      </c>
      <c r="BT65" s="7">
        <v>18.425000000000001</v>
      </c>
      <c r="BU65" s="7">
        <v>0.51300000000000001</v>
      </c>
      <c r="BV65" s="7">
        <v>0.45700000000000002</v>
      </c>
      <c r="BW65" s="7">
        <v>1.448</v>
      </c>
      <c r="BX65" s="7">
        <v>0.25700000000000001</v>
      </c>
      <c r="BY65" s="7">
        <v>0.245</v>
      </c>
      <c r="BZ65" s="7">
        <v>2.0470000000000002</v>
      </c>
      <c r="CA65" s="7">
        <v>5.125</v>
      </c>
      <c r="CB65" s="7">
        <v>0</v>
      </c>
      <c r="CC65" s="7">
        <v>0.22700000000000001</v>
      </c>
      <c r="CD65" s="7">
        <v>0</v>
      </c>
      <c r="CE65" s="7">
        <v>0</v>
      </c>
      <c r="CF65" s="7">
        <v>0</v>
      </c>
      <c r="CG65" s="7">
        <f t="shared" si="2"/>
        <v>66.853000000000009</v>
      </c>
      <c r="CH65" s="7">
        <v>50.701000000000001</v>
      </c>
      <c r="CI65" s="7">
        <v>0</v>
      </c>
      <c r="CJ65" s="7">
        <v>0</v>
      </c>
      <c r="CK65" s="7">
        <f t="shared" si="3"/>
        <v>50.701000000000001</v>
      </c>
      <c r="CL65" s="7">
        <v>0</v>
      </c>
      <c r="CM65" s="7">
        <v>0</v>
      </c>
      <c r="CN65" s="7">
        <v>0</v>
      </c>
      <c r="CO65" s="7">
        <f t="shared" si="4"/>
        <v>0</v>
      </c>
      <c r="CP65" s="7">
        <f t="shared" si="5"/>
        <v>0</v>
      </c>
      <c r="CQ65" s="7">
        <v>0</v>
      </c>
      <c r="CR65" s="7">
        <f t="shared" si="6"/>
        <v>50.701000000000001</v>
      </c>
      <c r="CS65" s="7">
        <f t="shared" si="7"/>
        <v>117.554</v>
      </c>
      <c r="CT65" s="14" t="s">
        <v>238</v>
      </c>
      <c r="CV65" s="95"/>
    </row>
    <row r="66" spans="1:100" ht="14.4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1E-3</v>
      </c>
      <c r="AF66" s="7">
        <v>0</v>
      </c>
      <c r="AG66" s="7">
        <v>1.0999999999999999E-2</v>
      </c>
      <c r="AH66" s="7">
        <v>1E-3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1E-3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2.0569999999999999</v>
      </c>
      <c r="BB66" s="7">
        <v>0</v>
      </c>
      <c r="BC66" s="7">
        <v>0.249</v>
      </c>
      <c r="BD66" s="7">
        <v>0</v>
      </c>
      <c r="BE66" s="7">
        <v>5.3999999999999999E-2</v>
      </c>
      <c r="BF66" s="7">
        <v>0</v>
      </c>
      <c r="BG66" s="7">
        <v>0</v>
      </c>
      <c r="BH66" s="7">
        <v>0.219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5.3999999999999999E-2</v>
      </c>
      <c r="BR66" s="7">
        <v>1.089</v>
      </c>
      <c r="BS66" s="7">
        <v>0</v>
      </c>
      <c r="BT66" s="7">
        <v>5.0000000000000001E-3</v>
      </c>
      <c r="BU66" s="7">
        <v>0</v>
      </c>
      <c r="BV66" s="7">
        <v>0</v>
      </c>
      <c r="BW66" s="7">
        <v>2E-3</v>
      </c>
      <c r="BX66" s="7">
        <v>0</v>
      </c>
      <c r="BY66" s="7">
        <v>0</v>
      </c>
      <c r="BZ66" s="7">
        <v>1.6E-2</v>
      </c>
      <c r="CA66" s="7">
        <v>3.5000000000000003E-2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2"/>
        <v>3.7939999999999992</v>
      </c>
      <c r="CH66" s="7">
        <v>0</v>
      </c>
      <c r="CI66" s="7">
        <v>0</v>
      </c>
      <c r="CJ66" s="7">
        <v>0</v>
      </c>
      <c r="CK66" s="7">
        <f t="shared" si="3"/>
        <v>0</v>
      </c>
      <c r="CL66" s="7">
        <v>1.875</v>
      </c>
      <c r="CM66" s="7">
        <v>0</v>
      </c>
      <c r="CN66" s="7">
        <v>0</v>
      </c>
      <c r="CO66" s="7">
        <f t="shared" si="4"/>
        <v>0</v>
      </c>
      <c r="CP66" s="7">
        <f t="shared" si="5"/>
        <v>1.875</v>
      </c>
      <c r="CQ66" s="7">
        <v>0</v>
      </c>
      <c r="CR66" s="7">
        <f t="shared" si="6"/>
        <v>1.875</v>
      </c>
      <c r="CS66" s="7">
        <f t="shared" si="7"/>
        <v>5.6689999999999987</v>
      </c>
      <c r="CT66" s="14" t="s">
        <v>239</v>
      </c>
      <c r="CV66" s="95"/>
    </row>
    <row r="67" spans="1:100" ht="14.4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2.1000000000000001E-2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1E-3</v>
      </c>
      <c r="N67" s="7">
        <v>0</v>
      </c>
      <c r="O67" s="7">
        <v>3.0000000000000001E-3</v>
      </c>
      <c r="P67" s="7">
        <v>0</v>
      </c>
      <c r="Q67" s="7">
        <v>1E-3</v>
      </c>
      <c r="R67" s="7">
        <v>2.7E-2</v>
      </c>
      <c r="S67" s="7">
        <v>0</v>
      </c>
      <c r="T67" s="7">
        <v>1.0999999999999999E-2</v>
      </c>
      <c r="U67" s="7">
        <v>0</v>
      </c>
      <c r="V67" s="7">
        <v>1E-3</v>
      </c>
      <c r="W67" s="7">
        <v>0</v>
      </c>
      <c r="X67" s="7">
        <v>3.0000000000000001E-3</v>
      </c>
      <c r="Y67" s="7">
        <v>2E-3</v>
      </c>
      <c r="Z67" s="7">
        <v>0</v>
      </c>
      <c r="AA67" s="7">
        <v>0</v>
      </c>
      <c r="AB67" s="7">
        <v>0</v>
      </c>
      <c r="AC67" s="7">
        <v>3.0000000000000001E-3</v>
      </c>
      <c r="AD67" s="7">
        <v>1E-3</v>
      </c>
      <c r="AE67" s="7">
        <v>7.0000000000000001E-3</v>
      </c>
      <c r="AF67" s="7">
        <v>7.0000000000000001E-3</v>
      </c>
      <c r="AG67" s="7">
        <v>0.153</v>
      </c>
      <c r="AH67" s="7">
        <v>0.93200000000000005</v>
      </c>
      <c r="AI67" s="7">
        <v>0.251</v>
      </c>
      <c r="AJ67" s="7">
        <v>0</v>
      </c>
      <c r="AK67" s="7">
        <v>3.0000000000000001E-3</v>
      </c>
      <c r="AL67" s="7">
        <v>0.745</v>
      </c>
      <c r="AM67" s="7">
        <v>0.45</v>
      </c>
      <c r="AN67" s="7">
        <v>0.152</v>
      </c>
      <c r="AO67" s="7">
        <v>0</v>
      </c>
      <c r="AP67" s="7">
        <v>0</v>
      </c>
      <c r="AQ67" s="7">
        <v>6.0999999999999999E-2</v>
      </c>
      <c r="AR67" s="7">
        <v>0.186</v>
      </c>
      <c r="AS67" s="7">
        <v>4.2999999999999997E-2</v>
      </c>
      <c r="AT67" s="7">
        <v>6.2E-2</v>
      </c>
      <c r="AU67" s="7">
        <v>0.77400000000000002</v>
      </c>
      <c r="AV67" s="7">
        <v>0.04</v>
      </c>
      <c r="AW67" s="7">
        <v>5.0000000000000001E-3</v>
      </c>
      <c r="AX67" s="7">
        <v>0</v>
      </c>
      <c r="AY67" s="7">
        <v>0.221</v>
      </c>
      <c r="AZ67" s="7">
        <v>0</v>
      </c>
      <c r="BA67" s="7">
        <v>51.000999999999998</v>
      </c>
      <c r="BB67" s="7">
        <v>9.0030000000000001</v>
      </c>
      <c r="BC67" s="7">
        <v>1.014</v>
      </c>
      <c r="BD67" s="7">
        <v>2.117</v>
      </c>
      <c r="BE67" s="7">
        <v>0.99099999999999999</v>
      </c>
      <c r="BF67" s="7">
        <v>3.3000000000000002E-2</v>
      </c>
      <c r="BG67" s="7">
        <v>0.58499999999999996</v>
      </c>
      <c r="BH67" s="7">
        <v>0.92800000000000005</v>
      </c>
      <c r="BI67" s="7">
        <v>2.7160000000000002</v>
      </c>
      <c r="BJ67" s="7">
        <v>4.8000000000000001E-2</v>
      </c>
      <c r="BK67" s="7">
        <v>0</v>
      </c>
      <c r="BL67" s="7">
        <v>1.089</v>
      </c>
      <c r="BM67" s="7">
        <v>0</v>
      </c>
      <c r="BN67" s="7">
        <v>3.0000000000000001E-3</v>
      </c>
      <c r="BO67" s="7">
        <v>3.7999999999999999E-2</v>
      </c>
      <c r="BP67" s="7">
        <v>8.0000000000000002E-3</v>
      </c>
      <c r="BQ67" s="7">
        <v>0.66400000000000003</v>
      </c>
      <c r="BR67" s="7">
        <v>9.5730000000000004</v>
      </c>
      <c r="BS67" s="7">
        <v>3.6579999999999999</v>
      </c>
      <c r="BT67" s="7">
        <v>16.434999999999999</v>
      </c>
      <c r="BU67" s="7">
        <v>0.78</v>
      </c>
      <c r="BV67" s="7">
        <v>0.68899999999999995</v>
      </c>
      <c r="BW67" s="7">
        <v>0.29199999999999998</v>
      </c>
      <c r="BX67" s="7">
        <v>0.76400000000000001</v>
      </c>
      <c r="BY67" s="7">
        <v>3.8279999999999998</v>
      </c>
      <c r="BZ67" s="7">
        <v>1.2629999999999999</v>
      </c>
      <c r="CA67" s="7">
        <v>7.1289999999999996</v>
      </c>
      <c r="CB67" s="7">
        <v>0</v>
      </c>
      <c r="CC67" s="7">
        <v>0.49099999999999999</v>
      </c>
      <c r="CD67" s="7">
        <v>0</v>
      </c>
      <c r="CE67" s="7">
        <v>0</v>
      </c>
      <c r="CF67" s="7">
        <v>0</v>
      </c>
      <c r="CG67" s="7">
        <f t="shared" si="2"/>
        <v>119.30599999999998</v>
      </c>
      <c r="CH67" s="7">
        <v>0</v>
      </c>
      <c r="CI67" s="7">
        <v>0</v>
      </c>
      <c r="CJ67" s="7">
        <v>0</v>
      </c>
      <c r="CK67" s="7">
        <f t="shared" si="3"/>
        <v>0</v>
      </c>
      <c r="CL67" s="7">
        <v>0</v>
      </c>
      <c r="CM67" s="7">
        <v>0</v>
      </c>
      <c r="CN67" s="7">
        <v>0</v>
      </c>
      <c r="CO67" s="7">
        <f t="shared" si="4"/>
        <v>0</v>
      </c>
      <c r="CP67" s="7">
        <f t="shared" si="5"/>
        <v>0</v>
      </c>
      <c r="CQ67" s="7">
        <v>0</v>
      </c>
      <c r="CR67" s="7">
        <f t="shared" si="6"/>
        <v>0</v>
      </c>
      <c r="CS67" s="7">
        <f t="shared" si="7"/>
        <v>119.30599999999998</v>
      </c>
      <c r="CT67" s="14" t="s">
        <v>240</v>
      </c>
      <c r="CV67" s="95"/>
    </row>
    <row r="68" spans="1:100" ht="14.4" customHeight="1">
      <c r="A68" s="13" t="s">
        <v>62</v>
      </c>
      <c r="B68" s="14" t="s">
        <v>148</v>
      </c>
      <c r="C68" s="7">
        <v>0.22600000000000001</v>
      </c>
      <c r="D68" s="7">
        <v>0.06</v>
      </c>
      <c r="E68" s="7">
        <v>0</v>
      </c>
      <c r="F68" s="7">
        <v>0</v>
      </c>
      <c r="G68" s="7">
        <v>2E-3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1E-3</v>
      </c>
      <c r="P68" s="7">
        <v>0</v>
      </c>
      <c r="Q68" s="7">
        <v>0</v>
      </c>
      <c r="R68" s="7">
        <v>3.0000000000000001E-3</v>
      </c>
      <c r="S68" s="7">
        <v>0</v>
      </c>
      <c r="T68" s="7">
        <v>3.0000000000000001E-3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6.0000000000000001E-3</v>
      </c>
      <c r="AF68" s="7">
        <v>1.6E-2</v>
      </c>
      <c r="AG68" s="7">
        <v>0.22</v>
      </c>
      <c r="AH68" s="7">
        <v>2.0289999999999999</v>
      </c>
      <c r="AI68" s="7">
        <v>0.55200000000000005</v>
      </c>
      <c r="AJ68" s="7">
        <v>0.14299999999999999</v>
      </c>
      <c r="AK68" s="7">
        <v>0</v>
      </c>
      <c r="AL68" s="7">
        <v>1.9E-2</v>
      </c>
      <c r="AM68" s="7">
        <v>7.0000000000000001E-3</v>
      </c>
      <c r="AN68" s="7">
        <v>0.16400000000000001</v>
      </c>
      <c r="AO68" s="7">
        <v>0</v>
      </c>
      <c r="AP68" s="7">
        <v>0</v>
      </c>
      <c r="AQ68" s="7">
        <v>0.436</v>
      </c>
      <c r="AR68" s="7">
        <v>0.28799999999999998</v>
      </c>
      <c r="AS68" s="7">
        <v>5.0000000000000001E-3</v>
      </c>
      <c r="AT68" s="7">
        <v>8.9999999999999993E-3</v>
      </c>
      <c r="AU68" s="7">
        <v>3.4000000000000002E-2</v>
      </c>
      <c r="AV68" s="7">
        <v>8.0000000000000002E-3</v>
      </c>
      <c r="AW68" s="7">
        <v>8.3000000000000004E-2</v>
      </c>
      <c r="AX68" s="7">
        <v>0</v>
      </c>
      <c r="AY68" s="7">
        <v>0.08</v>
      </c>
      <c r="AZ68" s="7">
        <v>0</v>
      </c>
      <c r="BA68" s="7">
        <v>11.656000000000001</v>
      </c>
      <c r="BB68" s="7">
        <v>0</v>
      </c>
      <c r="BC68" s="7">
        <v>3.9020000000000001</v>
      </c>
      <c r="BD68" s="7">
        <v>0.83</v>
      </c>
      <c r="BE68" s="7">
        <v>0.45200000000000001</v>
      </c>
      <c r="BF68" s="7">
        <v>5.0000000000000001E-3</v>
      </c>
      <c r="BG68" s="7">
        <v>0.113</v>
      </c>
      <c r="BH68" s="7">
        <v>0.61799999999999999</v>
      </c>
      <c r="BI68" s="7">
        <v>2.4E-2</v>
      </c>
      <c r="BJ68" s="7">
        <v>2.1999999999999999E-2</v>
      </c>
      <c r="BK68" s="7">
        <v>1E-3</v>
      </c>
      <c r="BL68" s="7">
        <v>0.122</v>
      </c>
      <c r="BM68" s="7">
        <v>0</v>
      </c>
      <c r="BN68" s="7">
        <v>0</v>
      </c>
      <c r="BO68" s="7">
        <v>8.0000000000000002E-3</v>
      </c>
      <c r="BP68" s="7">
        <v>1E-3</v>
      </c>
      <c r="BQ68" s="7">
        <v>0.38700000000000001</v>
      </c>
      <c r="BR68" s="7">
        <v>13.725</v>
      </c>
      <c r="BS68" s="7">
        <v>2.4769999999999999</v>
      </c>
      <c r="BT68" s="7">
        <v>13.29</v>
      </c>
      <c r="BU68" s="7">
        <v>8.5000000000000006E-2</v>
      </c>
      <c r="BV68" s="7">
        <v>0.47199999999999998</v>
      </c>
      <c r="BW68" s="7">
        <v>0.74399999999999999</v>
      </c>
      <c r="BX68" s="7">
        <v>0.28100000000000003</v>
      </c>
      <c r="BY68" s="7">
        <v>0.13200000000000001</v>
      </c>
      <c r="BZ68" s="7">
        <v>0.42299999999999999</v>
      </c>
      <c r="CA68" s="7">
        <v>1.401</v>
      </c>
      <c r="CB68" s="7">
        <v>0</v>
      </c>
      <c r="CC68" s="7">
        <v>0.10100000000000001</v>
      </c>
      <c r="CD68" s="7">
        <v>0</v>
      </c>
      <c r="CE68" s="7">
        <v>0</v>
      </c>
      <c r="CF68" s="7">
        <v>0</v>
      </c>
      <c r="CG68" s="7">
        <f t="shared" si="2"/>
        <v>55.665999999999997</v>
      </c>
      <c r="CH68" s="7">
        <v>6.3</v>
      </c>
      <c r="CI68" s="7">
        <v>0</v>
      </c>
      <c r="CJ68" s="7">
        <v>0</v>
      </c>
      <c r="CK68" s="7">
        <f t="shared" si="3"/>
        <v>6.3</v>
      </c>
      <c r="CL68" s="7">
        <v>0</v>
      </c>
      <c r="CM68" s="7">
        <v>0</v>
      </c>
      <c r="CN68" s="7">
        <v>0</v>
      </c>
      <c r="CO68" s="7">
        <f t="shared" si="4"/>
        <v>0</v>
      </c>
      <c r="CP68" s="7">
        <f t="shared" si="5"/>
        <v>0</v>
      </c>
      <c r="CQ68" s="7">
        <v>0</v>
      </c>
      <c r="CR68" s="7">
        <f t="shared" si="6"/>
        <v>6.3</v>
      </c>
      <c r="CS68" s="7">
        <f t="shared" si="7"/>
        <v>61.965999999999994</v>
      </c>
      <c r="CT68" s="14" t="s">
        <v>241</v>
      </c>
      <c r="CV68" s="95"/>
    </row>
    <row r="69" spans="1:100" ht="14.4" customHeight="1">
      <c r="A69" s="13" t="s">
        <v>63</v>
      </c>
      <c r="B69" s="14" t="s">
        <v>149</v>
      </c>
      <c r="C69" s="7">
        <v>0.36099999999999999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0.29599999999999999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0.12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2"/>
        <v>0.77700000000000002</v>
      </c>
      <c r="CH69" s="7">
        <v>18.244</v>
      </c>
      <c r="CI69" s="7">
        <v>0</v>
      </c>
      <c r="CJ69" s="7">
        <v>0</v>
      </c>
      <c r="CK69" s="7">
        <f t="shared" si="3"/>
        <v>18.244</v>
      </c>
      <c r="CL69" s="7">
        <v>0</v>
      </c>
      <c r="CM69" s="7">
        <v>0</v>
      </c>
      <c r="CN69" s="7">
        <v>0</v>
      </c>
      <c r="CO69" s="7">
        <f t="shared" si="4"/>
        <v>0</v>
      </c>
      <c r="CP69" s="7">
        <f t="shared" si="5"/>
        <v>0</v>
      </c>
      <c r="CQ69" s="7">
        <v>0</v>
      </c>
      <c r="CR69" s="7">
        <f t="shared" si="6"/>
        <v>18.244</v>
      </c>
      <c r="CS69" s="7">
        <f t="shared" si="7"/>
        <v>19.021000000000001</v>
      </c>
      <c r="CT69" s="14" t="s">
        <v>242</v>
      </c>
      <c r="CV69" s="95"/>
    </row>
    <row r="70" spans="1:100" ht="14.4" customHeight="1">
      <c r="A70" s="13" t="s">
        <v>64</v>
      </c>
      <c r="B70" s="14" t="s">
        <v>150</v>
      </c>
      <c r="C70" s="7">
        <v>1.294</v>
      </c>
      <c r="D70" s="7">
        <v>1E-3</v>
      </c>
      <c r="E70" s="7">
        <v>1.4999999999999999E-2</v>
      </c>
      <c r="F70" s="7">
        <v>0.31</v>
      </c>
      <c r="G70" s="7">
        <v>1.6890000000000001</v>
      </c>
      <c r="H70" s="7">
        <v>0.33300000000000002</v>
      </c>
      <c r="I70" s="7">
        <v>3.4000000000000002E-2</v>
      </c>
      <c r="J70" s="7">
        <v>0.51400000000000001</v>
      </c>
      <c r="K70" s="7">
        <v>0.60099999999999998</v>
      </c>
      <c r="L70" s="7">
        <v>0.216</v>
      </c>
      <c r="M70" s="7">
        <v>0.35499999999999998</v>
      </c>
      <c r="N70" s="7">
        <v>0.24</v>
      </c>
      <c r="O70" s="7">
        <v>0.248</v>
      </c>
      <c r="P70" s="7">
        <v>0.54800000000000004</v>
      </c>
      <c r="Q70" s="7">
        <v>1.111</v>
      </c>
      <c r="R70" s="7">
        <v>0.75600000000000001</v>
      </c>
      <c r="S70" s="7">
        <v>0.28399999999999997</v>
      </c>
      <c r="T70" s="7">
        <v>0.30499999999999999</v>
      </c>
      <c r="U70" s="7">
        <v>3.7999999999999999E-2</v>
      </c>
      <c r="V70" s="7">
        <v>0.78500000000000003</v>
      </c>
      <c r="W70" s="7">
        <v>0.32</v>
      </c>
      <c r="X70" s="7">
        <v>0.27900000000000003</v>
      </c>
      <c r="Y70" s="7">
        <v>0.20499999999999999</v>
      </c>
      <c r="Z70" s="7">
        <v>0.16500000000000001</v>
      </c>
      <c r="AA70" s="7">
        <v>0.13100000000000001</v>
      </c>
      <c r="AB70" s="7">
        <v>0.20799999999999999</v>
      </c>
      <c r="AC70" s="7">
        <v>4.3999999999999997E-2</v>
      </c>
      <c r="AD70" s="7">
        <v>0.79400000000000004</v>
      </c>
      <c r="AE70" s="7">
        <v>0.126</v>
      </c>
      <c r="AF70" s="7">
        <v>5.8999999999999997E-2</v>
      </c>
      <c r="AG70" s="7">
        <v>0.40100000000000002</v>
      </c>
      <c r="AH70" s="7">
        <v>1.927</v>
      </c>
      <c r="AI70" s="7">
        <v>3.13</v>
      </c>
      <c r="AJ70" s="7">
        <v>0.71</v>
      </c>
      <c r="AK70" s="7">
        <v>0.36199999999999999</v>
      </c>
      <c r="AL70" s="7">
        <v>10.497999999999999</v>
      </c>
      <c r="AM70" s="7">
        <v>8.1039999999999992</v>
      </c>
      <c r="AN70" s="7">
        <v>0.253</v>
      </c>
      <c r="AO70" s="7">
        <v>6.5000000000000002E-2</v>
      </c>
      <c r="AP70" s="7">
        <v>0.92100000000000004</v>
      </c>
      <c r="AQ70" s="7">
        <v>3.1320000000000001</v>
      </c>
      <c r="AR70" s="7">
        <v>1.0780000000000001</v>
      </c>
      <c r="AS70" s="7">
        <v>0.94099999999999995</v>
      </c>
      <c r="AT70" s="7">
        <v>2.3919999999999999</v>
      </c>
      <c r="AU70" s="7">
        <v>0.755</v>
      </c>
      <c r="AV70" s="7">
        <v>0.17100000000000001</v>
      </c>
      <c r="AW70" s="7">
        <v>2.3050000000000002</v>
      </c>
      <c r="AX70" s="7">
        <v>0.105</v>
      </c>
      <c r="AY70" s="7">
        <v>2.8140000000000001</v>
      </c>
      <c r="AZ70" s="7">
        <v>0.153</v>
      </c>
      <c r="BA70" s="7">
        <v>8.5749999999999993</v>
      </c>
      <c r="BB70" s="7">
        <v>1.333</v>
      </c>
      <c r="BC70" s="7">
        <v>1.5609999999999999</v>
      </c>
      <c r="BD70" s="7">
        <v>1.9350000000000001</v>
      </c>
      <c r="BE70" s="7">
        <v>1.552</v>
      </c>
      <c r="BF70" s="7">
        <v>1.1359999999999999</v>
      </c>
      <c r="BG70" s="7">
        <v>2.157</v>
      </c>
      <c r="BH70" s="7">
        <v>1.2230000000000001</v>
      </c>
      <c r="BI70" s="7">
        <v>0.86799999999999999</v>
      </c>
      <c r="BJ70" s="7">
        <v>0.45300000000000001</v>
      </c>
      <c r="BK70" s="7">
        <v>3.4000000000000002E-2</v>
      </c>
      <c r="BL70" s="7">
        <v>11.555</v>
      </c>
      <c r="BM70" s="7">
        <v>0.29399999999999998</v>
      </c>
      <c r="BN70" s="7">
        <v>0.215</v>
      </c>
      <c r="BO70" s="7">
        <v>0.85699999999999998</v>
      </c>
      <c r="BP70" s="7">
        <v>0.48499999999999999</v>
      </c>
      <c r="BQ70" s="7">
        <v>1.103</v>
      </c>
      <c r="BR70" s="7">
        <v>4.9219999999999997</v>
      </c>
      <c r="BS70" s="7">
        <v>2.8250000000000002</v>
      </c>
      <c r="BT70" s="7">
        <v>12.965999999999999</v>
      </c>
      <c r="BU70" s="7">
        <v>1.089</v>
      </c>
      <c r="BV70" s="7">
        <v>0.91900000000000004</v>
      </c>
      <c r="BW70" s="7">
        <v>1.9930000000000001</v>
      </c>
      <c r="BX70" s="7">
        <v>0.28899999999999998</v>
      </c>
      <c r="BY70" s="7">
        <v>1.226</v>
      </c>
      <c r="BZ70" s="7">
        <v>3.2040000000000002</v>
      </c>
      <c r="CA70" s="7">
        <v>4.1820000000000004</v>
      </c>
      <c r="CB70" s="7">
        <v>0.20300000000000001</v>
      </c>
      <c r="CC70" s="7">
        <v>1.1970000000000001</v>
      </c>
      <c r="CD70" s="7">
        <v>0</v>
      </c>
      <c r="CE70" s="7">
        <v>0</v>
      </c>
      <c r="CF70" s="7">
        <v>0</v>
      </c>
      <c r="CG70" s="7">
        <f t="shared" si="2"/>
        <v>122.57599999999998</v>
      </c>
      <c r="CH70" s="7">
        <v>81.424999999999997</v>
      </c>
      <c r="CI70" s="7">
        <v>0</v>
      </c>
      <c r="CJ70" s="7">
        <v>0</v>
      </c>
      <c r="CK70" s="7">
        <f t="shared" si="3"/>
        <v>81.424999999999997</v>
      </c>
      <c r="CL70" s="7">
        <v>0</v>
      </c>
      <c r="CM70" s="7">
        <v>0</v>
      </c>
      <c r="CN70" s="7">
        <v>0</v>
      </c>
      <c r="CO70" s="7">
        <f t="shared" si="4"/>
        <v>0</v>
      </c>
      <c r="CP70" s="7">
        <f t="shared" si="5"/>
        <v>0</v>
      </c>
      <c r="CQ70" s="7">
        <v>0</v>
      </c>
      <c r="CR70" s="7">
        <f t="shared" si="6"/>
        <v>81.424999999999997</v>
      </c>
      <c r="CS70" s="7">
        <f t="shared" si="7"/>
        <v>204.00099999999998</v>
      </c>
      <c r="CT70" s="14" t="s">
        <v>243</v>
      </c>
      <c r="CV70" s="95"/>
    </row>
    <row r="71" spans="1:100" ht="14.4" customHeight="1">
      <c r="A71" s="13" t="s">
        <v>65</v>
      </c>
      <c r="B71" s="14" t="s">
        <v>151</v>
      </c>
      <c r="C71" s="7">
        <v>0.97499999999999998</v>
      </c>
      <c r="D71" s="7">
        <v>0.19400000000000001</v>
      </c>
      <c r="E71" s="7">
        <v>0</v>
      </c>
      <c r="F71" s="7">
        <v>0</v>
      </c>
      <c r="G71" s="7">
        <v>1E-3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2E-3</v>
      </c>
      <c r="P71" s="7">
        <v>0</v>
      </c>
      <c r="Q71" s="7">
        <v>0</v>
      </c>
      <c r="R71" s="7">
        <v>1.4E-2</v>
      </c>
      <c r="S71" s="7">
        <v>0</v>
      </c>
      <c r="T71" s="7">
        <v>5.0000000000000001E-3</v>
      </c>
      <c r="U71" s="7">
        <v>0</v>
      </c>
      <c r="V71" s="7">
        <v>1E-3</v>
      </c>
      <c r="W71" s="7">
        <v>0</v>
      </c>
      <c r="X71" s="7">
        <v>6.0000000000000001E-3</v>
      </c>
      <c r="Y71" s="7">
        <v>2E-3</v>
      </c>
      <c r="Z71" s="7">
        <v>0</v>
      </c>
      <c r="AA71" s="7">
        <v>0</v>
      </c>
      <c r="AB71" s="7">
        <v>0</v>
      </c>
      <c r="AC71" s="7">
        <v>0</v>
      </c>
      <c r="AD71" s="7">
        <v>1E-3</v>
      </c>
      <c r="AE71" s="7">
        <v>0</v>
      </c>
      <c r="AF71" s="7">
        <v>5.0000000000000001E-3</v>
      </c>
      <c r="AG71" s="7">
        <v>9.7000000000000003E-2</v>
      </c>
      <c r="AH71" s="7">
        <v>9.5000000000000001E-2</v>
      </c>
      <c r="AI71" s="7">
        <v>0.28899999999999998</v>
      </c>
      <c r="AJ71" s="7">
        <v>8.5999999999999993E-2</v>
      </c>
      <c r="AK71" s="7">
        <v>0</v>
      </c>
      <c r="AL71" s="7">
        <v>6.9000000000000006E-2</v>
      </c>
      <c r="AM71" s="7">
        <v>3.5000000000000003E-2</v>
      </c>
      <c r="AN71" s="7">
        <v>7.8E-2</v>
      </c>
      <c r="AO71" s="7">
        <v>0</v>
      </c>
      <c r="AP71" s="7">
        <v>0</v>
      </c>
      <c r="AQ71" s="7">
        <v>0.112</v>
      </c>
      <c r="AR71" s="7">
        <v>3.1E-2</v>
      </c>
      <c r="AS71" s="7">
        <v>8.9999999999999993E-3</v>
      </c>
      <c r="AT71" s="7">
        <v>5.1999999999999998E-2</v>
      </c>
      <c r="AU71" s="7">
        <v>2.1999999999999999E-2</v>
      </c>
      <c r="AV71" s="7">
        <v>4.0000000000000001E-3</v>
      </c>
      <c r="AW71" s="7">
        <v>0</v>
      </c>
      <c r="AX71" s="7">
        <v>0</v>
      </c>
      <c r="AY71" s="7">
        <v>3.9E-2</v>
      </c>
      <c r="AZ71" s="7">
        <v>0</v>
      </c>
      <c r="BA71" s="7">
        <v>0</v>
      </c>
      <c r="BB71" s="7">
        <v>0</v>
      </c>
      <c r="BC71" s="7">
        <v>0</v>
      </c>
      <c r="BD71" s="7">
        <v>0.26800000000000002</v>
      </c>
      <c r="BE71" s="7">
        <v>9.7000000000000003E-2</v>
      </c>
      <c r="BF71" s="7">
        <v>0.189</v>
      </c>
      <c r="BG71" s="7">
        <v>7.4999999999999997E-2</v>
      </c>
      <c r="BH71" s="7">
        <v>1.236</v>
      </c>
      <c r="BI71" s="7">
        <v>5.3999999999999999E-2</v>
      </c>
      <c r="BJ71" s="7">
        <v>3.0000000000000001E-3</v>
      </c>
      <c r="BK71" s="7">
        <v>1E-3</v>
      </c>
      <c r="BL71" s="7">
        <v>3.5000000000000003E-2</v>
      </c>
      <c r="BM71" s="7">
        <v>7.0000000000000001E-3</v>
      </c>
      <c r="BN71" s="7">
        <v>0</v>
      </c>
      <c r="BO71" s="7">
        <v>8.9999999999999993E-3</v>
      </c>
      <c r="BP71" s="7">
        <v>0</v>
      </c>
      <c r="BQ71" s="7">
        <v>0.48699999999999999</v>
      </c>
      <c r="BR71" s="7">
        <v>0</v>
      </c>
      <c r="BS71" s="7">
        <v>0</v>
      </c>
      <c r="BT71" s="7">
        <v>0.69699999999999995</v>
      </c>
      <c r="BU71" s="7">
        <v>0.218</v>
      </c>
      <c r="BV71" s="7">
        <v>7.0000000000000007E-2</v>
      </c>
      <c r="BW71" s="7">
        <v>0</v>
      </c>
      <c r="BX71" s="7">
        <v>0</v>
      </c>
      <c r="BY71" s="7">
        <v>5.2999999999999999E-2</v>
      </c>
      <c r="BZ71" s="7">
        <v>3.7999999999999999E-2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f t="shared" si="2"/>
        <v>5.761000000000001</v>
      </c>
      <c r="CH71" s="7">
        <v>2.3E-2</v>
      </c>
      <c r="CI71" s="7">
        <v>0</v>
      </c>
      <c r="CJ71" s="7">
        <v>0</v>
      </c>
      <c r="CK71" s="7">
        <f t="shared" si="3"/>
        <v>2.3E-2</v>
      </c>
      <c r="CL71" s="7">
        <v>0</v>
      </c>
      <c r="CM71" s="7">
        <v>0</v>
      </c>
      <c r="CN71" s="7">
        <v>0</v>
      </c>
      <c r="CO71" s="7">
        <f t="shared" si="4"/>
        <v>0</v>
      </c>
      <c r="CP71" s="7">
        <f t="shared" si="5"/>
        <v>0</v>
      </c>
      <c r="CQ71" s="7">
        <v>0</v>
      </c>
      <c r="CR71" s="7">
        <f t="shared" si="6"/>
        <v>2.3E-2</v>
      </c>
      <c r="CS71" s="7">
        <f t="shared" si="7"/>
        <v>5.7840000000000007</v>
      </c>
      <c r="CT71" s="14" t="s">
        <v>244</v>
      </c>
      <c r="CV71" s="95"/>
    </row>
    <row r="72" spans="1:100" ht="14.4" customHeight="1">
      <c r="A72" s="13" t="s">
        <v>66</v>
      </c>
      <c r="B72" s="14" t="s">
        <v>152</v>
      </c>
      <c r="C72" s="7">
        <v>1.0999999999999999E-2</v>
      </c>
      <c r="D72" s="7">
        <v>5.0000000000000001E-3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2E-3</v>
      </c>
      <c r="AH72" s="7">
        <v>0.01</v>
      </c>
      <c r="AI72" s="7">
        <v>8.9999999999999993E-3</v>
      </c>
      <c r="AJ72" s="7">
        <v>4.0000000000000001E-3</v>
      </c>
      <c r="AK72" s="7">
        <v>0</v>
      </c>
      <c r="AL72" s="7">
        <v>1E-3</v>
      </c>
      <c r="AM72" s="7">
        <v>0</v>
      </c>
      <c r="AN72" s="7">
        <v>0.01</v>
      </c>
      <c r="AO72" s="7">
        <v>0</v>
      </c>
      <c r="AP72" s="7">
        <v>0</v>
      </c>
      <c r="AQ72" s="7">
        <v>5.0000000000000001E-3</v>
      </c>
      <c r="AR72" s="7">
        <v>0</v>
      </c>
      <c r="AS72" s="7">
        <v>0</v>
      </c>
      <c r="AT72" s="7">
        <v>0</v>
      </c>
      <c r="AU72" s="7">
        <v>3.0000000000000001E-3</v>
      </c>
      <c r="AV72" s="7">
        <v>0</v>
      </c>
      <c r="AW72" s="7">
        <v>2.3E-2</v>
      </c>
      <c r="AX72" s="7">
        <v>0</v>
      </c>
      <c r="AY72" s="7">
        <v>6.0000000000000001E-3</v>
      </c>
      <c r="AZ72" s="7">
        <v>0</v>
      </c>
      <c r="BA72" s="7">
        <v>0</v>
      </c>
      <c r="BB72" s="7">
        <v>0</v>
      </c>
      <c r="BC72" s="7">
        <v>1E-3</v>
      </c>
      <c r="BD72" s="7">
        <v>1.7000000000000001E-2</v>
      </c>
      <c r="BE72" s="7">
        <v>2.9000000000000001E-2</v>
      </c>
      <c r="BF72" s="7">
        <v>1E-3</v>
      </c>
      <c r="BG72" s="7">
        <v>6.0000000000000001E-3</v>
      </c>
      <c r="BH72" s="7">
        <v>2.8000000000000001E-2</v>
      </c>
      <c r="BI72" s="7">
        <v>4.0000000000000001E-3</v>
      </c>
      <c r="BJ72" s="7">
        <v>1E-3</v>
      </c>
      <c r="BK72" s="7">
        <v>0</v>
      </c>
      <c r="BL72" s="7">
        <v>2E-3</v>
      </c>
      <c r="BM72" s="7">
        <v>0</v>
      </c>
      <c r="BN72" s="7">
        <v>2E-3</v>
      </c>
      <c r="BO72" s="7">
        <v>1E-3</v>
      </c>
      <c r="BP72" s="7">
        <v>0</v>
      </c>
      <c r="BQ72" s="7">
        <v>2.7E-2</v>
      </c>
      <c r="BR72" s="7">
        <v>0.376</v>
      </c>
      <c r="BS72" s="7">
        <v>4.2999999999999997E-2</v>
      </c>
      <c r="BT72" s="7">
        <v>0.108</v>
      </c>
      <c r="BU72" s="7">
        <v>6.0000000000000001E-3</v>
      </c>
      <c r="BV72" s="7">
        <v>6.0000000000000001E-3</v>
      </c>
      <c r="BW72" s="7">
        <v>3.5999999999999997E-2</v>
      </c>
      <c r="BX72" s="7">
        <v>1E-3</v>
      </c>
      <c r="BY72" s="7">
        <v>3.0000000000000001E-3</v>
      </c>
      <c r="BZ72" s="7">
        <v>0.311</v>
      </c>
      <c r="CA72" s="7">
        <v>0.04</v>
      </c>
      <c r="CB72" s="7">
        <v>0</v>
      </c>
      <c r="CC72" s="7">
        <v>5.0000000000000001E-3</v>
      </c>
      <c r="CD72" s="7">
        <v>0</v>
      </c>
      <c r="CE72" s="7">
        <v>0</v>
      </c>
      <c r="CF72" s="7">
        <v>0</v>
      </c>
      <c r="CG72" s="7">
        <f t="shared" si="2"/>
        <v>1.143</v>
      </c>
      <c r="CH72" s="7">
        <v>23.550999999999998</v>
      </c>
      <c r="CI72" s="7">
        <v>0</v>
      </c>
      <c r="CJ72" s="7">
        <v>0</v>
      </c>
      <c r="CK72" s="7">
        <f t="shared" si="3"/>
        <v>23.550999999999998</v>
      </c>
      <c r="CL72" s="7">
        <v>0</v>
      </c>
      <c r="CM72" s="7">
        <v>0</v>
      </c>
      <c r="CN72" s="7">
        <v>0</v>
      </c>
      <c r="CO72" s="7">
        <f t="shared" si="4"/>
        <v>0</v>
      </c>
      <c r="CP72" s="7">
        <f t="shared" si="5"/>
        <v>0</v>
      </c>
      <c r="CQ72" s="7">
        <v>0</v>
      </c>
      <c r="CR72" s="7">
        <f t="shared" si="6"/>
        <v>23.550999999999998</v>
      </c>
      <c r="CS72" s="7">
        <f t="shared" si="7"/>
        <v>24.693999999999999</v>
      </c>
      <c r="CT72" s="14" t="s">
        <v>245</v>
      </c>
      <c r="CV72" s="95"/>
    </row>
    <row r="73" spans="1:100" ht="14.4" customHeight="1">
      <c r="A73" s="13" t="s">
        <v>67</v>
      </c>
      <c r="B73" s="14" t="s">
        <v>153</v>
      </c>
      <c r="C73" s="7">
        <v>0.1</v>
      </c>
      <c r="D73" s="7">
        <v>0</v>
      </c>
      <c r="E73" s="7">
        <v>0</v>
      </c>
      <c r="F73" s="7">
        <v>0</v>
      </c>
      <c r="G73" s="7">
        <v>2E-3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2E-3</v>
      </c>
      <c r="P73" s="7">
        <v>0</v>
      </c>
      <c r="Q73" s="7">
        <v>1E-3</v>
      </c>
      <c r="R73" s="7">
        <v>3.0000000000000001E-3</v>
      </c>
      <c r="S73" s="7">
        <v>0</v>
      </c>
      <c r="T73" s="7">
        <v>3.0000000000000001E-3</v>
      </c>
      <c r="U73" s="7">
        <v>0</v>
      </c>
      <c r="V73" s="7">
        <v>1E-3</v>
      </c>
      <c r="W73" s="7">
        <v>0</v>
      </c>
      <c r="X73" s="7">
        <v>2E-3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1E-3</v>
      </c>
      <c r="AE73" s="7">
        <v>0.01</v>
      </c>
      <c r="AF73" s="7">
        <v>7.0000000000000001E-3</v>
      </c>
      <c r="AG73" s="7">
        <v>0.30499999999999999</v>
      </c>
      <c r="AH73" s="7">
        <v>0.42599999999999999</v>
      </c>
      <c r="AI73" s="7">
        <v>0.20399999999999999</v>
      </c>
      <c r="AJ73" s="7">
        <v>5.7000000000000002E-2</v>
      </c>
      <c r="AK73" s="7">
        <v>0</v>
      </c>
      <c r="AL73" s="7">
        <v>1.7999999999999999E-2</v>
      </c>
      <c r="AM73" s="7">
        <v>0.09</v>
      </c>
      <c r="AN73" s="7">
        <v>0.34300000000000003</v>
      </c>
      <c r="AO73" s="7">
        <v>0</v>
      </c>
      <c r="AP73" s="7">
        <v>0</v>
      </c>
      <c r="AQ73" s="7">
        <v>1.119</v>
      </c>
      <c r="AR73" s="7">
        <v>0.17499999999999999</v>
      </c>
      <c r="AS73" s="7">
        <v>8.0000000000000002E-3</v>
      </c>
      <c r="AT73" s="7">
        <v>2.3E-2</v>
      </c>
      <c r="AU73" s="7">
        <v>1.2E-2</v>
      </c>
      <c r="AV73" s="7">
        <v>3.0000000000000001E-3</v>
      </c>
      <c r="AW73" s="7">
        <v>9.8000000000000004E-2</v>
      </c>
      <c r="AX73" s="7">
        <v>0</v>
      </c>
      <c r="AY73" s="7">
        <v>2.1999999999999999E-2</v>
      </c>
      <c r="AZ73" s="7">
        <v>0</v>
      </c>
      <c r="BA73" s="7">
        <v>7.8390000000000004</v>
      </c>
      <c r="BB73" s="7">
        <v>0</v>
      </c>
      <c r="BC73" s="7">
        <v>8.6999999999999994E-2</v>
      </c>
      <c r="BD73" s="7">
        <v>4.6959999999999997</v>
      </c>
      <c r="BE73" s="7">
        <v>0.67800000000000005</v>
      </c>
      <c r="BF73" s="7">
        <v>8.9999999999999993E-3</v>
      </c>
      <c r="BG73" s="7">
        <v>4.8000000000000001E-2</v>
      </c>
      <c r="BH73" s="7">
        <v>2.0289999999999999</v>
      </c>
      <c r="BI73" s="7">
        <v>8.9999999999999993E-3</v>
      </c>
      <c r="BJ73" s="7">
        <v>1E-3</v>
      </c>
      <c r="BK73" s="7">
        <v>0</v>
      </c>
      <c r="BL73" s="7">
        <v>1.7999999999999999E-2</v>
      </c>
      <c r="BM73" s="7">
        <v>0</v>
      </c>
      <c r="BN73" s="7">
        <v>0</v>
      </c>
      <c r="BO73" s="7">
        <v>0.20799999999999999</v>
      </c>
      <c r="BP73" s="7">
        <v>1E-3</v>
      </c>
      <c r="BQ73" s="7">
        <v>0.68500000000000005</v>
      </c>
      <c r="BR73" s="7">
        <v>15.944000000000001</v>
      </c>
      <c r="BS73" s="7">
        <v>4.7290000000000001</v>
      </c>
      <c r="BT73" s="7">
        <v>10.59</v>
      </c>
      <c r="BU73" s="7">
        <v>0.90800000000000003</v>
      </c>
      <c r="BV73" s="7">
        <v>1.361</v>
      </c>
      <c r="BW73" s="7">
        <v>0.17799999999999999</v>
      </c>
      <c r="BX73" s="7">
        <v>0.441</v>
      </c>
      <c r="BY73" s="7">
        <v>0.48099999999999998</v>
      </c>
      <c r="BZ73" s="7">
        <v>1.1240000000000001</v>
      </c>
      <c r="CA73" s="7">
        <v>0.54</v>
      </c>
      <c r="CB73" s="7">
        <v>0</v>
      </c>
      <c r="CC73" s="7">
        <v>1.7999999999999999E-2</v>
      </c>
      <c r="CD73" s="7">
        <v>0</v>
      </c>
      <c r="CE73" s="7">
        <v>0</v>
      </c>
      <c r="CF73" s="7">
        <v>0</v>
      </c>
      <c r="CG73" s="7">
        <f t="shared" si="2"/>
        <v>55.656999999999996</v>
      </c>
      <c r="CH73" s="7">
        <v>7.3129999999999997</v>
      </c>
      <c r="CI73" s="7">
        <v>0</v>
      </c>
      <c r="CJ73" s="7">
        <v>0</v>
      </c>
      <c r="CK73" s="7">
        <f t="shared" si="3"/>
        <v>7.3129999999999997</v>
      </c>
      <c r="CL73" s="7">
        <v>0</v>
      </c>
      <c r="CM73" s="7">
        <v>0</v>
      </c>
      <c r="CN73" s="7">
        <v>0</v>
      </c>
      <c r="CO73" s="7">
        <f t="shared" si="4"/>
        <v>0</v>
      </c>
      <c r="CP73" s="7">
        <f t="shared" si="5"/>
        <v>0</v>
      </c>
      <c r="CQ73" s="7">
        <v>0</v>
      </c>
      <c r="CR73" s="7">
        <f t="shared" si="6"/>
        <v>7.3129999999999997</v>
      </c>
      <c r="CS73" s="7">
        <f t="shared" si="7"/>
        <v>62.97</v>
      </c>
      <c r="CT73" s="14" t="s">
        <v>246</v>
      </c>
      <c r="CV73" s="95"/>
    </row>
    <row r="74" spans="1:100" ht="14.4" customHeight="1">
      <c r="A74" s="13" t="s">
        <v>68</v>
      </c>
      <c r="B74" s="14" t="s">
        <v>154</v>
      </c>
      <c r="C74" s="7">
        <v>0.36599999999999999</v>
      </c>
      <c r="D74" s="7">
        <v>0.01</v>
      </c>
      <c r="E74" s="7">
        <v>0</v>
      </c>
      <c r="F74" s="7">
        <v>0</v>
      </c>
      <c r="G74" s="7">
        <v>2E-3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1E-3</v>
      </c>
      <c r="P74" s="7">
        <v>0</v>
      </c>
      <c r="Q74" s="7">
        <v>0</v>
      </c>
      <c r="R74" s="7">
        <v>2E-3</v>
      </c>
      <c r="S74" s="7">
        <v>0</v>
      </c>
      <c r="T74" s="7">
        <v>5.0000000000000001E-3</v>
      </c>
      <c r="U74" s="7">
        <v>0</v>
      </c>
      <c r="V74" s="7">
        <v>1E-3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1.0999999999999999E-2</v>
      </c>
      <c r="AF74" s="7">
        <v>8.0000000000000002E-3</v>
      </c>
      <c r="AG74" s="7">
        <v>0.35</v>
      </c>
      <c r="AH74" s="7">
        <v>0</v>
      </c>
      <c r="AI74" s="7">
        <v>2.8660000000000001</v>
      </c>
      <c r="AJ74" s="7">
        <v>2.3E-2</v>
      </c>
      <c r="AK74" s="7">
        <v>0</v>
      </c>
      <c r="AL74" s="7">
        <v>1.9E-2</v>
      </c>
      <c r="AM74" s="7">
        <v>3.7999999999999999E-2</v>
      </c>
      <c r="AN74" s="7">
        <v>0.37</v>
      </c>
      <c r="AO74" s="7">
        <v>0</v>
      </c>
      <c r="AP74" s="7">
        <v>0</v>
      </c>
      <c r="AQ74" s="7">
        <v>14.31</v>
      </c>
      <c r="AR74" s="7">
        <v>0.17299999999999999</v>
      </c>
      <c r="AS74" s="7">
        <v>2.1000000000000001E-2</v>
      </c>
      <c r="AT74" s="7">
        <v>6.3E-2</v>
      </c>
      <c r="AU74" s="7">
        <v>0.01</v>
      </c>
      <c r="AV74" s="7">
        <v>5.0000000000000001E-3</v>
      </c>
      <c r="AW74" s="7">
        <v>0.13600000000000001</v>
      </c>
      <c r="AX74" s="7">
        <v>0</v>
      </c>
      <c r="AY74" s="7">
        <v>0.02</v>
      </c>
      <c r="AZ74" s="7">
        <v>0</v>
      </c>
      <c r="BA74" s="7">
        <v>4.2089999999999996</v>
      </c>
      <c r="BB74" s="7">
        <v>0</v>
      </c>
      <c r="BC74" s="7">
        <v>0.71699999999999997</v>
      </c>
      <c r="BD74" s="7">
        <v>3.831</v>
      </c>
      <c r="BE74" s="7">
        <v>0.80400000000000005</v>
      </c>
      <c r="BF74" s="7">
        <v>8.0000000000000002E-3</v>
      </c>
      <c r="BG74" s="7">
        <v>5.7000000000000002E-2</v>
      </c>
      <c r="BH74" s="7">
        <v>1.881</v>
      </c>
      <c r="BI74" s="7">
        <v>1.0999999999999999E-2</v>
      </c>
      <c r="BJ74" s="7">
        <v>2E-3</v>
      </c>
      <c r="BK74" s="7">
        <v>2E-3</v>
      </c>
      <c r="BL74" s="7">
        <v>4.1000000000000002E-2</v>
      </c>
      <c r="BM74" s="7">
        <v>0</v>
      </c>
      <c r="BN74" s="7">
        <v>0</v>
      </c>
      <c r="BO74" s="7">
        <v>5.0000000000000001E-3</v>
      </c>
      <c r="BP74" s="7">
        <v>4.1000000000000002E-2</v>
      </c>
      <c r="BQ74" s="7">
        <v>0.78900000000000003</v>
      </c>
      <c r="BR74" s="7">
        <v>17.460999999999999</v>
      </c>
      <c r="BS74" s="7">
        <v>5.9169999999999998</v>
      </c>
      <c r="BT74" s="7">
        <v>13.606</v>
      </c>
      <c r="BU74" s="7">
        <v>6.0540000000000003</v>
      </c>
      <c r="BV74" s="7">
        <v>2.2240000000000002</v>
      </c>
      <c r="BW74" s="7">
        <v>0.36899999999999999</v>
      </c>
      <c r="BX74" s="7">
        <v>0.91500000000000004</v>
      </c>
      <c r="BY74" s="7">
        <v>0.218</v>
      </c>
      <c r="BZ74" s="7">
        <v>3.923</v>
      </c>
      <c r="CA74" s="7">
        <v>2.048</v>
      </c>
      <c r="CB74" s="7">
        <v>0</v>
      </c>
      <c r="CC74" s="7">
        <v>0.127</v>
      </c>
      <c r="CD74" s="7">
        <v>0</v>
      </c>
      <c r="CE74" s="7">
        <v>0</v>
      </c>
      <c r="CF74" s="7">
        <v>0</v>
      </c>
      <c r="CG74" s="7">
        <f t="shared" ref="CG74:CG90" si="8">+SUM(C74:CF74)</f>
        <v>84.070000000000007</v>
      </c>
      <c r="CH74" s="7">
        <v>15.554</v>
      </c>
      <c r="CI74" s="7">
        <v>0</v>
      </c>
      <c r="CJ74" s="7">
        <v>0</v>
      </c>
      <c r="CK74" s="7">
        <f t="shared" ref="CK74:CK88" si="9">+SUM(CH74:CJ74)</f>
        <v>15.554</v>
      </c>
      <c r="CL74" s="7">
        <v>0</v>
      </c>
      <c r="CM74" s="7">
        <v>0</v>
      </c>
      <c r="CN74" s="7">
        <v>0</v>
      </c>
      <c r="CO74" s="7">
        <f t="shared" ref="CO74:CO88" si="10">+CN74+CM74</f>
        <v>0</v>
      </c>
      <c r="CP74" s="7">
        <f t="shared" ref="CP74:CP88" si="11">+CO74+CL74</f>
        <v>0</v>
      </c>
      <c r="CQ74" s="7">
        <v>0</v>
      </c>
      <c r="CR74" s="7">
        <f t="shared" si="6"/>
        <v>15.554</v>
      </c>
      <c r="CS74" s="7">
        <f t="shared" si="7"/>
        <v>99.624000000000009</v>
      </c>
      <c r="CT74" s="14" t="s">
        <v>247</v>
      </c>
      <c r="CV74" s="95"/>
    </row>
    <row r="75" spans="1:100" ht="14.4" customHeight="1">
      <c r="A75" s="13" t="s">
        <v>69</v>
      </c>
      <c r="B75" s="14" t="s">
        <v>155</v>
      </c>
      <c r="C75" s="7">
        <v>0.32900000000000001</v>
      </c>
      <c r="D75" s="7">
        <v>0</v>
      </c>
      <c r="E75" s="7">
        <v>1E-3</v>
      </c>
      <c r="F75" s="7">
        <v>1.7000000000000001E-2</v>
      </c>
      <c r="G75" s="7">
        <v>7.0000000000000001E-3</v>
      </c>
      <c r="H75" s="7">
        <v>0</v>
      </c>
      <c r="I75" s="7">
        <v>0</v>
      </c>
      <c r="J75" s="7">
        <v>0</v>
      </c>
      <c r="K75" s="7">
        <v>1E-3</v>
      </c>
      <c r="L75" s="7">
        <v>0</v>
      </c>
      <c r="M75" s="7">
        <v>7.0000000000000001E-3</v>
      </c>
      <c r="N75" s="7">
        <v>0</v>
      </c>
      <c r="O75" s="7">
        <v>7.0000000000000001E-3</v>
      </c>
      <c r="P75" s="7">
        <v>0</v>
      </c>
      <c r="Q75" s="7">
        <v>3.0000000000000001E-3</v>
      </c>
      <c r="R75" s="7">
        <v>0</v>
      </c>
      <c r="S75" s="7">
        <v>0</v>
      </c>
      <c r="T75" s="7">
        <v>0.15</v>
      </c>
      <c r="U75" s="7">
        <v>0</v>
      </c>
      <c r="V75" s="7">
        <v>2E-3</v>
      </c>
      <c r="W75" s="7">
        <v>0</v>
      </c>
      <c r="X75" s="7">
        <v>7.0000000000000001E-3</v>
      </c>
      <c r="Y75" s="7">
        <v>7.0000000000000001E-3</v>
      </c>
      <c r="Z75" s="7">
        <v>0</v>
      </c>
      <c r="AA75" s="7">
        <v>0</v>
      </c>
      <c r="AB75" s="7">
        <v>0</v>
      </c>
      <c r="AC75" s="7">
        <v>2E-3</v>
      </c>
      <c r="AD75" s="7">
        <v>5.0000000000000001E-3</v>
      </c>
      <c r="AE75" s="7">
        <v>3.3000000000000002E-2</v>
      </c>
      <c r="AF75" s="7">
        <v>1.7000000000000001E-2</v>
      </c>
      <c r="AG75" s="7">
        <v>1.056</v>
      </c>
      <c r="AH75" s="7">
        <v>5.9649999999999999</v>
      </c>
      <c r="AI75" s="7">
        <v>3.4409999999999998</v>
      </c>
      <c r="AJ75" s="7">
        <v>0.40400000000000003</v>
      </c>
      <c r="AK75" s="7">
        <v>2E-3</v>
      </c>
      <c r="AL75" s="7">
        <v>0.38100000000000001</v>
      </c>
      <c r="AM75" s="7">
        <v>0.249</v>
      </c>
      <c r="AN75" s="7">
        <v>1.038</v>
      </c>
      <c r="AO75" s="7">
        <v>0</v>
      </c>
      <c r="AP75" s="7">
        <v>0</v>
      </c>
      <c r="AQ75" s="7">
        <v>2.3980000000000001</v>
      </c>
      <c r="AR75" s="7">
        <v>2.0310000000000001</v>
      </c>
      <c r="AS75" s="7">
        <v>2.5000000000000001E-2</v>
      </c>
      <c r="AT75" s="7">
        <v>0.02</v>
      </c>
      <c r="AU75" s="7">
        <v>0.36599999999999999</v>
      </c>
      <c r="AV75" s="7">
        <v>2.5999999999999999E-2</v>
      </c>
      <c r="AW75" s="7">
        <v>0</v>
      </c>
      <c r="AX75" s="7">
        <v>0</v>
      </c>
      <c r="AY75" s="7">
        <v>0.25800000000000001</v>
      </c>
      <c r="AZ75" s="7">
        <v>0</v>
      </c>
      <c r="BA75" s="7">
        <v>18.436</v>
      </c>
      <c r="BB75" s="7">
        <v>5.3040000000000003</v>
      </c>
      <c r="BC75" s="7">
        <v>4.1950000000000003</v>
      </c>
      <c r="BD75" s="7">
        <v>6.6139999999999999</v>
      </c>
      <c r="BE75" s="7">
        <v>2.3929999999999998</v>
      </c>
      <c r="BF75" s="7">
        <v>0.90200000000000002</v>
      </c>
      <c r="BG75" s="7">
        <v>1.575</v>
      </c>
      <c r="BH75" s="7">
        <v>3.0579999999999998</v>
      </c>
      <c r="BI75" s="7">
        <v>6.9000000000000006E-2</v>
      </c>
      <c r="BJ75" s="7">
        <v>0.216</v>
      </c>
      <c r="BK75" s="7">
        <v>3.0000000000000001E-3</v>
      </c>
      <c r="BL75" s="7">
        <v>1.6539999999999999</v>
      </c>
      <c r="BM75" s="7">
        <v>0</v>
      </c>
      <c r="BN75" s="7">
        <v>3.0000000000000001E-3</v>
      </c>
      <c r="BO75" s="7">
        <v>5.8000000000000003E-2</v>
      </c>
      <c r="BP75" s="7">
        <v>1.0999999999999999E-2</v>
      </c>
      <c r="BQ75" s="7">
        <v>5.6879999999999997</v>
      </c>
      <c r="BR75" s="7">
        <v>55.228000000000002</v>
      </c>
      <c r="BS75" s="7">
        <v>12.691000000000001</v>
      </c>
      <c r="BT75" s="7">
        <v>35.249000000000002</v>
      </c>
      <c r="BU75" s="7">
        <v>1.0629999999999999</v>
      </c>
      <c r="BV75" s="7">
        <v>1.853</v>
      </c>
      <c r="BW75" s="7">
        <v>2.468</v>
      </c>
      <c r="BX75" s="7">
        <v>1.248</v>
      </c>
      <c r="BY75" s="7">
        <v>4.7290000000000001</v>
      </c>
      <c r="BZ75" s="7">
        <v>3.399</v>
      </c>
      <c r="CA75" s="7">
        <v>9.702</v>
      </c>
      <c r="CB75" s="7">
        <v>0</v>
      </c>
      <c r="CC75" s="7">
        <v>0.318</v>
      </c>
      <c r="CD75" s="7">
        <v>0</v>
      </c>
      <c r="CE75" s="7">
        <v>0</v>
      </c>
      <c r="CF75" s="7">
        <v>0</v>
      </c>
      <c r="CG75" s="7">
        <f t="shared" si="8"/>
        <v>196.38200000000001</v>
      </c>
      <c r="CH75" s="7">
        <v>8.1310000000000002</v>
      </c>
      <c r="CI75" s="7">
        <v>0</v>
      </c>
      <c r="CJ75" s="7">
        <v>0</v>
      </c>
      <c r="CK75" s="7">
        <f t="shared" si="9"/>
        <v>8.1310000000000002</v>
      </c>
      <c r="CL75" s="7">
        <v>0</v>
      </c>
      <c r="CM75" s="7">
        <v>0</v>
      </c>
      <c r="CN75" s="7">
        <v>0</v>
      </c>
      <c r="CO75" s="7">
        <f t="shared" si="10"/>
        <v>0</v>
      </c>
      <c r="CP75" s="7">
        <f t="shared" si="11"/>
        <v>0</v>
      </c>
      <c r="CQ75" s="7">
        <v>0</v>
      </c>
      <c r="CR75" s="7">
        <f t="shared" si="6"/>
        <v>8.1310000000000002</v>
      </c>
      <c r="CS75" s="7">
        <f t="shared" si="7"/>
        <v>204.51300000000001</v>
      </c>
      <c r="CT75" s="14" t="s">
        <v>248</v>
      </c>
      <c r="CV75" s="95"/>
    </row>
    <row r="76" spans="1:100" ht="14.4" customHeight="1">
      <c r="A76" s="13" t="s">
        <v>70</v>
      </c>
      <c r="B76" s="14" t="s">
        <v>156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f t="shared" si="8"/>
        <v>0</v>
      </c>
      <c r="CH76" s="7">
        <v>0</v>
      </c>
      <c r="CI76" s="7">
        <v>0</v>
      </c>
      <c r="CJ76" s="7">
        <v>0</v>
      </c>
      <c r="CK76" s="7">
        <f t="shared" si="9"/>
        <v>0</v>
      </c>
      <c r="CL76" s="7">
        <v>0</v>
      </c>
      <c r="CM76" s="7">
        <v>0</v>
      </c>
      <c r="CN76" s="7">
        <v>0</v>
      </c>
      <c r="CO76" s="7">
        <f t="shared" si="10"/>
        <v>0</v>
      </c>
      <c r="CP76" s="7">
        <f t="shared" si="11"/>
        <v>0</v>
      </c>
      <c r="CQ76" s="7">
        <v>0</v>
      </c>
      <c r="CR76" s="7">
        <f t="shared" si="6"/>
        <v>0</v>
      </c>
      <c r="CS76" s="7">
        <f t="shared" si="7"/>
        <v>0</v>
      </c>
      <c r="CT76" s="14" t="s">
        <v>249</v>
      </c>
      <c r="CV76" s="95"/>
    </row>
    <row r="77" spans="1:100" ht="14.4" customHeight="1">
      <c r="A77" s="13" t="s">
        <v>71</v>
      </c>
      <c r="B77" s="14" t="s">
        <v>157</v>
      </c>
      <c r="C77" s="7">
        <v>2.8000000000000001E-2</v>
      </c>
      <c r="D77" s="7">
        <v>1.2E-2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1E-3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2E-3</v>
      </c>
      <c r="AF77" s="7">
        <v>1E-3</v>
      </c>
      <c r="AG77" s="7">
        <v>6.0000000000000001E-3</v>
      </c>
      <c r="AH77" s="7">
        <v>8.5000000000000006E-2</v>
      </c>
      <c r="AI77" s="7">
        <v>5.5E-2</v>
      </c>
      <c r="AJ77" s="7">
        <v>2.5999999999999999E-2</v>
      </c>
      <c r="AK77" s="7">
        <v>0</v>
      </c>
      <c r="AL77" s="7">
        <v>5.0000000000000001E-3</v>
      </c>
      <c r="AM77" s="7">
        <v>4.0000000000000001E-3</v>
      </c>
      <c r="AN77" s="7">
        <v>1.7999999999999999E-2</v>
      </c>
      <c r="AO77" s="7">
        <v>0</v>
      </c>
      <c r="AP77" s="7">
        <v>0</v>
      </c>
      <c r="AQ77" s="7">
        <v>0.108</v>
      </c>
      <c r="AR77" s="7">
        <v>0</v>
      </c>
      <c r="AS77" s="7">
        <v>0</v>
      </c>
      <c r="AT77" s="7">
        <v>0</v>
      </c>
      <c r="AU77" s="7">
        <v>3.0000000000000001E-3</v>
      </c>
      <c r="AV77" s="7">
        <v>0</v>
      </c>
      <c r="AW77" s="7">
        <v>2.3E-2</v>
      </c>
      <c r="AX77" s="7">
        <v>0</v>
      </c>
      <c r="AY77" s="7">
        <v>2.3E-2</v>
      </c>
      <c r="AZ77" s="7">
        <v>0</v>
      </c>
      <c r="BA77" s="7">
        <v>1.27</v>
      </c>
      <c r="BB77" s="7">
        <v>0.24199999999999999</v>
      </c>
      <c r="BC77" s="7">
        <v>9.4E-2</v>
      </c>
      <c r="BD77" s="7">
        <v>3.5000000000000003E-2</v>
      </c>
      <c r="BE77" s="7">
        <v>0.25</v>
      </c>
      <c r="BF77" s="7">
        <v>0</v>
      </c>
      <c r="BG77" s="7">
        <v>0.02</v>
      </c>
      <c r="BH77" s="7">
        <v>0.72199999999999998</v>
      </c>
      <c r="BI77" s="7">
        <v>1E-3</v>
      </c>
      <c r="BJ77" s="7">
        <v>1E-3</v>
      </c>
      <c r="BK77" s="7">
        <v>0</v>
      </c>
      <c r="BL77" s="7">
        <v>2E-3</v>
      </c>
      <c r="BM77" s="7">
        <v>0</v>
      </c>
      <c r="BN77" s="7">
        <v>0</v>
      </c>
      <c r="BO77" s="7">
        <v>2E-3</v>
      </c>
      <c r="BP77" s="7">
        <v>0</v>
      </c>
      <c r="BQ77" s="7">
        <v>0.22600000000000001</v>
      </c>
      <c r="BR77" s="7">
        <v>5.1079999999999997</v>
      </c>
      <c r="BS77" s="7">
        <v>4.798</v>
      </c>
      <c r="BT77" s="7">
        <v>0.36899999999999999</v>
      </c>
      <c r="BU77" s="7">
        <v>0.01</v>
      </c>
      <c r="BV77" s="7">
        <v>0.40300000000000002</v>
      </c>
      <c r="BW77" s="7">
        <v>8.0000000000000002E-3</v>
      </c>
      <c r="BX77" s="7">
        <v>8.0000000000000002E-3</v>
      </c>
      <c r="BY77" s="7">
        <v>7.0000000000000001E-3</v>
      </c>
      <c r="BZ77" s="7">
        <v>1.9E-2</v>
      </c>
      <c r="CA77" s="7">
        <v>3.3000000000000002E-2</v>
      </c>
      <c r="CB77" s="7">
        <v>0</v>
      </c>
      <c r="CC77" s="7">
        <v>4.0000000000000001E-3</v>
      </c>
      <c r="CD77" s="7">
        <v>0</v>
      </c>
      <c r="CE77" s="7">
        <v>0</v>
      </c>
      <c r="CF77" s="7">
        <v>0</v>
      </c>
      <c r="CG77" s="7">
        <f t="shared" si="8"/>
        <v>14.031999999999996</v>
      </c>
      <c r="CH77" s="7">
        <v>11.180999999999999</v>
      </c>
      <c r="CI77" s="7">
        <v>0</v>
      </c>
      <c r="CJ77" s="7">
        <v>0</v>
      </c>
      <c r="CK77" s="7">
        <f t="shared" si="9"/>
        <v>11.180999999999999</v>
      </c>
      <c r="CL77" s="7">
        <v>0</v>
      </c>
      <c r="CM77" s="7">
        <v>0</v>
      </c>
      <c r="CN77" s="7">
        <v>0</v>
      </c>
      <c r="CO77" s="7">
        <f t="shared" si="10"/>
        <v>0</v>
      </c>
      <c r="CP77" s="7">
        <f t="shared" si="11"/>
        <v>0</v>
      </c>
      <c r="CQ77" s="7">
        <v>0</v>
      </c>
      <c r="CR77" s="7">
        <f t="shared" si="6"/>
        <v>11.180999999999999</v>
      </c>
      <c r="CS77" s="7">
        <f t="shared" si="7"/>
        <v>25.212999999999994</v>
      </c>
      <c r="CT77" s="14" t="s">
        <v>250</v>
      </c>
      <c r="CV77" s="95"/>
    </row>
    <row r="78" spans="1:100" ht="14.4" customHeight="1">
      <c r="A78" s="13" t="s">
        <v>72</v>
      </c>
      <c r="B78" s="14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f t="shared" si="8"/>
        <v>0</v>
      </c>
      <c r="CH78" s="7">
        <v>0</v>
      </c>
      <c r="CI78" s="7">
        <v>0</v>
      </c>
      <c r="CJ78" s="7">
        <v>0</v>
      </c>
      <c r="CK78" s="7">
        <f t="shared" si="9"/>
        <v>0</v>
      </c>
      <c r="CL78" s="7">
        <v>0</v>
      </c>
      <c r="CM78" s="7">
        <v>0</v>
      </c>
      <c r="CN78" s="7">
        <v>0</v>
      </c>
      <c r="CO78" s="7">
        <f t="shared" si="10"/>
        <v>0</v>
      </c>
      <c r="CP78" s="7">
        <f t="shared" si="11"/>
        <v>0</v>
      </c>
      <c r="CQ78" s="7">
        <v>0</v>
      </c>
      <c r="CR78" s="7">
        <f t="shared" si="6"/>
        <v>0</v>
      </c>
      <c r="CS78" s="7">
        <f t="shared" si="7"/>
        <v>0</v>
      </c>
      <c r="CT78" s="14" t="s">
        <v>251</v>
      </c>
      <c r="CV78" s="95"/>
    </row>
    <row r="79" spans="1:100" ht="14.4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8"/>
        <v>0</v>
      </c>
      <c r="CH79" s="7">
        <v>0</v>
      </c>
      <c r="CI79" s="7">
        <v>0</v>
      </c>
      <c r="CJ79" s="7">
        <v>0</v>
      </c>
      <c r="CK79" s="7">
        <f t="shared" si="9"/>
        <v>0</v>
      </c>
      <c r="CL79" s="7">
        <v>0</v>
      </c>
      <c r="CM79" s="7">
        <v>0</v>
      </c>
      <c r="CN79" s="7">
        <v>0</v>
      </c>
      <c r="CO79" s="7">
        <f t="shared" si="10"/>
        <v>0</v>
      </c>
      <c r="CP79" s="7">
        <f t="shared" si="11"/>
        <v>0</v>
      </c>
      <c r="CQ79" s="7">
        <v>0</v>
      </c>
      <c r="CR79" s="7">
        <f t="shared" si="6"/>
        <v>0</v>
      </c>
      <c r="CS79" s="7">
        <f t="shared" si="7"/>
        <v>0</v>
      </c>
      <c r="CT79" s="14" t="s">
        <v>252</v>
      </c>
      <c r="CV79" s="95"/>
    </row>
    <row r="80" spans="1:100" ht="14.4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8"/>
        <v>0</v>
      </c>
      <c r="CH80" s="7">
        <v>0</v>
      </c>
      <c r="CI80" s="7">
        <v>0</v>
      </c>
      <c r="CJ80" s="7">
        <v>0</v>
      </c>
      <c r="CK80" s="7">
        <f t="shared" si="9"/>
        <v>0</v>
      </c>
      <c r="CL80" s="7">
        <v>0</v>
      </c>
      <c r="CM80" s="7">
        <v>0</v>
      </c>
      <c r="CN80" s="7">
        <v>0</v>
      </c>
      <c r="CO80" s="7">
        <f t="shared" si="10"/>
        <v>0</v>
      </c>
      <c r="CP80" s="7">
        <f t="shared" si="11"/>
        <v>0</v>
      </c>
      <c r="CQ80" s="7">
        <v>0</v>
      </c>
      <c r="CR80" s="7">
        <f t="shared" si="6"/>
        <v>0</v>
      </c>
      <c r="CS80" s="7">
        <f t="shared" si="7"/>
        <v>0</v>
      </c>
      <c r="CT80" s="14" t="s">
        <v>253</v>
      </c>
      <c r="CV80" s="95"/>
    </row>
    <row r="81" spans="1:100" ht="14.4" customHeight="1">
      <c r="A81" s="13" t="s">
        <v>75</v>
      </c>
      <c r="B81" s="14" t="s">
        <v>161</v>
      </c>
      <c r="C81" s="7">
        <v>1.4999999999999999E-2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1E-3</v>
      </c>
      <c r="AF81" s="7">
        <v>0</v>
      </c>
      <c r="AG81" s="7">
        <v>1E-3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2E-3</v>
      </c>
      <c r="AO81" s="7">
        <v>0</v>
      </c>
      <c r="AP81" s="7">
        <v>0</v>
      </c>
      <c r="AQ81" s="7">
        <v>6.0000000000000001E-3</v>
      </c>
      <c r="AR81" s="7">
        <v>6.3E-2</v>
      </c>
      <c r="AS81" s="7">
        <v>0</v>
      </c>
      <c r="AT81" s="7">
        <v>0</v>
      </c>
      <c r="AU81" s="7">
        <v>0.433</v>
      </c>
      <c r="AV81" s="7">
        <v>1.0999999999999999E-2</v>
      </c>
      <c r="AW81" s="7">
        <v>0.36799999999999999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7.9000000000000001E-2</v>
      </c>
      <c r="BF81" s="7">
        <v>0</v>
      </c>
      <c r="BG81" s="7">
        <v>8.0000000000000002E-3</v>
      </c>
      <c r="BH81" s="7">
        <v>0.40200000000000002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8.1000000000000003E-2</v>
      </c>
      <c r="BR81" s="7">
        <v>2.6320000000000001</v>
      </c>
      <c r="BS81" s="7">
        <v>1.294</v>
      </c>
      <c r="BT81" s="7">
        <v>1.7999999999999999E-2</v>
      </c>
      <c r="BU81" s="7">
        <v>2.1000000000000001E-2</v>
      </c>
      <c r="BV81" s="7">
        <v>1.2999999999999999E-2</v>
      </c>
      <c r="BW81" s="7">
        <v>4.0590000000000002</v>
      </c>
      <c r="BX81" s="7">
        <v>0</v>
      </c>
      <c r="BY81" s="7">
        <v>0</v>
      </c>
      <c r="BZ81" s="7">
        <v>1E-3</v>
      </c>
      <c r="CA81" s="7">
        <v>10.010999999999999</v>
      </c>
      <c r="CB81" s="7">
        <v>0</v>
      </c>
      <c r="CC81" s="7">
        <v>3.0000000000000001E-3</v>
      </c>
      <c r="CD81" s="7">
        <v>0</v>
      </c>
      <c r="CE81" s="7">
        <v>0</v>
      </c>
      <c r="CF81" s="7">
        <v>0</v>
      </c>
      <c r="CG81" s="7">
        <f t="shared" si="8"/>
        <v>19.521999999999998</v>
      </c>
      <c r="CH81" s="7">
        <v>21.66</v>
      </c>
      <c r="CI81" s="7">
        <v>0</v>
      </c>
      <c r="CJ81" s="7">
        <v>0</v>
      </c>
      <c r="CK81" s="7">
        <f t="shared" si="9"/>
        <v>21.66</v>
      </c>
      <c r="CL81" s="7">
        <v>0</v>
      </c>
      <c r="CM81" s="7">
        <v>7.319</v>
      </c>
      <c r="CN81" s="7">
        <v>0</v>
      </c>
      <c r="CO81" s="7">
        <f t="shared" si="10"/>
        <v>7.319</v>
      </c>
      <c r="CP81" s="7">
        <f t="shared" si="11"/>
        <v>7.319</v>
      </c>
      <c r="CQ81" s="7">
        <v>0</v>
      </c>
      <c r="CR81" s="7">
        <f t="shared" si="6"/>
        <v>28.978999999999999</v>
      </c>
      <c r="CS81" s="7">
        <f t="shared" si="7"/>
        <v>48.500999999999998</v>
      </c>
      <c r="CT81" s="14" t="s">
        <v>254</v>
      </c>
      <c r="CV81" s="95"/>
    </row>
    <row r="82" spans="1:100" ht="14.4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0.36099999999999999</v>
      </c>
      <c r="BB82" s="7">
        <v>0</v>
      </c>
      <c r="BC82" s="7">
        <v>0.28399999999999997</v>
      </c>
      <c r="BD82" s="7">
        <v>0</v>
      </c>
      <c r="BE82" s="7">
        <v>0</v>
      </c>
      <c r="BF82" s="7">
        <v>0</v>
      </c>
      <c r="BG82" s="7">
        <v>0</v>
      </c>
      <c r="BH82" s="7">
        <v>4.3999999999999997E-2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1E-3</v>
      </c>
      <c r="BR82" s="7">
        <v>0</v>
      </c>
      <c r="BS82" s="7">
        <v>0.30399999999999999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8"/>
        <v>0.99399999999999999</v>
      </c>
      <c r="CH82" s="7">
        <v>0</v>
      </c>
      <c r="CI82" s="7">
        <v>0</v>
      </c>
      <c r="CJ82" s="7">
        <v>0</v>
      </c>
      <c r="CK82" s="7">
        <f t="shared" si="9"/>
        <v>0</v>
      </c>
      <c r="CL82" s="7">
        <v>0</v>
      </c>
      <c r="CM82" s="7">
        <v>0</v>
      </c>
      <c r="CN82" s="7">
        <v>0</v>
      </c>
      <c r="CO82" s="7">
        <f t="shared" si="10"/>
        <v>0</v>
      </c>
      <c r="CP82" s="7">
        <f t="shared" si="11"/>
        <v>0</v>
      </c>
      <c r="CQ82" s="7">
        <v>0</v>
      </c>
      <c r="CR82" s="7">
        <f t="shared" si="6"/>
        <v>0</v>
      </c>
      <c r="CS82" s="7">
        <f t="shared" si="7"/>
        <v>0.99399999999999999</v>
      </c>
      <c r="CT82" s="14" t="s">
        <v>255</v>
      </c>
      <c r="CV82" s="95"/>
    </row>
    <row r="83" spans="1:100" ht="14.4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8"/>
        <v>0</v>
      </c>
      <c r="CH83" s="7">
        <v>0</v>
      </c>
      <c r="CI83" s="7">
        <v>0</v>
      </c>
      <c r="CJ83" s="7">
        <v>0</v>
      </c>
      <c r="CK83" s="7">
        <f t="shared" si="9"/>
        <v>0</v>
      </c>
      <c r="CL83" s="7">
        <v>0</v>
      </c>
      <c r="CM83" s="7">
        <v>0</v>
      </c>
      <c r="CN83" s="7">
        <v>0</v>
      </c>
      <c r="CO83" s="7">
        <f t="shared" si="10"/>
        <v>0</v>
      </c>
      <c r="CP83" s="7">
        <f t="shared" si="11"/>
        <v>0</v>
      </c>
      <c r="CQ83" s="7">
        <v>0</v>
      </c>
      <c r="CR83" s="7">
        <f t="shared" si="6"/>
        <v>0</v>
      </c>
      <c r="CS83" s="7">
        <f t="shared" si="7"/>
        <v>0</v>
      </c>
      <c r="CT83" s="14" t="s">
        <v>256</v>
      </c>
      <c r="CV83" s="95"/>
    </row>
    <row r="84" spans="1:100" ht="14.4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1E-3</v>
      </c>
      <c r="AF84" s="7">
        <v>0</v>
      </c>
      <c r="AG84" s="7">
        <v>0</v>
      </c>
      <c r="AH84" s="7">
        <v>1.2E-2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0.01</v>
      </c>
      <c r="AO84" s="7">
        <v>0</v>
      </c>
      <c r="AP84" s="7">
        <v>0</v>
      </c>
      <c r="AQ84" s="7">
        <v>6.0999999999999999E-2</v>
      </c>
      <c r="AR84" s="7">
        <v>0</v>
      </c>
      <c r="AS84" s="7">
        <v>1.4E-2</v>
      </c>
      <c r="AT84" s="7">
        <v>1.7999999999999999E-2</v>
      </c>
      <c r="AU84" s="7">
        <v>0</v>
      </c>
      <c r="AV84" s="7">
        <v>1.0999999999999999E-2</v>
      </c>
      <c r="AW84" s="7">
        <v>1.8009999999999999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1.6E-2</v>
      </c>
      <c r="BE84" s="7">
        <v>0.161</v>
      </c>
      <c r="BF84" s="7">
        <v>7.0000000000000001E-3</v>
      </c>
      <c r="BG84" s="7">
        <v>0</v>
      </c>
      <c r="BH84" s="7">
        <v>0.38600000000000001</v>
      </c>
      <c r="BI84" s="7">
        <v>0.41599999999999998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0.183</v>
      </c>
      <c r="BR84" s="7">
        <v>3.629</v>
      </c>
      <c r="BS84" s="7">
        <v>0.85499999999999998</v>
      </c>
      <c r="BT84" s="7">
        <v>2.3E-2</v>
      </c>
      <c r="BU84" s="7">
        <v>0</v>
      </c>
      <c r="BV84" s="7">
        <v>0.112</v>
      </c>
      <c r="BW84" s="7">
        <v>1.3580000000000001</v>
      </c>
      <c r="BX84" s="7">
        <v>0.33700000000000002</v>
      </c>
      <c r="BY84" s="7">
        <v>0</v>
      </c>
      <c r="BZ84" s="7">
        <v>9.8360000000000003</v>
      </c>
      <c r="CA84" s="7">
        <v>11.958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f t="shared" si="8"/>
        <v>31.204999999999998</v>
      </c>
      <c r="CH84" s="7">
        <v>162.53100000000001</v>
      </c>
      <c r="CI84" s="7">
        <v>0</v>
      </c>
      <c r="CJ84" s="7">
        <v>0</v>
      </c>
      <c r="CK84" s="7">
        <f t="shared" si="9"/>
        <v>162.53100000000001</v>
      </c>
      <c r="CL84" s="7">
        <v>0</v>
      </c>
      <c r="CM84" s="7">
        <v>0</v>
      </c>
      <c r="CN84" s="7">
        <v>0</v>
      </c>
      <c r="CO84" s="7">
        <f t="shared" si="10"/>
        <v>0</v>
      </c>
      <c r="CP84" s="7">
        <f t="shared" si="11"/>
        <v>0</v>
      </c>
      <c r="CQ84" s="7">
        <v>0</v>
      </c>
      <c r="CR84" s="7">
        <f t="shared" si="6"/>
        <v>162.53100000000001</v>
      </c>
      <c r="CS84" s="7">
        <f t="shared" si="7"/>
        <v>193.73599999999999</v>
      </c>
      <c r="CT84" s="14" t="s">
        <v>257</v>
      </c>
      <c r="CV84" s="95"/>
    </row>
    <row r="85" spans="1:100" ht="14.4" customHeight="1">
      <c r="A85" s="13" t="s">
        <v>79</v>
      </c>
      <c r="B85" s="14" t="s">
        <v>165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f t="shared" si="8"/>
        <v>0</v>
      </c>
      <c r="CH85" s="7">
        <v>0</v>
      </c>
      <c r="CI85" s="7">
        <v>0</v>
      </c>
      <c r="CJ85" s="7">
        <v>0</v>
      </c>
      <c r="CK85" s="7">
        <f t="shared" si="9"/>
        <v>0</v>
      </c>
      <c r="CL85" s="7">
        <v>0</v>
      </c>
      <c r="CM85" s="7">
        <v>0</v>
      </c>
      <c r="CN85" s="7">
        <v>0</v>
      </c>
      <c r="CO85" s="7">
        <f t="shared" si="10"/>
        <v>0</v>
      </c>
      <c r="CP85" s="7">
        <f t="shared" si="11"/>
        <v>0</v>
      </c>
      <c r="CQ85" s="7">
        <v>0</v>
      </c>
      <c r="CR85" s="7">
        <f t="shared" si="6"/>
        <v>0</v>
      </c>
      <c r="CS85" s="7">
        <f t="shared" si="7"/>
        <v>0</v>
      </c>
      <c r="CT85" s="14" t="s">
        <v>258</v>
      </c>
      <c r="CV85" s="95"/>
    </row>
    <row r="86" spans="1:100" ht="14.4" customHeight="1">
      <c r="A86" s="13" t="s">
        <v>80</v>
      </c>
      <c r="B86" s="14" t="s">
        <v>166</v>
      </c>
      <c r="C86" s="7">
        <v>8.0000000000000002E-3</v>
      </c>
      <c r="D86" s="7">
        <v>4.7E-2</v>
      </c>
      <c r="E86" s="7">
        <v>0</v>
      </c>
      <c r="F86" s="7">
        <v>1E-3</v>
      </c>
      <c r="G86" s="7">
        <v>1E-3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1E-3</v>
      </c>
      <c r="N86" s="7">
        <v>0</v>
      </c>
      <c r="O86" s="7">
        <v>1E-3</v>
      </c>
      <c r="P86" s="7">
        <v>0</v>
      </c>
      <c r="Q86" s="7">
        <v>0</v>
      </c>
      <c r="R86" s="7">
        <v>1E-3</v>
      </c>
      <c r="S86" s="7">
        <v>0</v>
      </c>
      <c r="T86" s="7">
        <v>4.0000000000000001E-3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4.0000000000000001E-3</v>
      </c>
      <c r="AF86" s="7">
        <v>3.0000000000000001E-3</v>
      </c>
      <c r="AG86" s="7">
        <v>0.11799999999999999</v>
      </c>
      <c r="AH86" s="7">
        <v>0.38600000000000001</v>
      </c>
      <c r="AI86" s="7">
        <v>0.19800000000000001</v>
      </c>
      <c r="AJ86" s="7">
        <v>6.0999999999999999E-2</v>
      </c>
      <c r="AK86" s="7">
        <v>0</v>
      </c>
      <c r="AL86" s="7">
        <v>1.4999999999999999E-2</v>
      </c>
      <c r="AM86" s="7">
        <v>1.0999999999999999E-2</v>
      </c>
      <c r="AN86" s="7">
        <v>0.156</v>
      </c>
      <c r="AO86" s="7">
        <v>0</v>
      </c>
      <c r="AP86" s="7">
        <v>0</v>
      </c>
      <c r="AQ86" s="7">
        <v>0.151</v>
      </c>
      <c r="AR86" s="7">
        <v>0</v>
      </c>
      <c r="AS86" s="7">
        <v>3.0000000000000001E-3</v>
      </c>
      <c r="AT86" s="7">
        <v>8.9999999999999993E-3</v>
      </c>
      <c r="AU86" s="7">
        <v>5.0000000000000001E-3</v>
      </c>
      <c r="AV86" s="7">
        <v>1E-3</v>
      </c>
      <c r="AW86" s="7">
        <v>1.7000000000000001E-2</v>
      </c>
      <c r="AX86" s="7">
        <v>0</v>
      </c>
      <c r="AY86" s="7">
        <v>2.8000000000000001E-2</v>
      </c>
      <c r="AZ86" s="7">
        <v>0</v>
      </c>
      <c r="BA86" s="7">
        <v>16.39</v>
      </c>
      <c r="BB86" s="7">
        <v>6.6000000000000003E-2</v>
      </c>
      <c r="BC86" s="7">
        <v>1.579</v>
      </c>
      <c r="BD86" s="7">
        <v>0.39</v>
      </c>
      <c r="BE86" s="7">
        <v>0.152</v>
      </c>
      <c r="BF86" s="7">
        <v>3.0000000000000001E-3</v>
      </c>
      <c r="BG86" s="7">
        <v>3.1E-2</v>
      </c>
      <c r="BH86" s="7">
        <v>0.33500000000000002</v>
      </c>
      <c r="BI86" s="7">
        <v>6.0000000000000001E-3</v>
      </c>
      <c r="BJ86" s="7">
        <v>1E-3</v>
      </c>
      <c r="BK86" s="7">
        <v>1E-3</v>
      </c>
      <c r="BL86" s="7">
        <v>5.5E-2</v>
      </c>
      <c r="BM86" s="7">
        <v>0</v>
      </c>
      <c r="BN86" s="7">
        <v>0</v>
      </c>
      <c r="BO86" s="7">
        <v>5.0000000000000001E-3</v>
      </c>
      <c r="BP86" s="7">
        <v>1E-3</v>
      </c>
      <c r="BQ86" s="7">
        <v>0.14299999999999999</v>
      </c>
      <c r="BR86" s="7">
        <v>3.6859999999999999</v>
      </c>
      <c r="BS86" s="7">
        <v>1.643</v>
      </c>
      <c r="BT86" s="7">
        <v>3.2130000000000001</v>
      </c>
      <c r="BU86" s="7">
        <v>8.5999999999999993E-2</v>
      </c>
      <c r="BV86" s="7">
        <v>0.29399999999999998</v>
      </c>
      <c r="BW86" s="7">
        <v>0.1</v>
      </c>
      <c r="BX86" s="7">
        <v>0.113</v>
      </c>
      <c r="BY86" s="7">
        <v>0.14499999999999999</v>
      </c>
      <c r="BZ86" s="7">
        <v>0.215</v>
      </c>
      <c r="CA86" s="7">
        <v>1.905</v>
      </c>
      <c r="CB86" s="7">
        <v>0</v>
      </c>
      <c r="CC86" s="7">
        <v>2.4E-2</v>
      </c>
      <c r="CD86" s="7">
        <v>0</v>
      </c>
      <c r="CE86" s="7">
        <v>0</v>
      </c>
      <c r="CF86" s="7">
        <v>0</v>
      </c>
      <c r="CG86" s="7">
        <f t="shared" si="8"/>
        <v>31.812000000000008</v>
      </c>
      <c r="CH86" s="7">
        <v>87.542000000000002</v>
      </c>
      <c r="CI86" s="7">
        <v>0</v>
      </c>
      <c r="CJ86" s="7">
        <v>0</v>
      </c>
      <c r="CK86" s="7">
        <f t="shared" si="9"/>
        <v>87.542000000000002</v>
      </c>
      <c r="CL86" s="7">
        <v>0</v>
      </c>
      <c r="CM86" s="7">
        <v>0</v>
      </c>
      <c r="CN86" s="7">
        <v>0</v>
      </c>
      <c r="CO86" s="7">
        <f t="shared" si="10"/>
        <v>0</v>
      </c>
      <c r="CP86" s="7">
        <f t="shared" si="11"/>
        <v>0</v>
      </c>
      <c r="CQ86" s="7">
        <v>0</v>
      </c>
      <c r="CR86" s="7">
        <f t="shared" si="6"/>
        <v>87.542000000000002</v>
      </c>
      <c r="CS86" s="7">
        <f t="shared" si="7"/>
        <v>119.35400000000001</v>
      </c>
      <c r="CT86" s="14" t="s">
        <v>259</v>
      </c>
      <c r="CV86" s="95"/>
    </row>
    <row r="87" spans="1:100" ht="14.4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2E-3</v>
      </c>
      <c r="AT87" s="7">
        <v>1E-3</v>
      </c>
      <c r="AU87" s="7">
        <v>0</v>
      </c>
      <c r="AV87" s="7">
        <v>0</v>
      </c>
      <c r="AW87" s="7">
        <v>2.5999999999999999E-2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3.3000000000000002E-2</v>
      </c>
      <c r="BF87" s="7">
        <v>0</v>
      </c>
      <c r="BG87" s="7">
        <v>0</v>
      </c>
      <c r="BH87" s="7">
        <v>9.2999999999999999E-2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3.3000000000000002E-2</v>
      </c>
      <c r="BR87" s="7">
        <v>0.79800000000000004</v>
      </c>
      <c r="BS87" s="7">
        <v>0.12</v>
      </c>
      <c r="BT87" s="7">
        <v>1.516</v>
      </c>
      <c r="BU87" s="7">
        <v>0</v>
      </c>
      <c r="BV87" s="7">
        <v>7.1999999999999995E-2</v>
      </c>
      <c r="BW87" s="7">
        <v>1.278</v>
      </c>
      <c r="BX87" s="7">
        <v>0.25900000000000001</v>
      </c>
      <c r="BY87" s="7">
        <v>0</v>
      </c>
      <c r="BZ87" s="7">
        <v>3.839</v>
      </c>
      <c r="CA87" s="7">
        <v>2.0640000000000001</v>
      </c>
      <c r="CB87" s="7">
        <v>0</v>
      </c>
      <c r="CC87" s="7">
        <v>0.374</v>
      </c>
      <c r="CD87" s="7">
        <v>0</v>
      </c>
      <c r="CE87" s="7">
        <v>0</v>
      </c>
      <c r="CF87" s="7">
        <v>0</v>
      </c>
      <c r="CG87" s="7">
        <f t="shared" si="8"/>
        <v>10.508000000000001</v>
      </c>
      <c r="CH87" s="7">
        <v>193.60400000000001</v>
      </c>
      <c r="CI87" s="7">
        <v>0</v>
      </c>
      <c r="CJ87" s="7">
        <v>0</v>
      </c>
      <c r="CK87" s="7">
        <f t="shared" si="9"/>
        <v>193.60400000000001</v>
      </c>
      <c r="CL87" s="7">
        <v>0</v>
      </c>
      <c r="CM87" s="7">
        <v>0</v>
      </c>
      <c r="CN87" s="7">
        <v>0</v>
      </c>
      <c r="CO87" s="7">
        <f t="shared" si="10"/>
        <v>0</v>
      </c>
      <c r="CP87" s="7">
        <f t="shared" si="11"/>
        <v>0</v>
      </c>
      <c r="CQ87" s="7">
        <v>0</v>
      </c>
      <c r="CR87" s="7">
        <f t="shared" si="6"/>
        <v>193.60400000000001</v>
      </c>
      <c r="CS87" s="7">
        <f t="shared" si="7"/>
        <v>204.11200000000002</v>
      </c>
      <c r="CT87" s="14" t="s">
        <v>260</v>
      </c>
      <c r="CV87" s="95"/>
    </row>
    <row r="88" spans="1:100" ht="14.4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8"/>
        <v>0</v>
      </c>
      <c r="CH88" s="7">
        <v>0</v>
      </c>
      <c r="CI88" s="7">
        <v>0</v>
      </c>
      <c r="CJ88" s="7">
        <v>0</v>
      </c>
      <c r="CK88" s="7">
        <f t="shared" si="9"/>
        <v>0</v>
      </c>
      <c r="CL88" s="7">
        <v>0</v>
      </c>
      <c r="CM88" s="7">
        <v>0</v>
      </c>
      <c r="CN88" s="7">
        <v>0</v>
      </c>
      <c r="CO88" s="7">
        <f t="shared" si="10"/>
        <v>0</v>
      </c>
      <c r="CP88" s="7">
        <f t="shared" si="11"/>
        <v>0</v>
      </c>
      <c r="CQ88" s="7">
        <v>0</v>
      </c>
      <c r="CR88" s="7">
        <f t="shared" si="6"/>
        <v>0</v>
      </c>
      <c r="CS88" s="7">
        <f t="shared" si="7"/>
        <v>0</v>
      </c>
      <c r="CT88" s="14" t="s">
        <v>261</v>
      </c>
      <c r="CV88" s="95"/>
    </row>
    <row r="89" spans="1:100" ht="14.4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8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6"/>
        <v>0</v>
      </c>
      <c r="CS89" s="7">
        <f t="shared" si="7"/>
        <v>0</v>
      </c>
      <c r="CT89" s="14" t="s">
        <v>262</v>
      </c>
      <c r="CV89" s="95"/>
    </row>
    <row r="90" spans="1:100" ht="14.4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8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6"/>
        <v>0</v>
      </c>
      <c r="CS90" s="7">
        <f t="shared" si="7"/>
        <v>0</v>
      </c>
      <c r="CT90" s="50" t="s">
        <v>263</v>
      </c>
      <c r="CV90" s="95"/>
    </row>
    <row r="91" spans="1:100" ht="14.4" customHeight="1" thickBot="1">
      <c r="A91" s="51"/>
      <c r="B91" s="49" t="s">
        <v>264</v>
      </c>
      <c r="C91" s="7">
        <f t="shared" ref="C91:BN91" si="12">+SUM(C9:C90)</f>
        <v>144.77500000000006</v>
      </c>
      <c r="D91" s="7">
        <f t="shared" si="12"/>
        <v>18.655999999999999</v>
      </c>
      <c r="E91" s="7">
        <f t="shared" si="12"/>
        <v>2.8029999999999995</v>
      </c>
      <c r="F91" s="7">
        <f t="shared" si="12"/>
        <v>6.955000000000001</v>
      </c>
      <c r="G91" s="7">
        <f t="shared" si="12"/>
        <v>22.882999999999999</v>
      </c>
      <c r="H91" s="7">
        <f t="shared" si="12"/>
        <v>3.0900000000000003</v>
      </c>
      <c r="I91" s="7">
        <f t="shared" si="12"/>
        <v>0.31599999999999995</v>
      </c>
      <c r="J91" s="7">
        <f t="shared" si="12"/>
        <v>2.71</v>
      </c>
      <c r="K91" s="7">
        <f t="shared" si="12"/>
        <v>2.847999999999999</v>
      </c>
      <c r="L91" s="7">
        <f t="shared" si="12"/>
        <v>1.867</v>
      </c>
      <c r="M91" s="7">
        <f t="shared" si="12"/>
        <v>4.0539999999999976</v>
      </c>
      <c r="N91" s="7">
        <f t="shared" si="12"/>
        <v>4.0299999999999994</v>
      </c>
      <c r="O91" s="7">
        <f t="shared" si="12"/>
        <v>1.7999999999999985</v>
      </c>
      <c r="P91" s="7">
        <f t="shared" si="12"/>
        <v>1.4500000000000002</v>
      </c>
      <c r="Q91" s="7">
        <f t="shared" si="12"/>
        <v>3.7209999999999988</v>
      </c>
      <c r="R91" s="7">
        <f t="shared" si="12"/>
        <v>2.4379999999999988</v>
      </c>
      <c r="S91" s="7">
        <f t="shared" si="12"/>
        <v>2.1440000000000001</v>
      </c>
      <c r="T91" s="7">
        <f t="shared" si="12"/>
        <v>5.9939999999999971</v>
      </c>
      <c r="U91" s="7">
        <f t="shared" si="12"/>
        <v>1.8219999999999998</v>
      </c>
      <c r="V91" s="7">
        <f t="shared" si="12"/>
        <v>6.1700000000000035</v>
      </c>
      <c r="W91" s="7">
        <f t="shared" si="12"/>
        <v>1.1379999999999999</v>
      </c>
      <c r="X91" s="7">
        <f t="shared" si="12"/>
        <v>1.2510000000000001</v>
      </c>
      <c r="Y91" s="7">
        <f t="shared" si="12"/>
        <v>1.8539999999999992</v>
      </c>
      <c r="Z91" s="7">
        <f t="shared" si="12"/>
        <v>1.591</v>
      </c>
      <c r="AA91" s="7">
        <f t="shared" si="12"/>
        <v>0.29899999999999999</v>
      </c>
      <c r="AB91" s="7">
        <f t="shared" si="12"/>
        <v>2.4980000000000002</v>
      </c>
      <c r="AC91" s="7">
        <f t="shared" si="12"/>
        <v>0.66300000000000014</v>
      </c>
      <c r="AD91" s="7">
        <f t="shared" si="12"/>
        <v>5.5229999999999988</v>
      </c>
      <c r="AE91" s="7">
        <f t="shared" si="12"/>
        <v>4.1979999999999986</v>
      </c>
      <c r="AF91" s="7">
        <f t="shared" si="12"/>
        <v>1.6389999999999993</v>
      </c>
      <c r="AG91" s="7">
        <f t="shared" si="12"/>
        <v>19.747999999999998</v>
      </c>
      <c r="AH91" s="7">
        <f t="shared" si="12"/>
        <v>272.70899999999995</v>
      </c>
      <c r="AI91" s="7">
        <f t="shared" si="12"/>
        <v>105.014</v>
      </c>
      <c r="AJ91" s="7">
        <f t="shared" si="12"/>
        <v>36.857000000000014</v>
      </c>
      <c r="AK91" s="7">
        <f t="shared" si="12"/>
        <v>5.7720000000000002</v>
      </c>
      <c r="AL91" s="7">
        <f t="shared" si="12"/>
        <v>63.443999999999996</v>
      </c>
      <c r="AM91" s="7">
        <f t="shared" si="12"/>
        <v>30.084999999999997</v>
      </c>
      <c r="AN91" s="7">
        <f t="shared" si="12"/>
        <v>25.730999999999998</v>
      </c>
      <c r="AO91" s="7">
        <f t="shared" si="12"/>
        <v>3.6129999999999995</v>
      </c>
      <c r="AP91" s="7">
        <f t="shared" si="12"/>
        <v>24.113</v>
      </c>
      <c r="AQ91" s="7">
        <f t="shared" si="12"/>
        <v>194.732</v>
      </c>
      <c r="AR91" s="7">
        <f t="shared" si="12"/>
        <v>17.315999999999999</v>
      </c>
      <c r="AS91" s="7">
        <f t="shared" si="12"/>
        <v>5.0250000000000004</v>
      </c>
      <c r="AT91" s="7">
        <f t="shared" si="12"/>
        <v>9.9310000000000009</v>
      </c>
      <c r="AU91" s="7">
        <f t="shared" si="12"/>
        <v>7.9489999999999998</v>
      </c>
      <c r="AV91" s="7">
        <f t="shared" si="12"/>
        <v>2.3289999999999993</v>
      </c>
      <c r="AW91" s="7">
        <f t="shared" si="12"/>
        <v>22.375999999999991</v>
      </c>
      <c r="AX91" s="7">
        <f t="shared" si="12"/>
        <v>1.446</v>
      </c>
      <c r="AY91" s="7">
        <f t="shared" si="12"/>
        <v>14.573000000000002</v>
      </c>
      <c r="AZ91" s="7">
        <f t="shared" si="12"/>
        <v>0.77500000000000002</v>
      </c>
      <c r="BA91" s="7">
        <f t="shared" si="12"/>
        <v>299.17399999999992</v>
      </c>
      <c r="BB91" s="7">
        <f t="shared" si="12"/>
        <v>49.673999999999999</v>
      </c>
      <c r="BC91" s="7">
        <f t="shared" si="12"/>
        <v>46.132000000000005</v>
      </c>
      <c r="BD91" s="7">
        <f t="shared" si="12"/>
        <v>93.361000000000004</v>
      </c>
      <c r="BE91" s="7">
        <f t="shared" si="12"/>
        <v>29.275000000000006</v>
      </c>
      <c r="BF91" s="7">
        <f t="shared" si="12"/>
        <v>5.8179999999999996</v>
      </c>
      <c r="BG91" s="7">
        <f t="shared" si="12"/>
        <v>19.864999999999988</v>
      </c>
      <c r="BH91" s="7">
        <f t="shared" si="12"/>
        <v>44.830000000000013</v>
      </c>
      <c r="BI91" s="7">
        <f t="shared" si="12"/>
        <v>8.3660000000000014</v>
      </c>
      <c r="BJ91" s="7">
        <f t="shared" si="12"/>
        <v>3.3439999999999999</v>
      </c>
      <c r="BK91" s="7">
        <f t="shared" si="12"/>
        <v>0.39400000000000002</v>
      </c>
      <c r="BL91" s="7">
        <f t="shared" si="12"/>
        <v>27.280999999999999</v>
      </c>
      <c r="BM91" s="7">
        <f t="shared" si="12"/>
        <v>1.1559999999999999</v>
      </c>
      <c r="BN91" s="7">
        <f t="shared" si="12"/>
        <v>2.9359999999999995</v>
      </c>
      <c r="BO91" s="7">
        <f t="shared" ref="BO91:CC91" si="13">+SUM(BO9:BO90)</f>
        <v>3.0329999999999986</v>
      </c>
      <c r="BP91" s="7">
        <f t="shared" si="13"/>
        <v>3.048999999999999</v>
      </c>
      <c r="BQ91" s="7">
        <f t="shared" si="13"/>
        <v>28.558000000000003</v>
      </c>
      <c r="BR91" s="7">
        <f t="shared" si="13"/>
        <v>426.31400000000002</v>
      </c>
      <c r="BS91" s="7">
        <f t="shared" si="13"/>
        <v>160.09800000000004</v>
      </c>
      <c r="BT91" s="7">
        <f t="shared" si="13"/>
        <v>604.42399999999998</v>
      </c>
      <c r="BU91" s="7">
        <f t="shared" si="13"/>
        <v>95.638000000000019</v>
      </c>
      <c r="BV91" s="7">
        <f t="shared" si="13"/>
        <v>51.342999999999989</v>
      </c>
      <c r="BW91" s="7">
        <f t="shared" si="13"/>
        <v>23.831</v>
      </c>
      <c r="BX91" s="7">
        <f t="shared" si="13"/>
        <v>11.570999999999996</v>
      </c>
      <c r="BY91" s="7">
        <f t="shared" si="13"/>
        <v>19.981999999999999</v>
      </c>
      <c r="BZ91" s="7">
        <f t="shared" si="13"/>
        <v>62.622999999999998</v>
      </c>
      <c r="CA91" s="7">
        <f t="shared" si="13"/>
        <v>116.89500000000001</v>
      </c>
      <c r="CB91" s="7">
        <f t="shared" si="13"/>
        <v>1.8519999999999999</v>
      </c>
      <c r="CC91" s="7">
        <f t="shared" si="13"/>
        <v>13.206000000000003</v>
      </c>
      <c r="CD91" s="7">
        <f>+SUM(CD9:CD90)</f>
        <v>0</v>
      </c>
      <c r="CE91" s="7">
        <v>0</v>
      </c>
      <c r="CF91" s="7">
        <v>0</v>
      </c>
      <c r="CG91" s="7">
        <f>+SUM(C91:CF91)</f>
        <v>3378.741</v>
      </c>
      <c r="CH91" s="7">
        <f t="shared" ref="CH91:CS91" si="14">+SUM(CH9:CH90)</f>
        <v>11337.440999999995</v>
      </c>
      <c r="CI91" s="7">
        <f t="shared" si="14"/>
        <v>0</v>
      </c>
      <c r="CJ91" s="7">
        <f t="shared" si="14"/>
        <v>67.448999999999998</v>
      </c>
      <c r="CK91" s="7">
        <f t="shared" si="14"/>
        <v>11404.889999999996</v>
      </c>
      <c r="CL91" s="7">
        <f t="shared" si="14"/>
        <v>565.58600000000001</v>
      </c>
      <c r="CM91" s="7">
        <f t="shared" si="14"/>
        <v>18.548999999999999</v>
      </c>
      <c r="CN91" s="7">
        <f t="shared" si="14"/>
        <v>0</v>
      </c>
      <c r="CO91" s="7">
        <f t="shared" si="14"/>
        <v>18.548999999999999</v>
      </c>
      <c r="CP91" s="7">
        <f t="shared" si="14"/>
        <v>584.13499999999999</v>
      </c>
      <c r="CQ91" s="7">
        <f t="shared" si="14"/>
        <v>0</v>
      </c>
      <c r="CR91" s="7">
        <f t="shared" si="14"/>
        <v>11989.024999999994</v>
      </c>
      <c r="CS91" s="7">
        <f t="shared" si="14"/>
        <v>15367.766000000001</v>
      </c>
      <c r="CT91" s="49" t="s">
        <v>264</v>
      </c>
      <c r="CV91" s="95"/>
    </row>
    <row r="92" spans="1:100" s="75" customFormat="1" ht="14.4" customHeight="1">
      <c r="B92" s="77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22" t="s">
        <v>14</v>
      </c>
      <c r="O92" s="22" t="s">
        <v>15</v>
      </c>
      <c r="P92" s="22" t="s">
        <v>16</v>
      </c>
      <c r="Q92" s="22" t="s">
        <v>17</v>
      </c>
      <c r="R92" s="22" t="s">
        <v>18</v>
      </c>
      <c r="S92" s="22" t="s">
        <v>19</v>
      </c>
      <c r="T92" s="22" t="s">
        <v>20</v>
      </c>
      <c r="U92" s="22" t="s">
        <v>21</v>
      </c>
      <c r="V92" s="22" t="s">
        <v>22</v>
      </c>
      <c r="W92" s="22" t="s">
        <v>23</v>
      </c>
      <c r="X92" s="22" t="s">
        <v>24</v>
      </c>
      <c r="Y92" s="22" t="s">
        <v>25</v>
      </c>
      <c r="Z92" s="22" t="s">
        <v>26</v>
      </c>
      <c r="AA92" s="22" t="s">
        <v>27</v>
      </c>
      <c r="AB92" s="22" t="s">
        <v>28</v>
      </c>
      <c r="AC92" s="22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22" t="s">
        <v>36</v>
      </c>
      <c r="AK92" s="22" t="s">
        <v>37</v>
      </c>
      <c r="AL92" s="22" t="s">
        <v>38</v>
      </c>
      <c r="AM92" s="22" t="s">
        <v>39</v>
      </c>
      <c r="AN92" s="22" t="s">
        <v>40</v>
      </c>
      <c r="AO92" s="22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2" t="s">
        <v>46</v>
      </c>
      <c r="AU92" s="22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2" t="s">
        <v>54</v>
      </c>
      <c r="BC92" s="22" t="s">
        <v>55</v>
      </c>
      <c r="BD92" s="22">
        <v>68</v>
      </c>
      <c r="BE92" s="22" t="s">
        <v>57</v>
      </c>
      <c r="BF92" s="22" t="s">
        <v>58</v>
      </c>
      <c r="BG92" s="22" t="s">
        <v>59</v>
      </c>
      <c r="BH92" s="22" t="s">
        <v>60</v>
      </c>
      <c r="BI92" s="22" t="s">
        <v>61</v>
      </c>
      <c r="BJ92" s="22" t="s">
        <v>62</v>
      </c>
      <c r="BK92" s="22" t="s">
        <v>63</v>
      </c>
      <c r="BL92" s="22" t="s">
        <v>64</v>
      </c>
      <c r="BM92" s="22" t="s">
        <v>65</v>
      </c>
      <c r="BN92" s="22" t="s">
        <v>66</v>
      </c>
      <c r="BO92" s="22" t="s">
        <v>67</v>
      </c>
      <c r="BP92" s="22" t="s">
        <v>68</v>
      </c>
      <c r="BQ92" s="22" t="s">
        <v>69</v>
      </c>
      <c r="BR92" s="22" t="s">
        <v>70</v>
      </c>
      <c r="BS92" s="22" t="s">
        <v>71</v>
      </c>
      <c r="BT92" s="22" t="s">
        <v>72</v>
      </c>
      <c r="BU92" s="22" t="s">
        <v>73</v>
      </c>
      <c r="BV92" s="22" t="s">
        <v>74</v>
      </c>
      <c r="BW92" s="22" t="s">
        <v>75</v>
      </c>
      <c r="BX92" s="22" t="s">
        <v>76</v>
      </c>
      <c r="BY92" s="22" t="s">
        <v>77</v>
      </c>
      <c r="BZ92" s="22" t="s">
        <v>78</v>
      </c>
      <c r="CA92" s="22" t="s">
        <v>79</v>
      </c>
      <c r="CB92" s="22" t="s">
        <v>80</v>
      </c>
      <c r="CC92" s="22" t="s">
        <v>81</v>
      </c>
      <c r="CD92" s="22" t="s">
        <v>82</v>
      </c>
      <c r="CE92" s="22" t="s">
        <v>83</v>
      </c>
      <c r="CF92" s="22" t="s">
        <v>84</v>
      </c>
      <c r="CG92" s="22"/>
      <c r="CH92" s="289" t="s">
        <v>295</v>
      </c>
      <c r="CI92" s="267"/>
      <c r="CJ92" s="267"/>
      <c r="CK92" s="267"/>
      <c r="CL92" s="267"/>
      <c r="CM92" s="267"/>
      <c r="CN92" s="267"/>
      <c r="CO92" s="267"/>
      <c r="CP92" s="267"/>
      <c r="CQ92" s="267"/>
      <c r="CR92" s="290"/>
      <c r="CS92" s="291" t="s">
        <v>296</v>
      </c>
      <c r="CT92" s="78"/>
    </row>
    <row r="93" spans="1:100" s="75" customFormat="1" ht="119.1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7" t="s">
        <v>193</v>
      </c>
      <c r="O93" s="27" t="s">
        <v>194</v>
      </c>
      <c r="P93" s="27" t="s">
        <v>195</v>
      </c>
      <c r="Q93" s="27" t="s">
        <v>196</v>
      </c>
      <c r="R93" s="27" t="s">
        <v>197</v>
      </c>
      <c r="S93" s="27" t="s">
        <v>198</v>
      </c>
      <c r="T93" s="27" t="s">
        <v>199</v>
      </c>
      <c r="U93" s="27" t="s">
        <v>200</v>
      </c>
      <c r="V93" s="27" t="s">
        <v>201</v>
      </c>
      <c r="W93" s="27" t="s">
        <v>202</v>
      </c>
      <c r="X93" s="27" t="s">
        <v>203</v>
      </c>
      <c r="Y93" s="27" t="s">
        <v>204</v>
      </c>
      <c r="Z93" s="27" t="s">
        <v>205</v>
      </c>
      <c r="AA93" s="27" t="s">
        <v>206</v>
      </c>
      <c r="AB93" s="27" t="s">
        <v>207</v>
      </c>
      <c r="AC93" s="27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27" t="s">
        <v>215</v>
      </c>
      <c r="AK93" s="27" t="s">
        <v>216</v>
      </c>
      <c r="AL93" s="27" t="s">
        <v>217</v>
      </c>
      <c r="AM93" s="27" t="s">
        <v>218</v>
      </c>
      <c r="AN93" s="27" t="s">
        <v>219</v>
      </c>
      <c r="AO93" s="27" t="s">
        <v>220</v>
      </c>
      <c r="AP93" s="27" t="s">
        <v>221</v>
      </c>
      <c r="AQ93" s="27" t="s">
        <v>222</v>
      </c>
      <c r="AR93" s="27" t="s">
        <v>223</v>
      </c>
      <c r="AS93" s="27" t="s">
        <v>224</v>
      </c>
      <c r="AT93" s="27" t="s">
        <v>225</v>
      </c>
      <c r="AU93" s="27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7" t="s">
        <v>231</v>
      </c>
      <c r="BA93" s="27" t="s">
        <v>232</v>
      </c>
      <c r="BB93" s="27" t="s">
        <v>233</v>
      </c>
      <c r="BC93" s="27" t="s">
        <v>234</v>
      </c>
      <c r="BD93" s="27" t="s">
        <v>235</v>
      </c>
      <c r="BE93" s="27" t="s">
        <v>236</v>
      </c>
      <c r="BF93" s="27" t="s">
        <v>237</v>
      </c>
      <c r="BG93" s="27" t="s">
        <v>238</v>
      </c>
      <c r="BH93" s="27" t="s">
        <v>239</v>
      </c>
      <c r="BI93" s="27" t="s">
        <v>240</v>
      </c>
      <c r="BJ93" s="27" t="s">
        <v>241</v>
      </c>
      <c r="BK93" s="27" t="s">
        <v>242</v>
      </c>
      <c r="BL93" s="27" t="s">
        <v>243</v>
      </c>
      <c r="BM93" s="27" t="s">
        <v>244</v>
      </c>
      <c r="BN93" s="27" t="s">
        <v>245</v>
      </c>
      <c r="BO93" s="27" t="s">
        <v>246</v>
      </c>
      <c r="BP93" s="27" t="s">
        <v>247</v>
      </c>
      <c r="BQ93" s="27" t="s">
        <v>248</v>
      </c>
      <c r="BR93" s="27" t="s">
        <v>249</v>
      </c>
      <c r="BS93" s="27" t="s">
        <v>250</v>
      </c>
      <c r="BT93" s="27" t="s">
        <v>251</v>
      </c>
      <c r="BU93" s="27" t="s">
        <v>252</v>
      </c>
      <c r="BV93" s="27" t="s">
        <v>253</v>
      </c>
      <c r="BW93" s="27" t="s">
        <v>254</v>
      </c>
      <c r="BX93" s="27" t="s">
        <v>255</v>
      </c>
      <c r="BY93" s="27" t="s">
        <v>256</v>
      </c>
      <c r="BZ93" s="27" t="s">
        <v>257</v>
      </c>
      <c r="CA93" s="27" t="s">
        <v>258</v>
      </c>
      <c r="CB93" s="27" t="s">
        <v>259</v>
      </c>
      <c r="CC93" s="27" t="s">
        <v>260</v>
      </c>
      <c r="CD93" s="27" t="s">
        <v>261</v>
      </c>
      <c r="CE93" s="27" t="s">
        <v>262</v>
      </c>
      <c r="CF93" s="27" t="s">
        <v>263</v>
      </c>
      <c r="CG93" s="27" t="s">
        <v>264</v>
      </c>
      <c r="CH93" s="27" t="s">
        <v>297</v>
      </c>
      <c r="CI93" s="27" t="s">
        <v>298</v>
      </c>
      <c r="CJ93" s="27" t="s">
        <v>299</v>
      </c>
      <c r="CK93" s="30" t="s">
        <v>300</v>
      </c>
      <c r="CL93" s="27" t="s">
        <v>301</v>
      </c>
      <c r="CM93" s="30" t="s">
        <v>302</v>
      </c>
      <c r="CN93" s="27" t="s">
        <v>303</v>
      </c>
      <c r="CO93" s="30" t="s">
        <v>304</v>
      </c>
      <c r="CP93" s="24" t="s">
        <v>305</v>
      </c>
      <c r="CQ93" s="27" t="s">
        <v>306</v>
      </c>
      <c r="CR93" s="27" t="s">
        <v>307</v>
      </c>
      <c r="CS93" s="292"/>
      <c r="CT93" s="79"/>
      <c r="CU93" s="79"/>
      <c r="CV93" s="79"/>
    </row>
    <row r="94" spans="1:100">
      <c r="CF94" s="96"/>
      <c r="CR94" s="96"/>
    </row>
    <row r="95" spans="1:100">
      <c r="CH95" s="97"/>
      <c r="CI95" s="97"/>
      <c r="CJ95" s="97"/>
      <c r="CL95" s="97"/>
      <c r="CM95" s="97"/>
      <c r="CN95" s="97"/>
      <c r="CO95" s="97"/>
      <c r="CP95" s="97"/>
      <c r="CQ95" s="97"/>
      <c r="CR95" s="97"/>
      <c r="CS95" s="97"/>
    </row>
    <row r="96" spans="1:100">
      <c r="CF96" s="96"/>
    </row>
    <row r="97" spans="84:84">
      <c r="CF97" s="96"/>
    </row>
    <row r="98" spans="84:84">
      <c r="CF98" s="96"/>
    </row>
    <row r="99" spans="84:84">
      <c r="CF99" s="96"/>
    </row>
    <row r="100" spans="84:84">
      <c r="CF100" s="96"/>
    </row>
    <row r="101" spans="84:84">
      <c r="CF101" s="96"/>
    </row>
    <row r="102" spans="84:84">
      <c r="CF102" s="96"/>
    </row>
    <row r="103" spans="84:84">
      <c r="CF103" s="96"/>
    </row>
    <row r="104" spans="84:84" ht="120.15" customHeight="1">
      <c r="CF104" s="96"/>
    </row>
    <row r="105" spans="84:84">
      <c r="CF105" s="96"/>
    </row>
    <row r="106" spans="84:84">
      <c r="CF106" s="96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  <ignoredErrors>
    <ignoredError sqref="C92:CF92 A9:A90 C7:CF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A2" sqref="A2:A3"/>
      <selection pane="topRight" activeCell="A2" sqref="A2:A3"/>
      <selection pane="bottomLeft" activeCell="A2" sqref="A2:A3"/>
      <selection pane="bottomRight" activeCell="B13" sqref="B13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3" width="8" style="71" bestFit="1" customWidth="1"/>
    <col min="4" max="97" width="8.109375" style="71" customWidth="1"/>
    <col min="98" max="98" width="50.6640625" style="71" customWidth="1"/>
    <col min="99" max="16384" width="9.109375" style="71"/>
  </cols>
  <sheetData>
    <row r="1" spans="1:98" ht="8.1" customHeight="1">
      <c r="A1" s="71"/>
      <c r="B1" s="71"/>
    </row>
    <row r="2" spans="1:98" s="73" customFormat="1" ht="13.65" customHeight="1">
      <c r="A2" s="83" t="s">
        <v>332</v>
      </c>
      <c r="B2" s="89"/>
    </row>
    <row r="3" spans="1:98" s="73" customFormat="1" ht="13.65" customHeight="1">
      <c r="A3" s="83" t="s">
        <v>333</v>
      </c>
      <c r="B3" s="89"/>
    </row>
    <row r="4" spans="1:98" s="73" customFormat="1" ht="3.9" customHeight="1">
      <c r="A4" s="74"/>
      <c r="B4" s="74"/>
    </row>
    <row r="5" spans="1:98" s="73" customFormat="1" ht="11.4">
      <c r="A5" s="73" t="s">
        <v>0</v>
      </c>
    </row>
    <row r="6" spans="1:98" s="73" customFormat="1" ht="3.9" customHeight="1" thickBot="1"/>
    <row r="7" spans="1:98" s="75" customFormat="1" ht="14.4" customHeight="1" thickBot="1">
      <c r="A7" s="293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91" t="s">
        <v>87</v>
      </c>
      <c r="CT7" s="287" t="s">
        <v>88</v>
      </c>
    </row>
    <row r="8" spans="1:98" s="75" customFormat="1" ht="75.75" customHeight="1" thickBot="1">
      <c r="A8" s="294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92"/>
      <c r="CT8" s="274"/>
    </row>
    <row r="9" spans="1:98" ht="14.4" customHeight="1">
      <c r="A9" s="13" t="s">
        <v>3</v>
      </c>
      <c r="B9" s="14" t="s">
        <v>89</v>
      </c>
      <c r="C9" s="7">
        <v>5.59</v>
      </c>
      <c r="D9" s="7">
        <v>0</v>
      </c>
      <c r="E9" s="7">
        <v>0</v>
      </c>
      <c r="F9" s="7">
        <v>0</v>
      </c>
      <c r="G9" s="7">
        <v>3.8050000000000002</v>
      </c>
      <c r="H9" s="7">
        <v>0.107</v>
      </c>
      <c r="I9" s="7">
        <v>2.1030000000000002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1E-3</v>
      </c>
      <c r="R9" s="7">
        <v>2E-3</v>
      </c>
      <c r="S9" s="7">
        <v>0.01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1E-3</v>
      </c>
      <c r="AA9" s="7">
        <v>0</v>
      </c>
      <c r="AB9" s="7">
        <v>0</v>
      </c>
      <c r="AC9" s="7">
        <v>2E-3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7.3999999999999996E-2</v>
      </c>
      <c r="AM9" s="7">
        <v>0.02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8.6999999999999994E-2</v>
      </c>
      <c r="AT9" s="7">
        <v>1.0189999999999999</v>
      </c>
      <c r="AU9" s="7">
        <v>0</v>
      </c>
      <c r="AV9" s="7">
        <v>0</v>
      </c>
      <c r="AW9" s="7">
        <v>5.0000000000000001E-3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1E-3</v>
      </c>
      <c r="BG9" s="7">
        <v>2E-3</v>
      </c>
      <c r="BH9" s="7">
        <v>4.0000000000000001E-3</v>
      </c>
      <c r="BI9" s="7">
        <v>3.0000000000000001E-3</v>
      </c>
      <c r="BJ9" s="7">
        <v>5.0000000000000001E-3</v>
      </c>
      <c r="BK9" s="7">
        <v>1E-3</v>
      </c>
      <c r="BL9" s="7">
        <v>0</v>
      </c>
      <c r="BM9" s="7">
        <v>0</v>
      </c>
      <c r="BN9" s="7">
        <v>0</v>
      </c>
      <c r="BO9" s="7">
        <v>0</v>
      </c>
      <c r="BP9" s="7">
        <v>0.05</v>
      </c>
      <c r="BQ9" s="7">
        <v>4.0000000000000001E-3</v>
      </c>
      <c r="BR9" s="7">
        <v>0</v>
      </c>
      <c r="BS9" s="7">
        <v>1E-3</v>
      </c>
      <c r="BT9" s="7">
        <v>4.0000000000000001E-3</v>
      </c>
      <c r="BU9" s="7">
        <v>4.2000000000000003E-2</v>
      </c>
      <c r="BV9" s="7">
        <v>1.9E-2</v>
      </c>
      <c r="BW9" s="7">
        <v>0</v>
      </c>
      <c r="BX9" s="7">
        <v>1E-3</v>
      </c>
      <c r="BY9" s="7">
        <v>0</v>
      </c>
      <c r="BZ9" s="7">
        <v>1E-3</v>
      </c>
      <c r="CA9" s="7">
        <v>0</v>
      </c>
      <c r="CB9" s="7">
        <v>0</v>
      </c>
      <c r="CC9" s="7">
        <v>3.9E-2</v>
      </c>
      <c r="CD9" s="7">
        <v>0</v>
      </c>
      <c r="CE9" s="7">
        <v>0</v>
      </c>
      <c r="CF9" s="7">
        <v>0</v>
      </c>
      <c r="CG9" s="7">
        <f>+SUM(C9:CF9)</f>
        <v>13.002999999999997</v>
      </c>
      <c r="CH9" s="7">
        <v>5.1040000000000001</v>
      </c>
      <c r="CI9" s="7">
        <v>0</v>
      </c>
      <c r="CJ9" s="7">
        <v>0</v>
      </c>
      <c r="CK9" s="7">
        <f>+SUM(CH9:CJ9)</f>
        <v>5.1040000000000001</v>
      </c>
      <c r="CL9" s="7">
        <v>0</v>
      </c>
      <c r="CM9" s="7">
        <v>0</v>
      </c>
      <c r="CN9" s="7">
        <v>0</v>
      </c>
      <c r="CO9" s="7">
        <f>+CN9+CM9</f>
        <v>0</v>
      </c>
      <c r="CP9" s="7">
        <f>+CO9+CL9</f>
        <v>0</v>
      </c>
      <c r="CQ9" s="7">
        <v>0</v>
      </c>
      <c r="CR9" s="7">
        <f t="shared" ref="CR9:CR35" si="0">+ROUND(CQ9+CP9+CK9,3)</f>
        <v>5.1040000000000001</v>
      </c>
      <c r="CS9" s="7">
        <f t="shared" ref="CS9:CS35" si="1">+ROUND(CR9+CG9,3)</f>
        <v>18.106999999999999</v>
      </c>
      <c r="CT9" s="14" t="s">
        <v>182</v>
      </c>
    </row>
    <row r="10" spans="1:98" ht="14.4" customHeight="1">
      <c r="A10" s="13" t="s">
        <v>4</v>
      </c>
      <c r="B10" s="14" t="s">
        <v>90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2">+SUM(C10:CF10)</f>
        <v>0</v>
      </c>
      <c r="CH10" s="7">
        <v>0</v>
      </c>
      <c r="CI10" s="7">
        <v>0</v>
      </c>
      <c r="CJ10" s="7">
        <v>0</v>
      </c>
      <c r="CK10" s="7">
        <f t="shared" ref="CK10:CK73" si="3">+SUM(CH10:CJ10)</f>
        <v>0</v>
      </c>
      <c r="CL10" s="7">
        <v>0</v>
      </c>
      <c r="CM10" s="7">
        <v>0</v>
      </c>
      <c r="CN10" s="7">
        <v>0</v>
      </c>
      <c r="CO10" s="7">
        <f t="shared" ref="CO10:CO73" si="4">+CN10+CM10</f>
        <v>0</v>
      </c>
      <c r="CP10" s="7">
        <f t="shared" ref="CP10:CP73" si="5">+CO10+CL10</f>
        <v>0</v>
      </c>
      <c r="CQ10" s="7">
        <v>0</v>
      </c>
      <c r="CR10" s="7">
        <f t="shared" si="0"/>
        <v>0</v>
      </c>
      <c r="CS10" s="7">
        <f t="shared" si="1"/>
        <v>0</v>
      </c>
      <c r="CT10" s="14" t="s">
        <v>183</v>
      </c>
    </row>
    <row r="11" spans="1:98" ht="14.4" customHeight="1">
      <c r="A11" s="13" t="s">
        <v>5</v>
      </c>
      <c r="B11" s="14" t="s">
        <v>91</v>
      </c>
      <c r="C11" s="7">
        <v>0</v>
      </c>
      <c r="D11" s="7">
        <v>0</v>
      </c>
      <c r="E11" s="7">
        <v>0</v>
      </c>
      <c r="F11" s="7">
        <v>0</v>
      </c>
      <c r="G11" s="7">
        <v>0.21299999999999999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2"/>
        <v>0.21299999999999999</v>
      </c>
      <c r="CH11" s="7">
        <v>0</v>
      </c>
      <c r="CI11" s="7">
        <v>0</v>
      </c>
      <c r="CJ11" s="7">
        <v>0</v>
      </c>
      <c r="CK11" s="7">
        <f t="shared" si="3"/>
        <v>0</v>
      </c>
      <c r="CL11" s="7">
        <v>0</v>
      </c>
      <c r="CM11" s="7">
        <v>0</v>
      </c>
      <c r="CN11" s="7">
        <v>0</v>
      </c>
      <c r="CO11" s="7">
        <f t="shared" si="4"/>
        <v>0</v>
      </c>
      <c r="CP11" s="7">
        <f t="shared" si="5"/>
        <v>0</v>
      </c>
      <c r="CQ11" s="7">
        <v>0</v>
      </c>
      <c r="CR11" s="7">
        <f t="shared" si="0"/>
        <v>0</v>
      </c>
      <c r="CS11" s="7">
        <f t="shared" si="1"/>
        <v>0.21299999999999999</v>
      </c>
      <c r="CT11" s="14" t="s">
        <v>184</v>
      </c>
    </row>
    <row r="12" spans="1:98" ht="14.4" customHeight="1">
      <c r="A12" s="13" t="s">
        <v>6</v>
      </c>
      <c r="B12" s="14" t="s">
        <v>92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0.18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1E-3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f t="shared" si="2"/>
        <v>0.18099999999999999</v>
      </c>
      <c r="CH12" s="7">
        <v>0</v>
      </c>
      <c r="CI12" s="7">
        <v>0</v>
      </c>
      <c r="CJ12" s="7">
        <v>0</v>
      </c>
      <c r="CK12" s="7">
        <f t="shared" si="3"/>
        <v>0</v>
      </c>
      <c r="CL12" s="7">
        <v>0</v>
      </c>
      <c r="CM12" s="7">
        <v>0</v>
      </c>
      <c r="CN12" s="7">
        <v>0</v>
      </c>
      <c r="CO12" s="7">
        <f t="shared" si="4"/>
        <v>0</v>
      </c>
      <c r="CP12" s="7">
        <f t="shared" si="5"/>
        <v>0</v>
      </c>
      <c r="CQ12" s="7">
        <v>0</v>
      </c>
      <c r="CR12" s="7">
        <f t="shared" si="0"/>
        <v>0</v>
      </c>
      <c r="CS12" s="7">
        <f t="shared" si="1"/>
        <v>0.18099999999999999</v>
      </c>
      <c r="CT12" s="14" t="s">
        <v>185</v>
      </c>
    </row>
    <row r="13" spans="1:98" ht="14.4" customHeight="1">
      <c r="A13" s="13" t="s">
        <v>7</v>
      </c>
      <c r="B13" s="14" t="s">
        <v>93</v>
      </c>
      <c r="C13" s="7">
        <v>0.14799999999999999</v>
      </c>
      <c r="D13" s="7">
        <v>0</v>
      </c>
      <c r="E13" s="7">
        <v>0</v>
      </c>
      <c r="F13" s="7">
        <v>0</v>
      </c>
      <c r="G13" s="7">
        <v>13.685</v>
      </c>
      <c r="H13" s="7">
        <v>0.30399999999999999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1E-3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0.69499999999999995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1.7999999999999999E-2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f t="shared" si="2"/>
        <v>14.851000000000001</v>
      </c>
      <c r="CH13" s="7">
        <v>0</v>
      </c>
      <c r="CI13" s="7">
        <v>0</v>
      </c>
      <c r="CJ13" s="7">
        <v>0</v>
      </c>
      <c r="CK13" s="7">
        <f t="shared" si="3"/>
        <v>0</v>
      </c>
      <c r="CL13" s="7">
        <v>0</v>
      </c>
      <c r="CM13" s="7">
        <v>0</v>
      </c>
      <c r="CN13" s="7">
        <v>0</v>
      </c>
      <c r="CO13" s="7">
        <f t="shared" si="4"/>
        <v>0</v>
      </c>
      <c r="CP13" s="7">
        <f t="shared" si="5"/>
        <v>0</v>
      </c>
      <c r="CQ13" s="7">
        <v>0</v>
      </c>
      <c r="CR13" s="7">
        <f t="shared" si="0"/>
        <v>0</v>
      </c>
      <c r="CS13" s="7">
        <f t="shared" si="1"/>
        <v>14.851000000000001</v>
      </c>
      <c r="CT13" s="14" t="s">
        <v>186</v>
      </c>
    </row>
    <row r="14" spans="1:98" ht="14.4" customHeight="1">
      <c r="A14" s="13" t="s">
        <v>8</v>
      </c>
      <c r="B14" s="14" t="s">
        <v>94</v>
      </c>
      <c r="C14" s="7">
        <v>6.782</v>
      </c>
      <c r="D14" s="7">
        <v>1.2E-2</v>
      </c>
      <c r="E14" s="7">
        <v>7.0000000000000001E-3</v>
      </c>
      <c r="F14" s="7">
        <v>0.28299999999999997</v>
      </c>
      <c r="G14" s="7">
        <v>3.238</v>
      </c>
      <c r="H14" s="7">
        <v>33.215000000000003</v>
      </c>
      <c r="I14" s="7">
        <v>1.0999999999999999E-2</v>
      </c>
      <c r="J14" s="7">
        <v>0.17100000000000001</v>
      </c>
      <c r="K14" s="7">
        <v>0.311</v>
      </c>
      <c r="L14" s="7">
        <v>0.21</v>
      </c>
      <c r="M14" s="7">
        <v>0.19900000000000001</v>
      </c>
      <c r="N14" s="7">
        <v>0.13400000000000001</v>
      </c>
      <c r="O14" s="7">
        <v>0.16500000000000001</v>
      </c>
      <c r="P14" s="7">
        <v>3.6999999999999998E-2</v>
      </c>
      <c r="Q14" s="7">
        <v>1.248</v>
      </c>
      <c r="R14" s="7">
        <v>0.41699999999999998</v>
      </c>
      <c r="S14" s="7">
        <v>0.157</v>
      </c>
      <c r="T14" s="7">
        <v>0.23699999999999999</v>
      </c>
      <c r="U14" s="7">
        <v>0.1</v>
      </c>
      <c r="V14" s="7">
        <v>0.56399999999999995</v>
      </c>
      <c r="W14" s="7">
        <v>0.12</v>
      </c>
      <c r="X14" s="7">
        <v>0.113</v>
      </c>
      <c r="Y14" s="7">
        <v>0.17399999999999999</v>
      </c>
      <c r="Z14" s="7">
        <v>0.18099999999999999</v>
      </c>
      <c r="AA14" s="7">
        <v>0.02</v>
      </c>
      <c r="AB14" s="7">
        <v>0.14000000000000001</v>
      </c>
      <c r="AC14" s="7">
        <v>7.3999999999999996E-2</v>
      </c>
      <c r="AD14" s="7">
        <v>0.33300000000000002</v>
      </c>
      <c r="AE14" s="7">
        <v>0.10299999999999999</v>
      </c>
      <c r="AF14" s="7">
        <v>1.4E-2</v>
      </c>
      <c r="AG14" s="7">
        <v>0.39500000000000002</v>
      </c>
      <c r="AH14" s="7">
        <v>1.524</v>
      </c>
      <c r="AI14" s="7">
        <v>0.48399999999999999</v>
      </c>
      <c r="AJ14" s="7">
        <v>0.216</v>
      </c>
      <c r="AK14" s="7">
        <v>0.67800000000000005</v>
      </c>
      <c r="AL14" s="7">
        <v>5.6150000000000002</v>
      </c>
      <c r="AM14" s="7">
        <v>1.5669999999999999</v>
      </c>
      <c r="AN14" s="7">
        <v>0.54700000000000004</v>
      </c>
      <c r="AO14" s="7">
        <v>8.2000000000000003E-2</v>
      </c>
      <c r="AP14" s="7">
        <v>9.4E-2</v>
      </c>
      <c r="AQ14" s="7">
        <v>0.27</v>
      </c>
      <c r="AR14" s="7">
        <v>1.4999999999999999E-2</v>
      </c>
      <c r="AS14" s="7">
        <v>5.0999999999999997E-2</v>
      </c>
      <c r="AT14" s="7">
        <v>72.813000000000002</v>
      </c>
      <c r="AU14" s="7">
        <v>0.128</v>
      </c>
      <c r="AV14" s="7">
        <v>6.6000000000000003E-2</v>
      </c>
      <c r="AW14" s="7">
        <v>0.57199999999999995</v>
      </c>
      <c r="AX14" s="7">
        <v>0.09</v>
      </c>
      <c r="AY14" s="7">
        <v>0.246</v>
      </c>
      <c r="AZ14" s="7">
        <v>3.4000000000000002E-2</v>
      </c>
      <c r="BA14" s="7">
        <v>4.0000000000000001E-3</v>
      </c>
      <c r="BB14" s="7">
        <v>0</v>
      </c>
      <c r="BC14" s="7">
        <v>5.5E-2</v>
      </c>
      <c r="BD14" s="7">
        <v>1.59</v>
      </c>
      <c r="BE14" s="7">
        <v>0.28599999999999998</v>
      </c>
      <c r="BF14" s="7">
        <v>0.67</v>
      </c>
      <c r="BG14" s="7">
        <v>0.86</v>
      </c>
      <c r="BH14" s="7">
        <v>0.17899999999999999</v>
      </c>
      <c r="BI14" s="7">
        <v>0.63700000000000001</v>
      </c>
      <c r="BJ14" s="7">
        <v>7.2999999999999995E-2</v>
      </c>
      <c r="BK14" s="7">
        <v>1.0999999999999999E-2</v>
      </c>
      <c r="BL14" s="7">
        <v>0.16900000000000001</v>
      </c>
      <c r="BM14" s="7">
        <v>5.1999999999999998E-2</v>
      </c>
      <c r="BN14" s="7">
        <v>0.121</v>
      </c>
      <c r="BO14" s="7">
        <v>5.8000000000000003E-2</v>
      </c>
      <c r="BP14" s="7">
        <v>0.14799999999999999</v>
      </c>
      <c r="BQ14" s="7">
        <v>0.55300000000000005</v>
      </c>
      <c r="BR14" s="7">
        <v>0</v>
      </c>
      <c r="BS14" s="7">
        <v>0.153</v>
      </c>
      <c r="BT14" s="7">
        <v>0.73299999999999998</v>
      </c>
      <c r="BU14" s="7">
        <v>7.6999999999999999E-2</v>
      </c>
      <c r="BV14" s="7">
        <v>3.5999999999999997E-2</v>
      </c>
      <c r="BW14" s="7">
        <v>4.2000000000000003E-2</v>
      </c>
      <c r="BX14" s="7">
        <v>6.0000000000000001E-3</v>
      </c>
      <c r="BY14" s="7">
        <v>0.216</v>
      </c>
      <c r="BZ14" s="7">
        <v>0.11899999999999999</v>
      </c>
      <c r="CA14" s="7">
        <v>4.1000000000000002E-2</v>
      </c>
      <c r="CB14" s="7">
        <v>8.7999999999999995E-2</v>
      </c>
      <c r="CC14" s="7">
        <v>0.13400000000000001</v>
      </c>
      <c r="CD14" s="7">
        <v>0</v>
      </c>
      <c r="CE14" s="7">
        <v>0</v>
      </c>
      <c r="CF14" s="7">
        <v>0</v>
      </c>
      <c r="CG14" s="7">
        <f t="shared" si="2"/>
        <v>141.36799999999999</v>
      </c>
      <c r="CH14" s="7">
        <v>64.510000000000005</v>
      </c>
      <c r="CI14" s="7">
        <v>0</v>
      </c>
      <c r="CJ14" s="7">
        <v>0</v>
      </c>
      <c r="CK14" s="7">
        <f t="shared" si="3"/>
        <v>64.510000000000005</v>
      </c>
      <c r="CL14" s="7">
        <v>0</v>
      </c>
      <c r="CM14" s="7">
        <v>0</v>
      </c>
      <c r="CN14" s="7">
        <v>0</v>
      </c>
      <c r="CO14" s="7">
        <f t="shared" si="4"/>
        <v>0</v>
      </c>
      <c r="CP14" s="7">
        <f t="shared" si="5"/>
        <v>0</v>
      </c>
      <c r="CQ14" s="7">
        <v>0</v>
      </c>
      <c r="CR14" s="7">
        <f t="shared" si="0"/>
        <v>64.510000000000005</v>
      </c>
      <c r="CS14" s="7">
        <f t="shared" si="1"/>
        <v>205.87799999999999</v>
      </c>
      <c r="CT14" s="14" t="s">
        <v>187</v>
      </c>
    </row>
    <row r="15" spans="1:98" ht="14.4" customHeight="1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2"/>
        <v>0</v>
      </c>
      <c r="CH15" s="7">
        <v>1338.598</v>
      </c>
      <c r="CI15" s="7">
        <v>0</v>
      </c>
      <c r="CJ15" s="7">
        <v>0</v>
      </c>
      <c r="CK15" s="7">
        <f t="shared" si="3"/>
        <v>1338.598</v>
      </c>
      <c r="CL15" s="7">
        <v>0</v>
      </c>
      <c r="CM15" s="7">
        <v>0</v>
      </c>
      <c r="CN15" s="7">
        <v>19.597000000000001</v>
      </c>
      <c r="CO15" s="7">
        <f t="shared" si="4"/>
        <v>19.597000000000001</v>
      </c>
      <c r="CP15" s="7">
        <f t="shared" si="5"/>
        <v>19.597000000000001</v>
      </c>
      <c r="CQ15" s="7">
        <v>0</v>
      </c>
      <c r="CR15" s="7">
        <f t="shared" si="0"/>
        <v>1358.1949999999999</v>
      </c>
      <c r="CS15" s="7">
        <f t="shared" si="1"/>
        <v>1358.1949999999999</v>
      </c>
      <c r="CT15" s="14" t="s">
        <v>188</v>
      </c>
    </row>
    <row r="16" spans="1:98" ht="14.4" customHeight="1">
      <c r="A16" s="13" t="s">
        <v>10</v>
      </c>
      <c r="B16" s="14" t="s">
        <v>96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6.6319999999999997</v>
      </c>
      <c r="K16" s="7">
        <v>7.3380000000000001</v>
      </c>
      <c r="L16" s="7">
        <v>1E-3</v>
      </c>
      <c r="M16" s="7">
        <v>0</v>
      </c>
      <c r="N16" s="7">
        <v>0</v>
      </c>
      <c r="O16" s="7">
        <v>0</v>
      </c>
      <c r="P16" s="7">
        <v>0</v>
      </c>
      <c r="Q16" s="7">
        <v>1.0999999999999999E-2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1E-3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1.6E-2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f t="shared" si="2"/>
        <v>13.998999999999997</v>
      </c>
      <c r="CH16" s="7">
        <v>4.1520000000000001</v>
      </c>
      <c r="CI16" s="7">
        <v>0</v>
      </c>
      <c r="CJ16" s="7">
        <v>0</v>
      </c>
      <c r="CK16" s="7">
        <f t="shared" si="3"/>
        <v>4.1520000000000001</v>
      </c>
      <c r="CL16" s="7">
        <v>0</v>
      </c>
      <c r="CM16" s="7">
        <v>0</v>
      </c>
      <c r="CN16" s="7">
        <v>0</v>
      </c>
      <c r="CO16" s="7">
        <f t="shared" si="4"/>
        <v>0</v>
      </c>
      <c r="CP16" s="7">
        <f t="shared" si="5"/>
        <v>0</v>
      </c>
      <c r="CQ16" s="7">
        <v>0</v>
      </c>
      <c r="CR16" s="7">
        <f t="shared" si="0"/>
        <v>4.1520000000000001</v>
      </c>
      <c r="CS16" s="7">
        <f t="shared" si="1"/>
        <v>18.151</v>
      </c>
      <c r="CT16" s="14" t="s">
        <v>189</v>
      </c>
    </row>
    <row r="17" spans="1:98" ht="14.4" customHeight="1">
      <c r="A17" s="13" t="s">
        <v>11</v>
      </c>
      <c r="B17" s="14" t="s">
        <v>97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7.0999999999999994E-2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f t="shared" si="2"/>
        <v>7.0999999999999994E-2</v>
      </c>
      <c r="CH17" s="7">
        <v>7.3259999999999996</v>
      </c>
      <c r="CI17" s="7">
        <v>0</v>
      </c>
      <c r="CJ17" s="7">
        <v>0</v>
      </c>
      <c r="CK17" s="7">
        <f t="shared" si="3"/>
        <v>7.3259999999999996</v>
      </c>
      <c r="CL17" s="7">
        <v>0</v>
      </c>
      <c r="CM17" s="7">
        <v>0</v>
      </c>
      <c r="CN17" s="7">
        <v>0</v>
      </c>
      <c r="CO17" s="7">
        <f t="shared" si="4"/>
        <v>0</v>
      </c>
      <c r="CP17" s="7">
        <f t="shared" si="5"/>
        <v>0</v>
      </c>
      <c r="CQ17" s="7">
        <v>0</v>
      </c>
      <c r="CR17" s="7">
        <f t="shared" si="0"/>
        <v>7.3259999999999996</v>
      </c>
      <c r="CS17" s="7">
        <f t="shared" si="1"/>
        <v>7.3970000000000002</v>
      </c>
      <c r="CT17" s="14" t="s">
        <v>190</v>
      </c>
    </row>
    <row r="18" spans="1:98" ht="14.4" customHeight="1">
      <c r="A18" s="13" t="s">
        <v>12</v>
      </c>
      <c r="B18" s="14" t="s">
        <v>98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1.91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3.0000000000000001E-3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f t="shared" si="2"/>
        <v>1.9129999999999998</v>
      </c>
      <c r="CH18" s="7">
        <v>6.343</v>
      </c>
      <c r="CI18" s="7">
        <v>0</v>
      </c>
      <c r="CJ18" s="7">
        <v>0</v>
      </c>
      <c r="CK18" s="7">
        <f t="shared" si="3"/>
        <v>6.343</v>
      </c>
      <c r="CL18" s="7">
        <v>0</v>
      </c>
      <c r="CM18" s="7">
        <v>0</v>
      </c>
      <c r="CN18" s="7">
        <v>0</v>
      </c>
      <c r="CO18" s="7">
        <f t="shared" si="4"/>
        <v>0</v>
      </c>
      <c r="CP18" s="7">
        <f t="shared" si="5"/>
        <v>0</v>
      </c>
      <c r="CQ18" s="7">
        <v>0</v>
      </c>
      <c r="CR18" s="7">
        <f t="shared" si="0"/>
        <v>6.343</v>
      </c>
      <c r="CS18" s="7">
        <f t="shared" si="1"/>
        <v>8.2560000000000002</v>
      </c>
      <c r="CT18" s="14" t="s">
        <v>191</v>
      </c>
    </row>
    <row r="19" spans="1:98" ht="14.4" customHeight="1">
      <c r="A19" s="13" t="s">
        <v>13</v>
      </c>
      <c r="B19" s="14" t="s">
        <v>99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1.2270000000000001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5.0000000000000001E-3</v>
      </c>
      <c r="Y19" s="7">
        <v>0</v>
      </c>
      <c r="Z19" s="7">
        <v>0</v>
      </c>
      <c r="AA19" s="7">
        <v>0</v>
      </c>
      <c r="AB19" s="7">
        <v>8.9999999999999993E-3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2.8000000000000001E-2</v>
      </c>
      <c r="AI19" s="7">
        <v>2E-3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2E-3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f t="shared" si="2"/>
        <v>1.2729999999999999</v>
      </c>
      <c r="CH19" s="7">
        <v>0</v>
      </c>
      <c r="CI19" s="7">
        <v>0</v>
      </c>
      <c r="CJ19" s="7">
        <v>0</v>
      </c>
      <c r="CK19" s="7">
        <f t="shared" si="3"/>
        <v>0</v>
      </c>
      <c r="CL19" s="7">
        <v>0</v>
      </c>
      <c r="CM19" s="7">
        <v>0</v>
      </c>
      <c r="CN19" s="7">
        <v>0</v>
      </c>
      <c r="CO19" s="7">
        <f t="shared" si="4"/>
        <v>0</v>
      </c>
      <c r="CP19" s="7">
        <f t="shared" si="5"/>
        <v>0</v>
      </c>
      <c r="CQ19" s="7">
        <v>0</v>
      </c>
      <c r="CR19" s="7">
        <f t="shared" si="0"/>
        <v>0</v>
      </c>
      <c r="CS19" s="7">
        <f t="shared" si="1"/>
        <v>1.2729999999999999</v>
      </c>
      <c r="CT19" s="14" t="s">
        <v>192</v>
      </c>
    </row>
    <row r="20" spans="1:98" ht="14.4" customHeight="1">
      <c r="A20" s="13" t="s">
        <v>14</v>
      </c>
      <c r="B20" s="14" t="s">
        <v>100</v>
      </c>
      <c r="C20" s="7">
        <v>0</v>
      </c>
      <c r="D20" s="7">
        <v>0</v>
      </c>
      <c r="E20" s="7">
        <v>0</v>
      </c>
      <c r="F20" s="7">
        <v>0</v>
      </c>
      <c r="G20" s="7">
        <v>0.373</v>
      </c>
      <c r="H20" s="7">
        <v>1E-3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8.9999999999999993E-3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f t="shared" si="2"/>
        <v>0.38300000000000001</v>
      </c>
      <c r="CH20" s="7">
        <v>0</v>
      </c>
      <c r="CI20" s="7">
        <v>0</v>
      </c>
      <c r="CJ20" s="7">
        <v>0</v>
      </c>
      <c r="CK20" s="7">
        <f t="shared" si="3"/>
        <v>0</v>
      </c>
      <c r="CL20" s="7">
        <v>0</v>
      </c>
      <c r="CM20" s="7">
        <v>0</v>
      </c>
      <c r="CN20" s="7">
        <v>0</v>
      </c>
      <c r="CO20" s="7">
        <f t="shared" si="4"/>
        <v>0</v>
      </c>
      <c r="CP20" s="7">
        <f t="shared" si="5"/>
        <v>0</v>
      </c>
      <c r="CQ20" s="7">
        <v>0</v>
      </c>
      <c r="CR20" s="7">
        <f t="shared" si="0"/>
        <v>0</v>
      </c>
      <c r="CS20" s="7">
        <f t="shared" si="1"/>
        <v>0.38300000000000001</v>
      </c>
      <c r="CT20" s="14" t="s">
        <v>193</v>
      </c>
    </row>
    <row r="21" spans="1:98" ht="14.4" customHeight="1">
      <c r="A21" s="13" t="s">
        <v>15</v>
      </c>
      <c r="B21" s="14" t="s">
        <v>101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4.0000000000000001E-3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2.3E-2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f t="shared" si="2"/>
        <v>2.7E-2</v>
      </c>
      <c r="CH21" s="7">
        <v>0</v>
      </c>
      <c r="CI21" s="7">
        <v>0</v>
      </c>
      <c r="CJ21" s="7">
        <v>0</v>
      </c>
      <c r="CK21" s="7">
        <f t="shared" si="3"/>
        <v>0</v>
      </c>
      <c r="CL21" s="7">
        <v>0</v>
      </c>
      <c r="CM21" s="7">
        <v>0</v>
      </c>
      <c r="CN21" s="7">
        <v>0</v>
      </c>
      <c r="CO21" s="7">
        <f t="shared" si="4"/>
        <v>0</v>
      </c>
      <c r="CP21" s="7">
        <f t="shared" si="5"/>
        <v>0</v>
      </c>
      <c r="CQ21" s="7">
        <v>0</v>
      </c>
      <c r="CR21" s="7">
        <f t="shared" si="0"/>
        <v>0</v>
      </c>
      <c r="CS21" s="7">
        <f t="shared" si="1"/>
        <v>2.7E-2</v>
      </c>
      <c r="CT21" s="14" t="s">
        <v>194</v>
      </c>
    </row>
    <row r="22" spans="1:98" ht="14.4" customHeight="1">
      <c r="A22" s="13" t="s">
        <v>16</v>
      </c>
      <c r="B22" s="14" t="s">
        <v>102</v>
      </c>
      <c r="C22" s="7">
        <v>74.013000000000005</v>
      </c>
      <c r="D22" s="7">
        <v>9.7170000000000005</v>
      </c>
      <c r="E22" s="7">
        <v>17.594999999999999</v>
      </c>
      <c r="F22" s="7">
        <v>22.452000000000002</v>
      </c>
      <c r="G22" s="7">
        <v>32.625</v>
      </c>
      <c r="H22" s="7">
        <v>4.8319999999999999</v>
      </c>
      <c r="I22" s="7">
        <v>0.72099999999999997</v>
      </c>
      <c r="J22" s="7">
        <v>4.452</v>
      </c>
      <c r="K22" s="7">
        <v>4.4859999999999998</v>
      </c>
      <c r="L22" s="7">
        <v>3.33</v>
      </c>
      <c r="M22" s="7">
        <v>8.2729999999999997</v>
      </c>
      <c r="N22" s="7">
        <v>12.343</v>
      </c>
      <c r="O22" s="7">
        <v>2.1150000000000002</v>
      </c>
      <c r="P22" s="7">
        <v>0</v>
      </c>
      <c r="Q22" s="7">
        <v>15.467000000000001</v>
      </c>
      <c r="R22" s="7">
        <v>1.173</v>
      </c>
      <c r="S22" s="7">
        <v>3.677</v>
      </c>
      <c r="T22" s="7">
        <v>12.002000000000001</v>
      </c>
      <c r="U22" s="7">
        <v>2.0859999999999999</v>
      </c>
      <c r="V22" s="7">
        <v>15.842000000000001</v>
      </c>
      <c r="W22" s="7">
        <v>0.24399999999999999</v>
      </c>
      <c r="X22" s="7">
        <v>0.78300000000000003</v>
      </c>
      <c r="Y22" s="7">
        <v>3.391</v>
      </c>
      <c r="Z22" s="7">
        <v>1.3540000000000001</v>
      </c>
      <c r="AA22" s="7">
        <v>7.2999999999999995E-2</v>
      </c>
      <c r="AB22" s="7">
        <v>4.7750000000000004</v>
      </c>
      <c r="AC22" s="7">
        <v>0.20300000000000001</v>
      </c>
      <c r="AD22" s="7">
        <v>9.5050000000000008</v>
      </c>
      <c r="AE22" s="7">
        <v>10.757999999999999</v>
      </c>
      <c r="AF22" s="7">
        <v>1.5249999999999999</v>
      </c>
      <c r="AG22" s="7">
        <v>19.849</v>
      </c>
      <c r="AH22" s="7">
        <v>45.786000000000001</v>
      </c>
      <c r="AI22" s="7">
        <v>47.545000000000002</v>
      </c>
      <c r="AJ22" s="7">
        <v>17.553000000000001</v>
      </c>
      <c r="AK22" s="7">
        <v>13.132999999999999</v>
      </c>
      <c r="AL22" s="7">
        <v>130.50299999999999</v>
      </c>
      <c r="AM22" s="7">
        <v>53.747999999999998</v>
      </c>
      <c r="AN22" s="7">
        <v>523.17499999999995</v>
      </c>
      <c r="AO22" s="7">
        <v>9.8040000000000003</v>
      </c>
      <c r="AP22" s="7">
        <v>2.948</v>
      </c>
      <c r="AQ22" s="7">
        <v>12.603999999999999</v>
      </c>
      <c r="AR22" s="7">
        <v>3.1230000000000002</v>
      </c>
      <c r="AS22" s="7">
        <v>1.3380000000000001</v>
      </c>
      <c r="AT22" s="7">
        <v>3.3170000000000002</v>
      </c>
      <c r="AU22" s="7">
        <v>1.125</v>
      </c>
      <c r="AV22" s="7">
        <v>0.78200000000000003</v>
      </c>
      <c r="AW22" s="7">
        <v>0.29299999999999998</v>
      </c>
      <c r="AX22" s="7">
        <v>2.778</v>
      </c>
      <c r="AY22" s="7">
        <v>3.29</v>
      </c>
      <c r="AZ22" s="7">
        <v>0.27200000000000002</v>
      </c>
      <c r="BA22" s="7">
        <v>15.664999999999999</v>
      </c>
      <c r="BB22" s="7">
        <v>3.157</v>
      </c>
      <c r="BC22" s="7">
        <v>4.7690000000000001</v>
      </c>
      <c r="BD22" s="7">
        <v>2.8479999999999999</v>
      </c>
      <c r="BE22" s="7">
        <v>6.93</v>
      </c>
      <c r="BF22" s="7">
        <v>6.08</v>
      </c>
      <c r="BG22" s="7">
        <v>10.247</v>
      </c>
      <c r="BH22" s="7">
        <v>4.3620000000000001</v>
      </c>
      <c r="BI22" s="7">
        <v>2.379</v>
      </c>
      <c r="BJ22" s="7">
        <v>1.849</v>
      </c>
      <c r="BK22" s="7">
        <v>0.47499999999999998</v>
      </c>
      <c r="BL22" s="7">
        <v>18.398</v>
      </c>
      <c r="BM22" s="7">
        <v>0.97899999999999998</v>
      </c>
      <c r="BN22" s="7">
        <v>5.0129999999999999</v>
      </c>
      <c r="BO22" s="7">
        <v>2.347</v>
      </c>
      <c r="BP22" s="7">
        <v>5.9560000000000004</v>
      </c>
      <c r="BQ22" s="7">
        <v>12.965</v>
      </c>
      <c r="BR22" s="7">
        <v>43.944000000000003</v>
      </c>
      <c r="BS22" s="7">
        <v>10.833</v>
      </c>
      <c r="BT22" s="7">
        <v>27.222000000000001</v>
      </c>
      <c r="BU22" s="7">
        <v>33.064999999999998</v>
      </c>
      <c r="BV22" s="7">
        <v>18.216999999999999</v>
      </c>
      <c r="BW22" s="7">
        <v>1.109</v>
      </c>
      <c r="BX22" s="7">
        <v>1.2130000000000001</v>
      </c>
      <c r="BY22" s="7">
        <v>3.7999999999999999E-2</v>
      </c>
      <c r="BZ22" s="7">
        <v>6.2089999999999996</v>
      </c>
      <c r="CA22" s="7">
        <v>6.0229999999999997</v>
      </c>
      <c r="CB22" s="7">
        <v>4.1180000000000003</v>
      </c>
      <c r="CC22" s="7">
        <v>3.923</v>
      </c>
      <c r="CD22" s="7">
        <v>0</v>
      </c>
      <c r="CE22" s="7">
        <v>0</v>
      </c>
      <c r="CF22" s="7">
        <v>0</v>
      </c>
      <c r="CG22" s="7">
        <f t="shared" si="2"/>
        <v>1433.1109999999992</v>
      </c>
      <c r="CH22" s="7">
        <v>1518.671</v>
      </c>
      <c r="CI22" s="7">
        <v>0</v>
      </c>
      <c r="CJ22" s="7">
        <v>0</v>
      </c>
      <c r="CK22" s="7">
        <f t="shared" si="3"/>
        <v>1518.671</v>
      </c>
      <c r="CL22" s="7">
        <v>0</v>
      </c>
      <c r="CM22" s="7">
        <v>0</v>
      </c>
      <c r="CN22" s="7">
        <v>18.327000000000002</v>
      </c>
      <c r="CO22" s="7">
        <f t="shared" si="4"/>
        <v>18.327000000000002</v>
      </c>
      <c r="CP22" s="7">
        <f t="shared" si="5"/>
        <v>18.327000000000002</v>
      </c>
      <c r="CQ22" s="7">
        <v>24.765000000000001</v>
      </c>
      <c r="CR22" s="7">
        <f t="shared" si="0"/>
        <v>1561.7629999999999</v>
      </c>
      <c r="CS22" s="7">
        <f t="shared" si="1"/>
        <v>2994.8739999999998</v>
      </c>
      <c r="CT22" s="14" t="s">
        <v>195</v>
      </c>
    </row>
    <row r="23" spans="1:98" ht="14.4" customHeight="1">
      <c r="A23" s="13" t="s">
        <v>17</v>
      </c>
      <c r="B23" s="14" t="s">
        <v>103</v>
      </c>
      <c r="C23" s="7">
        <v>0</v>
      </c>
      <c r="D23" s="7">
        <v>0</v>
      </c>
      <c r="E23" s="7">
        <v>0</v>
      </c>
      <c r="F23" s="7">
        <v>0.08</v>
      </c>
      <c r="G23" s="7">
        <v>0</v>
      </c>
      <c r="H23" s="7">
        <v>1.0489999999999999</v>
      </c>
      <c r="I23" s="7">
        <v>0</v>
      </c>
      <c r="J23" s="7">
        <v>1.1830000000000001</v>
      </c>
      <c r="K23" s="7">
        <v>1E-3</v>
      </c>
      <c r="L23" s="7">
        <v>0</v>
      </c>
      <c r="M23" s="7">
        <v>3.2000000000000001E-2</v>
      </c>
      <c r="N23" s="7">
        <v>1.028</v>
      </c>
      <c r="O23" s="7">
        <v>0</v>
      </c>
      <c r="P23" s="7">
        <v>0</v>
      </c>
      <c r="Q23" s="7">
        <v>5.7830000000000004</v>
      </c>
      <c r="R23" s="7">
        <v>0</v>
      </c>
      <c r="S23" s="7">
        <v>1.095</v>
      </c>
      <c r="T23" s="7">
        <v>0</v>
      </c>
      <c r="U23" s="7">
        <v>0</v>
      </c>
      <c r="V23" s="7">
        <v>0</v>
      </c>
      <c r="W23" s="7">
        <v>0</v>
      </c>
      <c r="X23" s="7">
        <v>1E-3</v>
      </c>
      <c r="Y23" s="7">
        <v>0</v>
      </c>
      <c r="Z23" s="7">
        <v>0.503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2E-3</v>
      </c>
      <c r="AL23" s="7">
        <v>2.8000000000000001E-2</v>
      </c>
      <c r="AM23" s="7">
        <v>3.4000000000000002E-2</v>
      </c>
      <c r="AN23" s="7">
        <v>3.621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1E-3</v>
      </c>
      <c r="BG23" s="7">
        <v>0</v>
      </c>
      <c r="BH23" s="7">
        <v>2.9000000000000001E-2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1E-3</v>
      </c>
      <c r="BR23" s="7">
        <v>0</v>
      </c>
      <c r="BS23" s="7">
        <v>0</v>
      </c>
      <c r="BT23" s="7">
        <v>1E-3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f t="shared" si="2"/>
        <v>14.472000000000001</v>
      </c>
      <c r="CH23" s="7">
        <v>0</v>
      </c>
      <c r="CI23" s="7">
        <v>0</v>
      </c>
      <c r="CJ23" s="7">
        <v>0</v>
      </c>
      <c r="CK23" s="7">
        <f t="shared" si="3"/>
        <v>0</v>
      </c>
      <c r="CL23" s="7">
        <v>0</v>
      </c>
      <c r="CM23" s="7">
        <v>0</v>
      </c>
      <c r="CN23" s="7">
        <v>0</v>
      </c>
      <c r="CO23" s="7">
        <f t="shared" si="4"/>
        <v>0</v>
      </c>
      <c r="CP23" s="7">
        <f t="shared" si="5"/>
        <v>0</v>
      </c>
      <c r="CQ23" s="7">
        <v>0</v>
      </c>
      <c r="CR23" s="7">
        <f t="shared" si="0"/>
        <v>0</v>
      </c>
      <c r="CS23" s="7">
        <f t="shared" si="1"/>
        <v>14.472</v>
      </c>
      <c r="CT23" s="14" t="s">
        <v>196</v>
      </c>
    </row>
    <row r="24" spans="1:98" ht="14.4" customHeight="1">
      <c r="A24" s="13" t="s">
        <v>18</v>
      </c>
      <c r="B24" s="14" t="s">
        <v>104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0.27800000000000002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1E-3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1.7000000000000001E-2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f t="shared" si="2"/>
        <v>0.29600000000000004</v>
      </c>
      <c r="CH24" s="7">
        <v>0</v>
      </c>
      <c r="CI24" s="7">
        <v>0</v>
      </c>
      <c r="CJ24" s="7">
        <v>0</v>
      </c>
      <c r="CK24" s="7">
        <f t="shared" si="3"/>
        <v>0</v>
      </c>
      <c r="CL24" s="7">
        <v>0</v>
      </c>
      <c r="CM24" s="7">
        <v>0</v>
      </c>
      <c r="CN24" s="7">
        <v>0</v>
      </c>
      <c r="CO24" s="7">
        <f t="shared" si="4"/>
        <v>0</v>
      </c>
      <c r="CP24" s="7">
        <f t="shared" si="5"/>
        <v>0</v>
      </c>
      <c r="CQ24" s="7">
        <v>0</v>
      </c>
      <c r="CR24" s="7">
        <f t="shared" si="0"/>
        <v>0</v>
      </c>
      <c r="CS24" s="7">
        <f t="shared" si="1"/>
        <v>0.29599999999999999</v>
      </c>
      <c r="CT24" s="14" t="s">
        <v>197</v>
      </c>
    </row>
    <row r="25" spans="1:98" ht="14.4" customHeight="1">
      <c r="A25" s="13" t="s">
        <v>19</v>
      </c>
      <c r="B25" s="14" t="s">
        <v>105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1.45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1E-3</v>
      </c>
      <c r="R25" s="7">
        <v>0</v>
      </c>
      <c r="S25" s="7">
        <v>1.9830000000000001</v>
      </c>
      <c r="T25" s="7">
        <v>0</v>
      </c>
      <c r="U25" s="7">
        <v>0</v>
      </c>
      <c r="V25" s="7">
        <v>1E-3</v>
      </c>
      <c r="W25" s="7">
        <v>4.0000000000000001E-3</v>
      </c>
      <c r="X25" s="7">
        <v>8.9999999999999993E-3</v>
      </c>
      <c r="Y25" s="7">
        <v>1E-3</v>
      </c>
      <c r="Z25" s="7">
        <v>0.42299999999999999</v>
      </c>
      <c r="AA25" s="7">
        <v>0</v>
      </c>
      <c r="AB25" s="7">
        <v>0</v>
      </c>
      <c r="AC25" s="7">
        <v>2E-3</v>
      </c>
      <c r="AD25" s="7">
        <v>0</v>
      </c>
      <c r="AE25" s="7">
        <v>0</v>
      </c>
      <c r="AF25" s="7">
        <v>0</v>
      </c>
      <c r="AG25" s="7">
        <v>0</v>
      </c>
      <c r="AH25" s="7">
        <v>1.629</v>
      </c>
      <c r="AI25" s="7">
        <v>0.154</v>
      </c>
      <c r="AJ25" s="7">
        <v>0</v>
      </c>
      <c r="AK25" s="7">
        <v>1.304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1E-3</v>
      </c>
      <c r="BG25" s="7">
        <v>1E-3</v>
      </c>
      <c r="BH25" s="7">
        <v>7.0000000000000001E-3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1E-3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f t="shared" si="2"/>
        <v>6.971000000000001</v>
      </c>
      <c r="CH25" s="7">
        <v>0</v>
      </c>
      <c r="CI25" s="7">
        <v>0</v>
      </c>
      <c r="CJ25" s="7">
        <v>0</v>
      </c>
      <c r="CK25" s="7">
        <f t="shared" si="3"/>
        <v>0</v>
      </c>
      <c r="CL25" s="7">
        <v>0</v>
      </c>
      <c r="CM25" s="7">
        <v>0</v>
      </c>
      <c r="CN25" s="7">
        <v>0</v>
      </c>
      <c r="CO25" s="7">
        <f t="shared" si="4"/>
        <v>0</v>
      </c>
      <c r="CP25" s="7">
        <f t="shared" si="5"/>
        <v>0</v>
      </c>
      <c r="CQ25" s="7">
        <v>0</v>
      </c>
      <c r="CR25" s="7">
        <f t="shared" si="0"/>
        <v>0</v>
      </c>
      <c r="CS25" s="7">
        <f t="shared" si="1"/>
        <v>6.9710000000000001</v>
      </c>
      <c r="CT25" s="14" t="s">
        <v>198</v>
      </c>
    </row>
    <row r="26" spans="1:98" ht="14.4" customHeight="1">
      <c r="A26" s="13" t="s">
        <v>20</v>
      </c>
      <c r="B26" s="14" t="s">
        <v>106</v>
      </c>
      <c r="C26" s="7">
        <v>0</v>
      </c>
      <c r="D26" s="7">
        <v>0</v>
      </c>
      <c r="E26" s="7">
        <v>0</v>
      </c>
      <c r="F26" s="7">
        <v>1E-3</v>
      </c>
      <c r="G26" s="7">
        <v>0</v>
      </c>
      <c r="H26" s="7">
        <v>0.56299999999999994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3.0000000000000001E-3</v>
      </c>
      <c r="R26" s="7">
        <v>0</v>
      </c>
      <c r="S26" s="7">
        <v>0</v>
      </c>
      <c r="T26" s="7">
        <v>10.984999999999999</v>
      </c>
      <c r="U26" s="7">
        <v>0</v>
      </c>
      <c r="V26" s="7">
        <v>0</v>
      </c>
      <c r="W26" s="7">
        <v>0</v>
      </c>
      <c r="X26" s="7">
        <v>1E-3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0.308</v>
      </c>
      <c r="AI26" s="7">
        <v>0.14799999999999999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4.9000000000000002E-2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f t="shared" si="2"/>
        <v>12.057999999999998</v>
      </c>
      <c r="CH26" s="7">
        <v>0.64200000000000002</v>
      </c>
      <c r="CI26" s="7">
        <v>0</v>
      </c>
      <c r="CJ26" s="7">
        <v>0</v>
      </c>
      <c r="CK26" s="7">
        <f t="shared" si="3"/>
        <v>0.64200000000000002</v>
      </c>
      <c r="CL26" s="7">
        <v>0</v>
      </c>
      <c r="CM26" s="7">
        <v>0</v>
      </c>
      <c r="CN26" s="7">
        <v>0</v>
      </c>
      <c r="CO26" s="7">
        <f t="shared" si="4"/>
        <v>0</v>
      </c>
      <c r="CP26" s="7">
        <f t="shared" si="5"/>
        <v>0</v>
      </c>
      <c r="CQ26" s="7">
        <v>0</v>
      </c>
      <c r="CR26" s="7">
        <f t="shared" si="0"/>
        <v>0.64200000000000002</v>
      </c>
      <c r="CS26" s="7">
        <f t="shared" si="1"/>
        <v>12.7</v>
      </c>
      <c r="CT26" s="14" t="s">
        <v>199</v>
      </c>
    </row>
    <row r="27" spans="1:98" ht="14.4" customHeight="1">
      <c r="A27" s="13" t="s">
        <v>21</v>
      </c>
      <c r="B27" s="14" t="s">
        <v>107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2E-3</v>
      </c>
      <c r="T27" s="7">
        <v>0</v>
      </c>
      <c r="U27" s="7">
        <v>1.5089999999999999</v>
      </c>
      <c r="V27" s="7">
        <v>1.1719999999999999</v>
      </c>
      <c r="W27" s="7">
        <v>4.2999999999999997E-2</v>
      </c>
      <c r="X27" s="7">
        <v>0.245</v>
      </c>
      <c r="Y27" s="7">
        <v>6.0000000000000001E-3</v>
      </c>
      <c r="Z27" s="7">
        <v>0.14699999999999999</v>
      </c>
      <c r="AA27" s="7">
        <v>0</v>
      </c>
      <c r="AB27" s="7">
        <v>0</v>
      </c>
      <c r="AC27" s="7">
        <v>0</v>
      </c>
      <c r="AD27" s="7">
        <v>1.7000000000000001E-2</v>
      </c>
      <c r="AE27" s="7">
        <v>0</v>
      </c>
      <c r="AF27" s="7">
        <v>0</v>
      </c>
      <c r="AG27" s="7">
        <v>0</v>
      </c>
      <c r="AH27" s="7">
        <v>0.02</v>
      </c>
      <c r="AI27" s="7">
        <v>7.0000000000000001E-3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7.0000000000000001E-3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f t="shared" si="2"/>
        <v>3.1749999999999998</v>
      </c>
      <c r="CH27" s="7">
        <v>0</v>
      </c>
      <c r="CI27" s="7">
        <v>0</v>
      </c>
      <c r="CJ27" s="7">
        <v>0</v>
      </c>
      <c r="CK27" s="7">
        <f t="shared" si="3"/>
        <v>0</v>
      </c>
      <c r="CL27" s="7">
        <v>0</v>
      </c>
      <c r="CM27" s="7">
        <v>0</v>
      </c>
      <c r="CN27" s="7">
        <v>0</v>
      </c>
      <c r="CO27" s="7">
        <f t="shared" si="4"/>
        <v>0</v>
      </c>
      <c r="CP27" s="7">
        <f t="shared" si="5"/>
        <v>0</v>
      </c>
      <c r="CQ27" s="7">
        <v>0</v>
      </c>
      <c r="CR27" s="7">
        <f t="shared" si="0"/>
        <v>0</v>
      </c>
      <c r="CS27" s="7">
        <f t="shared" si="1"/>
        <v>3.1749999999999998</v>
      </c>
      <c r="CT27" s="14" t="s">
        <v>200</v>
      </c>
    </row>
    <row r="28" spans="1:98" ht="14.4" customHeight="1">
      <c r="A28" s="13" t="s">
        <v>22</v>
      </c>
      <c r="B28" s="14" t="s">
        <v>108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3.0000000000000001E-3</v>
      </c>
      <c r="T28" s="7">
        <v>0</v>
      </c>
      <c r="U28" s="7">
        <v>1E-3</v>
      </c>
      <c r="V28" s="7">
        <v>2.4849999999999999</v>
      </c>
      <c r="W28" s="7">
        <v>0</v>
      </c>
      <c r="X28" s="7">
        <v>5.0000000000000001E-3</v>
      </c>
      <c r="Y28" s="7">
        <v>6.0999999999999999E-2</v>
      </c>
      <c r="Z28" s="7">
        <v>7.0000000000000001E-3</v>
      </c>
      <c r="AA28" s="7">
        <v>0</v>
      </c>
      <c r="AB28" s="7">
        <v>1E-3</v>
      </c>
      <c r="AC28" s="7">
        <v>0</v>
      </c>
      <c r="AD28" s="7">
        <v>7.4999999999999997E-2</v>
      </c>
      <c r="AE28" s="7">
        <v>0</v>
      </c>
      <c r="AF28" s="7">
        <v>0</v>
      </c>
      <c r="AG28" s="7">
        <v>0</v>
      </c>
      <c r="AH28" s="7">
        <v>8.9999999999999993E-3</v>
      </c>
      <c r="AI28" s="7">
        <v>2E-3</v>
      </c>
      <c r="AJ28" s="7">
        <v>3.0000000000000001E-3</v>
      </c>
      <c r="AK28" s="7">
        <v>0</v>
      </c>
      <c r="AL28" s="7">
        <v>3.0000000000000001E-3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1E-3</v>
      </c>
      <c r="AT28" s="7">
        <v>0.32900000000000001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2E-3</v>
      </c>
      <c r="BH28" s="7">
        <v>4.0000000000000001E-3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3.9E-2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f t="shared" si="2"/>
        <v>3.03</v>
      </c>
      <c r="CH28" s="7">
        <v>0</v>
      </c>
      <c r="CI28" s="7">
        <v>0</v>
      </c>
      <c r="CJ28" s="7">
        <v>0</v>
      </c>
      <c r="CK28" s="7">
        <f t="shared" si="3"/>
        <v>0</v>
      </c>
      <c r="CL28" s="7">
        <v>0</v>
      </c>
      <c r="CM28" s="7">
        <v>0</v>
      </c>
      <c r="CN28" s="7">
        <v>0</v>
      </c>
      <c r="CO28" s="7">
        <f t="shared" si="4"/>
        <v>0</v>
      </c>
      <c r="CP28" s="7">
        <f t="shared" si="5"/>
        <v>0</v>
      </c>
      <c r="CQ28" s="7">
        <v>0</v>
      </c>
      <c r="CR28" s="7">
        <f t="shared" si="0"/>
        <v>0</v>
      </c>
      <c r="CS28" s="7">
        <f t="shared" si="1"/>
        <v>3.03</v>
      </c>
      <c r="CT28" s="14" t="s">
        <v>201</v>
      </c>
    </row>
    <row r="29" spans="1:98" ht="14.4" customHeight="1">
      <c r="A29" s="13" t="s">
        <v>23</v>
      </c>
      <c r="B29" s="14" t="s">
        <v>109</v>
      </c>
      <c r="C29" s="7">
        <v>0</v>
      </c>
      <c r="D29" s="7">
        <v>0</v>
      </c>
      <c r="E29" s="7">
        <v>1E-3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7.0000000000000001E-3</v>
      </c>
      <c r="U29" s="7">
        <v>0</v>
      </c>
      <c r="V29" s="7">
        <v>7.0000000000000001E-3</v>
      </c>
      <c r="W29" s="7">
        <v>2.7330000000000001</v>
      </c>
      <c r="X29" s="7">
        <v>4.1000000000000002E-2</v>
      </c>
      <c r="Y29" s="7">
        <v>4.0000000000000001E-3</v>
      </c>
      <c r="Z29" s="7">
        <v>0.36899999999999999</v>
      </c>
      <c r="AA29" s="7">
        <v>2E-3</v>
      </c>
      <c r="AB29" s="7">
        <v>0</v>
      </c>
      <c r="AC29" s="7">
        <v>2.9000000000000001E-2</v>
      </c>
      <c r="AD29" s="7">
        <v>0.26700000000000002</v>
      </c>
      <c r="AE29" s="7">
        <v>1.7999999999999999E-2</v>
      </c>
      <c r="AF29" s="7">
        <v>5.0000000000000001E-3</v>
      </c>
      <c r="AG29" s="7">
        <v>7.0000000000000001E-3</v>
      </c>
      <c r="AH29" s="7">
        <v>2.5000000000000001E-2</v>
      </c>
      <c r="AI29" s="7">
        <v>3.3000000000000002E-2</v>
      </c>
      <c r="AJ29" s="7">
        <v>4.0000000000000001E-3</v>
      </c>
      <c r="AK29" s="7">
        <v>2.3E-2</v>
      </c>
      <c r="AL29" s="7">
        <v>6.0000000000000001E-3</v>
      </c>
      <c r="AM29" s="7">
        <v>5.0000000000000001E-3</v>
      </c>
      <c r="AN29" s="7">
        <v>5.8000000000000003E-2</v>
      </c>
      <c r="AO29" s="7">
        <v>0</v>
      </c>
      <c r="AP29" s="7">
        <v>6.0000000000000001E-3</v>
      </c>
      <c r="AQ29" s="7">
        <v>0</v>
      </c>
      <c r="AR29" s="7">
        <v>0</v>
      </c>
      <c r="AS29" s="7">
        <v>0</v>
      </c>
      <c r="AT29" s="7">
        <v>1E-3</v>
      </c>
      <c r="AU29" s="7">
        <v>2E-3</v>
      </c>
      <c r="AV29" s="7">
        <v>2E-3</v>
      </c>
      <c r="AW29" s="7">
        <v>1.2E-2</v>
      </c>
      <c r="AX29" s="7">
        <v>0</v>
      </c>
      <c r="AY29" s="7">
        <v>0.23400000000000001</v>
      </c>
      <c r="AZ29" s="7">
        <v>1E-3</v>
      </c>
      <c r="BA29" s="7">
        <v>0</v>
      </c>
      <c r="BB29" s="7">
        <v>0</v>
      </c>
      <c r="BC29" s="7">
        <v>1E-3</v>
      </c>
      <c r="BD29" s="7">
        <v>0</v>
      </c>
      <c r="BE29" s="7">
        <v>0</v>
      </c>
      <c r="BF29" s="7">
        <v>0</v>
      </c>
      <c r="BG29" s="7">
        <v>5.0000000000000001E-3</v>
      </c>
      <c r="BH29" s="7">
        <v>1.4E-2</v>
      </c>
      <c r="BI29" s="7">
        <v>2E-3</v>
      </c>
      <c r="BJ29" s="7">
        <v>8.9999999999999993E-3</v>
      </c>
      <c r="BK29" s="7">
        <v>0</v>
      </c>
      <c r="BL29" s="7">
        <v>0.01</v>
      </c>
      <c r="BM29" s="7">
        <v>0</v>
      </c>
      <c r="BN29" s="7">
        <v>0</v>
      </c>
      <c r="BO29" s="7">
        <v>2E-3</v>
      </c>
      <c r="BP29" s="7">
        <v>0</v>
      </c>
      <c r="BQ29" s="7">
        <v>9.2999999999999999E-2</v>
      </c>
      <c r="BR29" s="7">
        <v>0</v>
      </c>
      <c r="BS29" s="7">
        <v>0</v>
      </c>
      <c r="BT29" s="7">
        <v>7.6999999999999999E-2</v>
      </c>
      <c r="BU29" s="7">
        <v>0</v>
      </c>
      <c r="BV29" s="7">
        <v>0</v>
      </c>
      <c r="BW29" s="7">
        <v>2E-3</v>
      </c>
      <c r="BX29" s="7">
        <v>0</v>
      </c>
      <c r="BY29" s="7">
        <v>1E-3</v>
      </c>
      <c r="BZ29" s="7">
        <v>6.0000000000000001E-3</v>
      </c>
      <c r="CA29" s="7">
        <v>0</v>
      </c>
      <c r="CB29" s="7">
        <v>8.3000000000000004E-2</v>
      </c>
      <c r="CC29" s="7">
        <v>0</v>
      </c>
      <c r="CD29" s="7">
        <v>0</v>
      </c>
      <c r="CE29" s="7">
        <v>0</v>
      </c>
      <c r="CF29" s="7">
        <v>0</v>
      </c>
      <c r="CG29" s="7">
        <f t="shared" si="2"/>
        <v>4.2069999999999972</v>
      </c>
      <c r="CH29" s="7">
        <v>5.335</v>
      </c>
      <c r="CI29" s="7">
        <v>0</v>
      </c>
      <c r="CJ29" s="7">
        <v>0</v>
      </c>
      <c r="CK29" s="7">
        <f t="shared" si="3"/>
        <v>5.335</v>
      </c>
      <c r="CL29" s="7">
        <v>4.1310000000000002</v>
      </c>
      <c r="CM29" s="7">
        <v>0</v>
      </c>
      <c r="CN29" s="7">
        <v>0</v>
      </c>
      <c r="CO29" s="7">
        <f t="shared" si="4"/>
        <v>0</v>
      </c>
      <c r="CP29" s="7">
        <f t="shared" si="5"/>
        <v>4.1310000000000002</v>
      </c>
      <c r="CQ29" s="7">
        <v>0</v>
      </c>
      <c r="CR29" s="7">
        <f t="shared" si="0"/>
        <v>9.4659999999999993</v>
      </c>
      <c r="CS29" s="7">
        <f t="shared" si="1"/>
        <v>13.673</v>
      </c>
      <c r="CT29" s="14" t="s">
        <v>202</v>
      </c>
    </row>
    <row r="30" spans="1:98" ht="14.4" customHeight="1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1E-3</v>
      </c>
      <c r="T30" s="7">
        <v>0</v>
      </c>
      <c r="U30" s="7">
        <v>0</v>
      </c>
      <c r="V30" s="7">
        <v>1E-3</v>
      </c>
      <c r="W30" s="7">
        <v>3.0000000000000001E-3</v>
      </c>
      <c r="X30" s="7">
        <v>2.121</v>
      </c>
      <c r="Y30" s="7">
        <v>1.0999999999999999E-2</v>
      </c>
      <c r="Z30" s="7">
        <v>7.2999999999999995E-2</v>
      </c>
      <c r="AA30" s="7">
        <v>1E-3</v>
      </c>
      <c r="AB30" s="7">
        <v>0</v>
      </c>
      <c r="AC30" s="7">
        <v>0</v>
      </c>
      <c r="AD30" s="7">
        <v>4.7E-2</v>
      </c>
      <c r="AE30" s="7">
        <v>0</v>
      </c>
      <c r="AF30" s="7">
        <v>0</v>
      </c>
      <c r="AG30" s="7">
        <v>0</v>
      </c>
      <c r="AH30" s="7">
        <v>2.1000000000000001E-2</v>
      </c>
      <c r="AI30" s="7">
        <v>0.01</v>
      </c>
      <c r="AJ30" s="7">
        <v>6.0000000000000001E-3</v>
      </c>
      <c r="AK30" s="7">
        <v>5.0000000000000001E-3</v>
      </c>
      <c r="AL30" s="7">
        <v>1.2999999999999999E-2</v>
      </c>
      <c r="AM30" s="7">
        <v>5.8999999999999997E-2</v>
      </c>
      <c r="AN30" s="7">
        <v>5.0000000000000001E-3</v>
      </c>
      <c r="AO30" s="7">
        <v>0</v>
      </c>
      <c r="AP30" s="7">
        <v>0</v>
      </c>
      <c r="AQ30" s="7">
        <v>0</v>
      </c>
      <c r="AR30" s="7">
        <v>0</v>
      </c>
      <c r="AS30" s="7">
        <v>2.1000000000000001E-2</v>
      </c>
      <c r="AT30" s="7">
        <v>1.9E-2</v>
      </c>
      <c r="AU30" s="7">
        <v>0</v>
      </c>
      <c r="AV30" s="7">
        <v>2E-3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2E-3</v>
      </c>
      <c r="BG30" s="7">
        <v>1E-3</v>
      </c>
      <c r="BH30" s="7">
        <v>1.4E-2</v>
      </c>
      <c r="BI30" s="7">
        <v>4.0000000000000001E-3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1E-3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f t="shared" si="2"/>
        <v>2.4409999999999985</v>
      </c>
      <c r="CH30" s="7">
        <v>2.2690000000000001</v>
      </c>
      <c r="CI30" s="7">
        <v>0</v>
      </c>
      <c r="CJ30" s="7">
        <v>0</v>
      </c>
      <c r="CK30" s="7">
        <f t="shared" si="3"/>
        <v>2.2690000000000001</v>
      </c>
      <c r="CL30" s="7">
        <v>0</v>
      </c>
      <c r="CM30" s="7">
        <v>0</v>
      </c>
      <c r="CN30" s="7">
        <v>0</v>
      </c>
      <c r="CO30" s="7">
        <f t="shared" si="4"/>
        <v>0</v>
      </c>
      <c r="CP30" s="7">
        <f t="shared" si="5"/>
        <v>0</v>
      </c>
      <c r="CQ30" s="7">
        <v>0</v>
      </c>
      <c r="CR30" s="7">
        <f t="shared" si="0"/>
        <v>2.2690000000000001</v>
      </c>
      <c r="CS30" s="7">
        <f t="shared" si="1"/>
        <v>4.71</v>
      </c>
      <c r="CT30" s="14" t="s">
        <v>203</v>
      </c>
    </row>
    <row r="31" spans="1:98" ht="14.4" customHeight="1">
      <c r="A31" s="13" t="s">
        <v>25</v>
      </c>
      <c r="B31" s="14" t="s">
        <v>111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8.4000000000000005E-2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7.0000000000000001E-3</v>
      </c>
      <c r="U31" s="7">
        <v>0</v>
      </c>
      <c r="V31" s="7">
        <v>1.4E-2</v>
      </c>
      <c r="W31" s="7">
        <v>0.16</v>
      </c>
      <c r="X31" s="7">
        <v>8.0000000000000002E-3</v>
      </c>
      <c r="Y31" s="7">
        <v>2.927</v>
      </c>
      <c r="Z31" s="7">
        <v>7.0000000000000001E-3</v>
      </c>
      <c r="AA31" s="7">
        <v>0</v>
      </c>
      <c r="AB31" s="7">
        <v>1E-3</v>
      </c>
      <c r="AC31" s="7">
        <v>0</v>
      </c>
      <c r="AD31" s="7">
        <v>8.8999999999999996E-2</v>
      </c>
      <c r="AE31" s="7">
        <v>0</v>
      </c>
      <c r="AF31" s="7">
        <v>0</v>
      </c>
      <c r="AG31" s="7">
        <v>0</v>
      </c>
      <c r="AH31" s="7">
        <v>0.245</v>
      </c>
      <c r="AI31" s="7">
        <v>9.0999999999999998E-2</v>
      </c>
      <c r="AJ31" s="7">
        <v>7.8E-2</v>
      </c>
      <c r="AK31" s="7">
        <v>0.72099999999999997</v>
      </c>
      <c r="AL31" s="7">
        <v>1E-3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1.0999999999999999E-2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f t="shared" si="2"/>
        <v>4.4440000000000008</v>
      </c>
      <c r="CH31" s="7">
        <v>0</v>
      </c>
      <c r="CI31" s="7">
        <v>0</v>
      </c>
      <c r="CJ31" s="7">
        <v>0</v>
      </c>
      <c r="CK31" s="7">
        <f t="shared" si="3"/>
        <v>0</v>
      </c>
      <c r="CL31" s="7">
        <v>7.1929999999999996</v>
      </c>
      <c r="CM31" s="7">
        <v>0</v>
      </c>
      <c r="CN31" s="7">
        <v>0</v>
      </c>
      <c r="CO31" s="7">
        <f t="shared" si="4"/>
        <v>0</v>
      </c>
      <c r="CP31" s="7">
        <f t="shared" si="5"/>
        <v>7.1929999999999996</v>
      </c>
      <c r="CQ31" s="7">
        <v>0</v>
      </c>
      <c r="CR31" s="7">
        <f t="shared" si="0"/>
        <v>7.1929999999999996</v>
      </c>
      <c r="CS31" s="7">
        <f t="shared" si="1"/>
        <v>11.637</v>
      </c>
      <c r="CT31" s="14" t="s">
        <v>204</v>
      </c>
    </row>
    <row r="32" spans="1:98" ht="14.4" customHeight="1">
      <c r="A32" s="13" t="s">
        <v>26</v>
      </c>
      <c r="B32" s="14" t="s">
        <v>112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3.0419999999999998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4.0000000000000001E-3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f t="shared" si="2"/>
        <v>3.0459999999999998</v>
      </c>
      <c r="CH32" s="7">
        <v>449.01799999999997</v>
      </c>
      <c r="CI32" s="7">
        <v>0</v>
      </c>
      <c r="CJ32" s="7">
        <v>0</v>
      </c>
      <c r="CK32" s="7">
        <f t="shared" si="3"/>
        <v>449.01799999999997</v>
      </c>
      <c r="CL32" s="7">
        <v>152.49600000000001</v>
      </c>
      <c r="CM32" s="7">
        <v>0</v>
      </c>
      <c r="CN32" s="7">
        <v>0</v>
      </c>
      <c r="CO32" s="7">
        <f t="shared" si="4"/>
        <v>0</v>
      </c>
      <c r="CP32" s="7">
        <f t="shared" si="5"/>
        <v>152.49600000000001</v>
      </c>
      <c r="CQ32" s="7">
        <v>0</v>
      </c>
      <c r="CR32" s="7">
        <f t="shared" si="0"/>
        <v>601.51400000000001</v>
      </c>
      <c r="CS32" s="7">
        <f t="shared" si="1"/>
        <v>604.55999999999995</v>
      </c>
      <c r="CT32" s="14" t="s">
        <v>205</v>
      </c>
    </row>
    <row r="33" spans="1:98" ht="14.4" customHeight="1">
      <c r="A33" s="13" t="s">
        <v>27</v>
      </c>
      <c r="B33" s="14" t="s">
        <v>113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0.40799999999999997</v>
      </c>
      <c r="AB33" s="7">
        <v>0</v>
      </c>
      <c r="AC33" s="7">
        <v>0</v>
      </c>
      <c r="AD33" s="7">
        <v>8.9999999999999993E-3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0.22900000000000001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1E-3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f t="shared" si="2"/>
        <v>0.64700000000000002</v>
      </c>
      <c r="CH33" s="7">
        <v>2.0569999999999999</v>
      </c>
      <c r="CI33" s="7">
        <v>0</v>
      </c>
      <c r="CJ33" s="7">
        <v>0</v>
      </c>
      <c r="CK33" s="7">
        <f t="shared" si="3"/>
        <v>2.0569999999999999</v>
      </c>
      <c r="CL33" s="7">
        <v>0.12</v>
      </c>
      <c r="CM33" s="7">
        <v>0</v>
      </c>
      <c r="CN33" s="7">
        <v>0</v>
      </c>
      <c r="CO33" s="7">
        <f t="shared" si="4"/>
        <v>0</v>
      </c>
      <c r="CP33" s="7">
        <f t="shared" si="5"/>
        <v>0.12</v>
      </c>
      <c r="CQ33" s="7">
        <v>0</v>
      </c>
      <c r="CR33" s="7">
        <f t="shared" si="0"/>
        <v>2.177</v>
      </c>
      <c r="CS33" s="7">
        <f t="shared" si="1"/>
        <v>2.8239999999999998</v>
      </c>
      <c r="CT33" s="14" t="s">
        <v>206</v>
      </c>
    </row>
    <row r="34" spans="1:98" ht="14.4" customHeight="1">
      <c r="A34" s="13" t="s">
        <v>28</v>
      </c>
      <c r="B34" s="14" t="s">
        <v>114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2.1000000000000001E-2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7.0000000000000001E-3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7.0000000000000001E-3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f t="shared" si="2"/>
        <v>3.5000000000000003E-2</v>
      </c>
      <c r="CH34" s="7">
        <v>0</v>
      </c>
      <c r="CI34" s="7">
        <v>0</v>
      </c>
      <c r="CJ34" s="7">
        <v>0</v>
      </c>
      <c r="CK34" s="7">
        <f t="shared" si="3"/>
        <v>0</v>
      </c>
      <c r="CL34" s="7">
        <v>0</v>
      </c>
      <c r="CM34" s="7">
        <v>0</v>
      </c>
      <c r="CN34" s="7">
        <v>0</v>
      </c>
      <c r="CO34" s="7">
        <f t="shared" si="4"/>
        <v>0</v>
      </c>
      <c r="CP34" s="7">
        <f t="shared" si="5"/>
        <v>0</v>
      </c>
      <c r="CQ34" s="7">
        <v>0</v>
      </c>
      <c r="CR34" s="7">
        <f t="shared" si="0"/>
        <v>0</v>
      </c>
      <c r="CS34" s="7">
        <f t="shared" si="1"/>
        <v>3.5000000000000003E-2</v>
      </c>
      <c r="CT34" s="14" t="s">
        <v>207</v>
      </c>
    </row>
    <row r="35" spans="1:98" ht="14.4" customHeight="1">
      <c r="A35" s="13" t="s">
        <v>29</v>
      </c>
      <c r="B35" s="14" t="s">
        <v>115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1E-3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0.32100000000000001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3.0000000000000001E-3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0.61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0.39700000000000002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f t="shared" si="2"/>
        <v>1.3320000000000001</v>
      </c>
      <c r="CH35" s="7">
        <v>1.474</v>
      </c>
      <c r="CI35" s="7">
        <v>0</v>
      </c>
      <c r="CJ35" s="7">
        <v>0</v>
      </c>
      <c r="CK35" s="7">
        <f t="shared" si="3"/>
        <v>1.474</v>
      </c>
      <c r="CL35" s="7">
        <v>0.08</v>
      </c>
      <c r="CM35" s="7">
        <v>0</v>
      </c>
      <c r="CN35" s="7">
        <v>0</v>
      </c>
      <c r="CO35" s="7">
        <f t="shared" si="4"/>
        <v>0</v>
      </c>
      <c r="CP35" s="7">
        <f t="shared" si="5"/>
        <v>0.08</v>
      </c>
      <c r="CQ35" s="7">
        <v>0</v>
      </c>
      <c r="CR35" s="7">
        <f t="shared" si="0"/>
        <v>1.554</v>
      </c>
      <c r="CS35" s="7">
        <f t="shared" si="1"/>
        <v>2.8860000000000001</v>
      </c>
      <c r="CT35" s="14" t="s">
        <v>208</v>
      </c>
    </row>
    <row r="36" spans="1:98" ht="14.4" customHeight="1">
      <c r="A36" s="13" t="s">
        <v>30</v>
      </c>
      <c r="B36" s="14" t="s">
        <v>116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1E-3</v>
      </c>
      <c r="AB36" s="7">
        <v>0</v>
      </c>
      <c r="AC36" s="7">
        <v>0</v>
      </c>
      <c r="AD36" s="7">
        <v>0.111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f t="shared" si="2"/>
        <v>0.112</v>
      </c>
      <c r="CH36" s="7">
        <v>0</v>
      </c>
      <c r="CI36" s="7">
        <v>0</v>
      </c>
      <c r="CJ36" s="7">
        <v>0</v>
      </c>
      <c r="CK36" s="7">
        <f t="shared" si="3"/>
        <v>0</v>
      </c>
      <c r="CL36" s="7">
        <v>0</v>
      </c>
      <c r="CM36" s="7">
        <v>0</v>
      </c>
      <c r="CN36" s="7">
        <v>0</v>
      </c>
      <c r="CO36" s="7">
        <f t="shared" si="4"/>
        <v>0</v>
      </c>
      <c r="CP36" s="7">
        <f t="shared" si="5"/>
        <v>0</v>
      </c>
      <c r="CQ36" s="7">
        <v>0</v>
      </c>
      <c r="CR36" s="7">
        <f t="shared" ref="CR36:CR90" si="6">+CQ36+CP36+CK36</f>
        <v>0</v>
      </c>
      <c r="CS36" s="7">
        <f t="shared" ref="CS36:CS90" si="7">+CR36+CG36</f>
        <v>0.112</v>
      </c>
      <c r="CT36" s="14" t="s">
        <v>209</v>
      </c>
    </row>
    <row r="37" spans="1:98" ht="14.4" customHeight="1">
      <c r="A37" s="13" t="s">
        <v>31</v>
      </c>
      <c r="B37" s="14" t="s">
        <v>117</v>
      </c>
      <c r="C37" s="7">
        <v>1.2689999999999999</v>
      </c>
      <c r="D37" s="7">
        <v>1.9E-2</v>
      </c>
      <c r="E37" s="7">
        <v>0.18</v>
      </c>
      <c r="F37" s="7">
        <v>0.97</v>
      </c>
      <c r="G37" s="7">
        <v>5.2839999999999998</v>
      </c>
      <c r="H37" s="7">
        <v>0.69199999999999995</v>
      </c>
      <c r="I37" s="7">
        <v>8.1000000000000003E-2</v>
      </c>
      <c r="J37" s="7">
        <v>1.8180000000000001</v>
      </c>
      <c r="K37" s="7">
        <v>0.82</v>
      </c>
      <c r="L37" s="7">
        <v>0.32100000000000001</v>
      </c>
      <c r="M37" s="7">
        <v>1.05</v>
      </c>
      <c r="N37" s="7">
        <v>1.8560000000000001</v>
      </c>
      <c r="O37" s="7">
        <v>0.222</v>
      </c>
      <c r="P37" s="7">
        <v>2.2730000000000001</v>
      </c>
      <c r="Q37" s="7">
        <v>4.6849999999999996</v>
      </c>
      <c r="R37" s="7">
        <v>0.22</v>
      </c>
      <c r="S37" s="7">
        <v>1.27</v>
      </c>
      <c r="T37" s="7">
        <v>2.75</v>
      </c>
      <c r="U37" s="7">
        <v>1.306</v>
      </c>
      <c r="V37" s="7">
        <v>1.573</v>
      </c>
      <c r="W37" s="7">
        <v>0.21299999999999999</v>
      </c>
      <c r="X37" s="7">
        <v>0.36299999999999999</v>
      </c>
      <c r="Y37" s="7">
        <v>0.38</v>
      </c>
      <c r="Z37" s="7">
        <v>0.77900000000000003</v>
      </c>
      <c r="AA37" s="7">
        <v>6.0999999999999999E-2</v>
      </c>
      <c r="AB37" s="7">
        <v>0.36299999999999999</v>
      </c>
      <c r="AC37" s="7">
        <v>7.8E-2</v>
      </c>
      <c r="AD37" s="7">
        <v>0.2</v>
      </c>
      <c r="AE37" s="7">
        <v>0.219</v>
      </c>
      <c r="AF37" s="7">
        <v>0.13700000000000001</v>
      </c>
      <c r="AG37" s="7">
        <v>1.0389999999999999</v>
      </c>
      <c r="AH37" s="7">
        <v>0.42199999999999999</v>
      </c>
      <c r="AI37" s="7">
        <v>0.28599999999999998</v>
      </c>
      <c r="AJ37" s="7">
        <v>7.2999999999999995E-2</v>
      </c>
      <c r="AK37" s="7">
        <v>0.53600000000000003</v>
      </c>
      <c r="AL37" s="7">
        <v>1.048</v>
      </c>
      <c r="AM37" s="7">
        <v>1.0720000000000001</v>
      </c>
      <c r="AN37" s="7">
        <v>0.67900000000000005</v>
      </c>
      <c r="AO37" s="7">
        <v>0.60099999999999998</v>
      </c>
      <c r="AP37" s="7">
        <v>3.2000000000000001E-2</v>
      </c>
      <c r="AQ37" s="7">
        <v>0.76600000000000001</v>
      </c>
      <c r="AR37" s="7">
        <v>4.8000000000000001E-2</v>
      </c>
      <c r="AS37" s="7">
        <v>2.66</v>
      </c>
      <c r="AT37" s="7">
        <v>5.5590000000000002</v>
      </c>
      <c r="AU37" s="7">
        <v>2.1999999999999999E-2</v>
      </c>
      <c r="AV37" s="7">
        <v>5.3999999999999999E-2</v>
      </c>
      <c r="AW37" s="7">
        <v>5.3999999999999999E-2</v>
      </c>
      <c r="AX37" s="7">
        <v>0.41899999999999998</v>
      </c>
      <c r="AY37" s="7">
        <v>8.7999999999999995E-2</v>
      </c>
      <c r="AZ37" s="7">
        <v>2.1000000000000001E-2</v>
      </c>
      <c r="BA37" s="7">
        <v>0.246</v>
      </c>
      <c r="BB37" s="7">
        <v>0.114</v>
      </c>
      <c r="BC37" s="7">
        <v>0.03</v>
      </c>
      <c r="BD37" s="7">
        <v>0.74</v>
      </c>
      <c r="BE37" s="7">
        <v>0.20599999999999999</v>
      </c>
      <c r="BF37" s="7">
        <v>0.17299999999999999</v>
      </c>
      <c r="BG37" s="7">
        <v>0.111</v>
      </c>
      <c r="BH37" s="7">
        <v>0.252</v>
      </c>
      <c r="BI37" s="7">
        <v>2.5790000000000002</v>
      </c>
      <c r="BJ37" s="7">
        <v>2.9000000000000001E-2</v>
      </c>
      <c r="BK37" s="7">
        <v>6.0000000000000001E-3</v>
      </c>
      <c r="BL37" s="7">
        <v>8.3000000000000004E-2</v>
      </c>
      <c r="BM37" s="7">
        <v>1.2999999999999999E-2</v>
      </c>
      <c r="BN37" s="7">
        <v>3.1E-2</v>
      </c>
      <c r="BO37" s="7">
        <v>1.4E-2</v>
      </c>
      <c r="BP37" s="7">
        <v>2.7E-2</v>
      </c>
      <c r="BQ37" s="7">
        <v>0.41799999999999998</v>
      </c>
      <c r="BR37" s="7">
        <v>2.1240000000000001</v>
      </c>
      <c r="BS37" s="7">
        <v>0.79200000000000004</v>
      </c>
      <c r="BT37" s="7">
        <v>1.544</v>
      </c>
      <c r="BU37" s="7">
        <v>0.39200000000000002</v>
      </c>
      <c r="BV37" s="7">
        <v>0.14000000000000001</v>
      </c>
      <c r="BW37" s="7">
        <v>3.3000000000000002E-2</v>
      </c>
      <c r="BX37" s="7">
        <v>9.9000000000000005E-2</v>
      </c>
      <c r="BY37" s="7">
        <v>9.9000000000000005E-2</v>
      </c>
      <c r="BZ37" s="7">
        <v>0.629</v>
      </c>
      <c r="CA37" s="7">
        <v>0.47099999999999997</v>
      </c>
      <c r="CB37" s="7">
        <v>3.2000000000000001E-2</v>
      </c>
      <c r="CC37" s="7">
        <v>0.65600000000000003</v>
      </c>
      <c r="CD37" s="7">
        <v>0</v>
      </c>
      <c r="CE37" s="7">
        <v>0</v>
      </c>
      <c r="CF37" s="7">
        <v>0</v>
      </c>
      <c r="CG37" s="7">
        <f t="shared" si="2"/>
        <v>59.013999999999996</v>
      </c>
      <c r="CH37" s="7">
        <v>25.963999999999999</v>
      </c>
      <c r="CI37" s="7">
        <v>0</v>
      </c>
      <c r="CJ37" s="7">
        <v>0</v>
      </c>
      <c r="CK37" s="7">
        <f t="shared" si="3"/>
        <v>25.963999999999999</v>
      </c>
      <c r="CL37" s="7">
        <v>0</v>
      </c>
      <c r="CM37" s="7">
        <v>0</v>
      </c>
      <c r="CN37" s="7">
        <v>0</v>
      </c>
      <c r="CO37" s="7">
        <f t="shared" si="4"/>
        <v>0</v>
      </c>
      <c r="CP37" s="7">
        <f t="shared" si="5"/>
        <v>0</v>
      </c>
      <c r="CQ37" s="7">
        <v>0</v>
      </c>
      <c r="CR37" s="7">
        <f t="shared" si="6"/>
        <v>25.963999999999999</v>
      </c>
      <c r="CS37" s="7">
        <f t="shared" si="7"/>
        <v>84.977999999999994</v>
      </c>
      <c r="CT37" s="14" t="s">
        <v>210</v>
      </c>
    </row>
    <row r="38" spans="1:98" ht="14.4" customHeight="1">
      <c r="A38" s="13" t="s">
        <v>32</v>
      </c>
      <c r="B38" s="14" t="s">
        <v>118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f t="shared" si="2"/>
        <v>0</v>
      </c>
      <c r="CH38" s="7">
        <v>0</v>
      </c>
      <c r="CI38" s="7">
        <v>0</v>
      </c>
      <c r="CJ38" s="7">
        <v>0</v>
      </c>
      <c r="CK38" s="7">
        <f t="shared" si="3"/>
        <v>0</v>
      </c>
      <c r="CL38" s="7">
        <v>0</v>
      </c>
      <c r="CM38" s="7">
        <v>0</v>
      </c>
      <c r="CN38" s="7">
        <v>0</v>
      </c>
      <c r="CO38" s="7">
        <f t="shared" si="4"/>
        <v>0</v>
      </c>
      <c r="CP38" s="7">
        <f t="shared" si="5"/>
        <v>0</v>
      </c>
      <c r="CQ38" s="7">
        <v>0</v>
      </c>
      <c r="CR38" s="7">
        <f t="shared" si="6"/>
        <v>0</v>
      </c>
      <c r="CS38" s="7">
        <f t="shared" si="7"/>
        <v>0</v>
      </c>
      <c r="CT38" s="14" t="s">
        <v>211</v>
      </c>
    </row>
    <row r="39" spans="1:98" ht="14.4" customHeight="1">
      <c r="A39" s="13" t="s">
        <v>33</v>
      </c>
      <c r="B39" s="14" t="s">
        <v>119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3.0000000000000001E-3</v>
      </c>
      <c r="AF39" s="7">
        <v>0</v>
      </c>
      <c r="AG39" s="7">
        <v>0.184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f t="shared" si="2"/>
        <v>0.187</v>
      </c>
      <c r="CH39" s="7">
        <v>0</v>
      </c>
      <c r="CI39" s="7">
        <v>0</v>
      </c>
      <c r="CJ39" s="7">
        <v>0</v>
      </c>
      <c r="CK39" s="7">
        <f t="shared" si="3"/>
        <v>0</v>
      </c>
      <c r="CL39" s="7">
        <v>0</v>
      </c>
      <c r="CM39" s="7">
        <v>0</v>
      </c>
      <c r="CN39" s="7">
        <v>0</v>
      </c>
      <c r="CO39" s="7">
        <f t="shared" si="4"/>
        <v>0</v>
      </c>
      <c r="CP39" s="7">
        <f t="shared" si="5"/>
        <v>0</v>
      </c>
      <c r="CQ39" s="7">
        <v>0</v>
      </c>
      <c r="CR39" s="7">
        <f t="shared" si="6"/>
        <v>0</v>
      </c>
      <c r="CS39" s="7">
        <f t="shared" si="7"/>
        <v>0.187</v>
      </c>
      <c r="CT39" s="14" t="s">
        <v>212</v>
      </c>
    </row>
    <row r="40" spans="1:98" ht="14.4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f t="shared" si="2"/>
        <v>0</v>
      </c>
      <c r="CH40" s="7">
        <v>0</v>
      </c>
      <c r="CI40" s="7">
        <v>0</v>
      </c>
      <c r="CJ40" s="7">
        <v>0</v>
      </c>
      <c r="CK40" s="7">
        <f t="shared" si="3"/>
        <v>0</v>
      </c>
      <c r="CL40" s="7">
        <v>0</v>
      </c>
      <c r="CM40" s="7">
        <v>0</v>
      </c>
      <c r="CN40" s="7">
        <v>0</v>
      </c>
      <c r="CO40" s="7">
        <f t="shared" si="4"/>
        <v>0</v>
      </c>
      <c r="CP40" s="7">
        <f t="shared" si="5"/>
        <v>0</v>
      </c>
      <c r="CQ40" s="7">
        <v>0</v>
      </c>
      <c r="CR40" s="7">
        <f t="shared" si="6"/>
        <v>0</v>
      </c>
      <c r="CS40" s="7">
        <f t="shared" si="7"/>
        <v>0</v>
      </c>
      <c r="CT40" s="14" t="s">
        <v>213</v>
      </c>
    </row>
    <row r="41" spans="1:98" ht="14.4" customHeight="1">
      <c r="A41" s="13" t="s">
        <v>35</v>
      </c>
      <c r="B41" s="14" t="s">
        <v>121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2"/>
        <v>0</v>
      </c>
      <c r="CH41" s="7">
        <v>0</v>
      </c>
      <c r="CI41" s="7">
        <v>0</v>
      </c>
      <c r="CJ41" s="7">
        <v>0</v>
      </c>
      <c r="CK41" s="7">
        <f t="shared" si="3"/>
        <v>0</v>
      </c>
      <c r="CL41" s="7">
        <v>0.54100000000000004</v>
      </c>
      <c r="CM41" s="7">
        <v>0</v>
      </c>
      <c r="CN41" s="7">
        <v>0</v>
      </c>
      <c r="CO41" s="7">
        <f t="shared" si="4"/>
        <v>0</v>
      </c>
      <c r="CP41" s="7">
        <f t="shared" si="5"/>
        <v>0.54100000000000004</v>
      </c>
      <c r="CQ41" s="7">
        <v>0</v>
      </c>
      <c r="CR41" s="7">
        <f t="shared" si="6"/>
        <v>0.54100000000000004</v>
      </c>
      <c r="CS41" s="7">
        <f t="shared" si="7"/>
        <v>0.54100000000000004</v>
      </c>
      <c r="CT41" s="14" t="s">
        <v>214</v>
      </c>
    </row>
    <row r="42" spans="1:98" ht="14.4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2"/>
        <v>0</v>
      </c>
      <c r="CH42" s="7">
        <v>0</v>
      </c>
      <c r="CI42" s="7">
        <v>0</v>
      </c>
      <c r="CJ42" s="7">
        <v>0</v>
      </c>
      <c r="CK42" s="7">
        <f t="shared" si="3"/>
        <v>0</v>
      </c>
      <c r="CL42" s="7">
        <v>0</v>
      </c>
      <c r="CM42" s="7">
        <v>0</v>
      </c>
      <c r="CN42" s="7">
        <v>0</v>
      </c>
      <c r="CO42" s="7">
        <f t="shared" si="4"/>
        <v>0</v>
      </c>
      <c r="CP42" s="7">
        <f t="shared" si="5"/>
        <v>0</v>
      </c>
      <c r="CQ42" s="7">
        <v>0</v>
      </c>
      <c r="CR42" s="7">
        <f t="shared" si="6"/>
        <v>0</v>
      </c>
      <c r="CS42" s="7">
        <f t="shared" si="7"/>
        <v>0</v>
      </c>
      <c r="CT42" s="14" t="s">
        <v>215</v>
      </c>
    </row>
    <row r="43" spans="1:98" ht="14.4" customHeight="1">
      <c r="A43" s="13" t="s">
        <v>37</v>
      </c>
      <c r="B43" s="14" t="s">
        <v>123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f t="shared" si="2"/>
        <v>0</v>
      </c>
      <c r="CH43" s="7">
        <v>0</v>
      </c>
      <c r="CI43" s="7">
        <v>0</v>
      </c>
      <c r="CJ43" s="7">
        <v>0</v>
      </c>
      <c r="CK43" s="7">
        <f t="shared" si="3"/>
        <v>0</v>
      </c>
      <c r="CL43" s="7">
        <v>0</v>
      </c>
      <c r="CM43" s="7">
        <v>0</v>
      </c>
      <c r="CN43" s="7">
        <v>0</v>
      </c>
      <c r="CO43" s="7">
        <f t="shared" si="4"/>
        <v>0</v>
      </c>
      <c r="CP43" s="7">
        <f t="shared" si="5"/>
        <v>0</v>
      </c>
      <c r="CQ43" s="7">
        <v>0</v>
      </c>
      <c r="CR43" s="7">
        <f t="shared" si="6"/>
        <v>0</v>
      </c>
      <c r="CS43" s="7">
        <f t="shared" si="7"/>
        <v>0</v>
      </c>
      <c r="CT43" s="14" t="s">
        <v>216</v>
      </c>
    </row>
    <row r="44" spans="1:98" ht="14.4" customHeight="1">
      <c r="A44" s="13" t="s">
        <v>38</v>
      </c>
      <c r="B44" s="14" t="s">
        <v>124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f t="shared" si="2"/>
        <v>0</v>
      </c>
      <c r="CH44" s="7">
        <v>0</v>
      </c>
      <c r="CI44" s="7">
        <v>0</v>
      </c>
      <c r="CJ44" s="7">
        <v>0</v>
      </c>
      <c r="CK44" s="7">
        <f t="shared" si="3"/>
        <v>0</v>
      </c>
      <c r="CL44" s="7">
        <v>0</v>
      </c>
      <c r="CM44" s="7">
        <v>0</v>
      </c>
      <c r="CN44" s="7">
        <v>0</v>
      </c>
      <c r="CO44" s="7">
        <f t="shared" si="4"/>
        <v>0</v>
      </c>
      <c r="CP44" s="7">
        <f t="shared" si="5"/>
        <v>0</v>
      </c>
      <c r="CQ44" s="7">
        <v>0</v>
      </c>
      <c r="CR44" s="7">
        <f t="shared" si="6"/>
        <v>0</v>
      </c>
      <c r="CS44" s="7">
        <f t="shared" si="7"/>
        <v>0</v>
      </c>
      <c r="CT44" s="14" t="s">
        <v>217</v>
      </c>
    </row>
    <row r="45" spans="1:98" ht="14.4" customHeight="1">
      <c r="A45" s="13" t="s">
        <v>39</v>
      </c>
      <c r="B45" s="14" t="s">
        <v>125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f t="shared" si="2"/>
        <v>0</v>
      </c>
      <c r="CH45" s="7">
        <v>0</v>
      </c>
      <c r="CI45" s="7">
        <v>0</v>
      </c>
      <c r="CJ45" s="7">
        <v>0</v>
      </c>
      <c r="CK45" s="7">
        <f t="shared" si="3"/>
        <v>0</v>
      </c>
      <c r="CL45" s="7">
        <v>0</v>
      </c>
      <c r="CM45" s="7">
        <v>0</v>
      </c>
      <c r="CN45" s="7">
        <v>0</v>
      </c>
      <c r="CO45" s="7">
        <f t="shared" si="4"/>
        <v>0</v>
      </c>
      <c r="CP45" s="7">
        <f t="shared" si="5"/>
        <v>0</v>
      </c>
      <c r="CQ45" s="7">
        <v>0</v>
      </c>
      <c r="CR45" s="7">
        <f t="shared" si="6"/>
        <v>0</v>
      </c>
      <c r="CS45" s="7">
        <f t="shared" si="7"/>
        <v>0</v>
      </c>
      <c r="CT45" s="14" t="s">
        <v>218</v>
      </c>
    </row>
    <row r="46" spans="1:98" ht="14.4" customHeight="1">
      <c r="A46" s="13" t="s">
        <v>40</v>
      </c>
      <c r="B46" s="14" t="s">
        <v>126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f t="shared" si="2"/>
        <v>0</v>
      </c>
      <c r="CH46" s="7">
        <v>0</v>
      </c>
      <c r="CI46" s="7">
        <v>0</v>
      </c>
      <c r="CJ46" s="7">
        <v>0</v>
      </c>
      <c r="CK46" s="7">
        <f t="shared" si="3"/>
        <v>0</v>
      </c>
      <c r="CL46" s="7">
        <v>0</v>
      </c>
      <c r="CM46" s="7">
        <v>0</v>
      </c>
      <c r="CN46" s="7">
        <v>0</v>
      </c>
      <c r="CO46" s="7">
        <f t="shared" si="4"/>
        <v>0</v>
      </c>
      <c r="CP46" s="7">
        <f t="shared" si="5"/>
        <v>0</v>
      </c>
      <c r="CQ46" s="7">
        <v>0</v>
      </c>
      <c r="CR46" s="7">
        <f t="shared" si="6"/>
        <v>0</v>
      </c>
      <c r="CS46" s="7">
        <f t="shared" si="7"/>
        <v>0</v>
      </c>
      <c r="CT46" s="14" t="s">
        <v>219</v>
      </c>
    </row>
    <row r="47" spans="1:98" ht="14.4" customHeight="1">
      <c r="A47" s="13" t="s">
        <v>41</v>
      </c>
      <c r="B47" s="14" t="s">
        <v>127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f t="shared" si="2"/>
        <v>0</v>
      </c>
      <c r="CH47" s="7">
        <v>0</v>
      </c>
      <c r="CI47" s="7">
        <v>0</v>
      </c>
      <c r="CJ47" s="7">
        <v>0</v>
      </c>
      <c r="CK47" s="7">
        <f t="shared" si="3"/>
        <v>0</v>
      </c>
      <c r="CL47" s="7">
        <v>0</v>
      </c>
      <c r="CM47" s="7">
        <v>0</v>
      </c>
      <c r="CN47" s="7">
        <v>0</v>
      </c>
      <c r="CO47" s="7">
        <f t="shared" si="4"/>
        <v>0</v>
      </c>
      <c r="CP47" s="7">
        <f t="shared" si="5"/>
        <v>0</v>
      </c>
      <c r="CQ47" s="7">
        <v>0</v>
      </c>
      <c r="CR47" s="7">
        <f t="shared" si="6"/>
        <v>0</v>
      </c>
      <c r="CS47" s="7">
        <f t="shared" si="7"/>
        <v>0</v>
      </c>
      <c r="CT47" s="14" t="s">
        <v>220</v>
      </c>
    </row>
    <row r="48" spans="1:98" ht="14.4" customHeight="1">
      <c r="A48" s="13" t="s">
        <v>42</v>
      </c>
      <c r="B48" s="14" t="s">
        <v>128</v>
      </c>
      <c r="C48" s="7">
        <v>7.8E-2</v>
      </c>
      <c r="D48" s="7">
        <v>1.4999999999999999E-2</v>
      </c>
      <c r="E48" s="7">
        <v>1.6E-2</v>
      </c>
      <c r="F48" s="7">
        <v>0.03</v>
      </c>
      <c r="G48" s="7">
        <v>0.192</v>
      </c>
      <c r="H48" s="7">
        <v>9.9000000000000005E-2</v>
      </c>
      <c r="I48" s="7">
        <v>1.2E-2</v>
      </c>
      <c r="J48" s="7">
        <v>6.7000000000000004E-2</v>
      </c>
      <c r="K48" s="7">
        <v>7.0999999999999994E-2</v>
      </c>
      <c r="L48" s="7">
        <v>0.06</v>
      </c>
      <c r="M48" s="7">
        <v>7.4999999999999997E-2</v>
      </c>
      <c r="N48" s="7">
        <v>3.6999999999999998E-2</v>
      </c>
      <c r="O48" s="7">
        <v>4.4999999999999998E-2</v>
      </c>
      <c r="P48" s="7">
        <v>6.0000000000000001E-3</v>
      </c>
      <c r="Q48" s="7">
        <v>0.11700000000000001</v>
      </c>
      <c r="R48" s="7">
        <v>8.1000000000000003E-2</v>
      </c>
      <c r="S48" s="7">
        <v>7.9000000000000001E-2</v>
      </c>
      <c r="T48" s="7">
        <v>0.114</v>
      </c>
      <c r="U48" s="7">
        <v>2.7E-2</v>
      </c>
      <c r="V48" s="7">
        <v>0.27300000000000002</v>
      </c>
      <c r="W48" s="7">
        <v>4.8000000000000001E-2</v>
      </c>
      <c r="X48" s="7">
        <v>8.5000000000000006E-2</v>
      </c>
      <c r="Y48" s="7">
        <v>0.1</v>
      </c>
      <c r="Z48" s="7">
        <v>6.2E-2</v>
      </c>
      <c r="AA48" s="7">
        <v>1.2999999999999999E-2</v>
      </c>
      <c r="AB48" s="7">
        <v>6.2E-2</v>
      </c>
      <c r="AC48" s="7">
        <v>3.5000000000000003E-2</v>
      </c>
      <c r="AD48" s="7">
        <v>0.36499999999999999</v>
      </c>
      <c r="AE48" s="7">
        <v>5.0999999999999997E-2</v>
      </c>
      <c r="AF48" s="7">
        <v>3.0000000000000001E-3</v>
      </c>
      <c r="AG48" s="7">
        <v>0.06</v>
      </c>
      <c r="AH48" s="7">
        <v>0.50900000000000001</v>
      </c>
      <c r="AI48" s="7">
        <v>0.51100000000000001</v>
      </c>
      <c r="AJ48" s="7">
        <v>0.19</v>
      </c>
      <c r="AK48" s="7">
        <v>0.23400000000000001</v>
      </c>
      <c r="AL48" s="7">
        <v>1.635</v>
      </c>
      <c r="AM48" s="7">
        <v>0.58699999999999997</v>
      </c>
      <c r="AN48" s="7">
        <v>0.64700000000000002</v>
      </c>
      <c r="AO48" s="7">
        <v>7.0000000000000001E-3</v>
      </c>
      <c r="AP48" s="7">
        <v>0.185</v>
      </c>
      <c r="AQ48" s="7">
        <v>0.13700000000000001</v>
      </c>
      <c r="AR48" s="7">
        <v>1.0999999999999999E-2</v>
      </c>
      <c r="AS48" s="7">
        <v>7.6999999999999999E-2</v>
      </c>
      <c r="AT48" s="7">
        <v>0.16400000000000001</v>
      </c>
      <c r="AU48" s="7">
        <v>0.113</v>
      </c>
      <c r="AV48" s="7">
        <v>0.115</v>
      </c>
      <c r="AW48" s="7">
        <v>1.7999999999999999E-2</v>
      </c>
      <c r="AX48" s="7">
        <v>7.0999999999999994E-2</v>
      </c>
      <c r="AY48" s="7">
        <v>0.52900000000000003</v>
      </c>
      <c r="AZ48" s="7">
        <v>3.1E-2</v>
      </c>
      <c r="BA48" s="7">
        <v>0.48799999999999999</v>
      </c>
      <c r="BB48" s="7">
        <v>0.32600000000000001</v>
      </c>
      <c r="BC48" s="7">
        <v>0.185</v>
      </c>
      <c r="BD48" s="7">
        <v>0.13600000000000001</v>
      </c>
      <c r="BE48" s="7">
        <v>0.38500000000000001</v>
      </c>
      <c r="BF48" s="7">
        <v>0.61899999999999999</v>
      </c>
      <c r="BG48" s="7">
        <v>0.45600000000000002</v>
      </c>
      <c r="BH48" s="7">
        <v>0.11700000000000001</v>
      </c>
      <c r="BI48" s="7">
        <v>0.125</v>
      </c>
      <c r="BJ48" s="7">
        <v>0.14299999999999999</v>
      </c>
      <c r="BK48" s="7">
        <v>6.0000000000000001E-3</v>
      </c>
      <c r="BL48" s="7">
        <v>0.08</v>
      </c>
      <c r="BM48" s="7">
        <v>0.11700000000000001</v>
      </c>
      <c r="BN48" s="7">
        <v>7.9000000000000001E-2</v>
      </c>
      <c r="BO48" s="7">
        <v>3.1E-2</v>
      </c>
      <c r="BP48" s="7">
        <v>4.9000000000000002E-2</v>
      </c>
      <c r="BQ48" s="7">
        <v>0.38500000000000001</v>
      </c>
      <c r="BR48" s="7">
        <v>2E-3</v>
      </c>
      <c r="BS48" s="7">
        <v>0.16600000000000001</v>
      </c>
      <c r="BT48" s="7">
        <v>0.55000000000000004</v>
      </c>
      <c r="BU48" s="7">
        <v>7.0000000000000001E-3</v>
      </c>
      <c r="BV48" s="7">
        <v>7.0000000000000001E-3</v>
      </c>
      <c r="BW48" s="7">
        <v>7.0999999999999994E-2</v>
      </c>
      <c r="BX48" s="7">
        <v>2E-3</v>
      </c>
      <c r="BY48" s="7">
        <v>1.2E-2</v>
      </c>
      <c r="BZ48" s="7">
        <v>0.109</v>
      </c>
      <c r="CA48" s="7">
        <v>7.5999999999999998E-2</v>
      </c>
      <c r="CB48" s="7">
        <v>6.8000000000000005E-2</v>
      </c>
      <c r="CC48" s="7">
        <v>5.5E-2</v>
      </c>
      <c r="CD48" s="7">
        <v>0</v>
      </c>
      <c r="CE48" s="7">
        <v>0</v>
      </c>
      <c r="CF48" s="7">
        <v>0</v>
      </c>
      <c r="CG48" s="7">
        <f t="shared" si="2"/>
        <v>13.001000000000005</v>
      </c>
      <c r="CH48" s="7">
        <v>33.454999999999998</v>
      </c>
      <c r="CI48" s="7">
        <v>0</v>
      </c>
      <c r="CJ48" s="7">
        <v>0</v>
      </c>
      <c r="CK48" s="7">
        <f t="shared" si="3"/>
        <v>33.454999999999998</v>
      </c>
      <c r="CL48" s="7">
        <v>0</v>
      </c>
      <c r="CM48" s="7">
        <v>0</v>
      </c>
      <c r="CN48" s="7">
        <v>0</v>
      </c>
      <c r="CO48" s="7">
        <f t="shared" si="4"/>
        <v>0</v>
      </c>
      <c r="CP48" s="7">
        <f t="shared" si="5"/>
        <v>0</v>
      </c>
      <c r="CQ48" s="7">
        <v>0</v>
      </c>
      <c r="CR48" s="7">
        <f t="shared" si="6"/>
        <v>33.454999999999998</v>
      </c>
      <c r="CS48" s="7">
        <f t="shared" si="7"/>
        <v>46.456000000000003</v>
      </c>
      <c r="CT48" s="14" t="s">
        <v>221</v>
      </c>
    </row>
    <row r="49" spans="1:98" ht="14.4" customHeight="1">
      <c r="A49" s="13" t="s">
        <v>43</v>
      </c>
      <c r="B49" s="14" t="s">
        <v>129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f t="shared" si="2"/>
        <v>0</v>
      </c>
      <c r="CH49" s="7">
        <v>0</v>
      </c>
      <c r="CI49" s="7">
        <v>0</v>
      </c>
      <c r="CJ49" s="7">
        <v>0</v>
      </c>
      <c r="CK49" s="7">
        <f t="shared" si="3"/>
        <v>0</v>
      </c>
      <c r="CL49" s="7">
        <v>0</v>
      </c>
      <c r="CM49" s="7">
        <v>0</v>
      </c>
      <c r="CN49" s="7">
        <v>0</v>
      </c>
      <c r="CO49" s="7">
        <f t="shared" si="4"/>
        <v>0</v>
      </c>
      <c r="CP49" s="7">
        <f t="shared" si="5"/>
        <v>0</v>
      </c>
      <c r="CQ49" s="7">
        <v>0</v>
      </c>
      <c r="CR49" s="7">
        <f t="shared" si="6"/>
        <v>0</v>
      </c>
      <c r="CS49" s="7">
        <f t="shared" si="7"/>
        <v>0</v>
      </c>
      <c r="CT49" s="14" t="s">
        <v>222</v>
      </c>
    </row>
    <row r="50" spans="1:98" ht="14.4" customHeight="1">
      <c r="A50" s="13" t="s">
        <v>44</v>
      </c>
      <c r="B50" s="14" t="s">
        <v>130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f t="shared" si="2"/>
        <v>0</v>
      </c>
      <c r="CH50" s="7">
        <v>0</v>
      </c>
      <c r="CI50" s="7">
        <v>0</v>
      </c>
      <c r="CJ50" s="7">
        <v>0</v>
      </c>
      <c r="CK50" s="7">
        <f t="shared" si="3"/>
        <v>0</v>
      </c>
      <c r="CL50" s="7">
        <v>0</v>
      </c>
      <c r="CM50" s="7">
        <v>0</v>
      </c>
      <c r="CN50" s="7">
        <v>0</v>
      </c>
      <c r="CO50" s="7">
        <f t="shared" si="4"/>
        <v>0</v>
      </c>
      <c r="CP50" s="7">
        <f t="shared" si="5"/>
        <v>0</v>
      </c>
      <c r="CQ50" s="7">
        <v>0</v>
      </c>
      <c r="CR50" s="7">
        <f t="shared" si="6"/>
        <v>0</v>
      </c>
      <c r="CS50" s="7">
        <f t="shared" si="7"/>
        <v>0</v>
      </c>
      <c r="CT50" s="14" t="s">
        <v>223</v>
      </c>
    </row>
    <row r="51" spans="1:98" ht="14.4" customHeight="1">
      <c r="A51" s="13" t="s">
        <v>45</v>
      </c>
      <c r="B51" s="14" t="s">
        <v>131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f t="shared" si="2"/>
        <v>0</v>
      </c>
      <c r="CH51" s="7">
        <v>0</v>
      </c>
      <c r="CI51" s="7">
        <v>0</v>
      </c>
      <c r="CJ51" s="7">
        <v>0</v>
      </c>
      <c r="CK51" s="7">
        <f t="shared" si="3"/>
        <v>0</v>
      </c>
      <c r="CL51" s="7">
        <v>0</v>
      </c>
      <c r="CM51" s="7">
        <v>0</v>
      </c>
      <c r="CN51" s="7">
        <v>0</v>
      </c>
      <c r="CO51" s="7">
        <f t="shared" si="4"/>
        <v>0</v>
      </c>
      <c r="CP51" s="7">
        <f t="shared" si="5"/>
        <v>0</v>
      </c>
      <c r="CQ51" s="7">
        <v>0</v>
      </c>
      <c r="CR51" s="7">
        <f t="shared" si="6"/>
        <v>0</v>
      </c>
      <c r="CS51" s="7">
        <f t="shared" si="7"/>
        <v>0</v>
      </c>
      <c r="CT51" s="14" t="s">
        <v>224</v>
      </c>
    </row>
    <row r="52" spans="1:98" ht="14.4" customHeight="1">
      <c r="A52" s="13" t="s">
        <v>46</v>
      </c>
      <c r="B52" s="14" t="s">
        <v>132</v>
      </c>
      <c r="C52" s="7">
        <v>0</v>
      </c>
      <c r="D52" s="7">
        <v>0</v>
      </c>
      <c r="E52" s="7">
        <v>0</v>
      </c>
      <c r="F52" s="7">
        <v>1E-3</v>
      </c>
      <c r="G52" s="7">
        <v>1.0999999999999999E-2</v>
      </c>
      <c r="H52" s="7">
        <v>3.0000000000000001E-3</v>
      </c>
      <c r="I52" s="7">
        <v>0</v>
      </c>
      <c r="J52" s="7">
        <v>1E-3</v>
      </c>
      <c r="K52" s="7">
        <v>1E-3</v>
      </c>
      <c r="L52" s="7">
        <v>0</v>
      </c>
      <c r="M52" s="7">
        <v>0</v>
      </c>
      <c r="N52" s="7">
        <v>0</v>
      </c>
      <c r="O52" s="7">
        <v>1E-3</v>
      </c>
      <c r="P52" s="7">
        <v>1E-3</v>
      </c>
      <c r="Q52" s="7">
        <v>1E-3</v>
      </c>
      <c r="R52" s="7">
        <v>1E-3</v>
      </c>
      <c r="S52" s="7">
        <v>1E-3</v>
      </c>
      <c r="T52" s="7">
        <v>1E-3</v>
      </c>
      <c r="U52" s="7">
        <v>0</v>
      </c>
      <c r="V52" s="7">
        <v>1E-3</v>
      </c>
      <c r="W52" s="7">
        <v>1E-3</v>
      </c>
      <c r="X52" s="7">
        <v>1E-3</v>
      </c>
      <c r="Y52" s="7">
        <v>1E-3</v>
      </c>
      <c r="Z52" s="7">
        <v>1E-3</v>
      </c>
      <c r="AA52" s="7">
        <v>0</v>
      </c>
      <c r="AB52" s="7">
        <v>1E-3</v>
      </c>
      <c r="AC52" s="7">
        <v>0</v>
      </c>
      <c r="AD52" s="7">
        <v>6.0000000000000001E-3</v>
      </c>
      <c r="AE52" s="7">
        <v>6.0000000000000001E-3</v>
      </c>
      <c r="AF52" s="7">
        <v>1E-3</v>
      </c>
      <c r="AG52" s="7">
        <v>4.0000000000000001E-3</v>
      </c>
      <c r="AH52" s="7">
        <v>1E-3</v>
      </c>
      <c r="AI52" s="7">
        <v>2E-3</v>
      </c>
      <c r="AJ52" s="7">
        <v>1E-3</v>
      </c>
      <c r="AK52" s="7">
        <v>3.0000000000000001E-3</v>
      </c>
      <c r="AL52" s="7">
        <v>2.1000000000000001E-2</v>
      </c>
      <c r="AM52" s="7">
        <v>3.0000000000000001E-3</v>
      </c>
      <c r="AN52" s="7">
        <v>8.0000000000000002E-3</v>
      </c>
      <c r="AO52" s="7">
        <v>1E-3</v>
      </c>
      <c r="AP52" s="7">
        <v>1.0999999999999999E-2</v>
      </c>
      <c r="AQ52" s="7">
        <v>1.0999999999999999E-2</v>
      </c>
      <c r="AR52" s="7">
        <v>0</v>
      </c>
      <c r="AS52" s="7">
        <v>2E-3</v>
      </c>
      <c r="AT52" s="7">
        <v>7.0000000000000001E-3</v>
      </c>
      <c r="AU52" s="7">
        <v>1E-3</v>
      </c>
      <c r="AV52" s="7">
        <v>1E-3</v>
      </c>
      <c r="AW52" s="7">
        <v>2E-3</v>
      </c>
      <c r="AX52" s="7">
        <v>2E-3</v>
      </c>
      <c r="AY52" s="7">
        <v>5.0000000000000001E-3</v>
      </c>
      <c r="AZ52" s="7">
        <v>0</v>
      </c>
      <c r="BA52" s="7">
        <v>1.6E-2</v>
      </c>
      <c r="BB52" s="7">
        <v>5.0000000000000001E-3</v>
      </c>
      <c r="BC52" s="7">
        <v>6.0000000000000001E-3</v>
      </c>
      <c r="BD52" s="7">
        <v>3.0000000000000001E-3</v>
      </c>
      <c r="BE52" s="7">
        <v>5.0000000000000001E-3</v>
      </c>
      <c r="BF52" s="7">
        <v>5.0000000000000001E-3</v>
      </c>
      <c r="BG52" s="7">
        <v>3.0000000000000001E-3</v>
      </c>
      <c r="BH52" s="7">
        <v>6.0000000000000001E-3</v>
      </c>
      <c r="BI52" s="7">
        <v>1E-3</v>
      </c>
      <c r="BJ52" s="7">
        <v>1E-3</v>
      </c>
      <c r="BK52" s="7">
        <v>0</v>
      </c>
      <c r="BL52" s="7">
        <v>3.0000000000000001E-3</v>
      </c>
      <c r="BM52" s="7">
        <v>2E-3</v>
      </c>
      <c r="BN52" s="7">
        <v>1E-3</v>
      </c>
      <c r="BO52" s="7">
        <v>0</v>
      </c>
      <c r="BP52" s="7">
        <v>0</v>
      </c>
      <c r="BQ52" s="7">
        <v>6.0000000000000001E-3</v>
      </c>
      <c r="BR52" s="7">
        <v>6.8000000000000005E-2</v>
      </c>
      <c r="BS52" s="7">
        <v>2.1000000000000001E-2</v>
      </c>
      <c r="BT52" s="7">
        <v>4.2999999999999997E-2</v>
      </c>
      <c r="BU52" s="7">
        <v>1.4999999999999999E-2</v>
      </c>
      <c r="BV52" s="7">
        <v>1.0999999999999999E-2</v>
      </c>
      <c r="BW52" s="7">
        <v>2E-3</v>
      </c>
      <c r="BX52" s="7">
        <v>1E-3</v>
      </c>
      <c r="BY52" s="7">
        <v>0</v>
      </c>
      <c r="BZ52" s="7">
        <v>4.0000000000000001E-3</v>
      </c>
      <c r="CA52" s="7">
        <v>6.0000000000000001E-3</v>
      </c>
      <c r="CB52" s="7">
        <v>0</v>
      </c>
      <c r="CC52" s="7">
        <v>1E-3</v>
      </c>
      <c r="CD52" s="7">
        <v>0</v>
      </c>
      <c r="CE52" s="7">
        <v>0</v>
      </c>
      <c r="CF52" s="7">
        <v>0</v>
      </c>
      <c r="CG52" s="7">
        <f t="shared" si="2"/>
        <v>0.3630000000000001</v>
      </c>
      <c r="CH52" s="7">
        <v>0</v>
      </c>
      <c r="CI52" s="7">
        <v>0</v>
      </c>
      <c r="CJ52" s="7">
        <v>0</v>
      </c>
      <c r="CK52" s="7">
        <f t="shared" si="3"/>
        <v>0</v>
      </c>
      <c r="CL52" s="7">
        <v>0</v>
      </c>
      <c r="CM52" s="7">
        <v>0</v>
      </c>
      <c r="CN52" s="7">
        <v>0</v>
      </c>
      <c r="CO52" s="7">
        <f t="shared" si="4"/>
        <v>0</v>
      </c>
      <c r="CP52" s="7">
        <f t="shared" si="5"/>
        <v>0</v>
      </c>
      <c r="CQ52" s="7">
        <v>0</v>
      </c>
      <c r="CR52" s="7">
        <f t="shared" si="6"/>
        <v>0</v>
      </c>
      <c r="CS52" s="7">
        <f t="shared" si="7"/>
        <v>0.3630000000000001</v>
      </c>
      <c r="CT52" s="14" t="s">
        <v>225</v>
      </c>
    </row>
    <row r="53" spans="1:98" ht="14.4" customHeight="1">
      <c r="A53" s="13" t="s">
        <v>47</v>
      </c>
      <c r="B53" s="14" t="s">
        <v>133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f t="shared" si="2"/>
        <v>0</v>
      </c>
      <c r="CH53" s="7">
        <v>0</v>
      </c>
      <c r="CI53" s="7">
        <v>0</v>
      </c>
      <c r="CJ53" s="7">
        <v>0</v>
      </c>
      <c r="CK53" s="7">
        <f t="shared" si="3"/>
        <v>0</v>
      </c>
      <c r="CL53" s="7">
        <v>0</v>
      </c>
      <c r="CM53" s="7">
        <v>0</v>
      </c>
      <c r="CN53" s="7">
        <v>0</v>
      </c>
      <c r="CO53" s="7">
        <f t="shared" si="4"/>
        <v>0</v>
      </c>
      <c r="CP53" s="7">
        <f t="shared" si="5"/>
        <v>0</v>
      </c>
      <c r="CQ53" s="7">
        <v>0</v>
      </c>
      <c r="CR53" s="7">
        <f t="shared" si="6"/>
        <v>0</v>
      </c>
      <c r="CS53" s="7">
        <f t="shared" si="7"/>
        <v>0</v>
      </c>
      <c r="CT53" s="14" t="s">
        <v>226</v>
      </c>
    </row>
    <row r="54" spans="1:98" ht="14.4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2"/>
        <v>0</v>
      </c>
      <c r="CH54" s="7">
        <v>0.107</v>
      </c>
      <c r="CI54" s="7">
        <v>0</v>
      </c>
      <c r="CJ54" s="7">
        <v>0</v>
      </c>
      <c r="CK54" s="7">
        <f t="shared" si="3"/>
        <v>0.107</v>
      </c>
      <c r="CL54" s="7">
        <v>0</v>
      </c>
      <c r="CM54" s="7">
        <v>0</v>
      </c>
      <c r="CN54" s="7">
        <v>0</v>
      </c>
      <c r="CO54" s="7">
        <f t="shared" si="4"/>
        <v>0</v>
      </c>
      <c r="CP54" s="7">
        <f t="shared" si="5"/>
        <v>0</v>
      </c>
      <c r="CQ54" s="7">
        <v>0</v>
      </c>
      <c r="CR54" s="7">
        <f t="shared" si="6"/>
        <v>0.107</v>
      </c>
      <c r="CS54" s="7">
        <f t="shared" si="7"/>
        <v>0.107</v>
      </c>
      <c r="CT54" s="14" t="s">
        <v>227</v>
      </c>
    </row>
    <row r="55" spans="1:98" ht="14.4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2"/>
        <v>0</v>
      </c>
      <c r="CH55" s="7">
        <v>0</v>
      </c>
      <c r="CI55" s="7">
        <v>0</v>
      </c>
      <c r="CJ55" s="7">
        <v>0</v>
      </c>
      <c r="CK55" s="7">
        <f t="shared" si="3"/>
        <v>0</v>
      </c>
      <c r="CL55" s="7">
        <v>0</v>
      </c>
      <c r="CM55" s="7">
        <v>0</v>
      </c>
      <c r="CN55" s="7">
        <v>0</v>
      </c>
      <c r="CO55" s="7">
        <f t="shared" si="4"/>
        <v>0</v>
      </c>
      <c r="CP55" s="7">
        <f t="shared" si="5"/>
        <v>0</v>
      </c>
      <c r="CQ55" s="7">
        <v>0</v>
      </c>
      <c r="CR55" s="7">
        <f t="shared" si="6"/>
        <v>0</v>
      </c>
      <c r="CS55" s="7">
        <f t="shared" si="7"/>
        <v>0</v>
      </c>
      <c r="CT55" s="14" t="s">
        <v>228</v>
      </c>
    </row>
    <row r="56" spans="1:98" ht="14.4" customHeight="1">
      <c r="A56" s="13" t="s">
        <v>50</v>
      </c>
      <c r="B56" s="14" t="s">
        <v>136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f t="shared" si="2"/>
        <v>0</v>
      </c>
      <c r="CH56" s="7">
        <v>0</v>
      </c>
      <c r="CI56" s="7">
        <v>0</v>
      </c>
      <c r="CJ56" s="7">
        <v>0</v>
      </c>
      <c r="CK56" s="7">
        <f t="shared" si="3"/>
        <v>0</v>
      </c>
      <c r="CL56" s="7">
        <v>0</v>
      </c>
      <c r="CM56" s="7">
        <v>0</v>
      </c>
      <c r="CN56" s="7">
        <v>0</v>
      </c>
      <c r="CO56" s="7">
        <f t="shared" si="4"/>
        <v>0</v>
      </c>
      <c r="CP56" s="7">
        <f t="shared" si="5"/>
        <v>0</v>
      </c>
      <c r="CQ56" s="7">
        <v>0</v>
      </c>
      <c r="CR56" s="7">
        <f t="shared" si="6"/>
        <v>0</v>
      </c>
      <c r="CS56" s="7">
        <f t="shared" si="7"/>
        <v>0</v>
      </c>
      <c r="CT56" s="14" t="s">
        <v>229</v>
      </c>
    </row>
    <row r="57" spans="1:98" ht="14.4" customHeight="1">
      <c r="A57" s="13" t="s">
        <v>51</v>
      </c>
      <c r="B57" s="14" t="s">
        <v>137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f t="shared" si="2"/>
        <v>0</v>
      </c>
      <c r="CH57" s="7">
        <v>0</v>
      </c>
      <c r="CI57" s="7">
        <v>0</v>
      </c>
      <c r="CJ57" s="7">
        <v>0</v>
      </c>
      <c r="CK57" s="7">
        <f t="shared" si="3"/>
        <v>0</v>
      </c>
      <c r="CL57" s="7">
        <v>0</v>
      </c>
      <c r="CM57" s="7">
        <v>0</v>
      </c>
      <c r="CN57" s="7">
        <v>0</v>
      </c>
      <c r="CO57" s="7">
        <f t="shared" si="4"/>
        <v>0</v>
      </c>
      <c r="CP57" s="7">
        <f t="shared" si="5"/>
        <v>0</v>
      </c>
      <c r="CQ57" s="7">
        <v>0</v>
      </c>
      <c r="CR57" s="7">
        <f t="shared" si="6"/>
        <v>0</v>
      </c>
      <c r="CS57" s="7">
        <f t="shared" si="7"/>
        <v>0</v>
      </c>
      <c r="CT57" s="14" t="s">
        <v>230</v>
      </c>
    </row>
    <row r="58" spans="1:98" ht="14.4" customHeight="1">
      <c r="A58" s="13" t="s">
        <v>52</v>
      </c>
      <c r="B58" s="14" t="s">
        <v>138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f t="shared" si="2"/>
        <v>0</v>
      </c>
      <c r="CH58" s="7">
        <v>0</v>
      </c>
      <c r="CI58" s="7">
        <v>0</v>
      </c>
      <c r="CJ58" s="7">
        <v>0</v>
      </c>
      <c r="CK58" s="7">
        <f t="shared" si="3"/>
        <v>0</v>
      </c>
      <c r="CL58" s="7">
        <v>0</v>
      </c>
      <c r="CM58" s="7">
        <v>0</v>
      </c>
      <c r="CN58" s="7">
        <v>0</v>
      </c>
      <c r="CO58" s="7">
        <f t="shared" si="4"/>
        <v>0</v>
      </c>
      <c r="CP58" s="7">
        <f t="shared" si="5"/>
        <v>0</v>
      </c>
      <c r="CQ58" s="7">
        <v>0</v>
      </c>
      <c r="CR58" s="7">
        <f t="shared" si="6"/>
        <v>0</v>
      </c>
      <c r="CS58" s="7">
        <f t="shared" si="7"/>
        <v>0</v>
      </c>
      <c r="CT58" s="14" t="s">
        <v>231</v>
      </c>
    </row>
    <row r="59" spans="1:98" ht="14.4" customHeight="1">
      <c r="A59" s="13" t="s">
        <v>53</v>
      </c>
      <c r="B59" s="14" t="s">
        <v>139</v>
      </c>
      <c r="C59" s="7">
        <v>1.839</v>
      </c>
      <c r="D59" s="7">
        <v>0.14399999999999999</v>
      </c>
      <c r="E59" s="7">
        <v>0.20200000000000001</v>
      </c>
      <c r="F59" s="7">
        <v>0.60099999999999998</v>
      </c>
      <c r="G59" s="7">
        <v>3.089</v>
      </c>
      <c r="H59" s="7">
        <v>1.2509999999999999</v>
      </c>
      <c r="I59" s="7">
        <v>6.3E-2</v>
      </c>
      <c r="J59" s="7">
        <v>1.4039999999999999</v>
      </c>
      <c r="K59" s="7">
        <v>0.67600000000000005</v>
      </c>
      <c r="L59" s="7">
        <v>0.47799999999999998</v>
      </c>
      <c r="M59" s="7">
        <v>0.94899999999999995</v>
      </c>
      <c r="N59" s="7">
        <v>0.747</v>
      </c>
      <c r="O59" s="7">
        <v>0.64800000000000002</v>
      </c>
      <c r="P59" s="7">
        <v>0.84299999999999997</v>
      </c>
      <c r="Q59" s="7">
        <v>1.2130000000000001</v>
      </c>
      <c r="R59" s="7">
        <v>0.46</v>
      </c>
      <c r="S59" s="7">
        <v>0.86199999999999999</v>
      </c>
      <c r="T59" s="7">
        <v>2.012</v>
      </c>
      <c r="U59" s="7">
        <v>0.41299999999999998</v>
      </c>
      <c r="V59" s="7">
        <v>1.9490000000000001</v>
      </c>
      <c r="W59" s="7">
        <v>0.13400000000000001</v>
      </c>
      <c r="X59" s="7">
        <v>0.60199999999999998</v>
      </c>
      <c r="Y59" s="7">
        <v>0.58699999999999997</v>
      </c>
      <c r="Z59" s="7">
        <v>0.67700000000000005</v>
      </c>
      <c r="AA59" s="7">
        <v>0.16200000000000001</v>
      </c>
      <c r="AB59" s="7">
        <v>0.66700000000000004</v>
      </c>
      <c r="AC59" s="7">
        <v>0.16600000000000001</v>
      </c>
      <c r="AD59" s="7">
        <v>0.63600000000000001</v>
      </c>
      <c r="AE59" s="7">
        <v>10.384</v>
      </c>
      <c r="AF59" s="7">
        <v>0.875</v>
      </c>
      <c r="AG59" s="7">
        <v>3.3159999999999998</v>
      </c>
      <c r="AH59" s="7">
        <v>18.106999999999999</v>
      </c>
      <c r="AI59" s="7">
        <v>9.5830000000000002</v>
      </c>
      <c r="AJ59" s="7">
        <v>0.63200000000000001</v>
      </c>
      <c r="AK59" s="7">
        <v>2.742</v>
      </c>
      <c r="AL59" s="7">
        <v>17.375</v>
      </c>
      <c r="AM59" s="7">
        <v>6.71</v>
      </c>
      <c r="AN59" s="7">
        <v>2.4670000000000001</v>
      </c>
      <c r="AO59" s="7">
        <v>0.20699999999999999</v>
      </c>
      <c r="AP59" s="7">
        <v>1.0940000000000001</v>
      </c>
      <c r="AQ59" s="7">
        <v>14.646000000000001</v>
      </c>
      <c r="AR59" s="7">
        <v>0.40500000000000003</v>
      </c>
      <c r="AS59" s="7">
        <v>5.38</v>
      </c>
      <c r="AT59" s="7">
        <v>1.165</v>
      </c>
      <c r="AU59" s="7">
        <v>0.495</v>
      </c>
      <c r="AV59" s="7">
        <v>0.17899999999999999</v>
      </c>
      <c r="AW59" s="7">
        <v>0.156</v>
      </c>
      <c r="AX59" s="7">
        <v>0.35499999999999998</v>
      </c>
      <c r="AY59" s="7">
        <v>0.72699999999999998</v>
      </c>
      <c r="AZ59" s="7">
        <v>0.17699999999999999</v>
      </c>
      <c r="BA59" s="7">
        <v>118.75700000000001</v>
      </c>
      <c r="BB59" s="7">
        <v>5.7119999999999997</v>
      </c>
      <c r="BC59" s="7">
        <v>14.521000000000001</v>
      </c>
      <c r="BD59" s="7">
        <v>23.760999999999999</v>
      </c>
      <c r="BE59" s="7">
        <v>0.873</v>
      </c>
      <c r="BF59" s="7">
        <v>27.844000000000001</v>
      </c>
      <c r="BG59" s="7">
        <v>1.71</v>
      </c>
      <c r="BH59" s="7">
        <v>0.59699999999999998</v>
      </c>
      <c r="BI59" s="7">
        <v>0.52700000000000002</v>
      </c>
      <c r="BJ59" s="7">
        <v>0.187</v>
      </c>
      <c r="BK59" s="7">
        <v>1.4E-2</v>
      </c>
      <c r="BL59" s="7">
        <v>2.9780000000000002</v>
      </c>
      <c r="BM59" s="7">
        <v>0.109</v>
      </c>
      <c r="BN59" s="7">
        <v>0.248</v>
      </c>
      <c r="BO59" s="7">
        <v>9.4E-2</v>
      </c>
      <c r="BP59" s="7">
        <v>0.18099999999999999</v>
      </c>
      <c r="BQ59" s="7">
        <v>1.3779999999999999</v>
      </c>
      <c r="BR59" s="7">
        <v>9.7000000000000003E-2</v>
      </c>
      <c r="BS59" s="7">
        <v>0.88100000000000001</v>
      </c>
      <c r="BT59" s="7">
        <v>2.149</v>
      </c>
      <c r="BU59" s="7">
        <v>0.48</v>
      </c>
      <c r="BV59" s="7">
        <v>0.29699999999999999</v>
      </c>
      <c r="BW59" s="7">
        <v>5.2999999999999999E-2</v>
      </c>
      <c r="BX59" s="7">
        <v>2.9000000000000001E-2</v>
      </c>
      <c r="BY59" s="7">
        <v>0.3</v>
      </c>
      <c r="BZ59" s="7">
        <v>1.0429999999999999</v>
      </c>
      <c r="CA59" s="7">
        <v>3.2000000000000001E-2</v>
      </c>
      <c r="CB59" s="7">
        <v>6.6000000000000003E-2</v>
      </c>
      <c r="CC59" s="7">
        <v>0.192</v>
      </c>
      <c r="CD59" s="7">
        <v>0</v>
      </c>
      <c r="CE59" s="7">
        <v>0</v>
      </c>
      <c r="CF59" s="7">
        <v>0</v>
      </c>
      <c r="CG59" s="7">
        <f t="shared" si="2"/>
        <v>325.76099999999991</v>
      </c>
      <c r="CH59" s="7">
        <v>214.297</v>
      </c>
      <c r="CI59" s="7">
        <v>0</v>
      </c>
      <c r="CJ59" s="7">
        <v>0</v>
      </c>
      <c r="CK59" s="7">
        <f t="shared" si="3"/>
        <v>214.297</v>
      </c>
      <c r="CL59" s="7">
        <v>0</v>
      </c>
      <c r="CM59" s="7">
        <v>0</v>
      </c>
      <c r="CN59" s="7">
        <v>0</v>
      </c>
      <c r="CO59" s="7">
        <f t="shared" si="4"/>
        <v>0</v>
      </c>
      <c r="CP59" s="7">
        <f t="shared" si="5"/>
        <v>0</v>
      </c>
      <c r="CQ59" s="7">
        <v>11.007999999999999</v>
      </c>
      <c r="CR59" s="7">
        <f t="shared" si="6"/>
        <v>225.30500000000001</v>
      </c>
      <c r="CS59" s="7">
        <f t="shared" si="7"/>
        <v>551.06599999999992</v>
      </c>
      <c r="CT59" s="14" t="s">
        <v>232</v>
      </c>
    </row>
    <row r="60" spans="1:98" ht="14.4" customHeight="1">
      <c r="A60" s="13" t="s">
        <v>54</v>
      </c>
      <c r="B60" s="14" t="s">
        <v>140</v>
      </c>
      <c r="C60" s="7">
        <v>1.3640000000000001</v>
      </c>
      <c r="D60" s="7">
        <v>0.48399999999999999</v>
      </c>
      <c r="E60" s="7">
        <v>0.75900000000000001</v>
      </c>
      <c r="F60" s="7">
        <v>0.79500000000000004</v>
      </c>
      <c r="G60" s="7">
        <v>3.609</v>
      </c>
      <c r="H60" s="7">
        <v>1.044</v>
      </c>
      <c r="I60" s="7">
        <v>8.4000000000000005E-2</v>
      </c>
      <c r="J60" s="7">
        <v>1.508</v>
      </c>
      <c r="K60" s="7">
        <v>1.3859999999999999</v>
      </c>
      <c r="L60" s="7">
        <v>1.123</v>
      </c>
      <c r="M60" s="7">
        <v>1.641</v>
      </c>
      <c r="N60" s="7">
        <v>1.5509999999999999</v>
      </c>
      <c r="O60" s="7">
        <v>0.70699999999999996</v>
      </c>
      <c r="P60" s="7">
        <v>1.081</v>
      </c>
      <c r="Q60" s="7">
        <v>2.0230000000000001</v>
      </c>
      <c r="R60" s="7">
        <v>0.36699999999999999</v>
      </c>
      <c r="S60" s="7">
        <v>1.2350000000000001</v>
      </c>
      <c r="T60" s="7">
        <v>1.946</v>
      </c>
      <c r="U60" s="7">
        <v>0.379</v>
      </c>
      <c r="V60" s="7">
        <v>1.62</v>
      </c>
      <c r="W60" s="7">
        <v>0.18099999999999999</v>
      </c>
      <c r="X60" s="7">
        <v>0.66200000000000003</v>
      </c>
      <c r="Y60" s="7">
        <v>0.41199999999999998</v>
      </c>
      <c r="Z60" s="7">
        <v>0.55900000000000005</v>
      </c>
      <c r="AA60" s="7">
        <v>0.13600000000000001</v>
      </c>
      <c r="AB60" s="7">
        <v>0.81200000000000006</v>
      </c>
      <c r="AC60" s="7">
        <v>0.26700000000000002</v>
      </c>
      <c r="AD60" s="7">
        <v>0.89400000000000002</v>
      </c>
      <c r="AE60" s="7">
        <v>1.605</v>
      </c>
      <c r="AF60" s="7">
        <v>0.193</v>
      </c>
      <c r="AG60" s="7">
        <v>1.34</v>
      </c>
      <c r="AH60" s="7">
        <v>1.6140000000000001</v>
      </c>
      <c r="AI60" s="7">
        <v>4.1390000000000002</v>
      </c>
      <c r="AJ60" s="7">
        <v>0.69399999999999995</v>
      </c>
      <c r="AK60" s="7">
        <v>1.1359999999999999</v>
      </c>
      <c r="AL60" s="7">
        <v>4.6539999999999999</v>
      </c>
      <c r="AM60" s="7">
        <v>2.5950000000000002</v>
      </c>
      <c r="AN60" s="7">
        <v>4.984</v>
      </c>
      <c r="AO60" s="7">
        <v>0.54500000000000004</v>
      </c>
      <c r="AP60" s="7">
        <v>1.6279999999999999</v>
      </c>
      <c r="AQ60" s="7">
        <v>1.6839999999999999</v>
      </c>
      <c r="AR60" s="7">
        <v>0.55100000000000005</v>
      </c>
      <c r="AS60" s="7">
        <v>1.1080000000000001</v>
      </c>
      <c r="AT60" s="7">
        <v>0.87</v>
      </c>
      <c r="AU60" s="7">
        <v>0.34499999999999997</v>
      </c>
      <c r="AV60" s="7">
        <v>0.29899999999999999</v>
      </c>
      <c r="AW60" s="7">
        <v>0.113</v>
      </c>
      <c r="AX60" s="7">
        <v>0.86199999999999999</v>
      </c>
      <c r="AY60" s="7">
        <v>1.0449999999999999</v>
      </c>
      <c r="AZ60" s="7">
        <v>0.217</v>
      </c>
      <c r="BA60" s="7">
        <v>3.1320000000000001</v>
      </c>
      <c r="BB60" s="7">
        <v>94.29</v>
      </c>
      <c r="BC60" s="7">
        <v>25.236999999999998</v>
      </c>
      <c r="BD60" s="7">
        <v>3.903</v>
      </c>
      <c r="BE60" s="7">
        <v>1.3169999999999999</v>
      </c>
      <c r="BF60" s="7">
        <v>1.1180000000000001</v>
      </c>
      <c r="BG60" s="7">
        <v>1.8120000000000001</v>
      </c>
      <c r="BH60" s="7">
        <v>0.67300000000000004</v>
      </c>
      <c r="BI60" s="7">
        <v>0.255</v>
      </c>
      <c r="BJ60" s="7">
        <v>0.38600000000000001</v>
      </c>
      <c r="BK60" s="7">
        <v>8.2000000000000003E-2</v>
      </c>
      <c r="BL60" s="7">
        <v>3.9049999999999998</v>
      </c>
      <c r="BM60" s="7">
        <v>0.25900000000000001</v>
      </c>
      <c r="BN60" s="7">
        <v>0.41</v>
      </c>
      <c r="BO60" s="7">
        <v>0.55500000000000005</v>
      </c>
      <c r="BP60" s="7">
        <v>0.55000000000000004</v>
      </c>
      <c r="BQ60" s="7">
        <v>1.097</v>
      </c>
      <c r="BR60" s="7">
        <v>3.9910000000000001</v>
      </c>
      <c r="BS60" s="7">
        <v>0.92500000000000004</v>
      </c>
      <c r="BT60" s="7">
        <v>1.2989999999999999</v>
      </c>
      <c r="BU60" s="7">
        <v>0.97399999999999998</v>
      </c>
      <c r="BV60" s="7">
        <v>0.495</v>
      </c>
      <c r="BW60" s="7">
        <v>0.20200000000000001</v>
      </c>
      <c r="BX60" s="7">
        <v>4.5999999999999999E-2</v>
      </c>
      <c r="BY60" s="7">
        <v>0.45200000000000001</v>
      </c>
      <c r="BZ60" s="7">
        <v>0.54200000000000004</v>
      </c>
      <c r="CA60" s="7">
        <v>0.155</v>
      </c>
      <c r="CB60" s="7">
        <v>0.32500000000000001</v>
      </c>
      <c r="CC60" s="7">
        <v>0.47499999999999998</v>
      </c>
      <c r="CD60" s="7">
        <v>0</v>
      </c>
      <c r="CE60" s="7">
        <v>0</v>
      </c>
      <c r="CF60" s="7">
        <v>0</v>
      </c>
      <c r="CG60" s="7">
        <f t="shared" si="2"/>
        <v>209.71199999999999</v>
      </c>
      <c r="CH60" s="7">
        <v>272.81900000000002</v>
      </c>
      <c r="CI60" s="7">
        <v>0</v>
      </c>
      <c r="CJ60" s="7">
        <v>0</v>
      </c>
      <c r="CK60" s="7">
        <f t="shared" si="3"/>
        <v>272.81900000000002</v>
      </c>
      <c r="CL60" s="7">
        <v>0</v>
      </c>
      <c r="CM60" s="7">
        <v>0</v>
      </c>
      <c r="CN60" s="7">
        <v>0</v>
      </c>
      <c r="CO60" s="7">
        <f t="shared" si="4"/>
        <v>0</v>
      </c>
      <c r="CP60" s="7">
        <f t="shared" si="5"/>
        <v>0</v>
      </c>
      <c r="CQ60" s="7">
        <v>18.594999999999999</v>
      </c>
      <c r="CR60" s="7">
        <f t="shared" si="6"/>
        <v>291.41399999999999</v>
      </c>
      <c r="CS60" s="7">
        <f t="shared" si="7"/>
        <v>501.12599999999998</v>
      </c>
      <c r="CT60" s="14" t="s">
        <v>233</v>
      </c>
    </row>
    <row r="61" spans="1:98" ht="14.4" customHeight="1">
      <c r="A61" s="13" t="s">
        <v>55</v>
      </c>
      <c r="B61" s="14" t="s">
        <v>141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0.04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f t="shared" si="2"/>
        <v>0.04</v>
      </c>
      <c r="CH61" s="7">
        <v>2E-3</v>
      </c>
      <c r="CI61" s="7">
        <v>0</v>
      </c>
      <c r="CJ61" s="7">
        <v>0</v>
      </c>
      <c r="CK61" s="7">
        <f t="shared" si="3"/>
        <v>2E-3</v>
      </c>
      <c r="CL61" s="7">
        <v>0</v>
      </c>
      <c r="CM61" s="7">
        <v>0</v>
      </c>
      <c r="CN61" s="7">
        <v>0</v>
      </c>
      <c r="CO61" s="7">
        <f t="shared" si="4"/>
        <v>0</v>
      </c>
      <c r="CP61" s="7">
        <f t="shared" si="5"/>
        <v>0</v>
      </c>
      <c r="CQ61" s="7">
        <v>0.01</v>
      </c>
      <c r="CR61" s="7">
        <f t="shared" si="6"/>
        <v>1.2E-2</v>
      </c>
      <c r="CS61" s="7">
        <f t="shared" si="7"/>
        <v>5.2000000000000005E-2</v>
      </c>
      <c r="CT61" s="14" t="s">
        <v>234</v>
      </c>
    </row>
    <row r="62" spans="1:98" ht="14.4" customHeight="1">
      <c r="A62" s="13" t="s">
        <v>56</v>
      </c>
      <c r="B62" s="14" t="s">
        <v>142</v>
      </c>
      <c r="C62" s="7">
        <v>0</v>
      </c>
      <c r="D62" s="7">
        <v>0</v>
      </c>
      <c r="E62" s="7">
        <v>0</v>
      </c>
      <c r="F62" s="7">
        <v>1E-3</v>
      </c>
      <c r="G62" s="7">
        <v>3.3000000000000002E-2</v>
      </c>
      <c r="H62" s="7">
        <v>1.2999999999999999E-2</v>
      </c>
      <c r="I62" s="7">
        <v>0</v>
      </c>
      <c r="J62" s="7">
        <v>0.01</v>
      </c>
      <c r="K62" s="7">
        <v>0.01</v>
      </c>
      <c r="L62" s="7">
        <v>7.0000000000000001E-3</v>
      </c>
      <c r="M62" s="7">
        <v>8.0000000000000002E-3</v>
      </c>
      <c r="N62" s="7">
        <v>0.01</v>
      </c>
      <c r="O62" s="7">
        <v>8.9999999999999993E-3</v>
      </c>
      <c r="P62" s="7">
        <v>6.0000000000000001E-3</v>
      </c>
      <c r="Q62" s="7">
        <v>1.2E-2</v>
      </c>
      <c r="R62" s="7">
        <v>6.0000000000000001E-3</v>
      </c>
      <c r="S62" s="7">
        <v>8.0000000000000002E-3</v>
      </c>
      <c r="T62" s="7">
        <v>2.1000000000000001E-2</v>
      </c>
      <c r="U62" s="7">
        <v>5.0000000000000001E-3</v>
      </c>
      <c r="V62" s="7">
        <v>0</v>
      </c>
      <c r="W62" s="7">
        <v>3.0000000000000001E-3</v>
      </c>
      <c r="X62" s="7">
        <v>4.0000000000000001E-3</v>
      </c>
      <c r="Y62" s="7">
        <v>4.0000000000000001E-3</v>
      </c>
      <c r="Z62" s="7">
        <v>8.9999999999999993E-3</v>
      </c>
      <c r="AA62" s="7">
        <v>2E-3</v>
      </c>
      <c r="AB62" s="7">
        <v>6.0000000000000001E-3</v>
      </c>
      <c r="AC62" s="7">
        <v>4.0000000000000001E-3</v>
      </c>
      <c r="AD62" s="7">
        <v>3.2000000000000001E-2</v>
      </c>
      <c r="AE62" s="7">
        <v>8.0000000000000002E-3</v>
      </c>
      <c r="AF62" s="7">
        <v>2E-3</v>
      </c>
      <c r="AG62" s="7">
        <v>1.4E-2</v>
      </c>
      <c r="AH62" s="7">
        <v>3.0000000000000001E-3</v>
      </c>
      <c r="AI62" s="7">
        <v>2E-3</v>
      </c>
      <c r="AJ62" s="7">
        <v>0</v>
      </c>
      <c r="AK62" s="7">
        <v>3.5000000000000003E-2</v>
      </c>
      <c r="AL62" s="7">
        <v>0.14399999999999999</v>
      </c>
      <c r="AM62" s="7">
        <v>0.33400000000000002</v>
      </c>
      <c r="AN62" s="7">
        <v>0</v>
      </c>
      <c r="AO62" s="7">
        <v>0</v>
      </c>
      <c r="AP62" s="7">
        <v>1E-3</v>
      </c>
      <c r="AQ62" s="7">
        <v>5.0999999999999997E-2</v>
      </c>
      <c r="AR62" s="7">
        <v>0.01</v>
      </c>
      <c r="AS62" s="7">
        <v>6.7000000000000004E-2</v>
      </c>
      <c r="AT62" s="7">
        <v>1.7999999999999999E-2</v>
      </c>
      <c r="AU62" s="7">
        <v>0.01</v>
      </c>
      <c r="AV62" s="7">
        <v>2.3E-2</v>
      </c>
      <c r="AW62" s="7">
        <v>4.0000000000000001E-3</v>
      </c>
      <c r="AX62" s="7">
        <v>5.3999999999999999E-2</v>
      </c>
      <c r="AY62" s="7">
        <v>0.04</v>
      </c>
      <c r="AZ62" s="7">
        <v>4.0000000000000001E-3</v>
      </c>
      <c r="BA62" s="7">
        <v>0.114</v>
      </c>
      <c r="BB62" s="7">
        <v>6.5000000000000002E-2</v>
      </c>
      <c r="BC62" s="7">
        <v>1.2999999999999999E-2</v>
      </c>
      <c r="BD62" s="7">
        <v>0.02</v>
      </c>
      <c r="BE62" s="7">
        <v>0.03</v>
      </c>
      <c r="BF62" s="7">
        <v>7.0000000000000001E-3</v>
      </c>
      <c r="BG62" s="7">
        <v>4.0000000000000001E-3</v>
      </c>
      <c r="BH62" s="7">
        <v>7.0000000000000001E-3</v>
      </c>
      <c r="BI62" s="7">
        <v>0</v>
      </c>
      <c r="BJ62" s="7">
        <v>7.0000000000000001E-3</v>
      </c>
      <c r="BK62" s="7">
        <v>1E-3</v>
      </c>
      <c r="BL62" s="7">
        <v>4.0000000000000001E-3</v>
      </c>
      <c r="BM62" s="7">
        <v>5.0000000000000001E-3</v>
      </c>
      <c r="BN62" s="7">
        <v>8.0000000000000002E-3</v>
      </c>
      <c r="BO62" s="7">
        <v>4.0000000000000001E-3</v>
      </c>
      <c r="BP62" s="7">
        <v>6.0000000000000001E-3</v>
      </c>
      <c r="BQ62" s="7">
        <v>7.0000000000000001E-3</v>
      </c>
      <c r="BR62" s="7">
        <v>1E-3</v>
      </c>
      <c r="BS62" s="7">
        <v>1.4E-2</v>
      </c>
      <c r="BT62" s="7">
        <v>2.3E-2</v>
      </c>
      <c r="BU62" s="7">
        <v>7.0000000000000001E-3</v>
      </c>
      <c r="BV62" s="7">
        <v>4.0000000000000001E-3</v>
      </c>
      <c r="BW62" s="7">
        <v>5.0000000000000001E-3</v>
      </c>
      <c r="BX62" s="7">
        <v>1E-3</v>
      </c>
      <c r="BY62" s="7">
        <v>2E-3</v>
      </c>
      <c r="BZ62" s="7">
        <v>8.0000000000000002E-3</v>
      </c>
      <c r="CA62" s="7">
        <v>8.9999999999999993E-3</v>
      </c>
      <c r="CB62" s="7">
        <v>7.0000000000000001E-3</v>
      </c>
      <c r="CC62" s="7">
        <v>8.9999999999999993E-3</v>
      </c>
      <c r="CD62" s="7">
        <v>0</v>
      </c>
      <c r="CE62" s="7">
        <v>0</v>
      </c>
      <c r="CF62" s="7">
        <v>0</v>
      </c>
      <c r="CG62" s="7">
        <f t="shared" si="2"/>
        <v>1.4389999999999987</v>
      </c>
      <c r="CH62" s="7">
        <v>5.6760000000000002</v>
      </c>
      <c r="CI62" s="7">
        <v>0</v>
      </c>
      <c r="CJ62" s="7">
        <v>0</v>
      </c>
      <c r="CK62" s="7">
        <f t="shared" si="3"/>
        <v>5.6760000000000002</v>
      </c>
      <c r="CL62" s="7">
        <v>0</v>
      </c>
      <c r="CM62" s="7">
        <v>0</v>
      </c>
      <c r="CN62" s="7">
        <v>0</v>
      </c>
      <c r="CO62" s="7">
        <f t="shared" si="4"/>
        <v>0</v>
      </c>
      <c r="CP62" s="7">
        <f t="shared" si="5"/>
        <v>0</v>
      </c>
      <c r="CQ62" s="7">
        <v>0</v>
      </c>
      <c r="CR62" s="7">
        <f t="shared" si="6"/>
        <v>5.6760000000000002</v>
      </c>
      <c r="CS62" s="7">
        <f t="shared" si="7"/>
        <v>7.1149999999999984</v>
      </c>
      <c r="CT62" s="14" t="s">
        <v>235</v>
      </c>
    </row>
    <row r="63" spans="1:98" ht="14.4" customHeight="1">
      <c r="A63" s="13" t="s">
        <v>57</v>
      </c>
      <c r="B63" s="14" t="s">
        <v>143</v>
      </c>
      <c r="C63" s="7">
        <v>4.1000000000000002E-2</v>
      </c>
      <c r="D63" s="7">
        <v>9.1999999999999998E-2</v>
      </c>
      <c r="E63" s="7">
        <v>2.3E-2</v>
      </c>
      <c r="F63" s="7">
        <v>5.8999999999999997E-2</v>
      </c>
      <c r="G63" s="7">
        <v>0.42599999999999999</v>
      </c>
      <c r="H63" s="7">
        <v>0.14699999999999999</v>
      </c>
      <c r="I63" s="7">
        <v>5.7000000000000002E-2</v>
      </c>
      <c r="J63" s="7">
        <v>0.109</v>
      </c>
      <c r="K63" s="7">
        <v>9.2999999999999999E-2</v>
      </c>
      <c r="L63" s="7">
        <v>5.8000000000000003E-2</v>
      </c>
      <c r="M63" s="7">
        <v>9.9000000000000005E-2</v>
      </c>
      <c r="N63" s="7">
        <v>0.24</v>
      </c>
      <c r="O63" s="7">
        <v>7.8E-2</v>
      </c>
      <c r="P63" s="7">
        <v>0.104</v>
      </c>
      <c r="Q63" s="7">
        <v>0.21099999999999999</v>
      </c>
      <c r="R63" s="7">
        <v>0.222</v>
      </c>
      <c r="S63" s="7">
        <v>0.19400000000000001</v>
      </c>
      <c r="T63" s="7">
        <v>0.27400000000000002</v>
      </c>
      <c r="U63" s="7">
        <v>4.3999999999999997E-2</v>
      </c>
      <c r="V63" s="7">
        <v>0.185</v>
      </c>
      <c r="W63" s="7">
        <v>4.2000000000000003E-2</v>
      </c>
      <c r="X63" s="7">
        <v>0.16</v>
      </c>
      <c r="Y63" s="7">
        <v>7.2999999999999995E-2</v>
      </c>
      <c r="Z63" s="7">
        <v>0.247</v>
      </c>
      <c r="AA63" s="7">
        <v>2.9000000000000001E-2</v>
      </c>
      <c r="AB63" s="7">
        <v>5.8000000000000003E-2</v>
      </c>
      <c r="AC63" s="7">
        <v>3.7999999999999999E-2</v>
      </c>
      <c r="AD63" s="7">
        <v>0.56899999999999995</v>
      </c>
      <c r="AE63" s="7">
        <v>1.175</v>
      </c>
      <c r="AF63" s="7">
        <v>7.3999999999999996E-2</v>
      </c>
      <c r="AG63" s="7">
        <v>0.35499999999999998</v>
      </c>
      <c r="AH63" s="7">
        <v>0.71699999999999997</v>
      </c>
      <c r="AI63" s="7">
        <v>1.214</v>
      </c>
      <c r="AJ63" s="7">
        <v>0.14199999999999999</v>
      </c>
      <c r="AK63" s="7">
        <v>0.55500000000000005</v>
      </c>
      <c r="AL63" s="7">
        <v>0.96099999999999997</v>
      </c>
      <c r="AM63" s="7">
        <v>1.6339999999999999</v>
      </c>
      <c r="AN63" s="7">
        <v>0.35499999999999998</v>
      </c>
      <c r="AO63" s="7">
        <v>6.4000000000000001E-2</v>
      </c>
      <c r="AP63" s="7">
        <v>0.29199999999999998</v>
      </c>
      <c r="AQ63" s="7">
        <v>1.161</v>
      </c>
      <c r="AR63" s="7">
        <v>7.1999999999999995E-2</v>
      </c>
      <c r="AS63" s="7">
        <v>0.34899999999999998</v>
      </c>
      <c r="AT63" s="7">
        <v>0.54100000000000004</v>
      </c>
      <c r="AU63" s="7">
        <v>0.36899999999999999</v>
      </c>
      <c r="AV63" s="7">
        <v>0.29799999999999999</v>
      </c>
      <c r="AW63" s="7">
        <v>3.2000000000000001E-2</v>
      </c>
      <c r="AX63" s="7">
        <v>1.8080000000000001</v>
      </c>
      <c r="AY63" s="7">
        <v>0.97399999999999998</v>
      </c>
      <c r="AZ63" s="7">
        <v>0.13500000000000001</v>
      </c>
      <c r="BA63" s="7">
        <v>1.0629999999999999</v>
      </c>
      <c r="BB63" s="7">
        <v>0</v>
      </c>
      <c r="BC63" s="7">
        <v>9.1999999999999998E-2</v>
      </c>
      <c r="BD63" s="7">
        <v>0.78100000000000003</v>
      </c>
      <c r="BE63" s="7">
        <v>1.173</v>
      </c>
      <c r="BF63" s="7">
        <v>1.476</v>
      </c>
      <c r="BG63" s="7">
        <v>1.081</v>
      </c>
      <c r="BH63" s="7">
        <v>0.251</v>
      </c>
      <c r="BI63" s="7">
        <v>0.20899999999999999</v>
      </c>
      <c r="BJ63" s="7">
        <v>0.20399999999999999</v>
      </c>
      <c r="BK63" s="7">
        <v>1.4999999999999999E-2</v>
      </c>
      <c r="BL63" s="7">
        <v>0.375</v>
      </c>
      <c r="BM63" s="7">
        <v>4.9000000000000002E-2</v>
      </c>
      <c r="BN63" s="7">
        <v>7.2999999999999995E-2</v>
      </c>
      <c r="BO63" s="7">
        <v>3.5000000000000003E-2</v>
      </c>
      <c r="BP63" s="7">
        <v>6.7000000000000004E-2</v>
      </c>
      <c r="BQ63" s="7">
        <v>1.004</v>
      </c>
      <c r="BR63" s="7">
        <v>0.51200000000000001</v>
      </c>
      <c r="BS63" s="7">
        <v>0.8</v>
      </c>
      <c r="BT63" s="7">
        <v>1.9379999999999999</v>
      </c>
      <c r="BU63" s="7">
        <v>2.5000000000000001E-2</v>
      </c>
      <c r="BV63" s="7">
        <v>0.159</v>
      </c>
      <c r="BW63" s="7">
        <v>0.16800000000000001</v>
      </c>
      <c r="BX63" s="7">
        <v>3.1E-2</v>
      </c>
      <c r="BY63" s="7">
        <v>2.7E-2</v>
      </c>
      <c r="BZ63" s="7">
        <v>0.307</v>
      </c>
      <c r="CA63" s="7">
        <v>0.30099999999999999</v>
      </c>
      <c r="CB63" s="7">
        <v>5.0999999999999997E-2</v>
      </c>
      <c r="CC63" s="7">
        <v>0.11799999999999999</v>
      </c>
      <c r="CD63" s="7">
        <v>0</v>
      </c>
      <c r="CE63" s="7">
        <v>0</v>
      </c>
      <c r="CF63" s="7">
        <v>0</v>
      </c>
      <c r="CG63" s="7">
        <f t="shared" si="2"/>
        <v>29.63399999999999</v>
      </c>
      <c r="CH63" s="7">
        <v>4.8179999999999996</v>
      </c>
      <c r="CI63" s="7">
        <v>0</v>
      </c>
      <c r="CJ63" s="7">
        <v>0</v>
      </c>
      <c r="CK63" s="7">
        <f t="shared" si="3"/>
        <v>4.8179999999999996</v>
      </c>
      <c r="CL63" s="7">
        <v>773.97699999999998</v>
      </c>
      <c r="CM63" s="7">
        <v>0</v>
      </c>
      <c r="CN63" s="7">
        <v>0</v>
      </c>
      <c r="CO63" s="7">
        <f t="shared" si="4"/>
        <v>0</v>
      </c>
      <c r="CP63" s="7">
        <f t="shared" si="5"/>
        <v>773.97699999999998</v>
      </c>
      <c r="CQ63" s="7">
        <v>0</v>
      </c>
      <c r="CR63" s="7">
        <f t="shared" si="6"/>
        <v>778.79499999999996</v>
      </c>
      <c r="CS63" s="7">
        <f t="shared" si="7"/>
        <v>808.42899999999997</v>
      </c>
      <c r="CT63" s="14" t="s">
        <v>236</v>
      </c>
    </row>
    <row r="64" spans="1:98" ht="14.4" customHeight="1">
      <c r="A64" s="13" t="s">
        <v>58</v>
      </c>
      <c r="B64" s="14" t="s">
        <v>144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f t="shared" si="2"/>
        <v>0</v>
      </c>
      <c r="CH64" s="7">
        <v>0</v>
      </c>
      <c r="CI64" s="7">
        <v>0</v>
      </c>
      <c r="CJ64" s="7">
        <v>0</v>
      </c>
      <c r="CK64" s="7">
        <f t="shared" si="3"/>
        <v>0</v>
      </c>
      <c r="CL64" s="7">
        <v>0</v>
      </c>
      <c r="CM64" s="7">
        <v>0</v>
      </c>
      <c r="CN64" s="7">
        <v>0</v>
      </c>
      <c r="CO64" s="7">
        <f t="shared" si="4"/>
        <v>0</v>
      </c>
      <c r="CP64" s="7">
        <f t="shared" si="5"/>
        <v>0</v>
      </c>
      <c r="CQ64" s="7">
        <v>0</v>
      </c>
      <c r="CR64" s="7">
        <f t="shared" si="6"/>
        <v>0</v>
      </c>
      <c r="CS64" s="7">
        <f t="shared" si="7"/>
        <v>0</v>
      </c>
      <c r="CT64" s="14" t="s">
        <v>237</v>
      </c>
    </row>
    <row r="65" spans="1:98" ht="14.4" customHeight="1">
      <c r="A65" s="13" t="s">
        <v>59</v>
      </c>
      <c r="B65" s="14" t="s">
        <v>145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f t="shared" si="2"/>
        <v>0</v>
      </c>
      <c r="CH65" s="7">
        <v>0</v>
      </c>
      <c r="CI65" s="7">
        <v>0</v>
      </c>
      <c r="CJ65" s="7">
        <v>0</v>
      </c>
      <c r="CK65" s="7">
        <f t="shared" si="3"/>
        <v>0</v>
      </c>
      <c r="CL65" s="7">
        <v>0</v>
      </c>
      <c r="CM65" s="7">
        <v>0</v>
      </c>
      <c r="CN65" s="7">
        <v>0</v>
      </c>
      <c r="CO65" s="7">
        <f t="shared" si="4"/>
        <v>0</v>
      </c>
      <c r="CP65" s="7">
        <f t="shared" si="5"/>
        <v>0</v>
      </c>
      <c r="CQ65" s="7">
        <v>0</v>
      </c>
      <c r="CR65" s="7">
        <f t="shared" si="6"/>
        <v>0</v>
      </c>
      <c r="CS65" s="7">
        <f t="shared" si="7"/>
        <v>0</v>
      </c>
      <c r="CT65" s="14" t="s">
        <v>238</v>
      </c>
    </row>
    <row r="66" spans="1:98" ht="14.4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2"/>
        <v>0</v>
      </c>
      <c r="CH66" s="7">
        <v>0</v>
      </c>
      <c r="CI66" s="7">
        <v>0</v>
      </c>
      <c r="CJ66" s="7">
        <v>0</v>
      </c>
      <c r="CK66" s="7">
        <f t="shared" si="3"/>
        <v>0</v>
      </c>
      <c r="CL66" s="7">
        <v>0</v>
      </c>
      <c r="CM66" s="7">
        <v>0</v>
      </c>
      <c r="CN66" s="7">
        <v>0</v>
      </c>
      <c r="CO66" s="7">
        <f t="shared" si="4"/>
        <v>0</v>
      </c>
      <c r="CP66" s="7">
        <f t="shared" si="5"/>
        <v>0</v>
      </c>
      <c r="CQ66" s="7">
        <v>0</v>
      </c>
      <c r="CR66" s="7">
        <f t="shared" si="6"/>
        <v>0</v>
      </c>
      <c r="CS66" s="7">
        <f t="shared" si="7"/>
        <v>0</v>
      </c>
      <c r="CT66" s="14" t="s">
        <v>239</v>
      </c>
    </row>
    <row r="67" spans="1:98" ht="14.4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1.9E-2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6.3E-2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2E-3</v>
      </c>
      <c r="BG67" s="7">
        <v>3.0000000000000001E-3</v>
      </c>
      <c r="BH67" s="7">
        <v>1E-3</v>
      </c>
      <c r="BI67" s="7">
        <v>10.792</v>
      </c>
      <c r="BJ67" s="7">
        <v>0</v>
      </c>
      <c r="BK67" s="7">
        <v>0</v>
      </c>
      <c r="BL67" s="7">
        <v>4.0000000000000001E-3</v>
      </c>
      <c r="BM67" s="7">
        <v>0</v>
      </c>
      <c r="BN67" s="7">
        <v>0</v>
      </c>
      <c r="BO67" s="7">
        <v>0</v>
      </c>
      <c r="BP67" s="7">
        <v>0</v>
      </c>
      <c r="BQ67" s="7">
        <v>2E-3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f t="shared" si="2"/>
        <v>10.885999999999999</v>
      </c>
      <c r="CH67" s="7">
        <v>0</v>
      </c>
      <c r="CI67" s="7">
        <v>0</v>
      </c>
      <c r="CJ67" s="7">
        <v>0</v>
      </c>
      <c r="CK67" s="7">
        <f t="shared" si="3"/>
        <v>0</v>
      </c>
      <c r="CL67" s="7">
        <v>0</v>
      </c>
      <c r="CM67" s="7">
        <v>0</v>
      </c>
      <c r="CN67" s="7">
        <v>0</v>
      </c>
      <c r="CO67" s="7">
        <f t="shared" si="4"/>
        <v>0</v>
      </c>
      <c r="CP67" s="7">
        <f t="shared" si="5"/>
        <v>0</v>
      </c>
      <c r="CQ67" s="7">
        <v>0</v>
      </c>
      <c r="CR67" s="7">
        <f t="shared" si="6"/>
        <v>0</v>
      </c>
      <c r="CS67" s="7">
        <f t="shared" si="7"/>
        <v>10.885999999999999</v>
      </c>
      <c r="CT67" s="14" t="s">
        <v>240</v>
      </c>
    </row>
    <row r="68" spans="1:98" ht="14.4" customHeight="1">
      <c r="A68" s="13" t="s">
        <v>62</v>
      </c>
      <c r="B68" s="14" t="s">
        <v>148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f t="shared" si="2"/>
        <v>0</v>
      </c>
      <c r="CH68" s="7">
        <v>0</v>
      </c>
      <c r="CI68" s="7">
        <v>0</v>
      </c>
      <c r="CJ68" s="7">
        <v>0</v>
      </c>
      <c r="CK68" s="7">
        <f t="shared" si="3"/>
        <v>0</v>
      </c>
      <c r="CL68" s="7">
        <v>0</v>
      </c>
      <c r="CM68" s="7">
        <v>0</v>
      </c>
      <c r="CN68" s="7">
        <v>0</v>
      </c>
      <c r="CO68" s="7">
        <f t="shared" si="4"/>
        <v>0</v>
      </c>
      <c r="CP68" s="7">
        <f t="shared" si="5"/>
        <v>0</v>
      </c>
      <c r="CQ68" s="7">
        <v>0</v>
      </c>
      <c r="CR68" s="7">
        <f t="shared" si="6"/>
        <v>0</v>
      </c>
      <c r="CS68" s="7">
        <f t="shared" si="7"/>
        <v>0</v>
      </c>
      <c r="CT68" s="14" t="s">
        <v>241</v>
      </c>
    </row>
    <row r="69" spans="1:98" ht="14.4" customHeight="1">
      <c r="A69" s="13" t="s">
        <v>63</v>
      </c>
      <c r="B69" s="14" t="s">
        <v>149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2"/>
        <v>0</v>
      </c>
      <c r="CH69" s="7">
        <v>0</v>
      </c>
      <c r="CI69" s="7">
        <v>0</v>
      </c>
      <c r="CJ69" s="7">
        <v>0</v>
      </c>
      <c r="CK69" s="7">
        <f t="shared" si="3"/>
        <v>0</v>
      </c>
      <c r="CL69" s="7">
        <v>0</v>
      </c>
      <c r="CM69" s="7">
        <v>0</v>
      </c>
      <c r="CN69" s="7">
        <v>0</v>
      </c>
      <c r="CO69" s="7">
        <f t="shared" si="4"/>
        <v>0</v>
      </c>
      <c r="CP69" s="7">
        <f t="shared" si="5"/>
        <v>0</v>
      </c>
      <c r="CQ69" s="7">
        <v>0</v>
      </c>
      <c r="CR69" s="7">
        <f t="shared" si="6"/>
        <v>0</v>
      </c>
      <c r="CS69" s="7">
        <f t="shared" si="7"/>
        <v>0</v>
      </c>
      <c r="CT69" s="14" t="s">
        <v>242</v>
      </c>
    </row>
    <row r="70" spans="1:98" ht="14.4" customHeight="1">
      <c r="A70" s="13" t="s">
        <v>64</v>
      </c>
      <c r="B70" s="14" t="s">
        <v>150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f t="shared" si="2"/>
        <v>0</v>
      </c>
      <c r="CH70" s="7">
        <v>0</v>
      </c>
      <c r="CI70" s="7">
        <v>0</v>
      </c>
      <c r="CJ70" s="7">
        <v>0</v>
      </c>
      <c r="CK70" s="7">
        <f t="shared" si="3"/>
        <v>0</v>
      </c>
      <c r="CL70" s="7">
        <v>0</v>
      </c>
      <c r="CM70" s="7">
        <v>0</v>
      </c>
      <c r="CN70" s="7">
        <v>0</v>
      </c>
      <c r="CO70" s="7">
        <f t="shared" si="4"/>
        <v>0</v>
      </c>
      <c r="CP70" s="7">
        <f t="shared" si="5"/>
        <v>0</v>
      </c>
      <c r="CQ70" s="7">
        <v>0</v>
      </c>
      <c r="CR70" s="7">
        <f t="shared" si="6"/>
        <v>0</v>
      </c>
      <c r="CS70" s="7">
        <f t="shared" si="7"/>
        <v>0</v>
      </c>
      <c r="CT70" s="14" t="s">
        <v>243</v>
      </c>
    </row>
    <row r="71" spans="1:98" ht="14.4" customHeight="1">
      <c r="A71" s="13" t="s">
        <v>65</v>
      </c>
      <c r="B71" s="14" t="s">
        <v>151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f t="shared" si="2"/>
        <v>0</v>
      </c>
      <c r="CH71" s="7">
        <v>0</v>
      </c>
      <c r="CI71" s="7">
        <v>0</v>
      </c>
      <c r="CJ71" s="7">
        <v>0</v>
      </c>
      <c r="CK71" s="7">
        <f t="shared" si="3"/>
        <v>0</v>
      </c>
      <c r="CL71" s="7">
        <v>0</v>
      </c>
      <c r="CM71" s="7">
        <v>0</v>
      </c>
      <c r="CN71" s="7">
        <v>0</v>
      </c>
      <c r="CO71" s="7">
        <f t="shared" si="4"/>
        <v>0</v>
      </c>
      <c r="CP71" s="7">
        <f t="shared" si="5"/>
        <v>0</v>
      </c>
      <c r="CQ71" s="7">
        <v>0</v>
      </c>
      <c r="CR71" s="7">
        <f t="shared" si="6"/>
        <v>0</v>
      </c>
      <c r="CS71" s="7">
        <f t="shared" si="7"/>
        <v>0</v>
      </c>
      <c r="CT71" s="14" t="s">
        <v>244</v>
      </c>
    </row>
    <row r="72" spans="1:98" ht="14.4" customHeight="1">
      <c r="A72" s="13" t="s">
        <v>66</v>
      </c>
      <c r="B72" s="14" t="s">
        <v>152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f t="shared" si="2"/>
        <v>0</v>
      </c>
      <c r="CH72" s="7">
        <v>0</v>
      </c>
      <c r="CI72" s="7">
        <v>0</v>
      </c>
      <c r="CJ72" s="7">
        <v>0</v>
      </c>
      <c r="CK72" s="7">
        <f t="shared" si="3"/>
        <v>0</v>
      </c>
      <c r="CL72" s="7">
        <v>0</v>
      </c>
      <c r="CM72" s="7">
        <v>0</v>
      </c>
      <c r="CN72" s="7">
        <v>0</v>
      </c>
      <c r="CO72" s="7">
        <f t="shared" si="4"/>
        <v>0</v>
      </c>
      <c r="CP72" s="7">
        <f t="shared" si="5"/>
        <v>0</v>
      </c>
      <c r="CQ72" s="7">
        <v>0</v>
      </c>
      <c r="CR72" s="7">
        <f t="shared" si="6"/>
        <v>0</v>
      </c>
      <c r="CS72" s="7">
        <f t="shared" si="7"/>
        <v>0</v>
      </c>
      <c r="CT72" s="14" t="s">
        <v>245</v>
      </c>
    </row>
    <row r="73" spans="1:98" ht="14.4" customHeight="1">
      <c r="A73" s="13" t="s">
        <v>67</v>
      </c>
      <c r="B73" s="14" t="s">
        <v>153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f t="shared" si="2"/>
        <v>0</v>
      </c>
      <c r="CH73" s="7">
        <v>0</v>
      </c>
      <c r="CI73" s="7">
        <v>0</v>
      </c>
      <c r="CJ73" s="7">
        <v>0</v>
      </c>
      <c r="CK73" s="7">
        <f t="shared" si="3"/>
        <v>0</v>
      </c>
      <c r="CL73" s="7">
        <v>0</v>
      </c>
      <c r="CM73" s="7">
        <v>0</v>
      </c>
      <c r="CN73" s="7">
        <v>0</v>
      </c>
      <c r="CO73" s="7">
        <f t="shared" si="4"/>
        <v>0</v>
      </c>
      <c r="CP73" s="7">
        <f t="shared" si="5"/>
        <v>0</v>
      </c>
      <c r="CQ73" s="7">
        <v>0</v>
      </c>
      <c r="CR73" s="7">
        <f t="shared" si="6"/>
        <v>0</v>
      </c>
      <c r="CS73" s="7">
        <f t="shared" si="7"/>
        <v>0</v>
      </c>
      <c r="CT73" s="14" t="s">
        <v>246</v>
      </c>
    </row>
    <row r="74" spans="1:98" ht="14.4" customHeight="1">
      <c r="A74" s="13" t="s">
        <v>68</v>
      </c>
      <c r="B74" s="14" t="s">
        <v>154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f t="shared" ref="CG74:CG90" si="8">+SUM(C74:CF74)</f>
        <v>0</v>
      </c>
      <c r="CH74" s="7">
        <v>0</v>
      </c>
      <c r="CI74" s="7">
        <v>0</v>
      </c>
      <c r="CJ74" s="7">
        <v>0</v>
      </c>
      <c r="CK74" s="7">
        <f t="shared" ref="CK74:CK88" si="9">+SUM(CH74:CJ74)</f>
        <v>0</v>
      </c>
      <c r="CL74" s="7">
        <v>0</v>
      </c>
      <c r="CM74" s="7">
        <v>0</v>
      </c>
      <c r="CN74" s="7">
        <v>0</v>
      </c>
      <c r="CO74" s="7">
        <f t="shared" ref="CO74:CO88" si="10">+CN74+CM74</f>
        <v>0</v>
      </c>
      <c r="CP74" s="7">
        <f t="shared" ref="CP74:CP88" si="11">+CO74+CL74</f>
        <v>0</v>
      </c>
      <c r="CQ74" s="7">
        <v>0</v>
      </c>
      <c r="CR74" s="7">
        <f t="shared" si="6"/>
        <v>0</v>
      </c>
      <c r="CS74" s="7">
        <f t="shared" si="7"/>
        <v>0</v>
      </c>
      <c r="CT74" s="14" t="s">
        <v>247</v>
      </c>
    </row>
    <row r="75" spans="1:98" ht="14.4" customHeight="1">
      <c r="A75" s="13" t="s">
        <v>69</v>
      </c>
      <c r="B75" s="14" t="s">
        <v>155</v>
      </c>
      <c r="C75" s="7">
        <v>1E-3</v>
      </c>
      <c r="D75" s="7">
        <v>0</v>
      </c>
      <c r="E75" s="7">
        <v>3.0000000000000001E-3</v>
      </c>
      <c r="F75" s="7">
        <v>1.9E-2</v>
      </c>
      <c r="G75" s="7">
        <v>2.4E-2</v>
      </c>
      <c r="H75" s="7">
        <v>8.9999999999999993E-3</v>
      </c>
      <c r="I75" s="7">
        <v>3.0000000000000001E-3</v>
      </c>
      <c r="J75" s="7">
        <v>1.2999999999999999E-2</v>
      </c>
      <c r="K75" s="7">
        <v>6.0000000000000001E-3</v>
      </c>
      <c r="L75" s="7">
        <v>3.0000000000000001E-3</v>
      </c>
      <c r="M75" s="7">
        <v>1.0999999999999999E-2</v>
      </c>
      <c r="N75" s="7">
        <v>1.0999999999999999E-2</v>
      </c>
      <c r="O75" s="7">
        <v>3.0000000000000001E-3</v>
      </c>
      <c r="P75" s="7">
        <v>0.01</v>
      </c>
      <c r="Q75" s="7">
        <v>1.4999999999999999E-2</v>
      </c>
      <c r="R75" s="7">
        <v>0</v>
      </c>
      <c r="S75" s="7">
        <v>7.0000000000000001E-3</v>
      </c>
      <c r="T75" s="7">
        <v>4.8000000000000001E-2</v>
      </c>
      <c r="U75" s="7">
        <v>6.0000000000000001E-3</v>
      </c>
      <c r="V75" s="7">
        <v>8.9999999999999993E-3</v>
      </c>
      <c r="W75" s="7">
        <v>6.0000000000000001E-3</v>
      </c>
      <c r="X75" s="7">
        <v>1.4999999999999999E-2</v>
      </c>
      <c r="Y75" s="7">
        <v>6.0000000000000001E-3</v>
      </c>
      <c r="Z75" s="7">
        <v>6.0000000000000001E-3</v>
      </c>
      <c r="AA75" s="7">
        <v>0</v>
      </c>
      <c r="AB75" s="7">
        <v>3.0000000000000001E-3</v>
      </c>
      <c r="AC75" s="7">
        <v>3.0000000000000001E-3</v>
      </c>
      <c r="AD75" s="7">
        <v>1.7999999999999999E-2</v>
      </c>
      <c r="AE75" s="7">
        <v>7.4999999999999997E-2</v>
      </c>
      <c r="AF75" s="7">
        <v>1E-3</v>
      </c>
      <c r="AG75" s="7">
        <v>1.7999999999999999E-2</v>
      </c>
      <c r="AH75" s="7">
        <v>5.8999999999999997E-2</v>
      </c>
      <c r="AI75" s="7">
        <v>8.6999999999999994E-2</v>
      </c>
      <c r="AJ75" s="7">
        <v>3.0000000000000001E-3</v>
      </c>
      <c r="AK75" s="7">
        <v>4.5999999999999999E-2</v>
      </c>
      <c r="AL75" s="7">
        <v>9.6000000000000002E-2</v>
      </c>
      <c r="AM75" s="7">
        <v>0.01</v>
      </c>
      <c r="AN75" s="7">
        <v>2.4E-2</v>
      </c>
      <c r="AO75" s="7">
        <v>0</v>
      </c>
      <c r="AP75" s="7">
        <v>1.0999999999999999E-2</v>
      </c>
      <c r="AQ75" s="7">
        <v>7.1999999999999995E-2</v>
      </c>
      <c r="AR75" s="7">
        <v>6.0000000000000001E-3</v>
      </c>
      <c r="AS75" s="7">
        <v>0.01</v>
      </c>
      <c r="AT75" s="7">
        <v>6.0000000000000001E-3</v>
      </c>
      <c r="AU75" s="7">
        <v>1.2999999999999999E-2</v>
      </c>
      <c r="AV75" s="7">
        <v>4.0000000000000001E-3</v>
      </c>
      <c r="AW75" s="7">
        <v>0</v>
      </c>
      <c r="AX75" s="7">
        <v>2.1999999999999999E-2</v>
      </c>
      <c r="AY75" s="7">
        <v>1.2999999999999999E-2</v>
      </c>
      <c r="AZ75" s="7">
        <v>6.0000000000000001E-3</v>
      </c>
      <c r="BA75" s="7">
        <v>8.2000000000000003E-2</v>
      </c>
      <c r="BB75" s="7">
        <v>2.8000000000000001E-2</v>
      </c>
      <c r="BC75" s="7">
        <v>1.2999999999999999E-2</v>
      </c>
      <c r="BD75" s="7">
        <v>3.5000000000000003E-2</v>
      </c>
      <c r="BE75" s="7">
        <v>6.0000000000000001E-3</v>
      </c>
      <c r="BF75" s="7">
        <v>0.10199999999999999</v>
      </c>
      <c r="BG75" s="7">
        <v>3.1E-2</v>
      </c>
      <c r="BH75" s="7">
        <v>8.9999999999999993E-3</v>
      </c>
      <c r="BI75" s="7">
        <v>0.13700000000000001</v>
      </c>
      <c r="BJ75" s="7">
        <v>6.0000000000000001E-3</v>
      </c>
      <c r="BK75" s="7">
        <v>0</v>
      </c>
      <c r="BL75" s="7">
        <v>3.6999999999999998E-2</v>
      </c>
      <c r="BM75" s="7">
        <v>3.0000000000000001E-3</v>
      </c>
      <c r="BN75" s="7">
        <v>6.0000000000000001E-3</v>
      </c>
      <c r="BO75" s="7">
        <v>3.0000000000000001E-3</v>
      </c>
      <c r="BP75" s="7">
        <v>3.0000000000000001E-3</v>
      </c>
      <c r="BQ75" s="7">
        <v>0.22900000000000001</v>
      </c>
      <c r="BR75" s="7">
        <v>7.3999999999999996E-2</v>
      </c>
      <c r="BS75" s="7">
        <v>2.3E-2</v>
      </c>
      <c r="BT75" s="7">
        <v>7.0000000000000007E-2</v>
      </c>
      <c r="BU75" s="7">
        <v>0</v>
      </c>
      <c r="BV75" s="7">
        <v>3.0000000000000001E-3</v>
      </c>
      <c r="BW75" s="7">
        <v>3.0000000000000001E-3</v>
      </c>
      <c r="BX75" s="7">
        <v>0</v>
      </c>
      <c r="BY75" s="7">
        <v>1.2999999999999999E-2</v>
      </c>
      <c r="BZ75" s="7">
        <v>3.0000000000000001E-3</v>
      </c>
      <c r="CA75" s="7">
        <v>1.4E-2</v>
      </c>
      <c r="CB75" s="7">
        <v>0</v>
      </c>
      <c r="CC75" s="7">
        <v>3.0000000000000001E-3</v>
      </c>
      <c r="CD75" s="7">
        <v>0</v>
      </c>
      <c r="CE75" s="7">
        <v>0</v>
      </c>
      <c r="CF75" s="7">
        <v>0</v>
      </c>
      <c r="CG75" s="7">
        <f t="shared" si="8"/>
        <v>1.7759999999999994</v>
      </c>
      <c r="CH75" s="7">
        <v>0</v>
      </c>
      <c r="CI75" s="7">
        <v>0</v>
      </c>
      <c r="CJ75" s="7">
        <v>0</v>
      </c>
      <c r="CK75" s="7">
        <f t="shared" si="9"/>
        <v>0</v>
      </c>
      <c r="CL75" s="7">
        <v>0</v>
      </c>
      <c r="CM75" s="7">
        <v>0</v>
      </c>
      <c r="CN75" s="7">
        <v>0</v>
      </c>
      <c r="CO75" s="7">
        <f t="shared" si="10"/>
        <v>0</v>
      </c>
      <c r="CP75" s="7">
        <f t="shared" si="11"/>
        <v>0</v>
      </c>
      <c r="CQ75" s="7">
        <v>0</v>
      </c>
      <c r="CR75" s="7">
        <f t="shared" si="6"/>
        <v>0</v>
      </c>
      <c r="CS75" s="7">
        <f t="shared" si="7"/>
        <v>1.7759999999999994</v>
      </c>
      <c r="CT75" s="14" t="s">
        <v>248</v>
      </c>
    </row>
    <row r="76" spans="1:98" ht="14.4" customHeight="1">
      <c r="A76" s="13" t="s">
        <v>70</v>
      </c>
      <c r="B76" s="14" t="s">
        <v>156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f t="shared" si="8"/>
        <v>0</v>
      </c>
      <c r="CH76" s="7">
        <v>0</v>
      </c>
      <c r="CI76" s="7">
        <v>0</v>
      </c>
      <c r="CJ76" s="7">
        <v>0</v>
      </c>
      <c r="CK76" s="7">
        <f t="shared" si="9"/>
        <v>0</v>
      </c>
      <c r="CL76" s="7">
        <v>0</v>
      </c>
      <c r="CM76" s="7">
        <v>0</v>
      </c>
      <c r="CN76" s="7">
        <v>0</v>
      </c>
      <c r="CO76" s="7">
        <f t="shared" si="10"/>
        <v>0</v>
      </c>
      <c r="CP76" s="7">
        <f t="shared" si="11"/>
        <v>0</v>
      </c>
      <c r="CQ76" s="7">
        <v>0</v>
      </c>
      <c r="CR76" s="7">
        <f t="shared" si="6"/>
        <v>0</v>
      </c>
      <c r="CS76" s="7">
        <f t="shared" si="7"/>
        <v>0</v>
      </c>
      <c r="CT76" s="14" t="s">
        <v>249</v>
      </c>
    </row>
    <row r="77" spans="1:98" ht="14.4" customHeight="1">
      <c r="A77" s="13" t="s">
        <v>71</v>
      </c>
      <c r="B77" s="14" t="s">
        <v>157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f t="shared" si="8"/>
        <v>0</v>
      </c>
      <c r="CH77" s="7">
        <v>0</v>
      </c>
      <c r="CI77" s="7">
        <v>0</v>
      </c>
      <c r="CJ77" s="7">
        <v>0</v>
      </c>
      <c r="CK77" s="7">
        <f t="shared" si="9"/>
        <v>0</v>
      </c>
      <c r="CL77" s="7">
        <v>0</v>
      </c>
      <c r="CM77" s="7">
        <v>0</v>
      </c>
      <c r="CN77" s="7">
        <v>0</v>
      </c>
      <c r="CO77" s="7">
        <f t="shared" si="10"/>
        <v>0</v>
      </c>
      <c r="CP77" s="7">
        <f t="shared" si="11"/>
        <v>0</v>
      </c>
      <c r="CQ77" s="7">
        <v>0</v>
      </c>
      <c r="CR77" s="7">
        <f t="shared" si="6"/>
        <v>0</v>
      </c>
      <c r="CS77" s="7">
        <f t="shared" si="7"/>
        <v>0</v>
      </c>
      <c r="CT77" s="14" t="s">
        <v>250</v>
      </c>
    </row>
    <row r="78" spans="1:98" ht="14.4" customHeight="1">
      <c r="A78" s="13" t="s">
        <v>72</v>
      </c>
      <c r="B78" s="14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f t="shared" si="8"/>
        <v>0</v>
      </c>
      <c r="CH78" s="7">
        <v>0</v>
      </c>
      <c r="CI78" s="7">
        <v>0</v>
      </c>
      <c r="CJ78" s="7">
        <v>0</v>
      </c>
      <c r="CK78" s="7">
        <f t="shared" si="9"/>
        <v>0</v>
      </c>
      <c r="CL78" s="7">
        <v>0</v>
      </c>
      <c r="CM78" s="7">
        <v>0</v>
      </c>
      <c r="CN78" s="7">
        <v>0</v>
      </c>
      <c r="CO78" s="7">
        <f t="shared" si="10"/>
        <v>0</v>
      </c>
      <c r="CP78" s="7">
        <f t="shared" si="11"/>
        <v>0</v>
      </c>
      <c r="CQ78" s="7">
        <v>0</v>
      </c>
      <c r="CR78" s="7">
        <f t="shared" si="6"/>
        <v>0</v>
      </c>
      <c r="CS78" s="7">
        <f t="shared" si="7"/>
        <v>0</v>
      </c>
      <c r="CT78" s="14" t="s">
        <v>251</v>
      </c>
    </row>
    <row r="79" spans="1:98" ht="14.4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8"/>
        <v>0</v>
      </c>
      <c r="CH79" s="7">
        <v>0</v>
      </c>
      <c r="CI79" s="7">
        <v>0</v>
      </c>
      <c r="CJ79" s="7">
        <v>0</v>
      </c>
      <c r="CK79" s="7">
        <f t="shared" si="9"/>
        <v>0</v>
      </c>
      <c r="CL79" s="7">
        <v>0</v>
      </c>
      <c r="CM79" s="7">
        <v>0</v>
      </c>
      <c r="CN79" s="7">
        <v>0</v>
      </c>
      <c r="CO79" s="7">
        <f t="shared" si="10"/>
        <v>0</v>
      </c>
      <c r="CP79" s="7">
        <f t="shared" si="11"/>
        <v>0</v>
      </c>
      <c r="CQ79" s="7">
        <v>0</v>
      </c>
      <c r="CR79" s="7">
        <f t="shared" si="6"/>
        <v>0</v>
      </c>
      <c r="CS79" s="7">
        <f t="shared" si="7"/>
        <v>0</v>
      </c>
      <c r="CT79" s="14" t="s">
        <v>252</v>
      </c>
    </row>
    <row r="80" spans="1:98" ht="14.4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8"/>
        <v>0</v>
      </c>
      <c r="CH80" s="7">
        <v>0</v>
      </c>
      <c r="CI80" s="7">
        <v>0</v>
      </c>
      <c r="CJ80" s="7">
        <v>0</v>
      </c>
      <c r="CK80" s="7">
        <f t="shared" si="9"/>
        <v>0</v>
      </c>
      <c r="CL80" s="7">
        <v>0</v>
      </c>
      <c r="CM80" s="7">
        <v>0</v>
      </c>
      <c r="CN80" s="7">
        <v>0</v>
      </c>
      <c r="CO80" s="7">
        <f t="shared" si="10"/>
        <v>0</v>
      </c>
      <c r="CP80" s="7">
        <f t="shared" si="11"/>
        <v>0</v>
      </c>
      <c r="CQ80" s="7">
        <v>0</v>
      </c>
      <c r="CR80" s="7">
        <f t="shared" si="6"/>
        <v>0</v>
      </c>
      <c r="CS80" s="7">
        <f t="shared" si="7"/>
        <v>0</v>
      </c>
      <c r="CT80" s="14" t="s">
        <v>253</v>
      </c>
    </row>
    <row r="81" spans="1:100" ht="14.4" customHeight="1">
      <c r="A81" s="13" t="s">
        <v>75</v>
      </c>
      <c r="B81" s="14" t="s">
        <v>161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f t="shared" si="8"/>
        <v>0</v>
      </c>
      <c r="CH81" s="7">
        <v>0</v>
      </c>
      <c r="CI81" s="7">
        <v>0</v>
      </c>
      <c r="CJ81" s="7">
        <v>0</v>
      </c>
      <c r="CK81" s="7">
        <f t="shared" si="9"/>
        <v>0</v>
      </c>
      <c r="CL81" s="7">
        <v>0</v>
      </c>
      <c r="CM81" s="7">
        <v>0</v>
      </c>
      <c r="CN81" s="7">
        <v>0</v>
      </c>
      <c r="CO81" s="7">
        <f t="shared" si="10"/>
        <v>0</v>
      </c>
      <c r="CP81" s="7">
        <f t="shared" si="11"/>
        <v>0</v>
      </c>
      <c r="CQ81" s="7">
        <v>0</v>
      </c>
      <c r="CR81" s="7">
        <f t="shared" si="6"/>
        <v>0</v>
      </c>
      <c r="CS81" s="7">
        <f t="shared" si="7"/>
        <v>0</v>
      </c>
      <c r="CT81" s="14" t="s">
        <v>254</v>
      </c>
    </row>
    <row r="82" spans="1:100" ht="14.4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8"/>
        <v>0</v>
      </c>
      <c r="CH82" s="7">
        <v>0</v>
      </c>
      <c r="CI82" s="7">
        <v>0</v>
      </c>
      <c r="CJ82" s="7">
        <v>0</v>
      </c>
      <c r="CK82" s="7">
        <f t="shared" si="9"/>
        <v>0</v>
      </c>
      <c r="CL82" s="7">
        <v>0</v>
      </c>
      <c r="CM82" s="7">
        <v>0</v>
      </c>
      <c r="CN82" s="7">
        <v>0</v>
      </c>
      <c r="CO82" s="7">
        <f t="shared" si="10"/>
        <v>0</v>
      </c>
      <c r="CP82" s="7">
        <f t="shared" si="11"/>
        <v>0</v>
      </c>
      <c r="CQ82" s="7">
        <v>0</v>
      </c>
      <c r="CR82" s="7">
        <f t="shared" si="6"/>
        <v>0</v>
      </c>
      <c r="CS82" s="7">
        <f t="shared" si="7"/>
        <v>0</v>
      </c>
      <c r="CT82" s="14" t="s">
        <v>255</v>
      </c>
    </row>
    <row r="83" spans="1:100" ht="14.4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8"/>
        <v>0</v>
      </c>
      <c r="CH83" s="7">
        <v>646.5</v>
      </c>
      <c r="CI83" s="7">
        <v>0</v>
      </c>
      <c r="CJ83" s="7">
        <v>0</v>
      </c>
      <c r="CK83" s="7">
        <f t="shared" si="9"/>
        <v>646.5</v>
      </c>
      <c r="CL83" s="7">
        <v>0</v>
      </c>
      <c r="CM83" s="7">
        <v>0</v>
      </c>
      <c r="CN83" s="7">
        <v>0</v>
      </c>
      <c r="CO83" s="7">
        <f t="shared" si="10"/>
        <v>0</v>
      </c>
      <c r="CP83" s="7">
        <f t="shared" si="11"/>
        <v>0</v>
      </c>
      <c r="CQ83" s="7">
        <v>0</v>
      </c>
      <c r="CR83" s="7">
        <f t="shared" si="6"/>
        <v>646.5</v>
      </c>
      <c r="CS83" s="7">
        <f t="shared" si="7"/>
        <v>646.5</v>
      </c>
      <c r="CT83" s="14" t="s">
        <v>256</v>
      </c>
    </row>
    <row r="84" spans="1:100" ht="14.4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0.22</v>
      </c>
      <c r="AT84" s="7">
        <v>0.36099999999999999</v>
      </c>
      <c r="AU84" s="7">
        <v>0</v>
      </c>
      <c r="AV84" s="7">
        <v>0.32</v>
      </c>
      <c r="AW84" s="7">
        <v>0.56699999999999995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5.0000000000000001E-3</v>
      </c>
      <c r="BG84" s="7">
        <v>0</v>
      </c>
      <c r="BH84" s="7">
        <v>7.0000000000000001E-3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0.315</v>
      </c>
      <c r="BR84" s="7">
        <v>0</v>
      </c>
      <c r="BS84" s="7">
        <v>8.9999999999999993E-3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2.0070000000000001</v>
      </c>
      <c r="CA84" s="7">
        <v>0.189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f t="shared" si="8"/>
        <v>4</v>
      </c>
      <c r="CH84" s="7">
        <v>6.0890000000000004</v>
      </c>
      <c r="CI84" s="7">
        <v>0</v>
      </c>
      <c r="CJ84" s="7">
        <v>0</v>
      </c>
      <c r="CK84" s="7">
        <f t="shared" si="9"/>
        <v>6.0890000000000004</v>
      </c>
      <c r="CL84" s="7">
        <v>0</v>
      </c>
      <c r="CM84" s="7">
        <v>0</v>
      </c>
      <c r="CN84" s="7">
        <v>0</v>
      </c>
      <c r="CO84" s="7">
        <f t="shared" si="10"/>
        <v>0</v>
      </c>
      <c r="CP84" s="7">
        <f t="shared" si="11"/>
        <v>0</v>
      </c>
      <c r="CQ84" s="7">
        <v>0</v>
      </c>
      <c r="CR84" s="7">
        <f t="shared" si="6"/>
        <v>6.0890000000000004</v>
      </c>
      <c r="CS84" s="7">
        <f t="shared" si="7"/>
        <v>10.089</v>
      </c>
      <c r="CT84" s="14" t="s">
        <v>257</v>
      </c>
    </row>
    <row r="85" spans="1:100" ht="14.4" customHeight="1">
      <c r="A85" s="13" t="s">
        <v>79</v>
      </c>
      <c r="B85" s="14" t="s">
        <v>165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f t="shared" si="8"/>
        <v>0</v>
      </c>
      <c r="CH85" s="7">
        <v>0</v>
      </c>
      <c r="CI85" s="7">
        <v>0</v>
      </c>
      <c r="CJ85" s="7">
        <v>0</v>
      </c>
      <c r="CK85" s="7">
        <f t="shared" si="9"/>
        <v>0</v>
      </c>
      <c r="CL85" s="7">
        <v>0</v>
      </c>
      <c r="CM85" s="7">
        <v>0</v>
      </c>
      <c r="CN85" s="7">
        <v>0</v>
      </c>
      <c r="CO85" s="7">
        <f t="shared" si="10"/>
        <v>0</v>
      </c>
      <c r="CP85" s="7">
        <f t="shared" si="11"/>
        <v>0</v>
      </c>
      <c r="CQ85" s="7">
        <v>0</v>
      </c>
      <c r="CR85" s="7">
        <f t="shared" si="6"/>
        <v>0</v>
      </c>
      <c r="CS85" s="7">
        <f t="shared" si="7"/>
        <v>0</v>
      </c>
      <c r="CT85" s="14" t="s">
        <v>258</v>
      </c>
    </row>
    <row r="86" spans="1:100" ht="14.4" customHeight="1">
      <c r="A86" s="13" t="s">
        <v>80</v>
      </c>
      <c r="B86" s="14" t="s">
        <v>166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f t="shared" si="8"/>
        <v>0</v>
      </c>
      <c r="CH86" s="7">
        <v>0</v>
      </c>
      <c r="CI86" s="7">
        <v>0</v>
      </c>
      <c r="CJ86" s="7">
        <v>0</v>
      </c>
      <c r="CK86" s="7">
        <f t="shared" si="9"/>
        <v>0</v>
      </c>
      <c r="CL86" s="7">
        <v>0</v>
      </c>
      <c r="CM86" s="7">
        <v>0</v>
      </c>
      <c r="CN86" s="7">
        <v>0</v>
      </c>
      <c r="CO86" s="7">
        <f t="shared" si="10"/>
        <v>0</v>
      </c>
      <c r="CP86" s="7">
        <f t="shared" si="11"/>
        <v>0</v>
      </c>
      <c r="CQ86" s="7">
        <v>0</v>
      </c>
      <c r="CR86" s="7">
        <f t="shared" si="6"/>
        <v>0</v>
      </c>
      <c r="CS86" s="7">
        <f t="shared" si="7"/>
        <v>0</v>
      </c>
      <c r="CT86" s="14" t="s">
        <v>259</v>
      </c>
    </row>
    <row r="87" spans="1:100" ht="14.4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f t="shared" si="8"/>
        <v>0</v>
      </c>
      <c r="CH87" s="7">
        <v>0</v>
      </c>
      <c r="CI87" s="7">
        <v>0</v>
      </c>
      <c r="CJ87" s="7">
        <v>0</v>
      </c>
      <c r="CK87" s="7">
        <f t="shared" si="9"/>
        <v>0</v>
      </c>
      <c r="CL87" s="7">
        <v>0</v>
      </c>
      <c r="CM87" s="7">
        <v>0</v>
      </c>
      <c r="CN87" s="7">
        <v>0</v>
      </c>
      <c r="CO87" s="7">
        <f t="shared" si="10"/>
        <v>0</v>
      </c>
      <c r="CP87" s="7">
        <f t="shared" si="11"/>
        <v>0</v>
      </c>
      <c r="CQ87" s="7">
        <v>0</v>
      </c>
      <c r="CR87" s="7">
        <f t="shared" si="6"/>
        <v>0</v>
      </c>
      <c r="CS87" s="7">
        <f t="shared" si="7"/>
        <v>0</v>
      </c>
      <c r="CT87" s="14" t="s">
        <v>260</v>
      </c>
    </row>
    <row r="88" spans="1:100" ht="14.4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8"/>
        <v>0</v>
      </c>
      <c r="CH88" s="7">
        <v>0</v>
      </c>
      <c r="CI88" s="7">
        <v>0</v>
      </c>
      <c r="CJ88" s="7">
        <v>0</v>
      </c>
      <c r="CK88" s="7">
        <f t="shared" si="9"/>
        <v>0</v>
      </c>
      <c r="CL88" s="7">
        <v>0</v>
      </c>
      <c r="CM88" s="7">
        <v>0</v>
      </c>
      <c r="CN88" s="7">
        <v>0</v>
      </c>
      <c r="CO88" s="7">
        <f t="shared" si="10"/>
        <v>0</v>
      </c>
      <c r="CP88" s="7">
        <f t="shared" si="11"/>
        <v>0</v>
      </c>
      <c r="CQ88" s="7">
        <v>0</v>
      </c>
      <c r="CR88" s="7">
        <f t="shared" si="6"/>
        <v>0</v>
      </c>
      <c r="CS88" s="7">
        <f t="shared" si="7"/>
        <v>0</v>
      </c>
      <c r="CT88" s="14" t="s">
        <v>261</v>
      </c>
    </row>
    <row r="89" spans="1:100" ht="14.4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8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6"/>
        <v>0</v>
      </c>
      <c r="CS89" s="7">
        <f t="shared" si="7"/>
        <v>0</v>
      </c>
      <c r="CT89" s="14" t="s">
        <v>262</v>
      </c>
    </row>
    <row r="90" spans="1:100" ht="14.4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8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6"/>
        <v>0</v>
      </c>
      <c r="CS90" s="7">
        <f t="shared" si="7"/>
        <v>0</v>
      </c>
      <c r="CT90" s="50" t="s">
        <v>263</v>
      </c>
    </row>
    <row r="91" spans="1:100" ht="14.4" customHeight="1" thickBot="1">
      <c r="A91" s="51"/>
      <c r="B91" s="49" t="s">
        <v>264</v>
      </c>
      <c r="C91" s="7">
        <f t="shared" ref="C91:BN91" si="12">+SUM(C9:C90)</f>
        <v>91.125000000000014</v>
      </c>
      <c r="D91" s="7">
        <f t="shared" si="12"/>
        <v>10.483000000000002</v>
      </c>
      <c r="E91" s="7">
        <f t="shared" si="12"/>
        <v>18.786000000000001</v>
      </c>
      <c r="F91" s="7">
        <f t="shared" si="12"/>
        <v>25.292000000000005</v>
      </c>
      <c r="G91" s="7">
        <f t="shared" si="12"/>
        <v>66.606999999999999</v>
      </c>
      <c r="H91" s="7">
        <f t="shared" si="12"/>
        <v>44.778999999999996</v>
      </c>
      <c r="I91" s="7">
        <f t="shared" si="12"/>
        <v>3.1350000000000007</v>
      </c>
      <c r="J91" s="7">
        <f t="shared" si="12"/>
        <v>17.368000000000002</v>
      </c>
      <c r="K91" s="7">
        <f t="shared" si="12"/>
        <v>15.282999999999998</v>
      </c>
      <c r="L91" s="7">
        <f t="shared" si="12"/>
        <v>7.5009999999999994</v>
      </c>
      <c r="M91" s="7">
        <f t="shared" si="12"/>
        <v>13.563999999999998</v>
      </c>
      <c r="N91" s="7">
        <f t="shared" si="12"/>
        <v>17.966000000000001</v>
      </c>
      <c r="O91" s="7">
        <f t="shared" si="12"/>
        <v>3.9969999999999999</v>
      </c>
      <c r="P91" s="7">
        <f t="shared" si="12"/>
        <v>4.3609999999999998</v>
      </c>
      <c r="Q91" s="7">
        <f t="shared" si="12"/>
        <v>30.972000000000005</v>
      </c>
      <c r="R91" s="7">
        <f t="shared" si="12"/>
        <v>3.2269999999999999</v>
      </c>
      <c r="S91" s="7">
        <f t="shared" si="12"/>
        <v>10.584</v>
      </c>
      <c r="T91" s="7">
        <f t="shared" si="12"/>
        <v>30.404000000000007</v>
      </c>
      <c r="U91" s="7">
        <f t="shared" si="12"/>
        <v>5.8770000000000007</v>
      </c>
      <c r="V91" s="7">
        <f t="shared" si="12"/>
        <v>25.696000000000005</v>
      </c>
      <c r="W91" s="7">
        <f t="shared" si="12"/>
        <v>3.9350000000000001</v>
      </c>
      <c r="X91" s="7">
        <f t="shared" si="12"/>
        <v>5.2239999999999993</v>
      </c>
      <c r="Y91" s="7">
        <f t="shared" si="12"/>
        <v>8.1379999999999999</v>
      </c>
      <c r="Z91" s="7">
        <f t="shared" si="12"/>
        <v>8.4480000000000004</v>
      </c>
      <c r="AA91" s="7">
        <f t="shared" si="12"/>
        <v>0.90800000000000014</v>
      </c>
      <c r="AB91" s="7">
        <f t="shared" si="12"/>
        <v>6.9190000000000014</v>
      </c>
      <c r="AC91" s="7">
        <f t="shared" si="12"/>
        <v>1.222</v>
      </c>
      <c r="AD91" s="7">
        <f t="shared" si="12"/>
        <v>13.173000000000002</v>
      </c>
      <c r="AE91" s="7">
        <f t="shared" si="12"/>
        <v>24.405000000000001</v>
      </c>
      <c r="AF91" s="7">
        <f t="shared" si="12"/>
        <v>2.8299999999999992</v>
      </c>
      <c r="AG91" s="7">
        <f t="shared" si="12"/>
        <v>26.581000000000003</v>
      </c>
      <c r="AH91" s="7">
        <f t="shared" si="12"/>
        <v>71.033999999999992</v>
      </c>
      <c r="AI91" s="7">
        <f t="shared" si="12"/>
        <v>64.300000000000026</v>
      </c>
      <c r="AJ91" s="7">
        <f t="shared" si="12"/>
        <v>19.595000000000006</v>
      </c>
      <c r="AK91" s="7">
        <f t="shared" si="12"/>
        <v>21.153000000000002</v>
      </c>
      <c r="AL91" s="7">
        <f t="shared" si="12"/>
        <v>162.19699999999997</v>
      </c>
      <c r="AM91" s="7">
        <f t="shared" si="12"/>
        <v>68.489000000000019</v>
      </c>
      <c r="AN91" s="7">
        <f t="shared" si="12"/>
        <v>536.57000000000005</v>
      </c>
      <c r="AO91" s="7">
        <f t="shared" si="12"/>
        <v>11.311000000000002</v>
      </c>
      <c r="AP91" s="7">
        <f t="shared" si="12"/>
        <v>6.5310000000000006</v>
      </c>
      <c r="AQ91" s="7">
        <f t="shared" si="12"/>
        <v>31.401999999999997</v>
      </c>
      <c r="AR91" s="7">
        <f t="shared" si="12"/>
        <v>4.2410000000000005</v>
      </c>
      <c r="AS91" s="7">
        <f t="shared" si="12"/>
        <v>11.371</v>
      </c>
      <c r="AT91" s="7">
        <f t="shared" si="12"/>
        <v>86.884000000000015</v>
      </c>
      <c r="AU91" s="7">
        <f t="shared" si="12"/>
        <v>2.6229999999999993</v>
      </c>
      <c r="AV91" s="7">
        <f t="shared" si="12"/>
        <v>2.2079999999999997</v>
      </c>
      <c r="AW91" s="7">
        <f t="shared" si="12"/>
        <v>1.8279999999999998</v>
      </c>
      <c r="AX91" s="7">
        <f t="shared" si="12"/>
        <v>6.4610000000000003</v>
      </c>
      <c r="AY91" s="7">
        <f t="shared" si="12"/>
        <v>7.1910000000000007</v>
      </c>
      <c r="AZ91" s="7">
        <f t="shared" si="12"/>
        <v>0.89800000000000002</v>
      </c>
      <c r="BA91" s="7">
        <f t="shared" si="12"/>
        <v>139.56699999999998</v>
      </c>
      <c r="BB91" s="7">
        <f t="shared" si="12"/>
        <v>103.69700000000002</v>
      </c>
      <c r="BC91" s="7">
        <f t="shared" si="12"/>
        <v>44.921999999999997</v>
      </c>
      <c r="BD91" s="7">
        <f t="shared" si="12"/>
        <v>33.817</v>
      </c>
      <c r="BE91" s="7">
        <f t="shared" si="12"/>
        <v>11.210999999999999</v>
      </c>
      <c r="BF91" s="7">
        <f t="shared" si="12"/>
        <v>38.106000000000002</v>
      </c>
      <c r="BG91" s="7">
        <f t="shared" si="12"/>
        <v>16.328999999999997</v>
      </c>
      <c r="BH91" s="7">
        <f t="shared" si="12"/>
        <v>6.6650000000000009</v>
      </c>
      <c r="BI91" s="7">
        <f t="shared" si="12"/>
        <v>17.649999999999999</v>
      </c>
      <c r="BJ91" s="7">
        <f t="shared" si="12"/>
        <v>2.8989999999999996</v>
      </c>
      <c r="BK91" s="7">
        <f t="shared" si="12"/>
        <v>0.61099999999999999</v>
      </c>
      <c r="BL91" s="7">
        <f t="shared" si="12"/>
        <v>26.046000000000003</v>
      </c>
      <c r="BM91" s="7">
        <f t="shared" si="12"/>
        <v>1.5879999999999994</v>
      </c>
      <c r="BN91" s="7">
        <f t="shared" si="12"/>
        <v>5.9900000000000011</v>
      </c>
      <c r="BO91" s="7">
        <f t="shared" ref="BO91:CD91" si="13">+SUM(BO9:BO90)</f>
        <v>3.1439999999999997</v>
      </c>
      <c r="BP91" s="7">
        <f t="shared" si="13"/>
        <v>7.0370000000000017</v>
      </c>
      <c r="BQ91" s="7">
        <f t="shared" si="13"/>
        <v>18.458000000000002</v>
      </c>
      <c r="BR91" s="7">
        <f t="shared" si="13"/>
        <v>50.852000000000004</v>
      </c>
      <c r="BS91" s="7">
        <f t="shared" si="13"/>
        <v>14.618000000000002</v>
      </c>
      <c r="BT91" s="7">
        <f t="shared" si="13"/>
        <v>36.27000000000001</v>
      </c>
      <c r="BU91" s="7">
        <f t="shared" si="13"/>
        <v>35.083999999999989</v>
      </c>
      <c r="BV91" s="7">
        <f t="shared" si="13"/>
        <v>19.388000000000002</v>
      </c>
      <c r="BW91" s="7">
        <f t="shared" si="13"/>
        <v>1.6899999999999995</v>
      </c>
      <c r="BX91" s="7">
        <f t="shared" si="13"/>
        <v>1.4289999999999996</v>
      </c>
      <c r="BY91" s="7">
        <f t="shared" si="13"/>
        <v>1.1599999999999997</v>
      </c>
      <c r="BZ91" s="7">
        <f t="shared" si="13"/>
        <v>11.383999999999999</v>
      </c>
      <c r="CA91" s="7">
        <f t="shared" si="13"/>
        <v>7.3400000000000007</v>
      </c>
      <c r="CB91" s="7">
        <f t="shared" si="13"/>
        <v>4.8380000000000001</v>
      </c>
      <c r="CC91" s="7">
        <f t="shared" si="13"/>
        <v>5.6050000000000004</v>
      </c>
      <c r="CD91" s="7">
        <f t="shared" si="13"/>
        <v>0</v>
      </c>
      <c r="CE91" s="7">
        <f>+SUM(CE9:CE90)</f>
        <v>0</v>
      </c>
      <c r="CF91" s="7">
        <f t="shared" ref="CF91:CS91" si="14">+SUM(CF9:CF90)</f>
        <v>0</v>
      </c>
      <c r="CG91" s="7">
        <f t="shared" si="14"/>
        <v>2332.4719999999988</v>
      </c>
      <c r="CH91" s="7">
        <f t="shared" si="14"/>
        <v>4615.2259999999997</v>
      </c>
      <c r="CI91" s="7">
        <f t="shared" si="14"/>
        <v>0</v>
      </c>
      <c r="CJ91" s="7">
        <f t="shared" si="14"/>
        <v>0</v>
      </c>
      <c r="CK91" s="7">
        <f t="shared" si="14"/>
        <v>4615.2259999999997</v>
      </c>
      <c r="CL91" s="7">
        <f t="shared" si="14"/>
        <v>938.53800000000001</v>
      </c>
      <c r="CM91" s="7">
        <f t="shared" si="14"/>
        <v>0</v>
      </c>
      <c r="CN91" s="7">
        <f t="shared" si="14"/>
        <v>37.924000000000007</v>
      </c>
      <c r="CO91" s="7">
        <f t="shared" si="14"/>
        <v>37.924000000000007</v>
      </c>
      <c r="CP91" s="7">
        <f t="shared" si="14"/>
        <v>976.46199999999999</v>
      </c>
      <c r="CQ91" s="7">
        <f t="shared" si="14"/>
        <v>54.377999999999993</v>
      </c>
      <c r="CR91" s="7">
        <f t="shared" si="14"/>
        <v>5646.0659999999998</v>
      </c>
      <c r="CS91" s="7">
        <f t="shared" si="14"/>
        <v>7978.5379999999986</v>
      </c>
      <c r="CT91" s="49" t="s">
        <v>264</v>
      </c>
    </row>
    <row r="92" spans="1:100" s="75" customFormat="1" ht="14.4" customHeight="1">
      <c r="B92" s="77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22" t="s">
        <v>14</v>
      </c>
      <c r="O92" s="22" t="s">
        <v>15</v>
      </c>
      <c r="P92" s="22" t="s">
        <v>16</v>
      </c>
      <c r="Q92" s="22" t="s">
        <v>17</v>
      </c>
      <c r="R92" s="22" t="s">
        <v>18</v>
      </c>
      <c r="S92" s="22" t="s">
        <v>19</v>
      </c>
      <c r="T92" s="22" t="s">
        <v>20</v>
      </c>
      <c r="U92" s="22" t="s">
        <v>21</v>
      </c>
      <c r="V92" s="22" t="s">
        <v>22</v>
      </c>
      <c r="W92" s="22" t="s">
        <v>23</v>
      </c>
      <c r="X92" s="22" t="s">
        <v>24</v>
      </c>
      <c r="Y92" s="22" t="s">
        <v>25</v>
      </c>
      <c r="Z92" s="22" t="s">
        <v>26</v>
      </c>
      <c r="AA92" s="22" t="s">
        <v>27</v>
      </c>
      <c r="AB92" s="22" t="s">
        <v>28</v>
      </c>
      <c r="AC92" s="22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22" t="s">
        <v>36</v>
      </c>
      <c r="AK92" s="22" t="s">
        <v>37</v>
      </c>
      <c r="AL92" s="22" t="s">
        <v>38</v>
      </c>
      <c r="AM92" s="22" t="s">
        <v>39</v>
      </c>
      <c r="AN92" s="22" t="s">
        <v>40</v>
      </c>
      <c r="AO92" s="22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2" t="s">
        <v>46</v>
      </c>
      <c r="AU92" s="22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2" t="s">
        <v>54</v>
      </c>
      <c r="BC92" s="22" t="s">
        <v>55</v>
      </c>
      <c r="BD92" s="22">
        <v>68</v>
      </c>
      <c r="BE92" s="22" t="s">
        <v>57</v>
      </c>
      <c r="BF92" s="22" t="s">
        <v>58</v>
      </c>
      <c r="BG92" s="22" t="s">
        <v>59</v>
      </c>
      <c r="BH92" s="22" t="s">
        <v>60</v>
      </c>
      <c r="BI92" s="22" t="s">
        <v>61</v>
      </c>
      <c r="BJ92" s="22" t="s">
        <v>62</v>
      </c>
      <c r="BK92" s="22" t="s">
        <v>63</v>
      </c>
      <c r="BL92" s="22" t="s">
        <v>64</v>
      </c>
      <c r="BM92" s="22" t="s">
        <v>65</v>
      </c>
      <c r="BN92" s="22" t="s">
        <v>66</v>
      </c>
      <c r="BO92" s="22" t="s">
        <v>67</v>
      </c>
      <c r="BP92" s="22" t="s">
        <v>68</v>
      </c>
      <c r="BQ92" s="22" t="s">
        <v>69</v>
      </c>
      <c r="BR92" s="22" t="s">
        <v>70</v>
      </c>
      <c r="BS92" s="22" t="s">
        <v>71</v>
      </c>
      <c r="BT92" s="22" t="s">
        <v>72</v>
      </c>
      <c r="BU92" s="22" t="s">
        <v>73</v>
      </c>
      <c r="BV92" s="22" t="s">
        <v>74</v>
      </c>
      <c r="BW92" s="22" t="s">
        <v>75</v>
      </c>
      <c r="BX92" s="22" t="s">
        <v>76</v>
      </c>
      <c r="BY92" s="22" t="s">
        <v>77</v>
      </c>
      <c r="BZ92" s="22" t="s">
        <v>78</v>
      </c>
      <c r="CA92" s="22" t="s">
        <v>79</v>
      </c>
      <c r="CB92" s="22" t="s">
        <v>80</v>
      </c>
      <c r="CC92" s="22" t="s">
        <v>81</v>
      </c>
      <c r="CD92" s="22" t="s">
        <v>82</v>
      </c>
      <c r="CE92" s="22" t="s">
        <v>83</v>
      </c>
      <c r="CF92" s="22" t="s">
        <v>84</v>
      </c>
      <c r="CG92" s="22"/>
      <c r="CH92" s="289" t="s">
        <v>295</v>
      </c>
      <c r="CI92" s="267"/>
      <c r="CJ92" s="267"/>
      <c r="CK92" s="267"/>
      <c r="CL92" s="267"/>
      <c r="CM92" s="267"/>
      <c r="CN92" s="267"/>
      <c r="CO92" s="267"/>
      <c r="CP92" s="267"/>
      <c r="CQ92" s="267"/>
      <c r="CR92" s="290"/>
      <c r="CS92" s="291" t="s">
        <v>296</v>
      </c>
      <c r="CT92" s="78"/>
    </row>
    <row r="93" spans="1:100" s="75" customFormat="1" ht="100.2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7" t="s">
        <v>193</v>
      </c>
      <c r="O93" s="27" t="s">
        <v>194</v>
      </c>
      <c r="P93" s="27" t="s">
        <v>195</v>
      </c>
      <c r="Q93" s="27" t="s">
        <v>196</v>
      </c>
      <c r="R93" s="27" t="s">
        <v>197</v>
      </c>
      <c r="S93" s="27" t="s">
        <v>198</v>
      </c>
      <c r="T93" s="27" t="s">
        <v>199</v>
      </c>
      <c r="U93" s="27" t="s">
        <v>200</v>
      </c>
      <c r="V93" s="27" t="s">
        <v>201</v>
      </c>
      <c r="W93" s="27" t="s">
        <v>202</v>
      </c>
      <c r="X93" s="27" t="s">
        <v>203</v>
      </c>
      <c r="Y93" s="27" t="s">
        <v>204</v>
      </c>
      <c r="Z93" s="27" t="s">
        <v>205</v>
      </c>
      <c r="AA93" s="27" t="s">
        <v>206</v>
      </c>
      <c r="AB93" s="27" t="s">
        <v>207</v>
      </c>
      <c r="AC93" s="27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27" t="s">
        <v>215</v>
      </c>
      <c r="AK93" s="27" t="s">
        <v>216</v>
      </c>
      <c r="AL93" s="27" t="s">
        <v>217</v>
      </c>
      <c r="AM93" s="27" t="s">
        <v>218</v>
      </c>
      <c r="AN93" s="27" t="s">
        <v>219</v>
      </c>
      <c r="AO93" s="27" t="s">
        <v>220</v>
      </c>
      <c r="AP93" s="27" t="s">
        <v>221</v>
      </c>
      <c r="AQ93" s="27" t="s">
        <v>222</v>
      </c>
      <c r="AR93" s="27" t="s">
        <v>223</v>
      </c>
      <c r="AS93" s="27" t="s">
        <v>224</v>
      </c>
      <c r="AT93" s="27" t="s">
        <v>225</v>
      </c>
      <c r="AU93" s="27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7" t="s">
        <v>231</v>
      </c>
      <c r="BA93" s="27" t="s">
        <v>232</v>
      </c>
      <c r="BB93" s="27" t="s">
        <v>233</v>
      </c>
      <c r="BC93" s="27" t="s">
        <v>234</v>
      </c>
      <c r="BD93" s="27" t="s">
        <v>235</v>
      </c>
      <c r="BE93" s="27" t="s">
        <v>236</v>
      </c>
      <c r="BF93" s="27" t="s">
        <v>237</v>
      </c>
      <c r="BG93" s="27" t="s">
        <v>238</v>
      </c>
      <c r="BH93" s="27" t="s">
        <v>239</v>
      </c>
      <c r="BI93" s="27" t="s">
        <v>240</v>
      </c>
      <c r="BJ93" s="27" t="s">
        <v>241</v>
      </c>
      <c r="BK93" s="27" t="s">
        <v>242</v>
      </c>
      <c r="BL93" s="27" t="s">
        <v>243</v>
      </c>
      <c r="BM93" s="27" t="s">
        <v>244</v>
      </c>
      <c r="BN93" s="27" t="s">
        <v>245</v>
      </c>
      <c r="BO93" s="27" t="s">
        <v>246</v>
      </c>
      <c r="BP93" s="27" t="s">
        <v>247</v>
      </c>
      <c r="BQ93" s="27" t="s">
        <v>248</v>
      </c>
      <c r="BR93" s="27" t="s">
        <v>249</v>
      </c>
      <c r="BS93" s="27" t="s">
        <v>250</v>
      </c>
      <c r="BT93" s="27" t="s">
        <v>251</v>
      </c>
      <c r="BU93" s="27" t="s">
        <v>252</v>
      </c>
      <c r="BV93" s="27" t="s">
        <v>253</v>
      </c>
      <c r="BW93" s="27" t="s">
        <v>254</v>
      </c>
      <c r="BX93" s="27" t="s">
        <v>255</v>
      </c>
      <c r="BY93" s="27" t="s">
        <v>256</v>
      </c>
      <c r="BZ93" s="27" t="s">
        <v>257</v>
      </c>
      <c r="CA93" s="27" t="s">
        <v>258</v>
      </c>
      <c r="CB93" s="27" t="s">
        <v>259</v>
      </c>
      <c r="CC93" s="27" t="s">
        <v>260</v>
      </c>
      <c r="CD93" s="27" t="s">
        <v>261</v>
      </c>
      <c r="CE93" s="27" t="s">
        <v>262</v>
      </c>
      <c r="CF93" s="27" t="s">
        <v>263</v>
      </c>
      <c r="CG93" s="27" t="s">
        <v>264</v>
      </c>
      <c r="CH93" s="27" t="s">
        <v>297</v>
      </c>
      <c r="CI93" s="27" t="s">
        <v>298</v>
      </c>
      <c r="CJ93" s="27" t="s">
        <v>299</v>
      </c>
      <c r="CK93" s="30" t="s">
        <v>300</v>
      </c>
      <c r="CL93" s="27" t="s">
        <v>301</v>
      </c>
      <c r="CM93" s="30" t="s">
        <v>302</v>
      </c>
      <c r="CN93" s="27" t="s">
        <v>303</v>
      </c>
      <c r="CO93" s="30" t="s">
        <v>304</v>
      </c>
      <c r="CP93" s="24" t="s">
        <v>305</v>
      </c>
      <c r="CQ93" s="27" t="s">
        <v>306</v>
      </c>
      <c r="CR93" s="27" t="s">
        <v>307</v>
      </c>
      <c r="CS93" s="292"/>
      <c r="CT93" s="79"/>
      <c r="CU93" s="79"/>
      <c r="CV93" s="79"/>
    </row>
    <row r="94" spans="1:100">
      <c r="CF94" s="96"/>
      <c r="CR94" s="96"/>
    </row>
    <row r="95" spans="1:100">
      <c r="CH95" s="97"/>
      <c r="CI95" s="97"/>
      <c r="CJ95" s="97"/>
      <c r="CL95" s="97"/>
      <c r="CM95" s="97"/>
      <c r="CN95" s="97"/>
      <c r="CO95" s="97"/>
      <c r="CP95" s="97"/>
      <c r="CQ95" s="97"/>
      <c r="CR95" s="97"/>
      <c r="CS95" s="97"/>
    </row>
    <row r="96" spans="1:100">
      <c r="CF96" s="96"/>
    </row>
    <row r="97" spans="84:84">
      <c r="CF97" s="96"/>
    </row>
    <row r="98" spans="84:84">
      <c r="CF98" s="96"/>
    </row>
    <row r="99" spans="84:84">
      <c r="CF99" s="96"/>
    </row>
    <row r="100" spans="84:84">
      <c r="CF100" s="96"/>
    </row>
    <row r="101" spans="84:84">
      <c r="CF101" s="96"/>
    </row>
    <row r="102" spans="84:84">
      <c r="CF102" s="96"/>
    </row>
    <row r="103" spans="84:84">
      <c r="CF103" s="96"/>
    </row>
    <row r="104" spans="84:84" ht="120.15" customHeight="1">
      <c r="CF104" s="96"/>
    </row>
    <row r="105" spans="84:84">
      <c r="CF105" s="96"/>
    </row>
    <row r="106" spans="84:84">
      <c r="CF106" s="96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  <ignoredErrors>
    <ignoredError sqref="A9:A90 C7:CF7 C92:CF9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E9" activePane="bottomRight" state="frozen"/>
      <selection activeCell="A2" sqref="A2:A3"/>
      <selection pane="topRight" activeCell="A2" sqref="A2:A3"/>
      <selection pane="bottomLeft" activeCell="A2" sqref="A2:A3"/>
      <selection pane="bottomRight" activeCell="B12" sqref="B12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97" width="8.109375" style="71" customWidth="1"/>
    <col min="98" max="98" width="50.6640625" style="71" customWidth="1"/>
    <col min="99" max="16384" width="9.109375" style="71"/>
  </cols>
  <sheetData>
    <row r="1" spans="1:98" ht="8.1" customHeight="1">
      <c r="A1" s="71"/>
      <c r="B1" s="71"/>
    </row>
    <row r="2" spans="1:98" s="73" customFormat="1" ht="13.65" customHeight="1">
      <c r="A2" s="83" t="s">
        <v>334</v>
      </c>
      <c r="B2" s="89"/>
    </row>
    <row r="3" spans="1:98" s="73" customFormat="1" ht="13.65" customHeight="1">
      <c r="A3" s="83" t="s">
        <v>335</v>
      </c>
      <c r="B3" s="89"/>
    </row>
    <row r="4" spans="1:98" s="73" customFormat="1" ht="3.9" customHeight="1">
      <c r="A4" s="74"/>
      <c r="B4" s="74"/>
    </row>
    <row r="5" spans="1:98" s="73" customFormat="1" ht="12.15" customHeight="1">
      <c r="A5" s="73" t="s">
        <v>0</v>
      </c>
    </row>
    <row r="6" spans="1:98" s="73" customFormat="1" ht="3.9" customHeight="1" thickBot="1"/>
    <row r="7" spans="1:98" s="75" customFormat="1" ht="14.4" customHeight="1" thickBot="1">
      <c r="A7" s="293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91" t="s">
        <v>87</v>
      </c>
      <c r="CT7" s="287" t="s">
        <v>88</v>
      </c>
    </row>
    <row r="8" spans="1:98" s="75" customFormat="1" ht="75.75" customHeight="1" thickBot="1">
      <c r="A8" s="294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92"/>
      <c r="CT8" s="274"/>
    </row>
    <row r="9" spans="1:98" ht="14.4" customHeight="1">
      <c r="A9" s="13" t="s">
        <v>3</v>
      </c>
      <c r="B9" s="14" t="s">
        <v>89</v>
      </c>
      <c r="C9" s="7">
        <v>11.412000000000001</v>
      </c>
      <c r="D9" s="7">
        <v>3.0000000000000001E-3</v>
      </c>
      <c r="E9" s="7">
        <v>0</v>
      </c>
      <c r="F9" s="7">
        <v>0</v>
      </c>
      <c r="G9" s="7">
        <v>48.441000000000003</v>
      </c>
      <c r="H9" s="7">
        <v>1.141</v>
      </c>
      <c r="I9" s="7">
        <v>0.29599999999999999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4.0000000000000001E-3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0.17699999999999999</v>
      </c>
      <c r="AM9" s="7">
        <v>8.5000000000000006E-2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0.255</v>
      </c>
      <c r="AT9" s="7">
        <v>2.129</v>
      </c>
      <c r="AU9" s="7">
        <v>0</v>
      </c>
      <c r="AV9" s="7">
        <v>1E-3</v>
      </c>
      <c r="AW9" s="7">
        <v>0.04</v>
      </c>
      <c r="AX9" s="7">
        <v>0</v>
      </c>
      <c r="AY9" s="7">
        <v>1E-3</v>
      </c>
      <c r="AZ9" s="7">
        <v>2E-3</v>
      </c>
      <c r="BA9" s="7">
        <v>0</v>
      </c>
      <c r="BB9" s="7">
        <v>0</v>
      </c>
      <c r="BC9" s="7">
        <v>0</v>
      </c>
      <c r="BD9" s="7">
        <v>0</v>
      </c>
      <c r="BE9" s="7">
        <v>1E-3</v>
      </c>
      <c r="BF9" s="7">
        <v>3.0000000000000001E-3</v>
      </c>
      <c r="BG9" s="7">
        <v>0.01</v>
      </c>
      <c r="BH9" s="7">
        <v>4.2999999999999997E-2</v>
      </c>
      <c r="BI9" s="7">
        <v>6.0000000000000001E-3</v>
      </c>
      <c r="BJ9" s="7">
        <v>3.0000000000000001E-3</v>
      </c>
      <c r="BK9" s="7">
        <v>5.0000000000000001E-3</v>
      </c>
      <c r="BL9" s="7">
        <v>1E-3</v>
      </c>
      <c r="BM9" s="7">
        <v>0</v>
      </c>
      <c r="BN9" s="7">
        <v>1E-3</v>
      </c>
      <c r="BO9" s="7">
        <v>0</v>
      </c>
      <c r="BP9" s="7">
        <v>0.115</v>
      </c>
      <c r="BQ9" s="7">
        <v>0.01</v>
      </c>
      <c r="BR9" s="7">
        <v>0</v>
      </c>
      <c r="BS9" s="7">
        <v>4.0000000000000001E-3</v>
      </c>
      <c r="BT9" s="7">
        <v>1.9E-2</v>
      </c>
      <c r="BU9" s="7">
        <v>7.2999999999999995E-2</v>
      </c>
      <c r="BV9" s="7">
        <v>3.4000000000000002E-2</v>
      </c>
      <c r="BW9" s="7">
        <v>1E-3</v>
      </c>
      <c r="BX9" s="7">
        <v>5.0000000000000001E-3</v>
      </c>
      <c r="BY9" s="7">
        <v>2E-3</v>
      </c>
      <c r="BZ9" s="7">
        <v>4.0000000000000001E-3</v>
      </c>
      <c r="CA9" s="7">
        <v>0</v>
      </c>
      <c r="CB9" s="7">
        <v>0</v>
      </c>
      <c r="CC9" s="7">
        <v>0.153</v>
      </c>
      <c r="CD9" s="7">
        <v>0</v>
      </c>
      <c r="CE9" s="7">
        <v>0</v>
      </c>
      <c r="CF9" s="7">
        <v>0</v>
      </c>
      <c r="CG9" s="7">
        <f>+SUM(C9:CF9)</f>
        <v>64.480000000000018</v>
      </c>
      <c r="CH9" s="7">
        <v>14.762</v>
      </c>
      <c r="CI9" s="7">
        <v>0</v>
      </c>
      <c r="CJ9" s="7">
        <v>0</v>
      </c>
      <c r="CK9" s="7">
        <f>+SUM(CH9:CJ9)</f>
        <v>14.762</v>
      </c>
      <c r="CL9" s="7">
        <v>140.41399999999999</v>
      </c>
      <c r="CM9" s="7">
        <v>0</v>
      </c>
      <c r="CN9" s="7">
        <v>0</v>
      </c>
      <c r="CO9" s="7">
        <f>+CN9+CM9</f>
        <v>0</v>
      </c>
      <c r="CP9" s="7">
        <f>+CO9+CL9</f>
        <v>140.41399999999999</v>
      </c>
      <c r="CQ9" s="7">
        <v>0</v>
      </c>
      <c r="CR9" s="7">
        <f t="shared" ref="CR9:CR35" si="0">+ROUND(CQ9+CP9+CK9,3)</f>
        <v>155.17599999999999</v>
      </c>
      <c r="CS9" s="7">
        <f t="shared" ref="CS9:CS35" si="1">+ROUND(CR9+CG9,3)</f>
        <v>219.65600000000001</v>
      </c>
      <c r="CT9" s="14" t="s">
        <v>182</v>
      </c>
    </row>
    <row r="10" spans="1:98" ht="14.4" customHeight="1">
      <c r="A10" s="13" t="s">
        <v>4</v>
      </c>
      <c r="B10" s="14" t="s">
        <v>90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2">+SUM(C10:CF10)</f>
        <v>0</v>
      </c>
      <c r="CH10" s="7">
        <v>0</v>
      </c>
      <c r="CI10" s="7">
        <v>0</v>
      </c>
      <c r="CJ10" s="7">
        <v>0</v>
      </c>
      <c r="CK10" s="7">
        <f t="shared" ref="CK10:CK73" si="3">+SUM(CH10:CJ10)</f>
        <v>0</v>
      </c>
      <c r="CL10" s="7">
        <v>42.29</v>
      </c>
      <c r="CM10" s="7">
        <v>0</v>
      </c>
      <c r="CN10" s="7">
        <v>0</v>
      </c>
      <c r="CO10" s="7">
        <f t="shared" ref="CO10:CO73" si="4">+CN10+CM10</f>
        <v>0</v>
      </c>
      <c r="CP10" s="7">
        <f t="shared" ref="CP10:CP73" si="5">+CO10+CL10</f>
        <v>42.29</v>
      </c>
      <c r="CQ10" s="7">
        <v>0</v>
      </c>
      <c r="CR10" s="7">
        <f t="shared" si="0"/>
        <v>42.29</v>
      </c>
      <c r="CS10" s="7">
        <f t="shared" si="1"/>
        <v>42.29</v>
      </c>
      <c r="CT10" s="14" t="s">
        <v>183</v>
      </c>
    </row>
    <row r="11" spans="1:98" ht="14.4" customHeight="1">
      <c r="A11" s="13" t="s">
        <v>5</v>
      </c>
      <c r="B11" s="14" t="s">
        <v>91</v>
      </c>
      <c r="C11" s="7">
        <v>0</v>
      </c>
      <c r="D11" s="7">
        <v>0</v>
      </c>
      <c r="E11" s="7">
        <v>3.343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7.0000000000000001E-3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2"/>
        <v>3.35</v>
      </c>
      <c r="CH11" s="7">
        <v>0</v>
      </c>
      <c r="CI11" s="7">
        <v>0</v>
      </c>
      <c r="CJ11" s="7">
        <v>0</v>
      </c>
      <c r="CK11" s="7">
        <f t="shared" si="3"/>
        <v>0</v>
      </c>
      <c r="CL11" s="7">
        <v>0</v>
      </c>
      <c r="CM11" s="7">
        <v>0</v>
      </c>
      <c r="CN11" s="7">
        <v>0</v>
      </c>
      <c r="CO11" s="7">
        <f t="shared" si="4"/>
        <v>0</v>
      </c>
      <c r="CP11" s="7">
        <f t="shared" si="5"/>
        <v>0</v>
      </c>
      <c r="CQ11" s="7">
        <v>0</v>
      </c>
      <c r="CR11" s="7">
        <f t="shared" si="0"/>
        <v>0</v>
      </c>
      <c r="CS11" s="7">
        <f t="shared" si="1"/>
        <v>3.35</v>
      </c>
      <c r="CT11" s="14" t="s">
        <v>184</v>
      </c>
    </row>
    <row r="12" spans="1:98" ht="14.4" customHeight="1">
      <c r="A12" s="13" t="s">
        <v>6</v>
      </c>
      <c r="B12" s="14" t="s">
        <v>92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f t="shared" si="2"/>
        <v>0</v>
      </c>
      <c r="CH12" s="7">
        <v>0</v>
      </c>
      <c r="CI12" s="7">
        <v>0</v>
      </c>
      <c r="CJ12" s="7">
        <v>0</v>
      </c>
      <c r="CK12" s="7">
        <f t="shared" si="3"/>
        <v>0</v>
      </c>
      <c r="CL12" s="7">
        <v>0</v>
      </c>
      <c r="CM12" s="7">
        <v>0</v>
      </c>
      <c r="CN12" s="7">
        <v>0</v>
      </c>
      <c r="CO12" s="7">
        <f t="shared" si="4"/>
        <v>0</v>
      </c>
      <c r="CP12" s="7">
        <f t="shared" si="5"/>
        <v>0</v>
      </c>
      <c r="CQ12" s="7">
        <v>0</v>
      </c>
      <c r="CR12" s="7">
        <f t="shared" si="0"/>
        <v>0</v>
      </c>
      <c r="CS12" s="7">
        <f t="shared" si="1"/>
        <v>0</v>
      </c>
      <c r="CT12" s="14" t="s">
        <v>185</v>
      </c>
    </row>
    <row r="13" spans="1:98" ht="14.4" customHeight="1">
      <c r="A13" s="13" t="s">
        <v>7</v>
      </c>
      <c r="B13" s="14" t="s">
        <v>93</v>
      </c>
      <c r="C13" s="7">
        <v>6.0000000000000001E-3</v>
      </c>
      <c r="D13" s="7">
        <v>0</v>
      </c>
      <c r="E13" s="7">
        <v>0</v>
      </c>
      <c r="F13" s="7">
        <v>0</v>
      </c>
      <c r="G13" s="7">
        <v>10.455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7">
        <v>3.0000000000000001E-3</v>
      </c>
      <c r="AN13" s="7">
        <v>0</v>
      </c>
      <c r="AO13" s="7">
        <v>0</v>
      </c>
      <c r="AP13" s="7">
        <v>0</v>
      </c>
      <c r="AQ13" s="7">
        <v>0</v>
      </c>
      <c r="AR13" s="7">
        <v>0</v>
      </c>
      <c r="AS13" s="7">
        <v>0</v>
      </c>
      <c r="AT13" s="7">
        <v>3.5000000000000003E-2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2E-3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f t="shared" si="2"/>
        <v>10.501000000000001</v>
      </c>
      <c r="CH13" s="7">
        <v>0</v>
      </c>
      <c r="CI13" s="7">
        <v>0</v>
      </c>
      <c r="CJ13" s="7">
        <v>0</v>
      </c>
      <c r="CK13" s="7">
        <f t="shared" si="3"/>
        <v>0</v>
      </c>
      <c r="CL13" s="7">
        <v>0</v>
      </c>
      <c r="CM13" s="7">
        <v>0</v>
      </c>
      <c r="CN13" s="7">
        <v>0</v>
      </c>
      <c r="CO13" s="7">
        <f t="shared" si="4"/>
        <v>0</v>
      </c>
      <c r="CP13" s="7">
        <f t="shared" si="5"/>
        <v>0</v>
      </c>
      <c r="CQ13" s="7">
        <v>0.156</v>
      </c>
      <c r="CR13" s="7">
        <f t="shared" si="0"/>
        <v>0.156</v>
      </c>
      <c r="CS13" s="7">
        <f t="shared" si="1"/>
        <v>10.657</v>
      </c>
      <c r="CT13" s="14" t="s">
        <v>186</v>
      </c>
    </row>
    <row r="14" spans="1:98" ht="14.4" customHeight="1">
      <c r="A14" s="13" t="s">
        <v>8</v>
      </c>
      <c r="B14" s="14" t="s">
        <v>94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1.988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1E-3</v>
      </c>
      <c r="AM14" s="7">
        <v>1E-3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1E-3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f t="shared" si="2"/>
        <v>1.9909999999999997</v>
      </c>
      <c r="CH14" s="7">
        <v>0</v>
      </c>
      <c r="CI14" s="7">
        <v>0</v>
      </c>
      <c r="CJ14" s="7">
        <v>0</v>
      </c>
      <c r="CK14" s="7">
        <f t="shared" si="3"/>
        <v>0</v>
      </c>
      <c r="CL14" s="7">
        <v>0</v>
      </c>
      <c r="CM14" s="7">
        <v>0</v>
      </c>
      <c r="CN14" s="7">
        <v>0</v>
      </c>
      <c r="CO14" s="7">
        <f t="shared" si="4"/>
        <v>0</v>
      </c>
      <c r="CP14" s="7">
        <f t="shared" si="5"/>
        <v>0</v>
      </c>
      <c r="CQ14" s="7">
        <v>0</v>
      </c>
      <c r="CR14" s="7">
        <f t="shared" si="0"/>
        <v>0</v>
      </c>
      <c r="CS14" s="7">
        <f t="shared" si="1"/>
        <v>1.9910000000000001</v>
      </c>
      <c r="CT14" s="14" t="s">
        <v>187</v>
      </c>
    </row>
    <row r="15" spans="1:98" ht="14.4" customHeight="1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2"/>
        <v>0</v>
      </c>
      <c r="CH15" s="7">
        <v>0</v>
      </c>
      <c r="CI15" s="7">
        <v>0</v>
      </c>
      <c r="CJ15" s="7">
        <v>0</v>
      </c>
      <c r="CK15" s="7">
        <f t="shared" si="3"/>
        <v>0</v>
      </c>
      <c r="CL15" s="7">
        <v>0</v>
      </c>
      <c r="CM15" s="7">
        <v>0</v>
      </c>
      <c r="CN15" s="7">
        <v>0</v>
      </c>
      <c r="CO15" s="7">
        <f t="shared" si="4"/>
        <v>0</v>
      </c>
      <c r="CP15" s="7">
        <f t="shared" si="5"/>
        <v>0</v>
      </c>
      <c r="CQ15" s="7">
        <v>0</v>
      </c>
      <c r="CR15" s="7">
        <f t="shared" si="0"/>
        <v>0</v>
      </c>
      <c r="CS15" s="7">
        <f t="shared" si="1"/>
        <v>0</v>
      </c>
      <c r="CT15" s="14" t="s">
        <v>188</v>
      </c>
    </row>
    <row r="16" spans="1:98" ht="14.4" customHeight="1">
      <c r="A16" s="13" t="s">
        <v>10</v>
      </c>
      <c r="B16" s="14" t="s">
        <v>96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f t="shared" si="2"/>
        <v>0</v>
      </c>
      <c r="CH16" s="7">
        <v>0</v>
      </c>
      <c r="CI16" s="7">
        <v>0</v>
      </c>
      <c r="CJ16" s="7">
        <v>0</v>
      </c>
      <c r="CK16" s="7">
        <f t="shared" si="3"/>
        <v>0</v>
      </c>
      <c r="CL16" s="7">
        <v>0</v>
      </c>
      <c r="CM16" s="7">
        <v>0</v>
      </c>
      <c r="CN16" s="7">
        <v>0</v>
      </c>
      <c r="CO16" s="7">
        <f t="shared" si="4"/>
        <v>0</v>
      </c>
      <c r="CP16" s="7">
        <f t="shared" si="5"/>
        <v>0</v>
      </c>
      <c r="CQ16" s="7">
        <v>0</v>
      </c>
      <c r="CR16" s="7">
        <f t="shared" si="0"/>
        <v>0</v>
      </c>
      <c r="CS16" s="7">
        <f t="shared" si="1"/>
        <v>0</v>
      </c>
      <c r="CT16" s="14" t="s">
        <v>189</v>
      </c>
    </row>
    <row r="17" spans="1:98" ht="14.4" customHeight="1">
      <c r="A17" s="13" t="s">
        <v>11</v>
      </c>
      <c r="B17" s="14" t="s">
        <v>97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f t="shared" si="2"/>
        <v>0</v>
      </c>
      <c r="CH17" s="7">
        <v>0</v>
      </c>
      <c r="CI17" s="7">
        <v>0</v>
      </c>
      <c r="CJ17" s="7">
        <v>0</v>
      </c>
      <c r="CK17" s="7">
        <f t="shared" si="3"/>
        <v>0</v>
      </c>
      <c r="CL17" s="7">
        <v>0</v>
      </c>
      <c r="CM17" s="7">
        <v>0</v>
      </c>
      <c r="CN17" s="7">
        <v>0</v>
      </c>
      <c r="CO17" s="7">
        <f t="shared" si="4"/>
        <v>0</v>
      </c>
      <c r="CP17" s="7">
        <f t="shared" si="5"/>
        <v>0</v>
      </c>
      <c r="CQ17" s="7">
        <v>0</v>
      </c>
      <c r="CR17" s="7">
        <f t="shared" si="0"/>
        <v>0</v>
      </c>
      <c r="CS17" s="7">
        <f t="shared" si="1"/>
        <v>0</v>
      </c>
      <c r="CT17" s="14" t="s">
        <v>190</v>
      </c>
    </row>
    <row r="18" spans="1:98" ht="14.4" customHeight="1">
      <c r="A18" s="13" t="s">
        <v>12</v>
      </c>
      <c r="B18" s="14" t="s">
        <v>98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f t="shared" si="2"/>
        <v>0</v>
      </c>
      <c r="CH18" s="7">
        <v>0</v>
      </c>
      <c r="CI18" s="7">
        <v>0</v>
      </c>
      <c r="CJ18" s="7">
        <v>0</v>
      </c>
      <c r="CK18" s="7">
        <f t="shared" si="3"/>
        <v>0</v>
      </c>
      <c r="CL18" s="7">
        <v>0</v>
      </c>
      <c r="CM18" s="7">
        <v>0</v>
      </c>
      <c r="CN18" s="7">
        <v>0</v>
      </c>
      <c r="CO18" s="7">
        <f t="shared" si="4"/>
        <v>0</v>
      </c>
      <c r="CP18" s="7">
        <f t="shared" si="5"/>
        <v>0</v>
      </c>
      <c r="CQ18" s="7">
        <v>0</v>
      </c>
      <c r="CR18" s="7">
        <f t="shared" si="0"/>
        <v>0</v>
      </c>
      <c r="CS18" s="7">
        <f t="shared" si="1"/>
        <v>0</v>
      </c>
      <c r="CT18" s="14" t="s">
        <v>191</v>
      </c>
    </row>
    <row r="19" spans="1:98" ht="14.4" customHeight="1">
      <c r="A19" s="13" t="s">
        <v>13</v>
      </c>
      <c r="B19" s="14" t="s">
        <v>99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f t="shared" si="2"/>
        <v>0</v>
      </c>
      <c r="CH19" s="7">
        <v>0</v>
      </c>
      <c r="CI19" s="7">
        <v>0</v>
      </c>
      <c r="CJ19" s="7">
        <v>0</v>
      </c>
      <c r="CK19" s="7">
        <f t="shared" si="3"/>
        <v>0</v>
      </c>
      <c r="CL19" s="7">
        <v>0</v>
      </c>
      <c r="CM19" s="7">
        <v>0</v>
      </c>
      <c r="CN19" s="7">
        <v>0</v>
      </c>
      <c r="CO19" s="7">
        <f t="shared" si="4"/>
        <v>0</v>
      </c>
      <c r="CP19" s="7">
        <f t="shared" si="5"/>
        <v>0</v>
      </c>
      <c r="CQ19" s="7">
        <v>0</v>
      </c>
      <c r="CR19" s="7">
        <f t="shared" si="0"/>
        <v>0</v>
      </c>
      <c r="CS19" s="7">
        <f t="shared" si="1"/>
        <v>0</v>
      </c>
      <c r="CT19" s="14" t="s">
        <v>192</v>
      </c>
    </row>
    <row r="20" spans="1:98" ht="14.4" customHeight="1">
      <c r="A20" s="13" t="s">
        <v>14</v>
      </c>
      <c r="B20" s="14" t="s">
        <v>100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f t="shared" si="2"/>
        <v>0</v>
      </c>
      <c r="CH20" s="7">
        <v>0</v>
      </c>
      <c r="CI20" s="7">
        <v>0</v>
      </c>
      <c r="CJ20" s="7">
        <v>0</v>
      </c>
      <c r="CK20" s="7">
        <f t="shared" si="3"/>
        <v>0</v>
      </c>
      <c r="CL20" s="7">
        <v>0</v>
      </c>
      <c r="CM20" s="7">
        <v>0</v>
      </c>
      <c r="CN20" s="7">
        <v>0</v>
      </c>
      <c r="CO20" s="7">
        <f t="shared" si="4"/>
        <v>0</v>
      </c>
      <c r="CP20" s="7">
        <f t="shared" si="5"/>
        <v>0</v>
      </c>
      <c r="CQ20" s="7">
        <v>0</v>
      </c>
      <c r="CR20" s="7">
        <f t="shared" si="0"/>
        <v>0</v>
      </c>
      <c r="CS20" s="7">
        <f t="shared" si="1"/>
        <v>0</v>
      </c>
      <c r="CT20" s="14" t="s">
        <v>193</v>
      </c>
    </row>
    <row r="21" spans="1:98" ht="14.4" customHeight="1">
      <c r="A21" s="13" t="s">
        <v>15</v>
      </c>
      <c r="B21" s="14" t="s">
        <v>101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f t="shared" si="2"/>
        <v>0</v>
      </c>
      <c r="CH21" s="7">
        <v>0</v>
      </c>
      <c r="CI21" s="7">
        <v>0</v>
      </c>
      <c r="CJ21" s="7">
        <v>0</v>
      </c>
      <c r="CK21" s="7">
        <f t="shared" si="3"/>
        <v>0</v>
      </c>
      <c r="CL21" s="7">
        <v>0</v>
      </c>
      <c r="CM21" s="7">
        <v>0</v>
      </c>
      <c r="CN21" s="7">
        <v>0</v>
      </c>
      <c r="CO21" s="7">
        <f t="shared" si="4"/>
        <v>0</v>
      </c>
      <c r="CP21" s="7">
        <f t="shared" si="5"/>
        <v>0</v>
      </c>
      <c r="CQ21" s="7">
        <v>0</v>
      </c>
      <c r="CR21" s="7">
        <f t="shared" si="0"/>
        <v>0</v>
      </c>
      <c r="CS21" s="7">
        <f t="shared" si="1"/>
        <v>0</v>
      </c>
      <c r="CT21" s="14" t="s">
        <v>194</v>
      </c>
    </row>
    <row r="22" spans="1:98" ht="14.4" customHeight="1">
      <c r="A22" s="13" t="s">
        <v>16</v>
      </c>
      <c r="B22" s="14" t="s">
        <v>102</v>
      </c>
      <c r="C22" s="7">
        <v>1.4710000000000001</v>
      </c>
      <c r="D22" s="7">
        <v>0</v>
      </c>
      <c r="E22" s="7">
        <v>0.16200000000000001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0.10199999999999999</v>
      </c>
      <c r="AF22" s="7">
        <v>0</v>
      </c>
      <c r="AG22" s="7">
        <v>0</v>
      </c>
      <c r="AH22" s="7">
        <v>0</v>
      </c>
      <c r="AI22" s="7">
        <v>1E-3</v>
      </c>
      <c r="AJ22" s="7">
        <v>0</v>
      </c>
      <c r="AK22" s="7">
        <v>0</v>
      </c>
      <c r="AL22" s="7">
        <v>8.0000000000000002E-3</v>
      </c>
      <c r="AM22" s="7">
        <v>2E-3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1E-3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1E-3</v>
      </c>
      <c r="BM22" s="7">
        <v>0</v>
      </c>
      <c r="BN22" s="7">
        <v>0</v>
      </c>
      <c r="BO22" s="7">
        <v>0</v>
      </c>
      <c r="BP22" s="7">
        <v>0</v>
      </c>
      <c r="BQ22" s="7">
        <v>1E-3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f t="shared" si="2"/>
        <v>1.7489999999999997</v>
      </c>
      <c r="CH22" s="7">
        <v>0</v>
      </c>
      <c r="CI22" s="7">
        <v>0</v>
      </c>
      <c r="CJ22" s="7">
        <v>0</v>
      </c>
      <c r="CK22" s="7">
        <f t="shared" si="3"/>
        <v>0</v>
      </c>
      <c r="CL22" s="7">
        <v>0</v>
      </c>
      <c r="CM22" s="7">
        <v>0</v>
      </c>
      <c r="CN22" s="7">
        <v>0</v>
      </c>
      <c r="CO22" s="7">
        <f t="shared" si="4"/>
        <v>0</v>
      </c>
      <c r="CP22" s="7">
        <f t="shared" si="5"/>
        <v>0</v>
      </c>
      <c r="CQ22" s="7">
        <v>0</v>
      </c>
      <c r="CR22" s="7">
        <f t="shared" si="0"/>
        <v>0</v>
      </c>
      <c r="CS22" s="7">
        <f t="shared" si="1"/>
        <v>1.7490000000000001</v>
      </c>
      <c r="CT22" s="14" t="s">
        <v>195</v>
      </c>
    </row>
    <row r="23" spans="1:98" ht="14.4" customHeight="1">
      <c r="A23" s="13" t="s">
        <v>17</v>
      </c>
      <c r="B23" s="14" t="s">
        <v>103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1.3149999999999999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4.4999999999999998E-2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2E-3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8.0000000000000002E-3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f t="shared" si="2"/>
        <v>1.3699999999999999</v>
      </c>
      <c r="CH23" s="7">
        <v>0</v>
      </c>
      <c r="CI23" s="7">
        <v>0</v>
      </c>
      <c r="CJ23" s="7">
        <v>0</v>
      </c>
      <c r="CK23" s="7">
        <f t="shared" si="3"/>
        <v>0</v>
      </c>
      <c r="CL23" s="7">
        <v>0</v>
      </c>
      <c r="CM23" s="7">
        <v>0</v>
      </c>
      <c r="CN23" s="7">
        <v>0</v>
      </c>
      <c r="CO23" s="7">
        <f t="shared" si="4"/>
        <v>0</v>
      </c>
      <c r="CP23" s="7">
        <f t="shared" si="5"/>
        <v>0</v>
      </c>
      <c r="CQ23" s="7">
        <v>0</v>
      </c>
      <c r="CR23" s="7">
        <f t="shared" si="0"/>
        <v>0</v>
      </c>
      <c r="CS23" s="7">
        <f t="shared" si="1"/>
        <v>1.37</v>
      </c>
      <c r="CT23" s="14" t="s">
        <v>196</v>
      </c>
    </row>
    <row r="24" spans="1:98" ht="14.4" customHeight="1">
      <c r="A24" s="13" t="s">
        <v>18</v>
      </c>
      <c r="B24" s="14" t="s">
        <v>104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f t="shared" si="2"/>
        <v>0</v>
      </c>
      <c r="CH24" s="7">
        <v>0</v>
      </c>
      <c r="CI24" s="7">
        <v>0</v>
      </c>
      <c r="CJ24" s="7">
        <v>0</v>
      </c>
      <c r="CK24" s="7">
        <f t="shared" si="3"/>
        <v>0</v>
      </c>
      <c r="CL24" s="7">
        <v>0</v>
      </c>
      <c r="CM24" s="7">
        <v>0</v>
      </c>
      <c r="CN24" s="7">
        <v>0</v>
      </c>
      <c r="CO24" s="7">
        <f t="shared" si="4"/>
        <v>0</v>
      </c>
      <c r="CP24" s="7">
        <f t="shared" si="5"/>
        <v>0</v>
      </c>
      <c r="CQ24" s="7">
        <v>0</v>
      </c>
      <c r="CR24" s="7">
        <f t="shared" si="0"/>
        <v>0</v>
      </c>
      <c r="CS24" s="7">
        <f t="shared" si="1"/>
        <v>0</v>
      </c>
      <c r="CT24" s="14" t="s">
        <v>197</v>
      </c>
    </row>
    <row r="25" spans="1:98" ht="14.4" customHeight="1">
      <c r="A25" s="13" t="s">
        <v>19</v>
      </c>
      <c r="B25" s="14" t="s">
        <v>105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f t="shared" si="2"/>
        <v>0</v>
      </c>
      <c r="CH25" s="7">
        <v>0</v>
      </c>
      <c r="CI25" s="7">
        <v>0</v>
      </c>
      <c r="CJ25" s="7">
        <v>0</v>
      </c>
      <c r="CK25" s="7">
        <f t="shared" si="3"/>
        <v>0</v>
      </c>
      <c r="CL25" s="7">
        <v>0</v>
      </c>
      <c r="CM25" s="7">
        <v>0</v>
      </c>
      <c r="CN25" s="7">
        <v>0</v>
      </c>
      <c r="CO25" s="7">
        <f t="shared" si="4"/>
        <v>0</v>
      </c>
      <c r="CP25" s="7">
        <f t="shared" si="5"/>
        <v>0</v>
      </c>
      <c r="CQ25" s="7">
        <v>0</v>
      </c>
      <c r="CR25" s="7">
        <f t="shared" si="0"/>
        <v>0</v>
      </c>
      <c r="CS25" s="7">
        <f t="shared" si="1"/>
        <v>0</v>
      </c>
      <c r="CT25" s="14" t="s">
        <v>198</v>
      </c>
    </row>
    <row r="26" spans="1:98" ht="14.4" customHeight="1">
      <c r="A26" s="13" t="s">
        <v>20</v>
      </c>
      <c r="B26" s="14" t="s">
        <v>106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f t="shared" si="2"/>
        <v>0</v>
      </c>
      <c r="CH26" s="7">
        <v>0</v>
      </c>
      <c r="CI26" s="7">
        <v>0</v>
      </c>
      <c r="CJ26" s="7">
        <v>0</v>
      </c>
      <c r="CK26" s="7">
        <f t="shared" si="3"/>
        <v>0</v>
      </c>
      <c r="CL26" s="7">
        <v>0</v>
      </c>
      <c r="CM26" s="7">
        <v>0</v>
      </c>
      <c r="CN26" s="7">
        <v>0</v>
      </c>
      <c r="CO26" s="7">
        <f t="shared" si="4"/>
        <v>0</v>
      </c>
      <c r="CP26" s="7">
        <f t="shared" si="5"/>
        <v>0</v>
      </c>
      <c r="CQ26" s="7">
        <v>0</v>
      </c>
      <c r="CR26" s="7">
        <f t="shared" si="0"/>
        <v>0</v>
      </c>
      <c r="CS26" s="7">
        <f t="shared" si="1"/>
        <v>0</v>
      </c>
      <c r="CT26" s="14" t="s">
        <v>199</v>
      </c>
    </row>
    <row r="27" spans="1:98" ht="14.4" customHeight="1">
      <c r="A27" s="13" t="s">
        <v>21</v>
      </c>
      <c r="B27" s="14" t="s">
        <v>107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f t="shared" si="2"/>
        <v>0</v>
      </c>
      <c r="CH27" s="7">
        <v>0</v>
      </c>
      <c r="CI27" s="7">
        <v>0</v>
      </c>
      <c r="CJ27" s="7">
        <v>0</v>
      </c>
      <c r="CK27" s="7">
        <f t="shared" si="3"/>
        <v>0</v>
      </c>
      <c r="CL27" s="7">
        <v>0</v>
      </c>
      <c r="CM27" s="7">
        <v>0</v>
      </c>
      <c r="CN27" s="7">
        <v>0</v>
      </c>
      <c r="CO27" s="7">
        <f t="shared" si="4"/>
        <v>0</v>
      </c>
      <c r="CP27" s="7">
        <f t="shared" si="5"/>
        <v>0</v>
      </c>
      <c r="CQ27" s="7">
        <v>0</v>
      </c>
      <c r="CR27" s="7">
        <f t="shared" si="0"/>
        <v>0</v>
      </c>
      <c r="CS27" s="7">
        <f t="shared" si="1"/>
        <v>0</v>
      </c>
      <c r="CT27" s="14" t="s">
        <v>200</v>
      </c>
    </row>
    <row r="28" spans="1:98" ht="14.4" customHeight="1">
      <c r="A28" s="13" t="s">
        <v>22</v>
      </c>
      <c r="B28" s="14" t="s">
        <v>108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f t="shared" si="2"/>
        <v>0</v>
      </c>
      <c r="CH28" s="7">
        <v>0</v>
      </c>
      <c r="CI28" s="7">
        <v>0</v>
      </c>
      <c r="CJ28" s="7">
        <v>0</v>
      </c>
      <c r="CK28" s="7">
        <f t="shared" si="3"/>
        <v>0</v>
      </c>
      <c r="CL28" s="7">
        <v>0</v>
      </c>
      <c r="CM28" s="7">
        <v>0</v>
      </c>
      <c r="CN28" s="7">
        <v>0</v>
      </c>
      <c r="CO28" s="7">
        <f t="shared" si="4"/>
        <v>0</v>
      </c>
      <c r="CP28" s="7">
        <f t="shared" si="5"/>
        <v>0</v>
      </c>
      <c r="CQ28" s="7">
        <v>0</v>
      </c>
      <c r="CR28" s="7">
        <f t="shared" si="0"/>
        <v>0</v>
      </c>
      <c r="CS28" s="7">
        <f t="shared" si="1"/>
        <v>0</v>
      </c>
      <c r="CT28" s="14" t="s">
        <v>201</v>
      </c>
    </row>
    <row r="29" spans="1:98" ht="14.4" customHeight="1">
      <c r="A29" s="13" t="s">
        <v>23</v>
      </c>
      <c r="B29" s="14" t="s">
        <v>109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f t="shared" si="2"/>
        <v>0</v>
      </c>
      <c r="CH29" s="7">
        <v>0</v>
      </c>
      <c r="CI29" s="7">
        <v>0</v>
      </c>
      <c r="CJ29" s="7">
        <v>0</v>
      </c>
      <c r="CK29" s="7">
        <f t="shared" si="3"/>
        <v>0</v>
      </c>
      <c r="CL29" s="7">
        <v>0</v>
      </c>
      <c r="CM29" s="7">
        <v>0</v>
      </c>
      <c r="CN29" s="7">
        <v>0</v>
      </c>
      <c r="CO29" s="7">
        <f t="shared" si="4"/>
        <v>0</v>
      </c>
      <c r="CP29" s="7">
        <f t="shared" si="5"/>
        <v>0</v>
      </c>
      <c r="CQ29" s="7">
        <v>0</v>
      </c>
      <c r="CR29" s="7">
        <f t="shared" si="0"/>
        <v>0</v>
      </c>
      <c r="CS29" s="7">
        <f t="shared" si="1"/>
        <v>0</v>
      </c>
      <c r="CT29" s="14" t="s">
        <v>202</v>
      </c>
    </row>
    <row r="30" spans="1:98" ht="14.4" customHeight="1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f t="shared" si="2"/>
        <v>0</v>
      </c>
      <c r="CH30" s="7">
        <v>0</v>
      </c>
      <c r="CI30" s="7">
        <v>0</v>
      </c>
      <c r="CJ30" s="7">
        <v>0</v>
      </c>
      <c r="CK30" s="7">
        <f t="shared" si="3"/>
        <v>0</v>
      </c>
      <c r="CL30" s="7">
        <v>0</v>
      </c>
      <c r="CM30" s="7">
        <v>0</v>
      </c>
      <c r="CN30" s="7">
        <v>0</v>
      </c>
      <c r="CO30" s="7">
        <f t="shared" si="4"/>
        <v>0</v>
      </c>
      <c r="CP30" s="7">
        <f t="shared" si="5"/>
        <v>0</v>
      </c>
      <c r="CQ30" s="7">
        <v>0</v>
      </c>
      <c r="CR30" s="7">
        <f t="shared" si="0"/>
        <v>0</v>
      </c>
      <c r="CS30" s="7">
        <f t="shared" si="1"/>
        <v>0</v>
      </c>
      <c r="CT30" s="14" t="s">
        <v>203</v>
      </c>
    </row>
    <row r="31" spans="1:98" ht="14.4" customHeight="1">
      <c r="A31" s="13" t="s">
        <v>25</v>
      </c>
      <c r="B31" s="14" t="s">
        <v>111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f t="shared" si="2"/>
        <v>0</v>
      </c>
      <c r="CH31" s="7">
        <v>0</v>
      </c>
      <c r="CI31" s="7">
        <v>0</v>
      </c>
      <c r="CJ31" s="7">
        <v>0</v>
      </c>
      <c r="CK31" s="7">
        <f t="shared" si="3"/>
        <v>0</v>
      </c>
      <c r="CL31" s="7">
        <v>0</v>
      </c>
      <c r="CM31" s="7">
        <v>0</v>
      </c>
      <c r="CN31" s="7">
        <v>0</v>
      </c>
      <c r="CO31" s="7">
        <f t="shared" si="4"/>
        <v>0</v>
      </c>
      <c r="CP31" s="7">
        <f t="shared" si="5"/>
        <v>0</v>
      </c>
      <c r="CQ31" s="7">
        <v>0</v>
      </c>
      <c r="CR31" s="7">
        <f t="shared" si="0"/>
        <v>0</v>
      </c>
      <c r="CS31" s="7">
        <f t="shared" si="1"/>
        <v>0</v>
      </c>
      <c r="CT31" s="14" t="s">
        <v>204</v>
      </c>
    </row>
    <row r="32" spans="1:98" ht="14.4" customHeight="1">
      <c r="A32" s="13" t="s">
        <v>26</v>
      </c>
      <c r="B32" s="14" t="s">
        <v>112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f t="shared" si="2"/>
        <v>0</v>
      </c>
      <c r="CH32" s="7">
        <v>0.76</v>
      </c>
      <c r="CI32" s="7">
        <v>0</v>
      </c>
      <c r="CJ32" s="7">
        <v>0</v>
      </c>
      <c r="CK32" s="7">
        <f t="shared" si="3"/>
        <v>0.76</v>
      </c>
      <c r="CL32" s="7">
        <v>9.8000000000000004E-2</v>
      </c>
      <c r="CM32" s="7">
        <v>0</v>
      </c>
      <c r="CN32" s="7">
        <v>0</v>
      </c>
      <c r="CO32" s="7">
        <f t="shared" si="4"/>
        <v>0</v>
      </c>
      <c r="CP32" s="7">
        <f t="shared" si="5"/>
        <v>9.8000000000000004E-2</v>
      </c>
      <c r="CQ32" s="7">
        <v>0</v>
      </c>
      <c r="CR32" s="7">
        <f t="shared" si="0"/>
        <v>0.85799999999999998</v>
      </c>
      <c r="CS32" s="7">
        <f t="shared" si="1"/>
        <v>0.85799999999999998</v>
      </c>
      <c r="CT32" s="14" t="s">
        <v>205</v>
      </c>
    </row>
    <row r="33" spans="1:98" ht="14.4" customHeight="1">
      <c r="A33" s="13" t="s">
        <v>27</v>
      </c>
      <c r="B33" s="14" t="s">
        <v>113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f t="shared" si="2"/>
        <v>0</v>
      </c>
      <c r="CH33" s="7">
        <v>0</v>
      </c>
      <c r="CI33" s="7">
        <v>0</v>
      </c>
      <c r="CJ33" s="7">
        <v>0</v>
      </c>
      <c r="CK33" s="7">
        <f t="shared" si="3"/>
        <v>0</v>
      </c>
      <c r="CL33" s="7">
        <v>0</v>
      </c>
      <c r="CM33" s="7">
        <v>0</v>
      </c>
      <c r="CN33" s="7">
        <v>0</v>
      </c>
      <c r="CO33" s="7">
        <f t="shared" si="4"/>
        <v>0</v>
      </c>
      <c r="CP33" s="7">
        <f t="shared" si="5"/>
        <v>0</v>
      </c>
      <c r="CQ33" s="7">
        <v>0</v>
      </c>
      <c r="CR33" s="7">
        <f t="shared" si="0"/>
        <v>0</v>
      </c>
      <c r="CS33" s="7">
        <f t="shared" si="1"/>
        <v>0</v>
      </c>
      <c r="CT33" s="14" t="s">
        <v>206</v>
      </c>
    </row>
    <row r="34" spans="1:98" ht="14.4" customHeight="1">
      <c r="A34" s="13" t="s">
        <v>28</v>
      </c>
      <c r="B34" s="14" t="s">
        <v>114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f t="shared" si="2"/>
        <v>0</v>
      </c>
      <c r="CH34" s="7">
        <v>0</v>
      </c>
      <c r="CI34" s="7">
        <v>0</v>
      </c>
      <c r="CJ34" s="7">
        <v>0</v>
      </c>
      <c r="CK34" s="7">
        <f t="shared" si="3"/>
        <v>0</v>
      </c>
      <c r="CL34" s="7">
        <v>0</v>
      </c>
      <c r="CM34" s="7">
        <v>0</v>
      </c>
      <c r="CN34" s="7">
        <v>0</v>
      </c>
      <c r="CO34" s="7">
        <f t="shared" si="4"/>
        <v>0</v>
      </c>
      <c r="CP34" s="7">
        <f t="shared" si="5"/>
        <v>0</v>
      </c>
      <c r="CQ34" s="7">
        <v>0</v>
      </c>
      <c r="CR34" s="7">
        <f t="shared" si="0"/>
        <v>0</v>
      </c>
      <c r="CS34" s="7">
        <f t="shared" si="1"/>
        <v>0</v>
      </c>
      <c r="CT34" s="14" t="s">
        <v>207</v>
      </c>
    </row>
    <row r="35" spans="1:98" ht="14.4" customHeight="1">
      <c r="A35" s="13" t="s">
        <v>29</v>
      </c>
      <c r="B35" s="14" t="s">
        <v>115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f t="shared" si="2"/>
        <v>0</v>
      </c>
      <c r="CH35" s="7">
        <v>0</v>
      </c>
      <c r="CI35" s="7">
        <v>0</v>
      </c>
      <c r="CJ35" s="7">
        <v>0</v>
      </c>
      <c r="CK35" s="7">
        <f t="shared" si="3"/>
        <v>0</v>
      </c>
      <c r="CL35" s="7">
        <v>0</v>
      </c>
      <c r="CM35" s="7">
        <v>0</v>
      </c>
      <c r="CN35" s="7">
        <v>0</v>
      </c>
      <c r="CO35" s="7">
        <f t="shared" si="4"/>
        <v>0</v>
      </c>
      <c r="CP35" s="7">
        <f t="shared" si="5"/>
        <v>0</v>
      </c>
      <c r="CQ35" s="7">
        <v>0</v>
      </c>
      <c r="CR35" s="7">
        <f t="shared" si="0"/>
        <v>0</v>
      </c>
      <c r="CS35" s="7">
        <f t="shared" si="1"/>
        <v>0</v>
      </c>
      <c r="CT35" s="14" t="s">
        <v>208</v>
      </c>
    </row>
    <row r="36" spans="1:98" ht="14.4" customHeight="1">
      <c r="A36" s="13" t="s">
        <v>30</v>
      </c>
      <c r="B36" s="14" t="s">
        <v>116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f t="shared" si="2"/>
        <v>0</v>
      </c>
      <c r="CH36" s="7">
        <v>0</v>
      </c>
      <c r="CI36" s="7">
        <v>0</v>
      </c>
      <c r="CJ36" s="7">
        <v>0</v>
      </c>
      <c r="CK36" s="7">
        <f t="shared" si="3"/>
        <v>0</v>
      </c>
      <c r="CL36" s="7">
        <v>0</v>
      </c>
      <c r="CM36" s="7">
        <v>0</v>
      </c>
      <c r="CN36" s="7">
        <v>0</v>
      </c>
      <c r="CO36" s="7">
        <f t="shared" si="4"/>
        <v>0</v>
      </c>
      <c r="CP36" s="7">
        <f t="shared" si="5"/>
        <v>0</v>
      </c>
      <c r="CQ36" s="7">
        <v>0</v>
      </c>
      <c r="CR36" s="7">
        <f t="shared" ref="CR36:CR88" si="6">+CQ36+CP36+CK36</f>
        <v>0</v>
      </c>
      <c r="CS36" s="7">
        <f t="shared" ref="CS36:CS88" si="7">+CR36+CG36</f>
        <v>0</v>
      </c>
      <c r="CT36" s="14" t="s">
        <v>209</v>
      </c>
    </row>
    <row r="37" spans="1:98" ht="14.4" customHeight="1">
      <c r="A37" s="13" t="s">
        <v>31</v>
      </c>
      <c r="B37" s="14" t="s">
        <v>117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f t="shared" si="2"/>
        <v>0</v>
      </c>
      <c r="CH37" s="7">
        <v>0</v>
      </c>
      <c r="CI37" s="7">
        <v>0</v>
      </c>
      <c r="CJ37" s="7">
        <v>0</v>
      </c>
      <c r="CK37" s="7">
        <f t="shared" si="3"/>
        <v>0</v>
      </c>
      <c r="CL37" s="7">
        <v>0</v>
      </c>
      <c r="CM37" s="7">
        <v>0</v>
      </c>
      <c r="CN37" s="7">
        <v>0</v>
      </c>
      <c r="CO37" s="7">
        <f t="shared" si="4"/>
        <v>0</v>
      </c>
      <c r="CP37" s="7">
        <f t="shared" si="5"/>
        <v>0</v>
      </c>
      <c r="CQ37" s="7">
        <v>0</v>
      </c>
      <c r="CR37" s="7">
        <f t="shared" si="6"/>
        <v>0</v>
      </c>
      <c r="CS37" s="7">
        <f t="shared" si="7"/>
        <v>0</v>
      </c>
      <c r="CT37" s="14" t="s">
        <v>210</v>
      </c>
    </row>
    <row r="38" spans="1:98" ht="14.4" customHeight="1">
      <c r="A38" s="13" t="s">
        <v>32</v>
      </c>
      <c r="B38" s="14" t="s">
        <v>118</v>
      </c>
      <c r="C38" s="7">
        <v>5.0000000000000001E-3</v>
      </c>
      <c r="D38" s="7">
        <v>0</v>
      </c>
      <c r="E38" s="7">
        <v>1E-3</v>
      </c>
      <c r="F38" s="7">
        <v>0</v>
      </c>
      <c r="G38" s="7">
        <v>2.3E-2</v>
      </c>
      <c r="H38" s="7">
        <v>3.0000000000000001E-3</v>
      </c>
      <c r="I38" s="7">
        <v>1E-3</v>
      </c>
      <c r="J38" s="7">
        <v>2E-3</v>
      </c>
      <c r="K38" s="7">
        <v>1E-3</v>
      </c>
      <c r="L38" s="7">
        <v>0</v>
      </c>
      <c r="M38" s="7">
        <v>1E-3</v>
      </c>
      <c r="N38" s="7">
        <v>1E-3</v>
      </c>
      <c r="O38" s="7">
        <v>1E-3</v>
      </c>
      <c r="P38" s="7">
        <v>3.0000000000000001E-3</v>
      </c>
      <c r="Q38" s="7">
        <v>3.0000000000000001E-3</v>
      </c>
      <c r="R38" s="7">
        <v>1E-3</v>
      </c>
      <c r="S38" s="7">
        <v>0</v>
      </c>
      <c r="T38" s="7">
        <v>1E-3</v>
      </c>
      <c r="U38" s="7">
        <v>0</v>
      </c>
      <c r="V38" s="7">
        <v>2E-3</v>
      </c>
      <c r="W38" s="7">
        <v>0</v>
      </c>
      <c r="X38" s="7">
        <v>1E-3</v>
      </c>
      <c r="Y38" s="7">
        <v>1E-3</v>
      </c>
      <c r="Z38" s="7">
        <v>1E-3</v>
      </c>
      <c r="AA38" s="7">
        <v>0</v>
      </c>
      <c r="AB38" s="7">
        <v>0</v>
      </c>
      <c r="AC38" s="7">
        <v>0</v>
      </c>
      <c r="AD38" s="7">
        <v>3.0000000000000001E-3</v>
      </c>
      <c r="AE38" s="7">
        <v>3.0000000000000001E-3</v>
      </c>
      <c r="AF38" s="7">
        <v>0</v>
      </c>
      <c r="AG38" s="7">
        <v>3.0000000000000001E-3</v>
      </c>
      <c r="AH38" s="7">
        <v>0.01</v>
      </c>
      <c r="AI38" s="7">
        <v>3.0000000000000001E-3</v>
      </c>
      <c r="AJ38" s="7">
        <v>0</v>
      </c>
      <c r="AK38" s="7">
        <v>4.0000000000000001E-3</v>
      </c>
      <c r="AL38" s="7">
        <v>7.0000000000000001E-3</v>
      </c>
      <c r="AM38" s="7">
        <v>2.1000000000000001E-2</v>
      </c>
      <c r="AN38" s="7">
        <v>2E-3</v>
      </c>
      <c r="AO38" s="7">
        <v>0</v>
      </c>
      <c r="AP38" s="7">
        <v>0</v>
      </c>
      <c r="AQ38" s="7">
        <v>5.0000000000000001E-3</v>
      </c>
      <c r="AR38" s="7">
        <v>0</v>
      </c>
      <c r="AS38" s="7">
        <v>1.9E-2</v>
      </c>
      <c r="AT38" s="7">
        <v>0.03</v>
      </c>
      <c r="AU38" s="7">
        <v>0</v>
      </c>
      <c r="AV38" s="7">
        <v>0</v>
      </c>
      <c r="AW38" s="7">
        <v>0</v>
      </c>
      <c r="AX38" s="7">
        <v>1E-3</v>
      </c>
      <c r="AY38" s="7">
        <v>0</v>
      </c>
      <c r="AZ38" s="7">
        <v>0</v>
      </c>
      <c r="BA38" s="7">
        <v>3.0000000000000001E-3</v>
      </c>
      <c r="BB38" s="7">
        <v>1E-3</v>
      </c>
      <c r="BC38" s="7">
        <v>0</v>
      </c>
      <c r="BD38" s="7">
        <v>8.9999999999999993E-3</v>
      </c>
      <c r="BE38" s="7">
        <v>2E-3</v>
      </c>
      <c r="BF38" s="7">
        <v>2E-3</v>
      </c>
      <c r="BG38" s="7">
        <v>1E-3</v>
      </c>
      <c r="BH38" s="7">
        <v>1E-3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1E-3</v>
      </c>
      <c r="BQ38" s="7">
        <v>2E-3</v>
      </c>
      <c r="BR38" s="7">
        <v>4.0000000000000001E-3</v>
      </c>
      <c r="BS38" s="7">
        <v>5.0000000000000001E-3</v>
      </c>
      <c r="BT38" s="7">
        <v>8.0000000000000002E-3</v>
      </c>
      <c r="BU38" s="7">
        <v>5.0000000000000001E-3</v>
      </c>
      <c r="BV38" s="7">
        <v>0</v>
      </c>
      <c r="BW38" s="7">
        <v>0</v>
      </c>
      <c r="BX38" s="7">
        <v>0</v>
      </c>
      <c r="BY38" s="7">
        <v>0</v>
      </c>
      <c r="BZ38" s="7">
        <v>4.0000000000000001E-3</v>
      </c>
      <c r="CA38" s="7">
        <v>8.0000000000000002E-3</v>
      </c>
      <c r="CB38" s="7">
        <v>0</v>
      </c>
      <c r="CC38" s="7">
        <v>4.0000000000000001E-3</v>
      </c>
      <c r="CD38" s="7">
        <v>0</v>
      </c>
      <c r="CE38" s="7">
        <v>0</v>
      </c>
      <c r="CF38" s="7">
        <v>0</v>
      </c>
      <c r="CG38" s="7">
        <f t="shared" si="2"/>
        <v>0.22300000000000009</v>
      </c>
      <c r="CH38" s="7">
        <v>0.66200000000000003</v>
      </c>
      <c r="CI38" s="7">
        <v>0</v>
      </c>
      <c r="CJ38" s="7">
        <v>0</v>
      </c>
      <c r="CK38" s="7">
        <f t="shared" si="3"/>
        <v>0.66200000000000003</v>
      </c>
      <c r="CL38" s="7">
        <v>0</v>
      </c>
      <c r="CM38" s="7">
        <v>0</v>
      </c>
      <c r="CN38" s="7">
        <v>0</v>
      </c>
      <c r="CO38" s="7">
        <f t="shared" si="4"/>
        <v>0</v>
      </c>
      <c r="CP38" s="7">
        <f t="shared" si="5"/>
        <v>0</v>
      </c>
      <c r="CQ38" s="7">
        <v>0</v>
      </c>
      <c r="CR38" s="7">
        <f t="shared" si="6"/>
        <v>0.66200000000000003</v>
      </c>
      <c r="CS38" s="7">
        <f t="shared" si="7"/>
        <v>0.88500000000000012</v>
      </c>
      <c r="CT38" s="14" t="s">
        <v>211</v>
      </c>
    </row>
    <row r="39" spans="1:98" ht="14.4" customHeight="1">
      <c r="A39" s="13" t="s">
        <v>33</v>
      </c>
      <c r="B39" s="14" t="s">
        <v>119</v>
      </c>
      <c r="C39" s="7">
        <v>2E-3</v>
      </c>
      <c r="D39" s="7">
        <v>0</v>
      </c>
      <c r="E39" s="7">
        <v>0</v>
      </c>
      <c r="F39" s="7">
        <v>0</v>
      </c>
      <c r="G39" s="7">
        <v>1.2E-2</v>
      </c>
      <c r="H39" s="7">
        <v>1E-3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1E-3</v>
      </c>
      <c r="Q39" s="7">
        <v>2E-3</v>
      </c>
      <c r="R39" s="7">
        <v>0</v>
      </c>
      <c r="S39" s="7">
        <v>0</v>
      </c>
      <c r="T39" s="7">
        <v>0</v>
      </c>
      <c r="U39" s="7">
        <v>0</v>
      </c>
      <c r="V39" s="7">
        <v>1E-3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1E-3</v>
      </c>
      <c r="AF39" s="7">
        <v>0</v>
      </c>
      <c r="AG39" s="7">
        <v>1.2E-2</v>
      </c>
      <c r="AH39" s="7">
        <v>3.0000000000000001E-3</v>
      </c>
      <c r="AI39" s="7">
        <v>1E-3</v>
      </c>
      <c r="AJ39" s="7">
        <v>0</v>
      </c>
      <c r="AK39" s="7">
        <v>2E-3</v>
      </c>
      <c r="AL39" s="7">
        <v>3.0000000000000001E-3</v>
      </c>
      <c r="AM39" s="7">
        <v>8.9999999999999993E-3</v>
      </c>
      <c r="AN39" s="7">
        <v>0</v>
      </c>
      <c r="AO39" s="7">
        <v>0</v>
      </c>
      <c r="AP39" s="7">
        <v>0</v>
      </c>
      <c r="AQ39" s="7">
        <v>3.0000000000000001E-3</v>
      </c>
      <c r="AR39" s="7">
        <v>0</v>
      </c>
      <c r="AS39" s="7">
        <v>8.9999999999999993E-3</v>
      </c>
      <c r="AT39" s="7">
        <v>1.2E-2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2E-3</v>
      </c>
      <c r="BB39" s="7">
        <v>0</v>
      </c>
      <c r="BC39" s="7">
        <v>0</v>
      </c>
      <c r="BD39" s="7">
        <v>4.0000000000000001E-3</v>
      </c>
      <c r="BE39" s="7">
        <v>1E-3</v>
      </c>
      <c r="BF39" s="7">
        <v>1E-3</v>
      </c>
      <c r="BG39" s="7">
        <v>0</v>
      </c>
      <c r="BH39" s="7">
        <v>1E-3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2E-3</v>
      </c>
      <c r="BS39" s="7">
        <v>3.0000000000000001E-3</v>
      </c>
      <c r="BT39" s="7">
        <v>3.0000000000000001E-3</v>
      </c>
      <c r="BU39" s="7">
        <v>4.0000000000000001E-3</v>
      </c>
      <c r="BV39" s="7">
        <v>0</v>
      </c>
      <c r="BW39" s="7">
        <v>0</v>
      </c>
      <c r="BX39" s="7">
        <v>0</v>
      </c>
      <c r="BY39" s="7">
        <v>0</v>
      </c>
      <c r="BZ39" s="7">
        <v>2E-3</v>
      </c>
      <c r="CA39" s="7">
        <v>3.0000000000000001E-3</v>
      </c>
      <c r="CB39" s="7">
        <v>0</v>
      </c>
      <c r="CC39" s="7">
        <v>3.0000000000000001E-3</v>
      </c>
      <c r="CD39" s="7">
        <v>0</v>
      </c>
      <c r="CE39" s="7">
        <v>0</v>
      </c>
      <c r="CF39" s="7">
        <v>0</v>
      </c>
      <c r="CG39" s="7">
        <f t="shared" si="2"/>
        <v>0.10300000000000004</v>
      </c>
      <c r="CH39" s="7">
        <v>0.124</v>
      </c>
      <c r="CI39" s="7">
        <v>0</v>
      </c>
      <c r="CJ39" s="7">
        <v>0</v>
      </c>
      <c r="CK39" s="7">
        <f t="shared" si="3"/>
        <v>0.124</v>
      </c>
      <c r="CL39" s="7">
        <v>0</v>
      </c>
      <c r="CM39" s="7">
        <v>0</v>
      </c>
      <c r="CN39" s="7">
        <v>0</v>
      </c>
      <c r="CO39" s="7">
        <f t="shared" si="4"/>
        <v>0</v>
      </c>
      <c r="CP39" s="7">
        <f t="shared" si="5"/>
        <v>0</v>
      </c>
      <c r="CQ39" s="7">
        <v>0</v>
      </c>
      <c r="CR39" s="7">
        <f t="shared" si="6"/>
        <v>0.124</v>
      </c>
      <c r="CS39" s="7">
        <f t="shared" si="7"/>
        <v>0.22700000000000004</v>
      </c>
      <c r="CT39" s="14" t="s">
        <v>212</v>
      </c>
    </row>
    <row r="40" spans="1:98" ht="14.4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f t="shared" si="2"/>
        <v>0</v>
      </c>
      <c r="CH40" s="7">
        <v>0</v>
      </c>
      <c r="CI40" s="7">
        <v>0</v>
      </c>
      <c r="CJ40" s="7">
        <v>0</v>
      </c>
      <c r="CK40" s="7">
        <f t="shared" si="3"/>
        <v>0</v>
      </c>
      <c r="CL40" s="7">
        <v>0</v>
      </c>
      <c r="CM40" s="7">
        <v>0</v>
      </c>
      <c r="CN40" s="7">
        <v>0</v>
      </c>
      <c r="CO40" s="7">
        <f t="shared" si="4"/>
        <v>0</v>
      </c>
      <c r="CP40" s="7">
        <f t="shared" si="5"/>
        <v>0</v>
      </c>
      <c r="CQ40" s="7">
        <v>0</v>
      </c>
      <c r="CR40" s="7">
        <f t="shared" si="6"/>
        <v>0</v>
      </c>
      <c r="CS40" s="7">
        <f t="shared" si="7"/>
        <v>0</v>
      </c>
      <c r="CT40" s="14" t="s">
        <v>213</v>
      </c>
    </row>
    <row r="41" spans="1:98" ht="14.4" customHeight="1">
      <c r="A41" s="13" t="s">
        <v>35</v>
      </c>
      <c r="B41" s="14" t="s">
        <v>121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2"/>
        <v>0</v>
      </c>
      <c r="CH41" s="7">
        <v>0</v>
      </c>
      <c r="CI41" s="7">
        <v>0</v>
      </c>
      <c r="CJ41" s="7">
        <v>0</v>
      </c>
      <c r="CK41" s="7">
        <f t="shared" si="3"/>
        <v>0</v>
      </c>
      <c r="CL41" s="7">
        <v>0</v>
      </c>
      <c r="CM41" s="7">
        <v>0</v>
      </c>
      <c r="CN41" s="7">
        <v>0</v>
      </c>
      <c r="CO41" s="7">
        <f t="shared" si="4"/>
        <v>0</v>
      </c>
      <c r="CP41" s="7">
        <f t="shared" si="5"/>
        <v>0</v>
      </c>
      <c r="CQ41" s="7">
        <v>0</v>
      </c>
      <c r="CR41" s="7">
        <f t="shared" si="6"/>
        <v>0</v>
      </c>
      <c r="CS41" s="7">
        <f t="shared" si="7"/>
        <v>0</v>
      </c>
      <c r="CT41" s="14" t="s">
        <v>214</v>
      </c>
    </row>
    <row r="42" spans="1:98" ht="14.4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2"/>
        <v>0</v>
      </c>
      <c r="CH42" s="7">
        <v>0</v>
      </c>
      <c r="CI42" s="7">
        <v>0</v>
      </c>
      <c r="CJ42" s="7">
        <v>0</v>
      </c>
      <c r="CK42" s="7">
        <f t="shared" si="3"/>
        <v>0</v>
      </c>
      <c r="CL42" s="7">
        <v>0</v>
      </c>
      <c r="CM42" s="7">
        <v>0</v>
      </c>
      <c r="CN42" s="7">
        <v>0</v>
      </c>
      <c r="CO42" s="7">
        <f t="shared" si="4"/>
        <v>0</v>
      </c>
      <c r="CP42" s="7">
        <f t="shared" si="5"/>
        <v>0</v>
      </c>
      <c r="CQ42" s="7">
        <v>0</v>
      </c>
      <c r="CR42" s="7">
        <f t="shared" si="6"/>
        <v>0</v>
      </c>
      <c r="CS42" s="7">
        <f t="shared" si="7"/>
        <v>0</v>
      </c>
      <c r="CT42" s="14" t="s">
        <v>215</v>
      </c>
    </row>
    <row r="43" spans="1:98" ht="14.4" customHeight="1">
      <c r="A43" s="13" t="s">
        <v>37</v>
      </c>
      <c r="B43" s="14" t="s">
        <v>123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f t="shared" si="2"/>
        <v>0</v>
      </c>
      <c r="CH43" s="7">
        <v>0</v>
      </c>
      <c r="CI43" s="7">
        <v>0</v>
      </c>
      <c r="CJ43" s="7">
        <v>0</v>
      </c>
      <c r="CK43" s="7">
        <f t="shared" si="3"/>
        <v>0</v>
      </c>
      <c r="CL43" s="7">
        <v>0</v>
      </c>
      <c r="CM43" s="7">
        <v>0</v>
      </c>
      <c r="CN43" s="7">
        <v>0</v>
      </c>
      <c r="CO43" s="7">
        <f t="shared" si="4"/>
        <v>0</v>
      </c>
      <c r="CP43" s="7">
        <f t="shared" si="5"/>
        <v>0</v>
      </c>
      <c r="CQ43" s="7">
        <v>0</v>
      </c>
      <c r="CR43" s="7">
        <f t="shared" si="6"/>
        <v>0</v>
      </c>
      <c r="CS43" s="7">
        <f t="shared" si="7"/>
        <v>0</v>
      </c>
      <c r="CT43" s="14" t="s">
        <v>216</v>
      </c>
    </row>
    <row r="44" spans="1:98" ht="14.4" customHeight="1">
      <c r="A44" s="13" t="s">
        <v>38</v>
      </c>
      <c r="B44" s="14" t="s">
        <v>124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f t="shared" si="2"/>
        <v>0</v>
      </c>
      <c r="CH44" s="7">
        <v>0</v>
      </c>
      <c r="CI44" s="7">
        <v>0</v>
      </c>
      <c r="CJ44" s="7">
        <v>0</v>
      </c>
      <c r="CK44" s="7">
        <f t="shared" si="3"/>
        <v>0</v>
      </c>
      <c r="CL44" s="7">
        <v>0</v>
      </c>
      <c r="CM44" s="7">
        <v>0</v>
      </c>
      <c r="CN44" s="7">
        <v>0</v>
      </c>
      <c r="CO44" s="7">
        <f t="shared" si="4"/>
        <v>0</v>
      </c>
      <c r="CP44" s="7">
        <f t="shared" si="5"/>
        <v>0</v>
      </c>
      <c r="CQ44" s="7">
        <v>0</v>
      </c>
      <c r="CR44" s="7">
        <f t="shared" si="6"/>
        <v>0</v>
      </c>
      <c r="CS44" s="7">
        <f t="shared" si="7"/>
        <v>0</v>
      </c>
      <c r="CT44" s="14" t="s">
        <v>217</v>
      </c>
    </row>
    <row r="45" spans="1:98" ht="14.4" customHeight="1">
      <c r="A45" s="13" t="s">
        <v>39</v>
      </c>
      <c r="B45" s="14" t="s">
        <v>125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f t="shared" si="2"/>
        <v>0</v>
      </c>
      <c r="CH45" s="7">
        <v>0</v>
      </c>
      <c r="CI45" s="7">
        <v>0</v>
      </c>
      <c r="CJ45" s="7">
        <v>0</v>
      </c>
      <c r="CK45" s="7">
        <f t="shared" si="3"/>
        <v>0</v>
      </c>
      <c r="CL45" s="7">
        <v>0</v>
      </c>
      <c r="CM45" s="7">
        <v>0</v>
      </c>
      <c r="CN45" s="7">
        <v>0</v>
      </c>
      <c r="CO45" s="7">
        <f t="shared" si="4"/>
        <v>0</v>
      </c>
      <c r="CP45" s="7">
        <f t="shared" si="5"/>
        <v>0</v>
      </c>
      <c r="CQ45" s="7">
        <v>0</v>
      </c>
      <c r="CR45" s="7">
        <f t="shared" si="6"/>
        <v>0</v>
      </c>
      <c r="CS45" s="7">
        <f t="shared" si="7"/>
        <v>0</v>
      </c>
      <c r="CT45" s="14" t="s">
        <v>218</v>
      </c>
    </row>
    <row r="46" spans="1:98" ht="14.4" customHeight="1">
      <c r="A46" s="13" t="s">
        <v>40</v>
      </c>
      <c r="B46" s="14" t="s">
        <v>126</v>
      </c>
      <c r="C46" s="7">
        <v>0</v>
      </c>
      <c r="D46" s="7">
        <v>0</v>
      </c>
      <c r="E46" s="7">
        <v>0</v>
      </c>
      <c r="F46" s="7">
        <v>0.01</v>
      </c>
      <c r="G46" s="7">
        <v>6.6000000000000003E-2</v>
      </c>
      <c r="H46" s="7">
        <v>1.9E-2</v>
      </c>
      <c r="I46" s="7">
        <v>2.4E-2</v>
      </c>
      <c r="J46" s="7">
        <v>1.7000000000000001E-2</v>
      </c>
      <c r="K46" s="7">
        <v>1.7000000000000001E-2</v>
      </c>
      <c r="L46" s="7">
        <v>1.4999999999999999E-2</v>
      </c>
      <c r="M46" s="7">
        <v>1.6E-2</v>
      </c>
      <c r="N46" s="7">
        <v>1.0999999999999999E-2</v>
      </c>
      <c r="O46" s="7">
        <v>1.2E-2</v>
      </c>
      <c r="P46" s="7">
        <v>5.0000000000000001E-3</v>
      </c>
      <c r="Q46" s="7">
        <v>2.9000000000000001E-2</v>
      </c>
      <c r="R46" s="7">
        <v>1.4999999999999999E-2</v>
      </c>
      <c r="S46" s="7">
        <v>1.4E-2</v>
      </c>
      <c r="T46" s="7">
        <v>2.8000000000000001E-2</v>
      </c>
      <c r="U46" s="7">
        <v>8.0000000000000002E-3</v>
      </c>
      <c r="V46" s="7">
        <v>6.0999999999999999E-2</v>
      </c>
      <c r="W46" s="7">
        <v>8.9999999999999993E-3</v>
      </c>
      <c r="X46" s="7">
        <v>2.3E-2</v>
      </c>
      <c r="Y46" s="7">
        <v>1.6E-2</v>
      </c>
      <c r="Z46" s="7">
        <v>9.7000000000000003E-2</v>
      </c>
      <c r="AA46" s="7">
        <v>2E-3</v>
      </c>
      <c r="AB46" s="7">
        <v>1.2E-2</v>
      </c>
      <c r="AC46" s="7">
        <v>8.0000000000000002E-3</v>
      </c>
      <c r="AD46" s="7">
        <v>7.4999999999999997E-2</v>
      </c>
      <c r="AE46" s="7">
        <v>1.6E-2</v>
      </c>
      <c r="AF46" s="7">
        <v>0</v>
      </c>
      <c r="AG46" s="7">
        <v>1.9E-2</v>
      </c>
      <c r="AH46" s="7">
        <v>0.122</v>
      </c>
      <c r="AI46" s="7">
        <v>9.4E-2</v>
      </c>
      <c r="AJ46" s="7">
        <v>4.1000000000000002E-2</v>
      </c>
      <c r="AK46" s="7">
        <v>5.2999999999999999E-2</v>
      </c>
      <c r="AL46" s="7">
        <v>0.40400000000000003</v>
      </c>
      <c r="AM46" s="7">
        <v>0.13400000000000001</v>
      </c>
      <c r="AN46" s="7">
        <v>9.8000000000000004E-2</v>
      </c>
      <c r="AO46" s="7">
        <v>2E-3</v>
      </c>
      <c r="AP46" s="7">
        <v>2.8000000000000001E-2</v>
      </c>
      <c r="AQ46" s="7">
        <v>3.5000000000000003E-2</v>
      </c>
      <c r="AR46" s="7">
        <v>2E-3</v>
      </c>
      <c r="AS46" s="7">
        <v>2.1999999999999999E-2</v>
      </c>
      <c r="AT46" s="7">
        <v>4.7E-2</v>
      </c>
      <c r="AU46" s="7">
        <v>0.02</v>
      </c>
      <c r="AV46" s="7">
        <v>2.1999999999999999E-2</v>
      </c>
      <c r="AW46" s="7">
        <v>3.0000000000000001E-3</v>
      </c>
      <c r="AX46" s="7">
        <v>2.9000000000000001E-2</v>
      </c>
      <c r="AY46" s="7">
        <v>9.4E-2</v>
      </c>
      <c r="AZ46" s="7">
        <v>6.0000000000000001E-3</v>
      </c>
      <c r="BA46" s="7">
        <v>0.16500000000000001</v>
      </c>
      <c r="BB46" s="7">
        <v>0.111</v>
      </c>
      <c r="BC46" s="7">
        <v>7.3999999999999996E-2</v>
      </c>
      <c r="BD46" s="7">
        <v>2.9000000000000001E-2</v>
      </c>
      <c r="BE46" s="7">
        <v>7.9000000000000001E-2</v>
      </c>
      <c r="BF46" s="7">
        <v>0.11700000000000001</v>
      </c>
      <c r="BG46" s="7">
        <v>0.08</v>
      </c>
      <c r="BH46" s="7">
        <v>3.7999999999999999E-2</v>
      </c>
      <c r="BI46" s="7">
        <v>2.4E-2</v>
      </c>
      <c r="BJ46" s="7">
        <v>2.7E-2</v>
      </c>
      <c r="BK46" s="7">
        <v>2E-3</v>
      </c>
      <c r="BL46" s="7">
        <v>1.2E-2</v>
      </c>
      <c r="BM46" s="7">
        <v>2.7E-2</v>
      </c>
      <c r="BN46" s="7">
        <v>1.7999999999999999E-2</v>
      </c>
      <c r="BO46" s="7">
        <v>8.9999999999999993E-3</v>
      </c>
      <c r="BP46" s="7">
        <v>1.2999999999999999E-2</v>
      </c>
      <c r="BQ46" s="7">
        <v>6.7000000000000004E-2</v>
      </c>
      <c r="BR46" s="7">
        <v>4.0000000000000001E-3</v>
      </c>
      <c r="BS46" s="7">
        <v>9.2999999999999999E-2</v>
      </c>
      <c r="BT46" s="7">
        <v>0.114</v>
      </c>
      <c r="BU46" s="7">
        <v>2E-3</v>
      </c>
      <c r="BV46" s="7">
        <v>2E-3</v>
      </c>
      <c r="BW46" s="7">
        <v>1.2999999999999999E-2</v>
      </c>
      <c r="BX46" s="7">
        <v>1E-3</v>
      </c>
      <c r="BY46" s="7">
        <v>2E-3</v>
      </c>
      <c r="BZ46" s="7">
        <v>0.02</v>
      </c>
      <c r="CA46" s="7">
        <v>0.31900000000000001</v>
      </c>
      <c r="CB46" s="7">
        <v>8.9999999999999993E-3</v>
      </c>
      <c r="CC46" s="7">
        <v>1.2E-2</v>
      </c>
      <c r="CD46" s="7">
        <v>0</v>
      </c>
      <c r="CE46" s="7">
        <v>0</v>
      </c>
      <c r="CF46" s="7">
        <v>0</v>
      </c>
      <c r="CG46" s="7">
        <f t="shared" si="2"/>
        <v>3.3829999999999987</v>
      </c>
      <c r="CH46" s="7">
        <v>22.285</v>
      </c>
      <c r="CI46" s="7">
        <v>0</v>
      </c>
      <c r="CJ46" s="7">
        <v>0</v>
      </c>
      <c r="CK46" s="7">
        <f t="shared" si="3"/>
        <v>22.285</v>
      </c>
      <c r="CL46" s="7">
        <v>0</v>
      </c>
      <c r="CM46" s="7">
        <v>0</v>
      </c>
      <c r="CN46" s="7">
        <v>0</v>
      </c>
      <c r="CO46" s="7">
        <f t="shared" si="4"/>
        <v>0</v>
      </c>
      <c r="CP46" s="7">
        <f t="shared" si="5"/>
        <v>0</v>
      </c>
      <c r="CQ46" s="7">
        <v>0</v>
      </c>
      <c r="CR46" s="7">
        <f t="shared" si="6"/>
        <v>22.285</v>
      </c>
      <c r="CS46" s="7">
        <f t="shared" si="7"/>
        <v>25.667999999999999</v>
      </c>
      <c r="CT46" s="14" t="s">
        <v>219</v>
      </c>
    </row>
    <row r="47" spans="1:98" ht="14.4" customHeight="1">
      <c r="A47" s="13" t="s">
        <v>41</v>
      </c>
      <c r="B47" s="14" t="s">
        <v>127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f t="shared" si="2"/>
        <v>0</v>
      </c>
      <c r="CH47" s="7">
        <v>2.0670000000000002</v>
      </c>
      <c r="CI47" s="7">
        <v>0</v>
      </c>
      <c r="CJ47" s="7">
        <v>0</v>
      </c>
      <c r="CK47" s="7">
        <f t="shared" si="3"/>
        <v>2.0670000000000002</v>
      </c>
      <c r="CL47" s="7">
        <v>0</v>
      </c>
      <c r="CM47" s="7">
        <v>0</v>
      </c>
      <c r="CN47" s="7">
        <v>0</v>
      </c>
      <c r="CO47" s="7">
        <f t="shared" si="4"/>
        <v>0</v>
      </c>
      <c r="CP47" s="7">
        <f t="shared" si="5"/>
        <v>0</v>
      </c>
      <c r="CQ47" s="7">
        <v>0</v>
      </c>
      <c r="CR47" s="7">
        <f t="shared" si="6"/>
        <v>2.0670000000000002</v>
      </c>
      <c r="CS47" s="7">
        <f t="shared" si="7"/>
        <v>2.0670000000000002</v>
      </c>
      <c r="CT47" s="14" t="s">
        <v>220</v>
      </c>
    </row>
    <row r="48" spans="1:98" ht="14.4" customHeight="1">
      <c r="A48" s="13" t="s">
        <v>42</v>
      </c>
      <c r="B48" s="14" t="s">
        <v>128</v>
      </c>
      <c r="C48" s="7">
        <v>6.6000000000000003E-2</v>
      </c>
      <c r="D48" s="7">
        <v>1.2E-2</v>
      </c>
      <c r="E48" s="7">
        <v>1.2999999999999999E-2</v>
      </c>
      <c r="F48" s="7">
        <v>2.4E-2</v>
      </c>
      <c r="G48" s="7">
        <v>0.19900000000000001</v>
      </c>
      <c r="H48" s="7">
        <v>7.4999999999999997E-2</v>
      </c>
      <c r="I48" s="7">
        <v>8.9999999999999993E-3</v>
      </c>
      <c r="J48" s="7">
        <v>0.06</v>
      </c>
      <c r="K48" s="7">
        <v>6.0999999999999999E-2</v>
      </c>
      <c r="L48" s="7">
        <v>5.0999999999999997E-2</v>
      </c>
      <c r="M48" s="7">
        <v>6.5000000000000002E-2</v>
      </c>
      <c r="N48" s="7">
        <v>3.4000000000000002E-2</v>
      </c>
      <c r="O48" s="7">
        <v>3.7999999999999999E-2</v>
      </c>
      <c r="P48" s="7">
        <v>6.0000000000000001E-3</v>
      </c>
      <c r="Q48" s="7">
        <v>9.8000000000000004E-2</v>
      </c>
      <c r="R48" s="7">
        <v>8.5000000000000006E-2</v>
      </c>
      <c r="S48" s="7">
        <v>6.4000000000000001E-2</v>
      </c>
      <c r="T48" s="7">
        <v>0.10100000000000001</v>
      </c>
      <c r="U48" s="7">
        <v>2.5999999999999999E-2</v>
      </c>
      <c r="V48" s="7">
        <v>0.23</v>
      </c>
      <c r="W48" s="7">
        <v>5.5E-2</v>
      </c>
      <c r="X48" s="7">
        <v>7.2999999999999995E-2</v>
      </c>
      <c r="Y48" s="7">
        <v>8.3000000000000004E-2</v>
      </c>
      <c r="Z48" s="7">
        <v>5.8999999999999997E-2</v>
      </c>
      <c r="AA48" s="7">
        <v>0.01</v>
      </c>
      <c r="AB48" s="7">
        <v>5.3999999999999999E-2</v>
      </c>
      <c r="AC48" s="7">
        <v>0.03</v>
      </c>
      <c r="AD48" s="7">
        <v>0.39</v>
      </c>
      <c r="AE48" s="7">
        <v>4.3999999999999997E-2</v>
      </c>
      <c r="AF48" s="7">
        <v>2E-3</v>
      </c>
      <c r="AG48" s="7">
        <v>0.05</v>
      </c>
      <c r="AH48" s="7">
        <v>0.437</v>
      </c>
      <c r="AI48" s="7">
        <v>0.43099999999999999</v>
      </c>
      <c r="AJ48" s="7">
        <v>0.159</v>
      </c>
      <c r="AK48" s="7">
        <v>0.19700000000000001</v>
      </c>
      <c r="AL48" s="7">
        <v>2.2850000000000001</v>
      </c>
      <c r="AM48" s="7">
        <v>0.503</v>
      </c>
      <c r="AN48" s="7">
        <v>0.55400000000000005</v>
      </c>
      <c r="AO48" s="7">
        <v>8.0000000000000002E-3</v>
      </c>
      <c r="AP48" s="7">
        <v>0.156</v>
      </c>
      <c r="AQ48" s="7">
        <v>0.112</v>
      </c>
      <c r="AR48" s="7">
        <v>8.9999999999999993E-3</v>
      </c>
      <c r="AS48" s="7">
        <v>6.6000000000000003E-2</v>
      </c>
      <c r="AT48" s="7">
        <v>0.13100000000000001</v>
      </c>
      <c r="AU48" s="7">
        <v>9.9000000000000005E-2</v>
      </c>
      <c r="AV48" s="7">
        <v>9.4E-2</v>
      </c>
      <c r="AW48" s="7">
        <v>1.4E-2</v>
      </c>
      <c r="AX48" s="7">
        <v>6.0999999999999999E-2</v>
      </c>
      <c r="AY48" s="7">
        <v>0.51700000000000002</v>
      </c>
      <c r="AZ48" s="7">
        <v>2.5000000000000001E-2</v>
      </c>
      <c r="BA48" s="7">
        <v>0.435</v>
      </c>
      <c r="BB48" s="7">
        <v>0.28699999999999998</v>
      </c>
      <c r="BC48" s="7">
        <v>0.14299999999999999</v>
      </c>
      <c r="BD48" s="7">
        <v>0.115</v>
      </c>
      <c r="BE48" s="7">
        <v>0.32400000000000001</v>
      </c>
      <c r="BF48" s="7">
        <v>0.51800000000000002</v>
      </c>
      <c r="BG48" s="7">
        <v>0.39500000000000002</v>
      </c>
      <c r="BH48" s="7">
        <v>0.10100000000000001</v>
      </c>
      <c r="BI48" s="7">
        <v>0.107</v>
      </c>
      <c r="BJ48" s="7">
        <v>0.121</v>
      </c>
      <c r="BK48" s="7">
        <v>4.0000000000000001E-3</v>
      </c>
      <c r="BL48" s="7">
        <v>7.2999999999999995E-2</v>
      </c>
      <c r="BM48" s="7">
        <v>9.8000000000000004E-2</v>
      </c>
      <c r="BN48" s="7">
        <v>6.7000000000000004E-2</v>
      </c>
      <c r="BO48" s="7">
        <v>2.7E-2</v>
      </c>
      <c r="BP48" s="7">
        <v>4.1000000000000002E-2</v>
      </c>
      <c r="BQ48" s="7">
        <v>0.33800000000000002</v>
      </c>
      <c r="BR48" s="7">
        <v>2E-3</v>
      </c>
      <c r="BS48" s="7">
        <v>0.14199999999999999</v>
      </c>
      <c r="BT48" s="7">
        <v>0.46300000000000002</v>
      </c>
      <c r="BU48" s="7">
        <v>8.0000000000000002E-3</v>
      </c>
      <c r="BV48" s="7">
        <v>7.0000000000000001E-3</v>
      </c>
      <c r="BW48" s="7">
        <v>0.06</v>
      </c>
      <c r="BX48" s="7">
        <v>3.0000000000000001E-3</v>
      </c>
      <c r="BY48" s="7">
        <v>0.01</v>
      </c>
      <c r="BZ48" s="7">
        <v>9.4E-2</v>
      </c>
      <c r="CA48" s="7">
        <v>6.6000000000000003E-2</v>
      </c>
      <c r="CB48" s="7">
        <v>7.0999999999999994E-2</v>
      </c>
      <c r="CC48" s="7">
        <v>4.8000000000000001E-2</v>
      </c>
      <c r="CD48" s="7">
        <v>0</v>
      </c>
      <c r="CE48" s="7">
        <v>0</v>
      </c>
      <c r="CF48" s="7">
        <v>0</v>
      </c>
      <c r="CG48" s="7">
        <f t="shared" si="2"/>
        <v>12.193000000000001</v>
      </c>
      <c r="CH48" s="7">
        <v>31.335999999999999</v>
      </c>
      <c r="CI48" s="7">
        <v>0</v>
      </c>
      <c r="CJ48" s="7">
        <v>0</v>
      </c>
      <c r="CK48" s="7">
        <f t="shared" si="3"/>
        <v>31.335999999999999</v>
      </c>
      <c r="CL48" s="7">
        <v>0</v>
      </c>
      <c r="CM48" s="7">
        <v>0</v>
      </c>
      <c r="CN48" s="7">
        <v>0</v>
      </c>
      <c r="CO48" s="7">
        <f t="shared" si="4"/>
        <v>0</v>
      </c>
      <c r="CP48" s="7">
        <f t="shared" si="5"/>
        <v>0</v>
      </c>
      <c r="CQ48" s="7">
        <v>0</v>
      </c>
      <c r="CR48" s="7">
        <f t="shared" si="6"/>
        <v>31.335999999999999</v>
      </c>
      <c r="CS48" s="7">
        <f t="shared" si="7"/>
        <v>43.528999999999996</v>
      </c>
      <c r="CT48" s="14" t="s">
        <v>221</v>
      </c>
    </row>
    <row r="49" spans="1:98" ht="14.4" customHeight="1">
      <c r="A49" s="13" t="s">
        <v>43</v>
      </c>
      <c r="B49" s="14" t="s">
        <v>129</v>
      </c>
      <c r="C49" s="7">
        <v>1.4999999999999999E-2</v>
      </c>
      <c r="D49" s="7">
        <v>0</v>
      </c>
      <c r="E49" s="7">
        <v>4.0000000000000001E-3</v>
      </c>
      <c r="F49" s="7">
        <v>1.4999999999999999E-2</v>
      </c>
      <c r="G49" s="7">
        <v>0.01</v>
      </c>
      <c r="H49" s="7">
        <v>3.4000000000000002E-2</v>
      </c>
      <c r="I49" s="7">
        <v>0</v>
      </c>
      <c r="J49" s="7">
        <v>4.0000000000000001E-3</v>
      </c>
      <c r="K49" s="7">
        <v>4.0000000000000001E-3</v>
      </c>
      <c r="L49" s="7">
        <v>0</v>
      </c>
      <c r="M49" s="7">
        <v>0</v>
      </c>
      <c r="N49" s="7">
        <v>0</v>
      </c>
      <c r="O49" s="7">
        <v>0</v>
      </c>
      <c r="P49" s="7">
        <v>2.8000000000000001E-2</v>
      </c>
      <c r="Q49" s="7">
        <v>3.0000000000000001E-3</v>
      </c>
      <c r="R49" s="7">
        <v>2E-3</v>
      </c>
      <c r="S49" s="7">
        <v>0</v>
      </c>
      <c r="T49" s="7">
        <v>5.0000000000000001E-3</v>
      </c>
      <c r="U49" s="7">
        <v>0</v>
      </c>
      <c r="V49" s="7">
        <v>8.9999999999999993E-3</v>
      </c>
      <c r="W49" s="7">
        <v>2.3E-2</v>
      </c>
      <c r="X49" s="7">
        <v>5.0000000000000001E-3</v>
      </c>
      <c r="Y49" s="7">
        <v>4.0000000000000001E-3</v>
      </c>
      <c r="Z49" s="7">
        <v>2E-3</v>
      </c>
      <c r="AA49" s="7">
        <v>0</v>
      </c>
      <c r="AB49" s="7">
        <v>4.0000000000000001E-3</v>
      </c>
      <c r="AC49" s="7">
        <v>0</v>
      </c>
      <c r="AD49" s="7">
        <v>8.9999999999999993E-3</v>
      </c>
      <c r="AE49" s="7">
        <v>0.15</v>
      </c>
      <c r="AF49" s="7">
        <v>1.0999999999999999E-2</v>
      </c>
      <c r="AG49" s="7">
        <v>1.9E-2</v>
      </c>
      <c r="AH49" s="7">
        <v>0.14199999999999999</v>
      </c>
      <c r="AI49" s="7">
        <v>0.09</v>
      </c>
      <c r="AJ49" s="7">
        <v>6.0000000000000001E-3</v>
      </c>
      <c r="AK49" s="7">
        <v>0.02</v>
      </c>
      <c r="AL49" s="7">
        <v>0.1</v>
      </c>
      <c r="AM49" s="7">
        <v>7.2999999999999995E-2</v>
      </c>
      <c r="AN49" s="7">
        <v>5.5E-2</v>
      </c>
      <c r="AO49" s="7">
        <v>1.0999999999999999E-2</v>
      </c>
      <c r="AP49" s="7">
        <v>0.34499999999999997</v>
      </c>
      <c r="AQ49" s="7">
        <v>0.96199999999999997</v>
      </c>
      <c r="AR49" s="7">
        <v>1.2E-2</v>
      </c>
      <c r="AS49" s="7">
        <v>2.4E-2</v>
      </c>
      <c r="AT49" s="7">
        <v>1.9E-2</v>
      </c>
      <c r="AU49" s="7">
        <v>4.0000000000000001E-3</v>
      </c>
      <c r="AV49" s="7">
        <v>5.0000000000000001E-3</v>
      </c>
      <c r="AW49" s="7">
        <v>4.0000000000000001E-3</v>
      </c>
      <c r="AX49" s="7">
        <v>2.1000000000000001E-2</v>
      </c>
      <c r="AY49" s="7">
        <v>0.03</v>
      </c>
      <c r="AZ49" s="7">
        <v>4.0000000000000001E-3</v>
      </c>
      <c r="BA49" s="7">
        <v>0</v>
      </c>
      <c r="BB49" s="7">
        <v>0</v>
      </c>
      <c r="BC49" s="7">
        <v>6.0000000000000001E-3</v>
      </c>
      <c r="BD49" s="7">
        <v>1.7000000000000001E-2</v>
      </c>
      <c r="BE49" s="7">
        <v>1.0999999999999999E-2</v>
      </c>
      <c r="BF49" s="7">
        <v>2.1000000000000001E-2</v>
      </c>
      <c r="BG49" s="7">
        <v>4.0000000000000001E-3</v>
      </c>
      <c r="BH49" s="7">
        <v>6.0000000000000001E-3</v>
      </c>
      <c r="BI49" s="7">
        <v>3.0000000000000001E-3</v>
      </c>
      <c r="BJ49" s="7">
        <v>0</v>
      </c>
      <c r="BK49" s="7">
        <v>0</v>
      </c>
      <c r="BL49" s="7">
        <v>6.9000000000000006E-2</v>
      </c>
      <c r="BM49" s="7">
        <v>2.1999999999999999E-2</v>
      </c>
      <c r="BN49" s="7">
        <v>4.0000000000000001E-3</v>
      </c>
      <c r="BO49" s="7">
        <v>4.0000000000000001E-3</v>
      </c>
      <c r="BP49" s="7">
        <v>0</v>
      </c>
      <c r="BQ49" s="7">
        <v>2.4E-2</v>
      </c>
      <c r="BR49" s="7">
        <v>0</v>
      </c>
      <c r="BS49" s="7">
        <v>1.2999999999999999E-2</v>
      </c>
      <c r="BT49" s="7">
        <v>1.4E-2</v>
      </c>
      <c r="BU49" s="7">
        <v>0</v>
      </c>
      <c r="BV49" s="7">
        <v>0</v>
      </c>
      <c r="BW49" s="7">
        <v>0</v>
      </c>
      <c r="BX49" s="7">
        <v>0</v>
      </c>
      <c r="BY49" s="7">
        <v>4.0000000000000001E-3</v>
      </c>
      <c r="BZ49" s="7">
        <v>4.0000000000000001E-3</v>
      </c>
      <c r="CA49" s="7">
        <v>1.4999999999999999E-2</v>
      </c>
      <c r="CB49" s="7">
        <v>0</v>
      </c>
      <c r="CC49" s="7">
        <v>4.0000000000000001E-3</v>
      </c>
      <c r="CD49" s="7">
        <v>0</v>
      </c>
      <c r="CE49" s="7">
        <v>0</v>
      </c>
      <c r="CF49" s="7">
        <v>0</v>
      </c>
      <c r="CG49" s="7">
        <f t="shared" si="2"/>
        <v>2.5319999999999987</v>
      </c>
      <c r="CH49" s="7">
        <v>3.3330000000000002</v>
      </c>
      <c r="CI49" s="7">
        <v>0</v>
      </c>
      <c r="CJ49" s="7">
        <v>0</v>
      </c>
      <c r="CK49" s="7">
        <f t="shared" si="3"/>
        <v>3.3330000000000002</v>
      </c>
      <c r="CL49" s="7">
        <v>0</v>
      </c>
      <c r="CM49" s="7">
        <v>0</v>
      </c>
      <c r="CN49" s="7">
        <v>0</v>
      </c>
      <c r="CO49" s="7">
        <f t="shared" si="4"/>
        <v>0</v>
      </c>
      <c r="CP49" s="7">
        <f t="shared" si="5"/>
        <v>0</v>
      </c>
      <c r="CQ49" s="7">
        <v>0</v>
      </c>
      <c r="CR49" s="7">
        <f t="shared" si="6"/>
        <v>3.3330000000000002</v>
      </c>
      <c r="CS49" s="7">
        <f t="shared" si="7"/>
        <v>5.8649999999999984</v>
      </c>
      <c r="CT49" s="14" t="s">
        <v>222</v>
      </c>
    </row>
    <row r="50" spans="1:98" ht="14.4" customHeight="1">
      <c r="A50" s="13" t="s">
        <v>44</v>
      </c>
      <c r="B50" s="14" t="s">
        <v>130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2E-3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1E-3</v>
      </c>
      <c r="AI50" s="7">
        <v>0</v>
      </c>
      <c r="AJ50" s="7">
        <v>0</v>
      </c>
      <c r="AK50" s="7">
        <v>0</v>
      </c>
      <c r="AL50" s="7">
        <v>1.9E-2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2.7810000000000001</v>
      </c>
      <c r="AV50" s="7">
        <v>0</v>
      </c>
      <c r="AW50" s="7">
        <v>0</v>
      </c>
      <c r="AX50" s="7">
        <v>0</v>
      </c>
      <c r="AY50" s="7">
        <v>1E-3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5.0000000000000001E-3</v>
      </c>
      <c r="BG50" s="7">
        <v>5.0000000000000001E-3</v>
      </c>
      <c r="BH50" s="7">
        <v>2E-3</v>
      </c>
      <c r="BI50" s="7">
        <v>1E-3</v>
      </c>
      <c r="BJ50" s="7">
        <v>0</v>
      </c>
      <c r="BK50" s="7">
        <v>0</v>
      </c>
      <c r="BL50" s="7">
        <v>2E-3</v>
      </c>
      <c r="BM50" s="7">
        <v>0</v>
      </c>
      <c r="BN50" s="7">
        <v>0</v>
      </c>
      <c r="BO50" s="7">
        <v>0</v>
      </c>
      <c r="BP50" s="7">
        <v>0</v>
      </c>
      <c r="BQ50" s="7">
        <v>5.0000000000000001E-3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f t="shared" si="2"/>
        <v>2.823999999999999</v>
      </c>
      <c r="CH50" s="7">
        <v>0</v>
      </c>
      <c r="CI50" s="7">
        <v>0</v>
      </c>
      <c r="CJ50" s="7">
        <v>0</v>
      </c>
      <c r="CK50" s="7">
        <f t="shared" si="3"/>
        <v>0</v>
      </c>
      <c r="CL50" s="7">
        <v>0</v>
      </c>
      <c r="CM50" s="7">
        <v>0</v>
      </c>
      <c r="CN50" s="7">
        <v>0</v>
      </c>
      <c r="CO50" s="7">
        <f t="shared" si="4"/>
        <v>0</v>
      </c>
      <c r="CP50" s="7">
        <f t="shared" si="5"/>
        <v>0</v>
      </c>
      <c r="CQ50" s="7">
        <v>0</v>
      </c>
      <c r="CR50" s="7">
        <f t="shared" si="6"/>
        <v>0</v>
      </c>
      <c r="CS50" s="7">
        <f t="shared" si="7"/>
        <v>2.823999999999999</v>
      </c>
      <c r="CT50" s="14" t="s">
        <v>223</v>
      </c>
    </row>
    <row r="51" spans="1:98" ht="14.4" customHeight="1">
      <c r="A51" s="13" t="s">
        <v>45</v>
      </c>
      <c r="B51" s="14" t="s">
        <v>131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f t="shared" si="2"/>
        <v>0</v>
      </c>
      <c r="CH51" s="7">
        <v>0</v>
      </c>
      <c r="CI51" s="7">
        <v>0</v>
      </c>
      <c r="CJ51" s="7">
        <v>0</v>
      </c>
      <c r="CK51" s="7">
        <f t="shared" si="3"/>
        <v>0</v>
      </c>
      <c r="CL51" s="7">
        <v>0</v>
      </c>
      <c r="CM51" s="7">
        <v>0</v>
      </c>
      <c r="CN51" s="7">
        <v>0</v>
      </c>
      <c r="CO51" s="7">
        <f t="shared" si="4"/>
        <v>0</v>
      </c>
      <c r="CP51" s="7">
        <f t="shared" si="5"/>
        <v>0</v>
      </c>
      <c r="CQ51" s="7">
        <v>0</v>
      </c>
      <c r="CR51" s="7">
        <f t="shared" si="6"/>
        <v>0</v>
      </c>
      <c r="CS51" s="7">
        <f t="shared" si="7"/>
        <v>0</v>
      </c>
      <c r="CT51" s="14" t="s">
        <v>224</v>
      </c>
    </row>
    <row r="52" spans="1:98" ht="14.4" customHeight="1">
      <c r="A52" s="13" t="s">
        <v>46</v>
      </c>
      <c r="B52" s="14" t="s">
        <v>132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f t="shared" si="2"/>
        <v>0</v>
      </c>
      <c r="CH52" s="7">
        <v>0</v>
      </c>
      <c r="CI52" s="7">
        <v>0</v>
      </c>
      <c r="CJ52" s="7">
        <v>0</v>
      </c>
      <c r="CK52" s="7">
        <f t="shared" si="3"/>
        <v>0</v>
      </c>
      <c r="CL52" s="7">
        <v>0</v>
      </c>
      <c r="CM52" s="7">
        <v>0</v>
      </c>
      <c r="CN52" s="7">
        <v>0</v>
      </c>
      <c r="CO52" s="7">
        <f t="shared" si="4"/>
        <v>0</v>
      </c>
      <c r="CP52" s="7">
        <f t="shared" si="5"/>
        <v>0</v>
      </c>
      <c r="CQ52" s="7">
        <v>0</v>
      </c>
      <c r="CR52" s="7">
        <f t="shared" si="6"/>
        <v>0</v>
      </c>
      <c r="CS52" s="7">
        <f t="shared" si="7"/>
        <v>0</v>
      </c>
      <c r="CT52" s="14" t="s">
        <v>225</v>
      </c>
    </row>
    <row r="53" spans="1:98" ht="14.4" customHeight="1">
      <c r="A53" s="13" t="s">
        <v>47</v>
      </c>
      <c r="B53" s="14" t="s">
        <v>133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f t="shared" si="2"/>
        <v>0</v>
      </c>
      <c r="CH53" s="7">
        <v>0</v>
      </c>
      <c r="CI53" s="7">
        <v>0</v>
      </c>
      <c r="CJ53" s="7">
        <v>0</v>
      </c>
      <c r="CK53" s="7">
        <f t="shared" si="3"/>
        <v>0</v>
      </c>
      <c r="CL53" s="7">
        <v>0</v>
      </c>
      <c r="CM53" s="7">
        <v>0</v>
      </c>
      <c r="CN53" s="7">
        <v>0</v>
      </c>
      <c r="CO53" s="7">
        <f t="shared" si="4"/>
        <v>0</v>
      </c>
      <c r="CP53" s="7">
        <f t="shared" si="5"/>
        <v>0</v>
      </c>
      <c r="CQ53" s="7">
        <v>0</v>
      </c>
      <c r="CR53" s="7">
        <f t="shared" si="6"/>
        <v>0</v>
      </c>
      <c r="CS53" s="7">
        <f t="shared" si="7"/>
        <v>0</v>
      </c>
      <c r="CT53" s="14" t="s">
        <v>226</v>
      </c>
    </row>
    <row r="54" spans="1:98" ht="14.4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2"/>
        <v>0</v>
      </c>
      <c r="CH54" s="7">
        <v>0</v>
      </c>
      <c r="CI54" s="7">
        <v>0</v>
      </c>
      <c r="CJ54" s="7">
        <v>0</v>
      </c>
      <c r="CK54" s="7">
        <f t="shared" si="3"/>
        <v>0</v>
      </c>
      <c r="CL54" s="7">
        <v>0</v>
      </c>
      <c r="CM54" s="7">
        <v>0</v>
      </c>
      <c r="CN54" s="7">
        <v>0</v>
      </c>
      <c r="CO54" s="7">
        <f t="shared" si="4"/>
        <v>0</v>
      </c>
      <c r="CP54" s="7">
        <f t="shared" si="5"/>
        <v>0</v>
      </c>
      <c r="CQ54" s="7">
        <v>0</v>
      </c>
      <c r="CR54" s="7">
        <f t="shared" si="6"/>
        <v>0</v>
      </c>
      <c r="CS54" s="7">
        <f t="shared" si="7"/>
        <v>0</v>
      </c>
      <c r="CT54" s="14" t="s">
        <v>227</v>
      </c>
    </row>
    <row r="55" spans="1:98" ht="14.4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2"/>
        <v>0</v>
      </c>
      <c r="CH55" s="7">
        <v>0</v>
      </c>
      <c r="CI55" s="7">
        <v>0</v>
      </c>
      <c r="CJ55" s="7">
        <v>0</v>
      </c>
      <c r="CK55" s="7">
        <f t="shared" si="3"/>
        <v>0</v>
      </c>
      <c r="CL55" s="7">
        <v>0</v>
      </c>
      <c r="CM55" s="7">
        <v>0</v>
      </c>
      <c r="CN55" s="7">
        <v>0</v>
      </c>
      <c r="CO55" s="7">
        <f t="shared" si="4"/>
        <v>0</v>
      </c>
      <c r="CP55" s="7">
        <f t="shared" si="5"/>
        <v>0</v>
      </c>
      <c r="CQ55" s="7">
        <v>0</v>
      </c>
      <c r="CR55" s="7">
        <f t="shared" si="6"/>
        <v>0</v>
      </c>
      <c r="CS55" s="7">
        <f t="shared" si="7"/>
        <v>0</v>
      </c>
      <c r="CT55" s="14" t="s">
        <v>228</v>
      </c>
    </row>
    <row r="56" spans="1:98" ht="14.4" customHeight="1">
      <c r="A56" s="13" t="s">
        <v>50</v>
      </c>
      <c r="B56" s="14" t="s">
        <v>136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f t="shared" si="2"/>
        <v>0</v>
      </c>
      <c r="CH56" s="7">
        <v>0</v>
      </c>
      <c r="CI56" s="7">
        <v>0</v>
      </c>
      <c r="CJ56" s="7">
        <v>0</v>
      </c>
      <c r="CK56" s="7">
        <f t="shared" si="3"/>
        <v>0</v>
      </c>
      <c r="CL56" s="7">
        <v>0</v>
      </c>
      <c r="CM56" s="7">
        <v>0</v>
      </c>
      <c r="CN56" s="7">
        <v>0</v>
      </c>
      <c r="CO56" s="7">
        <f t="shared" si="4"/>
        <v>0</v>
      </c>
      <c r="CP56" s="7">
        <f t="shared" si="5"/>
        <v>0</v>
      </c>
      <c r="CQ56" s="7">
        <v>0</v>
      </c>
      <c r="CR56" s="7">
        <f t="shared" si="6"/>
        <v>0</v>
      </c>
      <c r="CS56" s="7">
        <f t="shared" si="7"/>
        <v>0</v>
      </c>
      <c r="CT56" s="14" t="s">
        <v>229</v>
      </c>
    </row>
    <row r="57" spans="1:98" ht="14.4" customHeight="1">
      <c r="A57" s="13" t="s">
        <v>51</v>
      </c>
      <c r="B57" s="14" t="s">
        <v>137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f t="shared" si="2"/>
        <v>0</v>
      </c>
      <c r="CH57" s="7">
        <v>0</v>
      </c>
      <c r="CI57" s="7">
        <v>0</v>
      </c>
      <c r="CJ57" s="7">
        <v>0</v>
      </c>
      <c r="CK57" s="7">
        <f t="shared" si="3"/>
        <v>0</v>
      </c>
      <c r="CL57" s="7">
        <v>0</v>
      </c>
      <c r="CM57" s="7">
        <v>0</v>
      </c>
      <c r="CN57" s="7">
        <v>0</v>
      </c>
      <c r="CO57" s="7">
        <f t="shared" si="4"/>
        <v>0</v>
      </c>
      <c r="CP57" s="7">
        <f t="shared" si="5"/>
        <v>0</v>
      </c>
      <c r="CQ57" s="7">
        <v>0</v>
      </c>
      <c r="CR57" s="7">
        <f t="shared" si="6"/>
        <v>0</v>
      </c>
      <c r="CS57" s="7">
        <f t="shared" si="7"/>
        <v>0</v>
      </c>
      <c r="CT57" s="14" t="s">
        <v>230</v>
      </c>
    </row>
    <row r="58" spans="1:98" ht="14.4" customHeight="1">
      <c r="A58" s="13" t="s">
        <v>52</v>
      </c>
      <c r="B58" s="14" t="s">
        <v>138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3.141</v>
      </c>
      <c r="AV58" s="7">
        <v>0</v>
      </c>
      <c r="AW58" s="7">
        <v>5.4260000000000002</v>
      </c>
      <c r="AX58" s="7">
        <v>0</v>
      </c>
      <c r="AY58" s="7">
        <v>0</v>
      </c>
      <c r="AZ58" s="7">
        <v>4.585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8.9999999999999993E-3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f t="shared" si="2"/>
        <v>13.161000000000001</v>
      </c>
      <c r="CH58" s="7">
        <v>0</v>
      </c>
      <c r="CI58" s="7">
        <v>0</v>
      </c>
      <c r="CJ58" s="7">
        <v>0</v>
      </c>
      <c r="CK58" s="7">
        <f t="shared" si="3"/>
        <v>0</v>
      </c>
      <c r="CL58" s="7">
        <v>0</v>
      </c>
      <c r="CM58" s="7">
        <v>0</v>
      </c>
      <c r="CN58" s="7">
        <v>0</v>
      </c>
      <c r="CO58" s="7">
        <f t="shared" si="4"/>
        <v>0</v>
      </c>
      <c r="CP58" s="7">
        <f t="shared" si="5"/>
        <v>0</v>
      </c>
      <c r="CQ58" s="7">
        <v>0</v>
      </c>
      <c r="CR58" s="7">
        <f t="shared" si="6"/>
        <v>0</v>
      </c>
      <c r="CS58" s="7">
        <f t="shared" si="7"/>
        <v>13.161000000000001</v>
      </c>
      <c r="CT58" s="14" t="s">
        <v>231</v>
      </c>
    </row>
    <row r="59" spans="1:98" ht="14.4" customHeight="1">
      <c r="A59" s="13" t="s">
        <v>53</v>
      </c>
      <c r="B59" s="14" t="s">
        <v>139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f t="shared" si="2"/>
        <v>0</v>
      </c>
      <c r="CH59" s="7">
        <v>0</v>
      </c>
      <c r="CI59" s="7">
        <v>0</v>
      </c>
      <c r="CJ59" s="7">
        <v>0</v>
      </c>
      <c r="CK59" s="7">
        <f t="shared" si="3"/>
        <v>0</v>
      </c>
      <c r="CL59" s="7">
        <v>0</v>
      </c>
      <c r="CM59" s="7">
        <v>0</v>
      </c>
      <c r="CN59" s="7">
        <v>0</v>
      </c>
      <c r="CO59" s="7">
        <f t="shared" si="4"/>
        <v>0</v>
      </c>
      <c r="CP59" s="7">
        <f t="shared" si="5"/>
        <v>0</v>
      </c>
      <c r="CQ59" s="7">
        <v>0</v>
      </c>
      <c r="CR59" s="7">
        <f t="shared" si="6"/>
        <v>0</v>
      </c>
      <c r="CS59" s="7">
        <f t="shared" si="7"/>
        <v>0</v>
      </c>
      <c r="CT59" s="14" t="s">
        <v>232</v>
      </c>
    </row>
    <row r="60" spans="1:98" ht="14.4" customHeight="1">
      <c r="A60" s="13" t="s">
        <v>54</v>
      </c>
      <c r="B60" s="14" t="s">
        <v>140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f t="shared" si="2"/>
        <v>0</v>
      </c>
      <c r="CH60" s="7">
        <v>0</v>
      </c>
      <c r="CI60" s="7">
        <v>0</v>
      </c>
      <c r="CJ60" s="7">
        <v>0</v>
      </c>
      <c r="CK60" s="7">
        <f t="shared" si="3"/>
        <v>0</v>
      </c>
      <c r="CL60" s="7">
        <v>0</v>
      </c>
      <c r="CM60" s="7">
        <v>0</v>
      </c>
      <c r="CN60" s="7">
        <v>0</v>
      </c>
      <c r="CO60" s="7">
        <f t="shared" si="4"/>
        <v>0</v>
      </c>
      <c r="CP60" s="7">
        <f t="shared" si="5"/>
        <v>0</v>
      </c>
      <c r="CQ60" s="7">
        <v>0</v>
      </c>
      <c r="CR60" s="7">
        <f t="shared" si="6"/>
        <v>0</v>
      </c>
      <c r="CS60" s="7">
        <f t="shared" si="7"/>
        <v>0</v>
      </c>
      <c r="CT60" s="14" t="s">
        <v>233</v>
      </c>
    </row>
    <row r="61" spans="1:98" ht="14.4" customHeight="1">
      <c r="A61" s="13" t="s">
        <v>55</v>
      </c>
      <c r="B61" s="14" t="s">
        <v>141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f t="shared" si="2"/>
        <v>0</v>
      </c>
      <c r="CH61" s="7">
        <v>0</v>
      </c>
      <c r="CI61" s="7">
        <v>0</v>
      </c>
      <c r="CJ61" s="7">
        <v>0</v>
      </c>
      <c r="CK61" s="7">
        <f t="shared" si="3"/>
        <v>0</v>
      </c>
      <c r="CL61" s="7">
        <v>0</v>
      </c>
      <c r="CM61" s="7">
        <v>0</v>
      </c>
      <c r="CN61" s="7">
        <v>0</v>
      </c>
      <c r="CO61" s="7">
        <f t="shared" si="4"/>
        <v>0</v>
      </c>
      <c r="CP61" s="7">
        <f t="shared" si="5"/>
        <v>0</v>
      </c>
      <c r="CQ61" s="7">
        <v>0</v>
      </c>
      <c r="CR61" s="7">
        <f t="shared" si="6"/>
        <v>0</v>
      </c>
      <c r="CS61" s="7">
        <f t="shared" si="7"/>
        <v>0</v>
      </c>
      <c r="CT61" s="14" t="s">
        <v>234</v>
      </c>
    </row>
    <row r="62" spans="1:98" ht="14.4" customHeight="1">
      <c r="A62" s="13" t="s">
        <v>56</v>
      </c>
      <c r="B62" s="14" t="s">
        <v>142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f t="shared" si="2"/>
        <v>0</v>
      </c>
      <c r="CH62" s="7">
        <v>0</v>
      </c>
      <c r="CI62" s="7">
        <v>0</v>
      </c>
      <c r="CJ62" s="7">
        <v>0</v>
      </c>
      <c r="CK62" s="7">
        <f t="shared" si="3"/>
        <v>0</v>
      </c>
      <c r="CL62" s="7">
        <v>0</v>
      </c>
      <c r="CM62" s="7">
        <v>0</v>
      </c>
      <c r="CN62" s="7">
        <v>0</v>
      </c>
      <c r="CO62" s="7">
        <f t="shared" si="4"/>
        <v>0</v>
      </c>
      <c r="CP62" s="7">
        <f t="shared" si="5"/>
        <v>0</v>
      </c>
      <c r="CQ62" s="7">
        <v>0</v>
      </c>
      <c r="CR62" s="7">
        <f t="shared" si="6"/>
        <v>0</v>
      </c>
      <c r="CS62" s="7">
        <f t="shared" si="7"/>
        <v>0</v>
      </c>
      <c r="CT62" s="14" t="s">
        <v>235</v>
      </c>
    </row>
    <row r="63" spans="1:98" ht="14.4" customHeight="1">
      <c r="A63" s="13" t="s">
        <v>57</v>
      </c>
      <c r="B63" s="14" t="s">
        <v>143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f t="shared" si="2"/>
        <v>0</v>
      </c>
      <c r="CH63" s="7">
        <v>0</v>
      </c>
      <c r="CI63" s="7">
        <v>0</v>
      </c>
      <c r="CJ63" s="7">
        <v>0</v>
      </c>
      <c r="CK63" s="7">
        <f t="shared" si="3"/>
        <v>0</v>
      </c>
      <c r="CL63" s="7">
        <v>0</v>
      </c>
      <c r="CM63" s="7">
        <v>0</v>
      </c>
      <c r="CN63" s="7">
        <v>0</v>
      </c>
      <c r="CO63" s="7">
        <f t="shared" si="4"/>
        <v>0</v>
      </c>
      <c r="CP63" s="7">
        <f t="shared" si="5"/>
        <v>0</v>
      </c>
      <c r="CQ63" s="7">
        <v>0</v>
      </c>
      <c r="CR63" s="7">
        <f t="shared" si="6"/>
        <v>0</v>
      </c>
      <c r="CS63" s="7">
        <f t="shared" si="7"/>
        <v>0</v>
      </c>
      <c r="CT63" s="14" t="s">
        <v>236</v>
      </c>
    </row>
    <row r="64" spans="1:98" ht="14.4" customHeight="1">
      <c r="A64" s="13" t="s">
        <v>58</v>
      </c>
      <c r="B64" s="14" t="s">
        <v>144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f t="shared" si="2"/>
        <v>0</v>
      </c>
      <c r="CH64" s="7">
        <v>0</v>
      </c>
      <c r="CI64" s="7">
        <v>0</v>
      </c>
      <c r="CJ64" s="7">
        <v>0</v>
      </c>
      <c r="CK64" s="7">
        <f t="shared" si="3"/>
        <v>0</v>
      </c>
      <c r="CL64" s="7">
        <v>0</v>
      </c>
      <c r="CM64" s="7">
        <v>0</v>
      </c>
      <c r="CN64" s="7">
        <v>0</v>
      </c>
      <c r="CO64" s="7">
        <f t="shared" si="4"/>
        <v>0</v>
      </c>
      <c r="CP64" s="7">
        <f t="shared" si="5"/>
        <v>0</v>
      </c>
      <c r="CQ64" s="7">
        <v>0</v>
      </c>
      <c r="CR64" s="7">
        <f t="shared" si="6"/>
        <v>0</v>
      </c>
      <c r="CS64" s="7">
        <f t="shared" si="7"/>
        <v>0</v>
      </c>
      <c r="CT64" s="14" t="s">
        <v>237</v>
      </c>
    </row>
    <row r="65" spans="1:98" ht="14.4" customHeight="1">
      <c r="A65" s="13" t="s">
        <v>59</v>
      </c>
      <c r="B65" s="14" t="s">
        <v>145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f t="shared" si="2"/>
        <v>0</v>
      </c>
      <c r="CH65" s="7">
        <v>0</v>
      </c>
      <c r="CI65" s="7">
        <v>0</v>
      </c>
      <c r="CJ65" s="7">
        <v>0</v>
      </c>
      <c r="CK65" s="7">
        <f t="shared" si="3"/>
        <v>0</v>
      </c>
      <c r="CL65" s="7">
        <v>0</v>
      </c>
      <c r="CM65" s="7">
        <v>0</v>
      </c>
      <c r="CN65" s="7">
        <v>0</v>
      </c>
      <c r="CO65" s="7">
        <f t="shared" si="4"/>
        <v>0</v>
      </c>
      <c r="CP65" s="7">
        <f t="shared" si="5"/>
        <v>0</v>
      </c>
      <c r="CQ65" s="7">
        <v>0</v>
      </c>
      <c r="CR65" s="7">
        <f t="shared" si="6"/>
        <v>0</v>
      </c>
      <c r="CS65" s="7">
        <f t="shared" si="7"/>
        <v>0</v>
      </c>
      <c r="CT65" s="14" t="s">
        <v>238</v>
      </c>
    </row>
    <row r="66" spans="1:98" ht="14.4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2"/>
        <v>0</v>
      </c>
      <c r="CH66" s="7">
        <v>0</v>
      </c>
      <c r="CI66" s="7">
        <v>0</v>
      </c>
      <c r="CJ66" s="7">
        <v>0</v>
      </c>
      <c r="CK66" s="7">
        <f t="shared" si="3"/>
        <v>0</v>
      </c>
      <c r="CL66" s="7">
        <v>0</v>
      </c>
      <c r="CM66" s="7">
        <v>0</v>
      </c>
      <c r="CN66" s="7">
        <v>0</v>
      </c>
      <c r="CO66" s="7">
        <f t="shared" si="4"/>
        <v>0</v>
      </c>
      <c r="CP66" s="7">
        <f t="shared" si="5"/>
        <v>0</v>
      </c>
      <c r="CQ66" s="7">
        <v>0</v>
      </c>
      <c r="CR66" s="7">
        <f t="shared" si="6"/>
        <v>0</v>
      </c>
      <c r="CS66" s="7">
        <f t="shared" si="7"/>
        <v>0</v>
      </c>
      <c r="CT66" s="14" t="s">
        <v>239</v>
      </c>
    </row>
    <row r="67" spans="1:98" ht="14.4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f t="shared" si="2"/>
        <v>0</v>
      </c>
      <c r="CH67" s="7">
        <v>0</v>
      </c>
      <c r="CI67" s="7">
        <v>0</v>
      </c>
      <c r="CJ67" s="7">
        <v>0</v>
      </c>
      <c r="CK67" s="7">
        <f t="shared" si="3"/>
        <v>0</v>
      </c>
      <c r="CL67" s="7">
        <v>0</v>
      </c>
      <c r="CM67" s="7">
        <v>0</v>
      </c>
      <c r="CN67" s="7">
        <v>0</v>
      </c>
      <c r="CO67" s="7">
        <f t="shared" si="4"/>
        <v>0</v>
      </c>
      <c r="CP67" s="7">
        <f t="shared" si="5"/>
        <v>0</v>
      </c>
      <c r="CQ67" s="7">
        <v>0</v>
      </c>
      <c r="CR67" s="7">
        <f t="shared" si="6"/>
        <v>0</v>
      </c>
      <c r="CS67" s="7">
        <f t="shared" si="7"/>
        <v>0</v>
      </c>
      <c r="CT67" s="14" t="s">
        <v>240</v>
      </c>
    </row>
    <row r="68" spans="1:98" ht="14.4" customHeight="1">
      <c r="A68" s="13" t="s">
        <v>62</v>
      </c>
      <c r="B68" s="14" t="s">
        <v>148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f t="shared" si="2"/>
        <v>0</v>
      </c>
      <c r="CH68" s="7">
        <v>0</v>
      </c>
      <c r="CI68" s="7">
        <v>0</v>
      </c>
      <c r="CJ68" s="7">
        <v>0</v>
      </c>
      <c r="CK68" s="7">
        <f t="shared" si="3"/>
        <v>0</v>
      </c>
      <c r="CL68" s="7">
        <v>0</v>
      </c>
      <c r="CM68" s="7">
        <v>0</v>
      </c>
      <c r="CN68" s="7">
        <v>0</v>
      </c>
      <c r="CO68" s="7">
        <f t="shared" si="4"/>
        <v>0</v>
      </c>
      <c r="CP68" s="7">
        <f t="shared" si="5"/>
        <v>0</v>
      </c>
      <c r="CQ68" s="7">
        <v>0</v>
      </c>
      <c r="CR68" s="7">
        <f t="shared" si="6"/>
        <v>0</v>
      </c>
      <c r="CS68" s="7">
        <f t="shared" si="7"/>
        <v>0</v>
      </c>
      <c r="CT68" s="14" t="s">
        <v>241</v>
      </c>
    </row>
    <row r="69" spans="1:98" ht="14.4" customHeight="1">
      <c r="A69" s="13" t="s">
        <v>63</v>
      </c>
      <c r="B69" s="14" t="s">
        <v>149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2"/>
        <v>0</v>
      </c>
      <c r="CH69" s="7">
        <v>0</v>
      </c>
      <c r="CI69" s="7">
        <v>0</v>
      </c>
      <c r="CJ69" s="7">
        <v>0</v>
      </c>
      <c r="CK69" s="7">
        <f t="shared" si="3"/>
        <v>0</v>
      </c>
      <c r="CL69" s="7">
        <v>0</v>
      </c>
      <c r="CM69" s="7">
        <v>0</v>
      </c>
      <c r="CN69" s="7">
        <v>0</v>
      </c>
      <c r="CO69" s="7">
        <f t="shared" si="4"/>
        <v>0</v>
      </c>
      <c r="CP69" s="7">
        <f t="shared" si="5"/>
        <v>0</v>
      </c>
      <c r="CQ69" s="7">
        <v>0</v>
      </c>
      <c r="CR69" s="7">
        <f t="shared" si="6"/>
        <v>0</v>
      </c>
      <c r="CS69" s="7">
        <f t="shared" si="7"/>
        <v>0</v>
      </c>
      <c r="CT69" s="14" t="s">
        <v>242</v>
      </c>
    </row>
    <row r="70" spans="1:98" ht="14.4" customHeight="1">
      <c r="A70" s="13" t="s">
        <v>64</v>
      </c>
      <c r="B70" s="14" t="s">
        <v>150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f t="shared" si="2"/>
        <v>0</v>
      </c>
      <c r="CH70" s="7">
        <v>0</v>
      </c>
      <c r="CI70" s="7">
        <v>0</v>
      </c>
      <c r="CJ70" s="7">
        <v>0</v>
      </c>
      <c r="CK70" s="7">
        <f t="shared" si="3"/>
        <v>0</v>
      </c>
      <c r="CL70" s="7">
        <v>0</v>
      </c>
      <c r="CM70" s="7">
        <v>0</v>
      </c>
      <c r="CN70" s="7">
        <v>0</v>
      </c>
      <c r="CO70" s="7">
        <f t="shared" si="4"/>
        <v>0</v>
      </c>
      <c r="CP70" s="7">
        <f t="shared" si="5"/>
        <v>0</v>
      </c>
      <c r="CQ70" s="7">
        <v>0</v>
      </c>
      <c r="CR70" s="7">
        <f t="shared" si="6"/>
        <v>0</v>
      </c>
      <c r="CS70" s="7">
        <f t="shared" si="7"/>
        <v>0</v>
      </c>
      <c r="CT70" s="14" t="s">
        <v>243</v>
      </c>
    </row>
    <row r="71" spans="1:98" ht="14.4" customHeight="1">
      <c r="A71" s="13" t="s">
        <v>65</v>
      </c>
      <c r="B71" s="14" t="s">
        <v>151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f t="shared" si="2"/>
        <v>0</v>
      </c>
      <c r="CH71" s="7">
        <v>0</v>
      </c>
      <c r="CI71" s="7">
        <v>0</v>
      </c>
      <c r="CJ71" s="7">
        <v>0</v>
      </c>
      <c r="CK71" s="7">
        <f t="shared" si="3"/>
        <v>0</v>
      </c>
      <c r="CL71" s="7">
        <v>0</v>
      </c>
      <c r="CM71" s="7">
        <v>0</v>
      </c>
      <c r="CN71" s="7">
        <v>0</v>
      </c>
      <c r="CO71" s="7">
        <f t="shared" si="4"/>
        <v>0</v>
      </c>
      <c r="CP71" s="7">
        <f t="shared" si="5"/>
        <v>0</v>
      </c>
      <c r="CQ71" s="7">
        <v>0</v>
      </c>
      <c r="CR71" s="7">
        <f t="shared" si="6"/>
        <v>0</v>
      </c>
      <c r="CS71" s="7">
        <f t="shared" si="7"/>
        <v>0</v>
      </c>
      <c r="CT71" s="14" t="s">
        <v>244</v>
      </c>
    </row>
    <row r="72" spans="1:98" ht="14.4" customHeight="1">
      <c r="A72" s="13" t="s">
        <v>66</v>
      </c>
      <c r="B72" s="14" t="s">
        <v>152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f t="shared" si="2"/>
        <v>0</v>
      </c>
      <c r="CH72" s="7">
        <v>0</v>
      </c>
      <c r="CI72" s="7">
        <v>0</v>
      </c>
      <c r="CJ72" s="7">
        <v>0</v>
      </c>
      <c r="CK72" s="7">
        <f t="shared" si="3"/>
        <v>0</v>
      </c>
      <c r="CL72" s="7">
        <v>0</v>
      </c>
      <c r="CM72" s="7">
        <v>0</v>
      </c>
      <c r="CN72" s="7">
        <v>0</v>
      </c>
      <c r="CO72" s="7">
        <f t="shared" si="4"/>
        <v>0</v>
      </c>
      <c r="CP72" s="7">
        <f t="shared" si="5"/>
        <v>0</v>
      </c>
      <c r="CQ72" s="7">
        <v>0</v>
      </c>
      <c r="CR72" s="7">
        <f t="shared" si="6"/>
        <v>0</v>
      </c>
      <c r="CS72" s="7">
        <f t="shared" si="7"/>
        <v>0</v>
      </c>
      <c r="CT72" s="14" t="s">
        <v>245</v>
      </c>
    </row>
    <row r="73" spans="1:98" ht="14.4" customHeight="1">
      <c r="A73" s="13" t="s">
        <v>67</v>
      </c>
      <c r="B73" s="14" t="s">
        <v>153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f t="shared" si="2"/>
        <v>0</v>
      </c>
      <c r="CH73" s="7">
        <v>0</v>
      </c>
      <c r="CI73" s="7">
        <v>0</v>
      </c>
      <c r="CJ73" s="7">
        <v>0</v>
      </c>
      <c r="CK73" s="7">
        <f t="shared" si="3"/>
        <v>0</v>
      </c>
      <c r="CL73" s="7">
        <v>0</v>
      </c>
      <c r="CM73" s="7">
        <v>0</v>
      </c>
      <c r="CN73" s="7">
        <v>0</v>
      </c>
      <c r="CO73" s="7">
        <f t="shared" si="4"/>
        <v>0</v>
      </c>
      <c r="CP73" s="7">
        <f t="shared" si="5"/>
        <v>0</v>
      </c>
      <c r="CQ73" s="7">
        <v>0</v>
      </c>
      <c r="CR73" s="7">
        <f t="shared" si="6"/>
        <v>0</v>
      </c>
      <c r="CS73" s="7">
        <f t="shared" si="7"/>
        <v>0</v>
      </c>
      <c r="CT73" s="14" t="s">
        <v>246</v>
      </c>
    </row>
    <row r="74" spans="1:98" ht="14.4" customHeight="1">
      <c r="A74" s="13" t="s">
        <v>68</v>
      </c>
      <c r="B74" s="14" t="s">
        <v>154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f t="shared" ref="CG74:CG90" si="8">+SUM(C74:CF74)</f>
        <v>0</v>
      </c>
      <c r="CH74" s="7">
        <v>0</v>
      </c>
      <c r="CI74" s="7">
        <v>0</v>
      </c>
      <c r="CJ74" s="7">
        <v>0</v>
      </c>
      <c r="CK74" s="7">
        <f t="shared" ref="CK74:CK88" si="9">+SUM(CH74:CJ74)</f>
        <v>0</v>
      </c>
      <c r="CL74" s="7">
        <v>0</v>
      </c>
      <c r="CM74" s="7">
        <v>0</v>
      </c>
      <c r="CN74" s="7">
        <v>0</v>
      </c>
      <c r="CO74" s="7">
        <f t="shared" ref="CO74:CO88" si="10">+CN74+CM74</f>
        <v>0</v>
      </c>
      <c r="CP74" s="7">
        <f t="shared" ref="CP74:CP88" si="11">+CO74+CL74</f>
        <v>0</v>
      </c>
      <c r="CQ74" s="7">
        <v>0</v>
      </c>
      <c r="CR74" s="7">
        <f t="shared" si="6"/>
        <v>0</v>
      </c>
      <c r="CS74" s="7">
        <f t="shared" si="7"/>
        <v>0</v>
      </c>
      <c r="CT74" s="14" t="s">
        <v>247</v>
      </c>
    </row>
    <row r="75" spans="1:98" ht="14.4" customHeight="1">
      <c r="A75" s="13" t="s">
        <v>69</v>
      </c>
      <c r="B75" s="14" t="s">
        <v>155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f t="shared" si="8"/>
        <v>0</v>
      </c>
      <c r="CH75" s="7">
        <v>0</v>
      </c>
      <c r="CI75" s="7">
        <v>0</v>
      </c>
      <c r="CJ75" s="7">
        <v>0</v>
      </c>
      <c r="CK75" s="7">
        <f t="shared" si="9"/>
        <v>0</v>
      </c>
      <c r="CL75" s="7">
        <v>0</v>
      </c>
      <c r="CM75" s="7">
        <v>0</v>
      </c>
      <c r="CN75" s="7">
        <v>0</v>
      </c>
      <c r="CO75" s="7">
        <f t="shared" si="10"/>
        <v>0</v>
      </c>
      <c r="CP75" s="7">
        <f t="shared" si="11"/>
        <v>0</v>
      </c>
      <c r="CQ75" s="7">
        <v>0</v>
      </c>
      <c r="CR75" s="7">
        <f t="shared" si="6"/>
        <v>0</v>
      </c>
      <c r="CS75" s="7">
        <f t="shared" si="7"/>
        <v>0</v>
      </c>
      <c r="CT75" s="14" t="s">
        <v>248</v>
      </c>
    </row>
    <row r="76" spans="1:98" ht="14.4" customHeight="1">
      <c r="A76" s="13" t="s">
        <v>70</v>
      </c>
      <c r="B76" s="14" t="s">
        <v>156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f t="shared" si="8"/>
        <v>0</v>
      </c>
      <c r="CH76" s="7">
        <v>0</v>
      </c>
      <c r="CI76" s="7">
        <v>0</v>
      </c>
      <c r="CJ76" s="7">
        <v>0</v>
      </c>
      <c r="CK76" s="7">
        <f t="shared" si="9"/>
        <v>0</v>
      </c>
      <c r="CL76" s="7">
        <v>0</v>
      </c>
      <c r="CM76" s="7">
        <v>0</v>
      </c>
      <c r="CN76" s="7">
        <v>0</v>
      </c>
      <c r="CO76" s="7">
        <f t="shared" si="10"/>
        <v>0</v>
      </c>
      <c r="CP76" s="7">
        <f t="shared" si="11"/>
        <v>0</v>
      </c>
      <c r="CQ76" s="7">
        <v>0</v>
      </c>
      <c r="CR76" s="7">
        <f t="shared" si="6"/>
        <v>0</v>
      </c>
      <c r="CS76" s="7">
        <f t="shared" si="7"/>
        <v>0</v>
      </c>
      <c r="CT76" s="14" t="s">
        <v>249</v>
      </c>
    </row>
    <row r="77" spans="1:98" ht="14.4" customHeight="1">
      <c r="A77" s="13" t="s">
        <v>71</v>
      </c>
      <c r="B77" s="14" t="s">
        <v>157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f t="shared" si="8"/>
        <v>0</v>
      </c>
      <c r="CH77" s="7">
        <v>0</v>
      </c>
      <c r="CI77" s="7">
        <v>0</v>
      </c>
      <c r="CJ77" s="7">
        <v>0</v>
      </c>
      <c r="CK77" s="7">
        <f t="shared" si="9"/>
        <v>0</v>
      </c>
      <c r="CL77" s="7">
        <v>0</v>
      </c>
      <c r="CM77" s="7">
        <v>0</v>
      </c>
      <c r="CN77" s="7">
        <v>0</v>
      </c>
      <c r="CO77" s="7">
        <f t="shared" si="10"/>
        <v>0</v>
      </c>
      <c r="CP77" s="7">
        <f t="shared" si="11"/>
        <v>0</v>
      </c>
      <c r="CQ77" s="7">
        <v>0</v>
      </c>
      <c r="CR77" s="7">
        <f t="shared" si="6"/>
        <v>0</v>
      </c>
      <c r="CS77" s="7">
        <f t="shared" si="7"/>
        <v>0</v>
      </c>
      <c r="CT77" s="14" t="s">
        <v>250</v>
      </c>
    </row>
    <row r="78" spans="1:98" ht="14.4" customHeight="1">
      <c r="A78" s="13" t="s">
        <v>72</v>
      </c>
      <c r="B78" s="14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f t="shared" si="8"/>
        <v>0</v>
      </c>
      <c r="CH78" s="7">
        <v>0</v>
      </c>
      <c r="CI78" s="7">
        <v>0</v>
      </c>
      <c r="CJ78" s="7">
        <v>0</v>
      </c>
      <c r="CK78" s="7">
        <f t="shared" si="9"/>
        <v>0</v>
      </c>
      <c r="CL78" s="7">
        <v>0</v>
      </c>
      <c r="CM78" s="7">
        <v>0</v>
      </c>
      <c r="CN78" s="7">
        <v>0</v>
      </c>
      <c r="CO78" s="7">
        <f t="shared" si="10"/>
        <v>0</v>
      </c>
      <c r="CP78" s="7">
        <f t="shared" si="11"/>
        <v>0</v>
      </c>
      <c r="CQ78" s="7">
        <v>0</v>
      </c>
      <c r="CR78" s="7">
        <f t="shared" si="6"/>
        <v>0</v>
      </c>
      <c r="CS78" s="7">
        <f t="shared" si="7"/>
        <v>0</v>
      </c>
      <c r="CT78" s="14" t="s">
        <v>251</v>
      </c>
    </row>
    <row r="79" spans="1:98" ht="14.4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8"/>
        <v>0</v>
      </c>
      <c r="CH79" s="7">
        <v>0</v>
      </c>
      <c r="CI79" s="7">
        <v>0</v>
      </c>
      <c r="CJ79" s="7">
        <v>0</v>
      </c>
      <c r="CK79" s="7">
        <f t="shared" si="9"/>
        <v>0</v>
      </c>
      <c r="CL79" s="7">
        <v>0</v>
      </c>
      <c r="CM79" s="7">
        <v>0</v>
      </c>
      <c r="CN79" s="7">
        <v>0</v>
      </c>
      <c r="CO79" s="7">
        <f t="shared" si="10"/>
        <v>0</v>
      </c>
      <c r="CP79" s="7">
        <f t="shared" si="11"/>
        <v>0</v>
      </c>
      <c r="CQ79" s="7">
        <v>0</v>
      </c>
      <c r="CR79" s="7">
        <f t="shared" si="6"/>
        <v>0</v>
      </c>
      <c r="CS79" s="7">
        <f t="shared" si="7"/>
        <v>0</v>
      </c>
      <c r="CT79" s="14" t="s">
        <v>252</v>
      </c>
    </row>
    <row r="80" spans="1:98" ht="14.4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8"/>
        <v>0</v>
      </c>
      <c r="CH80" s="7">
        <v>0</v>
      </c>
      <c r="CI80" s="7">
        <v>0</v>
      </c>
      <c r="CJ80" s="7">
        <v>0</v>
      </c>
      <c r="CK80" s="7">
        <f t="shared" si="9"/>
        <v>0</v>
      </c>
      <c r="CL80" s="7">
        <v>0</v>
      </c>
      <c r="CM80" s="7">
        <v>0</v>
      </c>
      <c r="CN80" s="7">
        <v>0</v>
      </c>
      <c r="CO80" s="7">
        <f t="shared" si="10"/>
        <v>0</v>
      </c>
      <c r="CP80" s="7">
        <f t="shared" si="11"/>
        <v>0</v>
      </c>
      <c r="CQ80" s="7">
        <v>0</v>
      </c>
      <c r="CR80" s="7">
        <f t="shared" si="6"/>
        <v>0</v>
      </c>
      <c r="CS80" s="7">
        <f t="shared" si="7"/>
        <v>0</v>
      </c>
      <c r="CT80" s="14" t="s">
        <v>253</v>
      </c>
    </row>
    <row r="81" spans="1:100" ht="14.4" customHeight="1">
      <c r="A81" s="13" t="s">
        <v>75</v>
      </c>
      <c r="B81" s="14" t="s">
        <v>161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f t="shared" si="8"/>
        <v>0</v>
      </c>
      <c r="CH81" s="7">
        <v>0</v>
      </c>
      <c r="CI81" s="7">
        <v>0</v>
      </c>
      <c r="CJ81" s="7">
        <v>0</v>
      </c>
      <c r="CK81" s="7">
        <f t="shared" si="9"/>
        <v>0</v>
      </c>
      <c r="CL81" s="7">
        <v>0</v>
      </c>
      <c r="CM81" s="7">
        <v>0</v>
      </c>
      <c r="CN81" s="7">
        <v>0</v>
      </c>
      <c r="CO81" s="7">
        <f t="shared" si="10"/>
        <v>0</v>
      </c>
      <c r="CP81" s="7">
        <f t="shared" si="11"/>
        <v>0</v>
      </c>
      <c r="CQ81" s="7">
        <v>0</v>
      </c>
      <c r="CR81" s="7">
        <f t="shared" si="6"/>
        <v>0</v>
      </c>
      <c r="CS81" s="7">
        <f t="shared" si="7"/>
        <v>0</v>
      </c>
      <c r="CT81" s="14" t="s">
        <v>254</v>
      </c>
    </row>
    <row r="82" spans="1:100" ht="14.4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8"/>
        <v>0</v>
      </c>
      <c r="CH82" s="7">
        <v>0</v>
      </c>
      <c r="CI82" s="7">
        <v>0</v>
      </c>
      <c r="CJ82" s="7">
        <v>0</v>
      </c>
      <c r="CK82" s="7">
        <f t="shared" si="9"/>
        <v>0</v>
      </c>
      <c r="CL82" s="7">
        <v>0</v>
      </c>
      <c r="CM82" s="7">
        <v>0</v>
      </c>
      <c r="CN82" s="7">
        <v>0</v>
      </c>
      <c r="CO82" s="7">
        <f t="shared" si="10"/>
        <v>0</v>
      </c>
      <c r="CP82" s="7">
        <f t="shared" si="11"/>
        <v>0</v>
      </c>
      <c r="CQ82" s="7">
        <v>0</v>
      </c>
      <c r="CR82" s="7">
        <f t="shared" si="6"/>
        <v>0</v>
      </c>
      <c r="CS82" s="7">
        <f t="shared" si="7"/>
        <v>0</v>
      </c>
      <c r="CT82" s="14" t="s">
        <v>255</v>
      </c>
    </row>
    <row r="83" spans="1:100" ht="14.4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8"/>
        <v>0</v>
      </c>
      <c r="CH83" s="7">
        <v>0</v>
      </c>
      <c r="CI83" s="7">
        <v>0</v>
      </c>
      <c r="CJ83" s="7">
        <v>0</v>
      </c>
      <c r="CK83" s="7">
        <f t="shared" si="9"/>
        <v>0</v>
      </c>
      <c r="CL83" s="7">
        <v>0</v>
      </c>
      <c r="CM83" s="7">
        <v>0</v>
      </c>
      <c r="CN83" s="7">
        <v>0</v>
      </c>
      <c r="CO83" s="7">
        <f t="shared" si="10"/>
        <v>0</v>
      </c>
      <c r="CP83" s="7">
        <f t="shared" si="11"/>
        <v>0</v>
      </c>
      <c r="CQ83" s="7">
        <v>0</v>
      </c>
      <c r="CR83" s="7">
        <f t="shared" si="6"/>
        <v>0</v>
      </c>
      <c r="CS83" s="7">
        <f t="shared" si="7"/>
        <v>0</v>
      </c>
      <c r="CT83" s="14" t="s">
        <v>256</v>
      </c>
    </row>
    <row r="84" spans="1:100" ht="14.4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f t="shared" si="8"/>
        <v>0</v>
      </c>
      <c r="CH84" s="7">
        <v>0</v>
      </c>
      <c r="CI84" s="7">
        <v>0</v>
      </c>
      <c r="CJ84" s="7">
        <v>0</v>
      </c>
      <c r="CK84" s="7">
        <f t="shared" si="9"/>
        <v>0</v>
      </c>
      <c r="CL84" s="7">
        <v>0</v>
      </c>
      <c r="CM84" s="7">
        <v>0</v>
      </c>
      <c r="CN84" s="7">
        <v>0</v>
      </c>
      <c r="CO84" s="7">
        <f t="shared" si="10"/>
        <v>0</v>
      </c>
      <c r="CP84" s="7">
        <f t="shared" si="11"/>
        <v>0</v>
      </c>
      <c r="CQ84" s="7">
        <v>0</v>
      </c>
      <c r="CR84" s="7">
        <f t="shared" si="6"/>
        <v>0</v>
      </c>
      <c r="CS84" s="7">
        <f t="shared" si="7"/>
        <v>0</v>
      </c>
      <c r="CT84" s="14" t="s">
        <v>257</v>
      </c>
    </row>
    <row r="85" spans="1:100" ht="14.4" customHeight="1">
      <c r="A85" s="13" t="s">
        <v>79</v>
      </c>
      <c r="B85" s="14" t="s">
        <v>165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f t="shared" si="8"/>
        <v>0</v>
      </c>
      <c r="CH85" s="7">
        <v>0</v>
      </c>
      <c r="CI85" s="7">
        <v>0</v>
      </c>
      <c r="CJ85" s="7">
        <v>0</v>
      </c>
      <c r="CK85" s="7">
        <f t="shared" si="9"/>
        <v>0</v>
      </c>
      <c r="CL85" s="7">
        <v>0</v>
      </c>
      <c r="CM85" s="7">
        <v>0</v>
      </c>
      <c r="CN85" s="7">
        <v>0</v>
      </c>
      <c r="CO85" s="7">
        <f t="shared" si="10"/>
        <v>0</v>
      </c>
      <c r="CP85" s="7">
        <f t="shared" si="11"/>
        <v>0</v>
      </c>
      <c r="CQ85" s="7">
        <v>0</v>
      </c>
      <c r="CR85" s="7">
        <f t="shared" si="6"/>
        <v>0</v>
      </c>
      <c r="CS85" s="7">
        <f t="shared" si="7"/>
        <v>0</v>
      </c>
      <c r="CT85" s="14" t="s">
        <v>258</v>
      </c>
    </row>
    <row r="86" spans="1:100" ht="14.4" customHeight="1">
      <c r="A86" s="13" t="s">
        <v>80</v>
      </c>
      <c r="B86" s="14" t="s">
        <v>166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f t="shared" si="8"/>
        <v>0</v>
      </c>
      <c r="CH86" s="7">
        <v>0</v>
      </c>
      <c r="CI86" s="7">
        <v>0</v>
      </c>
      <c r="CJ86" s="7">
        <v>0</v>
      </c>
      <c r="CK86" s="7">
        <f t="shared" si="9"/>
        <v>0</v>
      </c>
      <c r="CL86" s="7">
        <v>0</v>
      </c>
      <c r="CM86" s="7">
        <v>0</v>
      </c>
      <c r="CN86" s="7">
        <v>0</v>
      </c>
      <c r="CO86" s="7">
        <f t="shared" si="10"/>
        <v>0</v>
      </c>
      <c r="CP86" s="7">
        <f t="shared" si="11"/>
        <v>0</v>
      </c>
      <c r="CQ86" s="7">
        <v>0</v>
      </c>
      <c r="CR86" s="7">
        <f t="shared" si="6"/>
        <v>0</v>
      </c>
      <c r="CS86" s="7">
        <f t="shared" si="7"/>
        <v>0</v>
      </c>
      <c r="CT86" s="14" t="s">
        <v>259</v>
      </c>
    </row>
    <row r="87" spans="1:100" ht="14.4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f t="shared" si="8"/>
        <v>0</v>
      </c>
      <c r="CH87" s="7">
        <v>0</v>
      </c>
      <c r="CI87" s="7">
        <v>0</v>
      </c>
      <c r="CJ87" s="7">
        <v>0</v>
      </c>
      <c r="CK87" s="7">
        <f t="shared" si="9"/>
        <v>0</v>
      </c>
      <c r="CL87" s="7">
        <v>0</v>
      </c>
      <c r="CM87" s="7">
        <v>0</v>
      </c>
      <c r="CN87" s="7">
        <v>0</v>
      </c>
      <c r="CO87" s="7">
        <f t="shared" si="10"/>
        <v>0</v>
      </c>
      <c r="CP87" s="7">
        <f t="shared" si="11"/>
        <v>0</v>
      </c>
      <c r="CQ87" s="7">
        <v>0</v>
      </c>
      <c r="CR87" s="7">
        <f t="shared" si="6"/>
        <v>0</v>
      </c>
      <c r="CS87" s="7">
        <f t="shared" si="7"/>
        <v>0</v>
      </c>
      <c r="CT87" s="14" t="s">
        <v>260</v>
      </c>
    </row>
    <row r="88" spans="1:100" ht="14.4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8"/>
        <v>0</v>
      </c>
      <c r="CH88" s="7">
        <v>0</v>
      </c>
      <c r="CI88" s="7">
        <v>0</v>
      </c>
      <c r="CJ88" s="7">
        <v>0</v>
      </c>
      <c r="CK88" s="7">
        <f t="shared" si="9"/>
        <v>0</v>
      </c>
      <c r="CL88" s="7">
        <v>0</v>
      </c>
      <c r="CM88" s="7">
        <v>0</v>
      </c>
      <c r="CN88" s="7">
        <v>0</v>
      </c>
      <c r="CO88" s="7">
        <f t="shared" si="10"/>
        <v>0</v>
      </c>
      <c r="CP88" s="7">
        <f t="shared" si="11"/>
        <v>0</v>
      </c>
      <c r="CQ88" s="7">
        <v>0</v>
      </c>
      <c r="CR88" s="7">
        <f t="shared" si="6"/>
        <v>0</v>
      </c>
      <c r="CS88" s="7">
        <f t="shared" si="7"/>
        <v>0</v>
      </c>
      <c r="CT88" s="14" t="s">
        <v>261</v>
      </c>
    </row>
    <row r="89" spans="1:100" ht="14.4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8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14" t="s">
        <v>262</v>
      </c>
    </row>
    <row r="90" spans="1:100" ht="14.4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8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50" t="s">
        <v>263</v>
      </c>
    </row>
    <row r="91" spans="1:100" ht="14.4" customHeight="1" thickBot="1">
      <c r="A91" s="51"/>
      <c r="B91" s="49" t="s">
        <v>264</v>
      </c>
      <c r="C91" s="7">
        <f t="shared" ref="C91:BN91" si="12">+SUM(C9:C90)</f>
        <v>12.977000000000004</v>
      </c>
      <c r="D91" s="7">
        <f t="shared" si="12"/>
        <v>1.4999999999999999E-2</v>
      </c>
      <c r="E91" s="7">
        <f t="shared" si="12"/>
        <v>3.5229999999999997</v>
      </c>
      <c r="F91" s="7">
        <f t="shared" si="12"/>
        <v>4.9000000000000002E-2</v>
      </c>
      <c r="G91" s="7">
        <f t="shared" si="12"/>
        <v>59.206000000000003</v>
      </c>
      <c r="H91" s="7">
        <f t="shared" si="12"/>
        <v>4.5760000000000005</v>
      </c>
      <c r="I91" s="7">
        <f t="shared" si="12"/>
        <v>0.33</v>
      </c>
      <c r="J91" s="7">
        <f t="shared" si="12"/>
        <v>8.3000000000000004E-2</v>
      </c>
      <c r="K91" s="7">
        <f t="shared" si="12"/>
        <v>8.3000000000000004E-2</v>
      </c>
      <c r="L91" s="7">
        <f t="shared" si="12"/>
        <v>6.6000000000000003E-2</v>
      </c>
      <c r="M91" s="7">
        <f t="shared" si="12"/>
        <v>8.2000000000000003E-2</v>
      </c>
      <c r="N91" s="7">
        <f t="shared" si="12"/>
        <v>4.5999999999999999E-2</v>
      </c>
      <c r="O91" s="7">
        <f t="shared" si="12"/>
        <v>5.3000000000000005E-2</v>
      </c>
      <c r="P91" s="7">
        <f t="shared" si="12"/>
        <v>4.3000000000000003E-2</v>
      </c>
      <c r="Q91" s="7">
        <f t="shared" si="12"/>
        <v>0.18</v>
      </c>
      <c r="R91" s="7">
        <f t="shared" si="12"/>
        <v>0.10300000000000001</v>
      </c>
      <c r="S91" s="7">
        <f t="shared" si="12"/>
        <v>7.8E-2</v>
      </c>
      <c r="T91" s="7">
        <f t="shared" si="12"/>
        <v>0.13500000000000001</v>
      </c>
      <c r="U91" s="7">
        <f t="shared" si="12"/>
        <v>3.4000000000000002E-2</v>
      </c>
      <c r="V91" s="7">
        <f t="shared" si="12"/>
        <v>0.30300000000000005</v>
      </c>
      <c r="W91" s="7">
        <f t="shared" si="12"/>
        <v>8.6999999999999994E-2</v>
      </c>
      <c r="X91" s="7">
        <f t="shared" si="12"/>
        <v>0.10200000000000001</v>
      </c>
      <c r="Y91" s="7">
        <f t="shared" si="12"/>
        <v>0.10400000000000001</v>
      </c>
      <c r="Z91" s="7">
        <f t="shared" si="12"/>
        <v>0.159</v>
      </c>
      <c r="AA91" s="7">
        <f t="shared" si="12"/>
        <v>1.2E-2</v>
      </c>
      <c r="AB91" s="7">
        <f t="shared" si="12"/>
        <v>7.0000000000000007E-2</v>
      </c>
      <c r="AC91" s="7">
        <f t="shared" si="12"/>
        <v>4.1999999999999996E-2</v>
      </c>
      <c r="AD91" s="7">
        <f t="shared" si="12"/>
        <v>0.47700000000000004</v>
      </c>
      <c r="AE91" s="7">
        <f t="shared" si="12"/>
        <v>0.31599999999999995</v>
      </c>
      <c r="AF91" s="7">
        <f t="shared" si="12"/>
        <v>1.2999999999999999E-2</v>
      </c>
      <c r="AG91" s="7">
        <f t="shared" si="12"/>
        <v>0.10300000000000001</v>
      </c>
      <c r="AH91" s="7">
        <f t="shared" si="12"/>
        <v>0.71500000000000008</v>
      </c>
      <c r="AI91" s="7">
        <f t="shared" si="12"/>
        <v>0.62</v>
      </c>
      <c r="AJ91" s="7">
        <f t="shared" si="12"/>
        <v>0.20600000000000002</v>
      </c>
      <c r="AK91" s="7">
        <f t="shared" si="12"/>
        <v>0.27600000000000002</v>
      </c>
      <c r="AL91" s="7">
        <f t="shared" si="12"/>
        <v>3.0060000000000007</v>
      </c>
      <c r="AM91" s="7">
        <f t="shared" si="12"/>
        <v>0.83099999999999996</v>
      </c>
      <c r="AN91" s="7">
        <f t="shared" si="12"/>
        <v>0.70900000000000007</v>
      </c>
      <c r="AO91" s="7">
        <f t="shared" si="12"/>
        <v>2.0999999999999998E-2</v>
      </c>
      <c r="AP91" s="7">
        <f t="shared" si="12"/>
        <v>0.52899999999999991</v>
      </c>
      <c r="AQ91" s="7">
        <f t="shared" si="12"/>
        <v>1.117</v>
      </c>
      <c r="AR91" s="7">
        <f t="shared" si="12"/>
        <v>2.3E-2</v>
      </c>
      <c r="AS91" s="7">
        <f t="shared" si="12"/>
        <v>0.39500000000000007</v>
      </c>
      <c r="AT91" s="7">
        <f t="shared" si="12"/>
        <v>2.4030000000000005</v>
      </c>
      <c r="AU91" s="7">
        <f t="shared" si="12"/>
        <v>6.0449999999999999</v>
      </c>
      <c r="AV91" s="7">
        <f t="shared" si="12"/>
        <v>0.122</v>
      </c>
      <c r="AW91" s="7">
        <f t="shared" si="12"/>
        <v>5.4870000000000001</v>
      </c>
      <c r="AX91" s="7">
        <f t="shared" si="12"/>
        <v>0.112</v>
      </c>
      <c r="AY91" s="7">
        <f t="shared" si="12"/>
        <v>0.64300000000000002</v>
      </c>
      <c r="AZ91" s="7">
        <f t="shared" si="12"/>
        <v>4.6219999999999999</v>
      </c>
      <c r="BA91" s="7">
        <f t="shared" si="12"/>
        <v>0.60499999999999998</v>
      </c>
      <c r="BB91" s="7">
        <f t="shared" si="12"/>
        <v>0.39899999999999997</v>
      </c>
      <c r="BC91" s="7">
        <f t="shared" si="12"/>
        <v>0.22299999999999998</v>
      </c>
      <c r="BD91" s="7">
        <f t="shared" si="12"/>
        <v>0.17399999999999999</v>
      </c>
      <c r="BE91" s="7">
        <f t="shared" si="12"/>
        <v>0.41800000000000004</v>
      </c>
      <c r="BF91" s="7">
        <f t="shared" si="12"/>
        <v>0.66800000000000004</v>
      </c>
      <c r="BG91" s="7">
        <f t="shared" si="12"/>
        <v>0.495</v>
      </c>
      <c r="BH91" s="7">
        <f t="shared" si="12"/>
        <v>0.21900000000000003</v>
      </c>
      <c r="BI91" s="7">
        <f t="shared" si="12"/>
        <v>0.14100000000000001</v>
      </c>
      <c r="BJ91" s="7">
        <f t="shared" si="12"/>
        <v>0.151</v>
      </c>
      <c r="BK91" s="7">
        <f t="shared" si="12"/>
        <v>1.0999999999999999E-2</v>
      </c>
      <c r="BL91" s="7">
        <f t="shared" si="12"/>
        <v>0.158</v>
      </c>
      <c r="BM91" s="7">
        <f t="shared" si="12"/>
        <v>0.14699999999999999</v>
      </c>
      <c r="BN91" s="7">
        <f t="shared" si="12"/>
        <v>9.0000000000000011E-2</v>
      </c>
      <c r="BO91" s="7">
        <f t="shared" ref="BO91:CD91" si="13">+SUM(BO9:BO90)</f>
        <v>3.9999999999999994E-2</v>
      </c>
      <c r="BP91" s="7">
        <f t="shared" si="13"/>
        <v>0.17</v>
      </c>
      <c r="BQ91" s="7">
        <f t="shared" si="13"/>
        <v>0.44700000000000006</v>
      </c>
      <c r="BR91" s="7">
        <f t="shared" si="13"/>
        <v>1.2E-2</v>
      </c>
      <c r="BS91" s="7">
        <f t="shared" si="13"/>
        <v>0.26</v>
      </c>
      <c r="BT91" s="7">
        <f t="shared" si="13"/>
        <v>0.621</v>
      </c>
      <c r="BU91" s="7">
        <f t="shared" si="13"/>
        <v>9.1999999999999998E-2</v>
      </c>
      <c r="BV91" s="7">
        <f t="shared" si="13"/>
        <v>4.3000000000000003E-2</v>
      </c>
      <c r="BW91" s="7">
        <f t="shared" si="13"/>
        <v>7.3999999999999996E-2</v>
      </c>
      <c r="BX91" s="7">
        <f t="shared" si="13"/>
        <v>9.0000000000000011E-3</v>
      </c>
      <c r="BY91" s="7">
        <f t="shared" si="13"/>
        <v>1.8000000000000002E-2</v>
      </c>
      <c r="BZ91" s="7">
        <f t="shared" si="13"/>
        <v>0.128</v>
      </c>
      <c r="CA91" s="7">
        <f t="shared" si="13"/>
        <v>0.41100000000000003</v>
      </c>
      <c r="CB91" s="7">
        <f t="shared" si="13"/>
        <v>7.9999999999999988E-2</v>
      </c>
      <c r="CC91" s="7">
        <f t="shared" si="13"/>
        <v>0.22400000000000003</v>
      </c>
      <c r="CD91" s="7">
        <f t="shared" si="13"/>
        <v>0</v>
      </c>
      <c r="CE91" s="7">
        <f>+SUM(CE9:CE90)</f>
        <v>0</v>
      </c>
      <c r="CF91" s="7">
        <f t="shared" ref="CF91:CS91" si="14">+SUM(CF9:CF90)</f>
        <v>0</v>
      </c>
      <c r="CG91" s="7">
        <f t="shared" si="14"/>
        <v>117.86</v>
      </c>
      <c r="CH91" s="7">
        <f t="shared" si="14"/>
        <v>75.329000000000008</v>
      </c>
      <c r="CI91" s="7">
        <f t="shared" si="14"/>
        <v>0</v>
      </c>
      <c r="CJ91" s="7">
        <f t="shared" si="14"/>
        <v>0</v>
      </c>
      <c r="CK91" s="7">
        <f t="shared" si="14"/>
        <v>75.329000000000008</v>
      </c>
      <c r="CL91" s="7">
        <f t="shared" si="14"/>
        <v>182.80199999999999</v>
      </c>
      <c r="CM91" s="7">
        <f t="shared" si="14"/>
        <v>0</v>
      </c>
      <c r="CN91" s="7">
        <f t="shared" si="14"/>
        <v>0</v>
      </c>
      <c r="CO91" s="7">
        <f t="shared" si="14"/>
        <v>0</v>
      </c>
      <c r="CP91" s="7">
        <f t="shared" si="14"/>
        <v>182.80199999999999</v>
      </c>
      <c r="CQ91" s="7">
        <f t="shared" si="14"/>
        <v>0.156</v>
      </c>
      <c r="CR91" s="7">
        <f t="shared" si="14"/>
        <v>258.28700000000003</v>
      </c>
      <c r="CS91" s="7">
        <f t="shared" si="14"/>
        <v>376.14700000000005</v>
      </c>
      <c r="CT91" s="49" t="s">
        <v>264</v>
      </c>
    </row>
    <row r="92" spans="1:100" s="75" customFormat="1" ht="14.4" customHeight="1">
      <c r="B92" s="77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22" t="s">
        <v>14</v>
      </c>
      <c r="O92" s="22" t="s">
        <v>15</v>
      </c>
      <c r="P92" s="22" t="s">
        <v>16</v>
      </c>
      <c r="Q92" s="22" t="s">
        <v>17</v>
      </c>
      <c r="R92" s="22" t="s">
        <v>18</v>
      </c>
      <c r="S92" s="22" t="s">
        <v>19</v>
      </c>
      <c r="T92" s="22" t="s">
        <v>20</v>
      </c>
      <c r="U92" s="22" t="s">
        <v>21</v>
      </c>
      <c r="V92" s="22" t="s">
        <v>22</v>
      </c>
      <c r="W92" s="22" t="s">
        <v>23</v>
      </c>
      <c r="X92" s="22" t="s">
        <v>24</v>
      </c>
      <c r="Y92" s="22" t="s">
        <v>25</v>
      </c>
      <c r="Z92" s="22" t="s">
        <v>26</v>
      </c>
      <c r="AA92" s="22" t="s">
        <v>27</v>
      </c>
      <c r="AB92" s="22" t="s">
        <v>28</v>
      </c>
      <c r="AC92" s="22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22" t="s">
        <v>36</v>
      </c>
      <c r="AK92" s="22" t="s">
        <v>37</v>
      </c>
      <c r="AL92" s="22" t="s">
        <v>38</v>
      </c>
      <c r="AM92" s="22" t="s">
        <v>39</v>
      </c>
      <c r="AN92" s="22" t="s">
        <v>40</v>
      </c>
      <c r="AO92" s="22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2" t="s">
        <v>46</v>
      </c>
      <c r="AU92" s="22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2" t="s">
        <v>54</v>
      </c>
      <c r="BC92" s="22" t="s">
        <v>55</v>
      </c>
      <c r="BD92" s="22">
        <v>68</v>
      </c>
      <c r="BE92" s="22" t="s">
        <v>57</v>
      </c>
      <c r="BF92" s="22" t="s">
        <v>58</v>
      </c>
      <c r="BG92" s="22" t="s">
        <v>59</v>
      </c>
      <c r="BH92" s="22" t="s">
        <v>60</v>
      </c>
      <c r="BI92" s="22" t="s">
        <v>61</v>
      </c>
      <c r="BJ92" s="22" t="s">
        <v>62</v>
      </c>
      <c r="BK92" s="22" t="s">
        <v>63</v>
      </c>
      <c r="BL92" s="22" t="s">
        <v>64</v>
      </c>
      <c r="BM92" s="22" t="s">
        <v>65</v>
      </c>
      <c r="BN92" s="22" t="s">
        <v>66</v>
      </c>
      <c r="BO92" s="22" t="s">
        <v>67</v>
      </c>
      <c r="BP92" s="22" t="s">
        <v>68</v>
      </c>
      <c r="BQ92" s="22" t="s">
        <v>69</v>
      </c>
      <c r="BR92" s="22" t="s">
        <v>70</v>
      </c>
      <c r="BS92" s="22" t="s">
        <v>71</v>
      </c>
      <c r="BT92" s="22" t="s">
        <v>72</v>
      </c>
      <c r="BU92" s="22" t="s">
        <v>73</v>
      </c>
      <c r="BV92" s="22" t="s">
        <v>74</v>
      </c>
      <c r="BW92" s="22" t="s">
        <v>75</v>
      </c>
      <c r="BX92" s="22" t="s">
        <v>76</v>
      </c>
      <c r="BY92" s="22" t="s">
        <v>77</v>
      </c>
      <c r="BZ92" s="22" t="s">
        <v>78</v>
      </c>
      <c r="CA92" s="22" t="s">
        <v>79</v>
      </c>
      <c r="CB92" s="22" t="s">
        <v>80</v>
      </c>
      <c r="CC92" s="22" t="s">
        <v>81</v>
      </c>
      <c r="CD92" s="22" t="s">
        <v>82</v>
      </c>
      <c r="CE92" s="22" t="s">
        <v>83</v>
      </c>
      <c r="CF92" s="22">
        <v>99</v>
      </c>
      <c r="CG92" s="22"/>
      <c r="CH92" s="289" t="s">
        <v>295</v>
      </c>
      <c r="CI92" s="267"/>
      <c r="CJ92" s="267"/>
      <c r="CK92" s="267"/>
      <c r="CL92" s="267"/>
      <c r="CM92" s="267"/>
      <c r="CN92" s="267"/>
      <c r="CO92" s="267"/>
      <c r="CP92" s="267"/>
      <c r="CQ92" s="267"/>
      <c r="CR92" s="290"/>
      <c r="CS92" s="291" t="s">
        <v>296</v>
      </c>
      <c r="CT92" s="78"/>
    </row>
    <row r="93" spans="1:100" s="75" customFormat="1" ht="100.2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7" t="s">
        <v>193</v>
      </c>
      <c r="O93" s="27" t="s">
        <v>194</v>
      </c>
      <c r="P93" s="27" t="s">
        <v>195</v>
      </c>
      <c r="Q93" s="27" t="s">
        <v>196</v>
      </c>
      <c r="R93" s="27" t="s">
        <v>197</v>
      </c>
      <c r="S93" s="27" t="s">
        <v>198</v>
      </c>
      <c r="T93" s="27" t="s">
        <v>199</v>
      </c>
      <c r="U93" s="27" t="s">
        <v>200</v>
      </c>
      <c r="V93" s="27" t="s">
        <v>201</v>
      </c>
      <c r="W93" s="27" t="s">
        <v>202</v>
      </c>
      <c r="X93" s="27" t="s">
        <v>203</v>
      </c>
      <c r="Y93" s="27" t="s">
        <v>204</v>
      </c>
      <c r="Z93" s="27" t="s">
        <v>205</v>
      </c>
      <c r="AA93" s="27" t="s">
        <v>206</v>
      </c>
      <c r="AB93" s="27" t="s">
        <v>207</v>
      </c>
      <c r="AC93" s="27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27" t="s">
        <v>215</v>
      </c>
      <c r="AK93" s="27" t="s">
        <v>216</v>
      </c>
      <c r="AL93" s="27" t="s">
        <v>217</v>
      </c>
      <c r="AM93" s="27" t="s">
        <v>218</v>
      </c>
      <c r="AN93" s="27" t="s">
        <v>219</v>
      </c>
      <c r="AO93" s="27" t="s">
        <v>220</v>
      </c>
      <c r="AP93" s="27" t="s">
        <v>221</v>
      </c>
      <c r="AQ93" s="27" t="s">
        <v>222</v>
      </c>
      <c r="AR93" s="27" t="s">
        <v>223</v>
      </c>
      <c r="AS93" s="27" t="s">
        <v>224</v>
      </c>
      <c r="AT93" s="27" t="s">
        <v>225</v>
      </c>
      <c r="AU93" s="27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7" t="s">
        <v>231</v>
      </c>
      <c r="BA93" s="27" t="s">
        <v>232</v>
      </c>
      <c r="BB93" s="27" t="s">
        <v>233</v>
      </c>
      <c r="BC93" s="27" t="s">
        <v>234</v>
      </c>
      <c r="BD93" s="27" t="s">
        <v>235</v>
      </c>
      <c r="BE93" s="27" t="s">
        <v>236</v>
      </c>
      <c r="BF93" s="27" t="s">
        <v>237</v>
      </c>
      <c r="BG93" s="27" t="s">
        <v>238</v>
      </c>
      <c r="BH93" s="27" t="s">
        <v>239</v>
      </c>
      <c r="BI93" s="27" t="s">
        <v>240</v>
      </c>
      <c r="BJ93" s="27" t="s">
        <v>241</v>
      </c>
      <c r="BK93" s="27" t="s">
        <v>242</v>
      </c>
      <c r="BL93" s="27" t="s">
        <v>243</v>
      </c>
      <c r="BM93" s="27" t="s">
        <v>244</v>
      </c>
      <c r="BN93" s="27" t="s">
        <v>245</v>
      </c>
      <c r="BO93" s="27" t="s">
        <v>246</v>
      </c>
      <c r="BP93" s="27" t="s">
        <v>247</v>
      </c>
      <c r="BQ93" s="27" t="s">
        <v>248</v>
      </c>
      <c r="BR93" s="27" t="s">
        <v>249</v>
      </c>
      <c r="BS93" s="27" t="s">
        <v>250</v>
      </c>
      <c r="BT93" s="27" t="s">
        <v>251</v>
      </c>
      <c r="BU93" s="27" t="s">
        <v>252</v>
      </c>
      <c r="BV93" s="27" t="s">
        <v>253</v>
      </c>
      <c r="BW93" s="27" t="s">
        <v>254</v>
      </c>
      <c r="BX93" s="27" t="s">
        <v>255</v>
      </c>
      <c r="BY93" s="27" t="s">
        <v>256</v>
      </c>
      <c r="BZ93" s="27" t="s">
        <v>257</v>
      </c>
      <c r="CA93" s="27" t="s">
        <v>258</v>
      </c>
      <c r="CB93" s="27" t="s">
        <v>259</v>
      </c>
      <c r="CC93" s="27" t="s">
        <v>260</v>
      </c>
      <c r="CD93" s="27" t="s">
        <v>261</v>
      </c>
      <c r="CE93" s="27" t="s">
        <v>262</v>
      </c>
      <c r="CF93" s="27" t="s">
        <v>263</v>
      </c>
      <c r="CG93" s="27" t="s">
        <v>264</v>
      </c>
      <c r="CH93" s="27" t="s">
        <v>297</v>
      </c>
      <c r="CI93" s="27" t="s">
        <v>298</v>
      </c>
      <c r="CJ93" s="27" t="s">
        <v>299</v>
      </c>
      <c r="CK93" s="30" t="s">
        <v>300</v>
      </c>
      <c r="CL93" s="27" t="s">
        <v>301</v>
      </c>
      <c r="CM93" s="30" t="s">
        <v>302</v>
      </c>
      <c r="CN93" s="27" t="s">
        <v>303</v>
      </c>
      <c r="CO93" s="30" t="s">
        <v>304</v>
      </c>
      <c r="CP93" s="24" t="s">
        <v>305</v>
      </c>
      <c r="CQ93" s="27" t="s">
        <v>306</v>
      </c>
      <c r="CR93" s="27" t="s">
        <v>307</v>
      </c>
      <c r="CS93" s="292"/>
      <c r="CT93" s="79"/>
      <c r="CU93" s="79"/>
      <c r="CV93" s="79"/>
    </row>
    <row r="94" spans="1:100">
      <c r="CF94" s="96"/>
      <c r="CR94" s="96"/>
    </row>
    <row r="95" spans="1:100">
      <c r="CH95" s="97"/>
      <c r="CI95" s="97"/>
      <c r="CJ95" s="97"/>
      <c r="CL95" s="97"/>
      <c r="CM95" s="97"/>
      <c r="CN95" s="97"/>
      <c r="CO95" s="97"/>
      <c r="CP95" s="97"/>
      <c r="CQ95" s="97"/>
      <c r="CR95" s="97"/>
      <c r="CS95" s="97"/>
    </row>
    <row r="96" spans="1:100">
      <c r="CF96" s="96"/>
    </row>
    <row r="97" spans="84:84">
      <c r="CF97" s="96"/>
    </row>
    <row r="98" spans="84:84">
      <c r="CF98" s="96"/>
    </row>
    <row r="99" spans="84:84">
      <c r="CF99" s="96"/>
    </row>
    <row r="100" spans="84:84">
      <c r="CF100" s="96"/>
    </row>
    <row r="101" spans="84:84">
      <c r="CF101" s="96"/>
    </row>
    <row r="102" spans="84:84">
      <c r="CF102" s="96"/>
    </row>
    <row r="103" spans="84:84">
      <c r="CF103" s="96"/>
    </row>
    <row r="104" spans="84:84" ht="120.15" customHeight="1">
      <c r="CF104" s="96"/>
    </row>
    <row r="105" spans="84:84">
      <c r="CF105" s="96"/>
    </row>
    <row r="106" spans="84:84">
      <c r="CF106" s="96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  <pageSetup paperSize="9" orientation="portrait" r:id="rId1"/>
  <ignoredErrors>
    <ignoredError sqref="C7:CF7 A9:A90 C92:CE9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dimension ref="A1:CV106"/>
  <sheetViews>
    <sheetView workbookViewId="0">
      <pane xSplit="2" ySplit="8" topLeftCell="C9" activePane="bottomRight" state="frozen"/>
      <selection activeCell="A2" sqref="A2:A3"/>
      <selection pane="topRight" activeCell="A2" sqref="A2:A3"/>
      <selection pane="bottomLeft" activeCell="A2" sqref="A2:A3"/>
      <selection pane="bottomRight" activeCell="B15" sqref="B15"/>
    </sheetView>
  </sheetViews>
  <sheetFormatPr defaultColWidth="9.109375" defaultRowHeight="14.4"/>
  <cols>
    <col min="1" max="1" width="5.88671875" style="75" customWidth="1"/>
    <col min="2" max="2" width="37.88671875" style="75" customWidth="1"/>
    <col min="3" max="84" width="8.109375" style="75" customWidth="1"/>
    <col min="85" max="85" width="8.109375" style="79" customWidth="1"/>
    <col min="86" max="88" width="8.109375" style="75" customWidth="1"/>
    <col min="89" max="89" width="8.109375" customWidth="1"/>
    <col min="90" max="96" width="8.109375" style="75" customWidth="1"/>
    <col min="97" max="97" width="8.109375" style="81" customWidth="1"/>
    <col min="98" max="98" width="50.6640625" style="75" customWidth="1"/>
    <col min="99" max="16384" width="9.109375" style="75"/>
  </cols>
  <sheetData>
    <row r="1" spans="1:100" s="71" customFormat="1" ht="8.1" customHeight="1"/>
    <row r="2" spans="1:100" s="73" customFormat="1" ht="13.65" customHeight="1">
      <c r="A2" s="83" t="s">
        <v>336</v>
      </c>
      <c r="B2" s="89"/>
    </row>
    <row r="3" spans="1:100" s="73" customFormat="1" ht="13.65" customHeight="1">
      <c r="A3" s="83" t="s">
        <v>337</v>
      </c>
      <c r="B3" s="89"/>
    </row>
    <row r="4" spans="1:100" s="73" customFormat="1" ht="3.9" customHeight="1">
      <c r="A4" s="74"/>
      <c r="B4" s="74"/>
    </row>
    <row r="5" spans="1:100" s="73" customFormat="1" ht="12.15" customHeight="1">
      <c r="A5" s="73" t="s">
        <v>0</v>
      </c>
    </row>
    <row r="6" spans="1:100" s="73" customFormat="1" ht="3.9" customHeight="1" thickBot="1">
      <c r="A6" s="85"/>
    </row>
    <row r="7" spans="1:100" ht="14.4" customHeight="1" thickBot="1">
      <c r="A7" s="293" t="s">
        <v>1</v>
      </c>
      <c r="B7" s="287" t="s">
        <v>2</v>
      </c>
      <c r="C7" s="22" t="s">
        <v>3</v>
      </c>
      <c r="D7" s="22" t="s">
        <v>4</v>
      </c>
      <c r="E7" s="22" t="s">
        <v>5</v>
      </c>
      <c r="F7" s="22" t="s">
        <v>6</v>
      </c>
      <c r="G7" s="22" t="s">
        <v>7</v>
      </c>
      <c r="H7" s="22" t="s">
        <v>8</v>
      </c>
      <c r="I7" s="22" t="s">
        <v>9</v>
      </c>
      <c r="J7" s="22" t="s">
        <v>10</v>
      </c>
      <c r="K7" s="22" t="s">
        <v>11</v>
      </c>
      <c r="L7" s="22" t="s">
        <v>12</v>
      </c>
      <c r="M7" s="22" t="s">
        <v>13</v>
      </c>
      <c r="N7" s="65" t="s">
        <v>14</v>
      </c>
      <c r="O7" s="22" t="s">
        <v>15</v>
      </c>
      <c r="P7" s="22" t="s">
        <v>16</v>
      </c>
      <c r="Q7" s="22" t="s">
        <v>17</v>
      </c>
      <c r="R7" s="26" t="s">
        <v>18</v>
      </c>
      <c r="S7" s="26" t="s">
        <v>19</v>
      </c>
      <c r="T7" s="26" t="s">
        <v>20</v>
      </c>
      <c r="U7" s="26" t="s">
        <v>21</v>
      </c>
      <c r="V7" s="26" t="s">
        <v>22</v>
      </c>
      <c r="W7" s="22" t="s">
        <v>23</v>
      </c>
      <c r="X7" s="26" t="s">
        <v>24</v>
      </c>
      <c r="Y7" s="26" t="s">
        <v>25</v>
      </c>
      <c r="Z7" s="26" t="s">
        <v>26</v>
      </c>
      <c r="AA7" s="22" t="s">
        <v>27</v>
      </c>
      <c r="AB7" s="26" t="s">
        <v>28</v>
      </c>
      <c r="AC7" s="26" t="s">
        <v>29</v>
      </c>
      <c r="AD7" s="22" t="s">
        <v>30</v>
      </c>
      <c r="AE7" s="22" t="s">
        <v>31</v>
      </c>
      <c r="AF7" s="22" t="s">
        <v>32</v>
      </c>
      <c r="AG7" s="22" t="s">
        <v>33</v>
      </c>
      <c r="AH7" s="22" t="s">
        <v>34</v>
      </c>
      <c r="AI7" s="22" t="s">
        <v>35</v>
      </c>
      <c r="AJ7" s="65" t="s">
        <v>36</v>
      </c>
      <c r="AK7" s="22" t="s">
        <v>37</v>
      </c>
      <c r="AL7" s="26" t="s">
        <v>38</v>
      </c>
      <c r="AM7" s="26" t="s">
        <v>39</v>
      </c>
      <c r="AN7" s="26" t="s">
        <v>40</v>
      </c>
      <c r="AO7" s="65" t="s">
        <v>41</v>
      </c>
      <c r="AP7" s="22" t="s">
        <v>42</v>
      </c>
      <c r="AQ7" s="22" t="s">
        <v>43</v>
      </c>
      <c r="AR7" s="22" t="s">
        <v>44</v>
      </c>
      <c r="AS7" s="22" t="s">
        <v>45</v>
      </c>
      <c r="AT7" s="26" t="s">
        <v>46</v>
      </c>
      <c r="AU7" s="26" t="s">
        <v>47</v>
      </c>
      <c r="AV7" s="22" t="s">
        <v>48</v>
      </c>
      <c r="AW7" s="22" t="s">
        <v>49</v>
      </c>
      <c r="AX7" s="22" t="s">
        <v>50</v>
      </c>
      <c r="AY7" s="22" t="s">
        <v>51</v>
      </c>
      <c r="AZ7" s="22" t="s">
        <v>52</v>
      </c>
      <c r="BA7" s="22" t="s">
        <v>53</v>
      </c>
      <c r="BB7" s="26" t="s">
        <v>54</v>
      </c>
      <c r="BC7" s="26" t="s">
        <v>55</v>
      </c>
      <c r="BD7" s="26" t="s">
        <v>56</v>
      </c>
      <c r="BE7" s="26" t="s">
        <v>57</v>
      </c>
      <c r="BF7" s="26" t="s">
        <v>58</v>
      </c>
      <c r="BG7" s="34" t="s">
        <v>59</v>
      </c>
      <c r="BH7" s="25" t="s">
        <v>60</v>
      </c>
      <c r="BI7" s="22" t="s">
        <v>61</v>
      </c>
      <c r="BJ7" s="26" t="s">
        <v>62</v>
      </c>
      <c r="BK7" s="26" t="s">
        <v>63</v>
      </c>
      <c r="BL7" s="26" t="s">
        <v>64</v>
      </c>
      <c r="BM7" s="26" t="s">
        <v>65</v>
      </c>
      <c r="BN7" s="26" t="s">
        <v>66</v>
      </c>
      <c r="BO7" s="26" t="s">
        <v>67</v>
      </c>
      <c r="BP7" s="25" t="s">
        <v>68</v>
      </c>
      <c r="BQ7" s="22" t="s">
        <v>69</v>
      </c>
      <c r="BR7" s="25" t="s">
        <v>70</v>
      </c>
      <c r="BS7" s="22" t="s">
        <v>71</v>
      </c>
      <c r="BT7" s="26" t="s">
        <v>72</v>
      </c>
      <c r="BU7" s="26" t="s">
        <v>73</v>
      </c>
      <c r="BV7" s="26" t="s">
        <v>74</v>
      </c>
      <c r="BW7" s="26" t="s">
        <v>75</v>
      </c>
      <c r="BX7" s="26" t="s">
        <v>76</v>
      </c>
      <c r="BY7" s="26" t="s">
        <v>77</v>
      </c>
      <c r="BZ7" s="25" t="s">
        <v>78</v>
      </c>
      <c r="CA7" s="28" t="s">
        <v>79</v>
      </c>
      <c r="CB7" s="22" t="s">
        <v>80</v>
      </c>
      <c r="CC7" s="22" t="s">
        <v>81</v>
      </c>
      <c r="CD7" s="22" t="s">
        <v>82</v>
      </c>
      <c r="CE7" s="25" t="s">
        <v>83</v>
      </c>
      <c r="CF7" s="22" t="s">
        <v>84</v>
      </c>
      <c r="CG7" s="275" t="s">
        <v>85</v>
      </c>
      <c r="CH7" s="289" t="s">
        <v>86</v>
      </c>
      <c r="CI7" s="267"/>
      <c r="CJ7" s="267"/>
      <c r="CK7" s="267"/>
      <c r="CL7" s="267"/>
      <c r="CM7" s="267"/>
      <c r="CN7" s="267"/>
      <c r="CO7" s="267"/>
      <c r="CP7" s="267"/>
      <c r="CQ7" s="267"/>
      <c r="CR7" s="290"/>
      <c r="CS7" s="291" t="s">
        <v>87</v>
      </c>
      <c r="CT7" s="287" t="s">
        <v>88</v>
      </c>
    </row>
    <row r="8" spans="1:100" ht="75.75" customHeight="1" thickBot="1">
      <c r="A8" s="294"/>
      <c r="B8" s="274"/>
      <c r="C8" s="27" t="s">
        <v>89</v>
      </c>
      <c r="D8" s="27" t="s">
        <v>90</v>
      </c>
      <c r="E8" s="27" t="s">
        <v>91</v>
      </c>
      <c r="F8" s="27" t="s">
        <v>92</v>
      </c>
      <c r="G8" s="27" t="s">
        <v>93</v>
      </c>
      <c r="H8" s="27" t="s">
        <v>94</v>
      </c>
      <c r="I8" s="27" t="s">
        <v>95</v>
      </c>
      <c r="J8" s="27" t="s">
        <v>96</v>
      </c>
      <c r="K8" s="27" t="s">
        <v>97</v>
      </c>
      <c r="L8" s="27" t="s">
        <v>98</v>
      </c>
      <c r="M8" s="27" t="s">
        <v>99</v>
      </c>
      <c r="N8" s="23" t="s">
        <v>100</v>
      </c>
      <c r="O8" s="30" t="s">
        <v>101</v>
      </c>
      <c r="P8" s="27" t="s">
        <v>102</v>
      </c>
      <c r="Q8" s="23" t="s">
        <v>103</v>
      </c>
      <c r="R8" s="23" t="s">
        <v>104</v>
      </c>
      <c r="S8" s="23" t="s">
        <v>105</v>
      </c>
      <c r="T8" s="23" t="s">
        <v>106</v>
      </c>
      <c r="U8" s="23" t="s">
        <v>107</v>
      </c>
      <c r="V8" s="23" t="s">
        <v>108</v>
      </c>
      <c r="W8" s="23" t="s">
        <v>109</v>
      </c>
      <c r="X8" s="23" t="s">
        <v>110</v>
      </c>
      <c r="Y8" s="23" t="s">
        <v>111</v>
      </c>
      <c r="Z8" s="23" t="s">
        <v>112</v>
      </c>
      <c r="AA8" s="27" t="s">
        <v>113</v>
      </c>
      <c r="AB8" s="23" t="s">
        <v>114</v>
      </c>
      <c r="AC8" s="23" t="s">
        <v>115</v>
      </c>
      <c r="AD8" s="27" t="s">
        <v>116</v>
      </c>
      <c r="AE8" s="27" t="s">
        <v>117</v>
      </c>
      <c r="AF8" s="27" t="s">
        <v>118</v>
      </c>
      <c r="AG8" s="27" t="s">
        <v>119</v>
      </c>
      <c r="AH8" s="27" t="s">
        <v>120</v>
      </c>
      <c r="AI8" s="27" t="s">
        <v>121</v>
      </c>
      <c r="AJ8" s="30" t="s">
        <v>122</v>
      </c>
      <c r="AK8" s="27" t="s">
        <v>123</v>
      </c>
      <c r="AL8" s="23" t="s">
        <v>124</v>
      </c>
      <c r="AM8" s="23" t="s">
        <v>125</v>
      </c>
      <c r="AN8" s="23" t="s">
        <v>126</v>
      </c>
      <c r="AO8" s="23" t="s">
        <v>127</v>
      </c>
      <c r="AP8" s="23" t="s">
        <v>128</v>
      </c>
      <c r="AQ8" s="27" t="s">
        <v>129</v>
      </c>
      <c r="AR8" s="27" t="s">
        <v>130</v>
      </c>
      <c r="AS8" s="27" t="s">
        <v>131</v>
      </c>
      <c r="AT8" s="23" t="s">
        <v>132</v>
      </c>
      <c r="AU8" s="23" t="s">
        <v>133</v>
      </c>
      <c r="AV8" s="27" t="s">
        <v>134</v>
      </c>
      <c r="AW8" s="27" t="s">
        <v>135</v>
      </c>
      <c r="AX8" s="27" t="s">
        <v>136</v>
      </c>
      <c r="AY8" s="27" t="s">
        <v>137</v>
      </c>
      <c r="AZ8" s="23" t="s">
        <v>138</v>
      </c>
      <c r="BA8" s="27" t="s">
        <v>139</v>
      </c>
      <c r="BB8" s="23" t="s">
        <v>140</v>
      </c>
      <c r="BC8" s="23" t="s">
        <v>141</v>
      </c>
      <c r="BD8" s="23" t="s">
        <v>142</v>
      </c>
      <c r="BE8" s="23" t="s">
        <v>143</v>
      </c>
      <c r="BF8" s="23" t="s">
        <v>144</v>
      </c>
      <c r="BG8" s="23" t="s">
        <v>145</v>
      </c>
      <c r="BH8" s="23" t="s">
        <v>146</v>
      </c>
      <c r="BI8" s="23" t="s">
        <v>147</v>
      </c>
      <c r="BJ8" s="23" t="s">
        <v>148</v>
      </c>
      <c r="BK8" s="23" t="s">
        <v>149</v>
      </c>
      <c r="BL8" s="23" t="s">
        <v>150</v>
      </c>
      <c r="BM8" s="23" t="s">
        <v>151</v>
      </c>
      <c r="BN8" s="23" t="s">
        <v>152</v>
      </c>
      <c r="BO8" s="23" t="s">
        <v>153</v>
      </c>
      <c r="BP8" s="30" t="s">
        <v>154</v>
      </c>
      <c r="BQ8" s="27" t="s">
        <v>155</v>
      </c>
      <c r="BR8" s="30" t="s">
        <v>156</v>
      </c>
      <c r="BS8" s="27" t="s">
        <v>157</v>
      </c>
      <c r="BT8" s="23" t="s">
        <v>158</v>
      </c>
      <c r="BU8" s="23" t="s">
        <v>159</v>
      </c>
      <c r="BV8" s="23" t="s">
        <v>160</v>
      </c>
      <c r="BW8" s="23" t="s">
        <v>161</v>
      </c>
      <c r="BX8" s="30" t="s">
        <v>162</v>
      </c>
      <c r="BY8" s="27" t="s">
        <v>163</v>
      </c>
      <c r="BZ8" s="24" t="s">
        <v>164</v>
      </c>
      <c r="CA8" s="24" t="s">
        <v>165</v>
      </c>
      <c r="CB8" s="27" t="s">
        <v>166</v>
      </c>
      <c r="CC8" s="27" t="s">
        <v>167</v>
      </c>
      <c r="CD8" s="27" t="s">
        <v>168</v>
      </c>
      <c r="CE8" s="23" t="s">
        <v>169</v>
      </c>
      <c r="CF8" s="23" t="s">
        <v>170</v>
      </c>
      <c r="CG8" s="295"/>
      <c r="CH8" s="27" t="s">
        <v>171</v>
      </c>
      <c r="CI8" s="27" t="s">
        <v>172</v>
      </c>
      <c r="CJ8" s="27" t="s">
        <v>173</v>
      </c>
      <c r="CK8" s="30" t="s">
        <v>174</v>
      </c>
      <c r="CL8" s="27" t="s">
        <v>175</v>
      </c>
      <c r="CM8" s="30" t="s">
        <v>176</v>
      </c>
      <c r="CN8" s="27" t="s">
        <v>177</v>
      </c>
      <c r="CO8" s="30" t="s">
        <v>178</v>
      </c>
      <c r="CP8" s="24" t="s">
        <v>179</v>
      </c>
      <c r="CQ8" s="27" t="s">
        <v>180</v>
      </c>
      <c r="CR8" s="27" t="s">
        <v>181</v>
      </c>
      <c r="CS8" s="292"/>
      <c r="CT8" s="274"/>
    </row>
    <row r="9" spans="1:100" ht="14.4" customHeight="1">
      <c r="A9" s="13" t="s">
        <v>3</v>
      </c>
      <c r="B9" s="14" t="s">
        <v>89</v>
      </c>
      <c r="C9" s="7">
        <v>73.418999999999997</v>
      </c>
      <c r="D9" s="7">
        <v>5.33</v>
      </c>
      <c r="E9" s="7">
        <v>0</v>
      </c>
      <c r="F9" s="7">
        <v>0</v>
      </c>
      <c r="G9" s="7">
        <v>472.65800000000002</v>
      </c>
      <c r="H9" s="7">
        <v>49.357999999999997</v>
      </c>
      <c r="I9" s="7">
        <v>0</v>
      </c>
      <c r="J9" s="7">
        <v>6.2750000000000004</v>
      </c>
      <c r="K9" s="7">
        <v>0.53100000000000003</v>
      </c>
      <c r="L9" s="7">
        <v>0.156</v>
      </c>
      <c r="M9" s="7">
        <v>0.38600000000000001</v>
      </c>
      <c r="N9" s="7">
        <v>0</v>
      </c>
      <c r="O9" s="7">
        <v>0</v>
      </c>
      <c r="P9" s="7">
        <v>0</v>
      </c>
      <c r="Q9" s="7">
        <v>17.236999999999998</v>
      </c>
      <c r="R9" s="7">
        <v>0.23699999999999999</v>
      </c>
      <c r="S9" s="7">
        <v>7.742</v>
      </c>
      <c r="T9" s="7">
        <v>0</v>
      </c>
      <c r="U9" s="7">
        <v>0</v>
      </c>
      <c r="V9" s="7">
        <v>1.6E-2</v>
      </c>
      <c r="W9" s="7">
        <v>0</v>
      </c>
      <c r="X9" s="7">
        <v>0</v>
      </c>
      <c r="Y9" s="7">
        <v>6.6000000000000003E-2</v>
      </c>
      <c r="Z9" s="7">
        <v>1.0740000000000001</v>
      </c>
      <c r="AA9" s="7">
        <v>0</v>
      </c>
      <c r="AB9" s="7">
        <v>0</v>
      </c>
      <c r="AC9" s="7">
        <v>1.2999999999999999E-2</v>
      </c>
      <c r="AD9" s="7">
        <v>8.9999999999999993E-3</v>
      </c>
      <c r="AE9" s="7">
        <v>0</v>
      </c>
      <c r="AF9" s="7">
        <v>0</v>
      </c>
      <c r="AG9" s="7">
        <v>0</v>
      </c>
      <c r="AH9" s="7">
        <v>8.0000000000000002E-3</v>
      </c>
      <c r="AI9" s="7">
        <v>7.0000000000000001E-3</v>
      </c>
      <c r="AJ9" s="7">
        <v>1.0999999999999999E-2</v>
      </c>
      <c r="AK9" s="7">
        <v>0</v>
      </c>
      <c r="AL9" s="7">
        <v>4.7560000000000002</v>
      </c>
      <c r="AM9" s="7">
        <v>2.5219999999999998</v>
      </c>
      <c r="AN9" s="7">
        <v>1E-3</v>
      </c>
      <c r="AO9" s="7">
        <v>0</v>
      </c>
      <c r="AP9" s="7">
        <v>0</v>
      </c>
      <c r="AQ9" s="7">
        <v>0</v>
      </c>
      <c r="AR9" s="7">
        <v>0</v>
      </c>
      <c r="AS9" s="7">
        <v>7.7670000000000003</v>
      </c>
      <c r="AT9" s="7">
        <v>69.046000000000006</v>
      </c>
      <c r="AU9" s="7">
        <v>0</v>
      </c>
      <c r="AV9" s="7">
        <v>1.7000000000000001E-2</v>
      </c>
      <c r="AW9" s="7">
        <v>0.32400000000000001</v>
      </c>
      <c r="AX9" s="7">
        <v>0</v>
      </c>
      <c r="AY9" s="7">
        <v>8.9999999999999993E-3</v>
      </c>
      <c r="AZ9" s="7">
        <v>2.7E-2</v>
      </c>
      <c r="BA9" s="7">
        <v>0</v>
      </c>
      <c r="BB9" s="7">
        <v>0</v>
      </c>
      <c r="BC9" s="7">
        <v>0</v>
      </c>
      <c r="BD9" s="7">
        <v>6.6000000000000003E-2</v>
      </c>
      <c r="BE9" s="7">
        <v>3.5000000000000003E-2</v>
      </c>
      <c r="BF9" s="7">
        <v>9.7000000000000003E-2</v>
      </c>
      <c r="BG9" s="7">
        <v>0.40300000000000002</v>
      </c>
      <c r="BH9" s="7">
        <v>0.57099999999999995</v>
      </c>
      <c r="BI9" s="7">
        <v>0.379</v>
      </c>
      <c r="BJ9" s="7">
        <v>0.61599999999999999</v>
      </c>
      <c r="BK9" s="7">
        <v>0.09</v>
      </c>
      <c r="BL9" s="7">
        <v>0.02</v>
      </c>
      <c r="BM9" s="7">
        <v>0</v>
      </c>
      <c r="BN9" s="7">
        <v>1.7000000000000001E-2</v>
      </c>
      <c r="BO9" s="7">
        <v>0</v>
      </c>
      <c r="BP9" s="7">
        <v>5.2409999999999997</v>
      </c>
      <c r="BQ9" s="7">
        <v>0.60799999999999998</v>
      </c>
      <c r="BR9" s="7">
        <v>3.7639999999999998</v>
      </c>
      <c r="BS9" s="7">
        <v>0.313</v>
      </c>
      <c r="BT9" s="7">
        <v>0.499</v>
      </c>
      <c r="BU9" s="7">
        <v>9.4589999999999996</v>
      </c>
      <c r="BV9" s="7">
        <v>4.327</v>
      </c>
      <c r="BW9" s="7">
        <v>2.5999999999999999E-2</v>
      </c>
      <c r="BX9" s="7">
        <v>6.6000000000000003E-2</v>
      </c>
      <c r="BY9" s="7">
        <v>3.1E-2</v>
      </c>
      <c r="BZ9" s="7">
        <v>8.5000000000000006E-2</v>
      </c>
      <c r="CA9" s="7">
        <v>0</v>
      </c>
      <c r="CB9" s="7">
        <v>0</v>
      </c>
      <c r="CC9" s="7">
        <v>6.43</v>
      </c>
      <c r="CD9" s="7">
        <v>0</v>
      </c>
      <c r="CE9" s="7">
        <v>0</v>
      </c>
      <c r="CF9" s="7">
        <v>0</v>
      </c>
      <c r="CG9" s="7">
        <f>+SUM(C9:CF9)</f>
        <v>752.14499999999975</v>
      </c>
      <c r="CH9" s="7">
        <v>1143.2819999999999</v>
      </c>
      <c r="CI9" s="7">
        <v>0</v>
      </c>
      <c r="CJ9" s="7">
        <v>0</v>
      </c>
      <c r="CK9" s="7">
        <f>+SUM(CH9:CJ9)</f>
        <v>1143.2819999999999</v>
      </c>
      <c r="CL9" s="7">
        <v>0</v>
      </c>
      <c r="CM9" s="7">
        <v>0</v>
      </c>
      <c r="CN9" s="7">
        <v>0</v>
      </c>
      <c r="CO9" s="7">
        <f>+CN9+CM9</f>
        <v>0</v>
      </c>
      <c r="CP9" s="7">
        <f>+CO9+CL9</f>
        <v>0</v>
      </c>
      <c r="CQ9" s="7">
        <v>81.022999999999996</v>
      </c>
      <c r="CR9" s="7">
        <f>+CQ9+CP9+CK9</f>
        <v>1224.3049999999998</v>
      </c>
      <c r="CS9" s="7">
        <f>+CR9+CG9</f>
        <v>1976.4499999999996</v>
      </c>
      <c r="CT9" s="14" t="s">
        <v>182</v>
      </c>
      <c r="CV9" s="94"/>
    </row>
    <row r="10" spans="1:100" ht="14.4" customHeight="1">
      <c r="A10" s="13" t="s">
        <v>4</v>
      </c>
      <c r="B10" s="14" t="s">
        <v>90</v>
      </c>
      <c r="C10" s="7">
        <v>0.02</v>
      </c>
      <c r="D10" s="7">
        <v>0.19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65.808999999999997</v>
      </c>
      <c r="N10" s="7">
        <v>89.388000000000005</v>
      </c>
      <c r="O10" s="7">
        <v>0</v>
      </c>
      <c r="P10" s="7">
        <v>0</v>
      </c>
      <c r="Q10" s="7">
        <v>1.768</v>
      </c>
      <c r="R10" s="7">
        <v>0</v>
      </c>
      <c r="S10" s="7">
        <v>0</v>
      </c>
      <c r="T10" s="7">
        <v>2E-3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0.29299999999999998</v>
      </c>
      <c r="AC10" s="7">
        <v>0</v>
      </c>
      <c r="AD10" s="7">
        <v>4.0000000000000001E-3</v>
      </c>
      <c r="AE10" s="7">
        <v>0</v>
      </c>
      <c r="AF10" s="7">
        <v>0</v>
      </c>
      <c r="AG10" s="7">
        <v>0</v>
      </c>
      <c r="AH10" s="7">
        <v>6.6000000000000003E-2</v>
      </c>
      <c r="AI10" s="7">
        <v>5.8000000000000003E-2</v>
      </c>
      <c r="AJ10" s="7">
        <v>7.6999999999999999E-2</v>
      </c>
      <c r="AK10" s="7">
        <v>0</v>
      </c>
      <c r="AL10" s="7">
        <v>0.28199999999999997</v>
      </c>
      <c r="AM10" s="7">
        <v>0.47499999999999998</v>
      </c>
      <c r="AN10" s="7">
        <v>2E-3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0.21099999999999999</v>
      </c>
      <c r="BI10" s="7">
        <v>0</v>
      </c>
      <c r="BJ10" s="7">
        <v>1E-3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3.7999999999999999E-2</v>
      </c>
      <c r="BQ10" s="7">
        <v>8.9999999999999993E-3</v>
      </c>
      <c r="BR10" s="7">
        <v>7.0000000000000001E-3</v>
      </c>
      <c r="BS10" s="7">
        <v>2E-3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f t="shared" ref="CG10:CG73" si="0">+SUM(C10:CF10)</f>
        <v>158.70200000000003</v>
      </c>
      <c r="CH10" s="7">
        <v>6.6970000000000001</v>
      </c>
      <c r="CI10" s="7">
        <v>0</v>
      </c>
      <c r="CJ10" s="7">
        <v>0</v>
      </c>
      <c r="CK10" s="7">
        <f t="shared" ref="CK10:CK73" si="1">+SUM(CH10:CJ10)</f>
        <v>6.6970000000000001</v>
      </c>
      <c r="CL10" s="7">
        <v>0</v>
      </c>
      <c r="CM10" s="7">
        <v>0</v>
      </c>
      <c r="CN10" s="7">
        <v>0</v>
      </c>
      <c r="CO10" s="7">
        <f t="shared" ref="CO10:CO73" si="2">+CN10+CM10</f>
        <v>0</v>
      </c>
      <c r="CP10" s="7">
        <f t="shared" ref="CP10:CP73" si="3">+CO10+CL10</f>
        <v>0</v>
      </c>
      <c r="CQ10" s="7">
        <v>1.6739999999999999</v>
      </c>
      <c r="CR10" s="7">
        <f t="shared" ref="CR10:CR63" si="4">+CQ10+CP10+CK10</f>
        <v>8.3710000000000004</v>
      </c>
      <c r="CS10" s="7">
        <f t="shared" ref="CS10:CS63" si="5">+CR10+CG10</f>
        <v>167.07300000000004</v>
      </c>
      <c r="CT10" s="14" t="s">
        <v>183</v>
      </c>
      <c r="CV10" s="94"/>
    </row>
    <row r="11" spans="1:100" ht="14.4" customHeight="1">
      <c r="A11" s="13" t="s">
        <v>5</v>
      </c>
      <c r="B11" s="14" t="s">
        <v>91</v>
      </c>
      <c r="C11" s="7">
        <v>0</v>
      </c>
      <c r="D11" s="7">
        <v>0</v>
      </c>
      <c r="E11" s="7">
        <v>0.109</v>
      </c>
      <c r="F11" s="7">
        <v>0</v>
      </c>
      <c r="G11" s="7">
        <v>6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0.13600000000000001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1.2999999999999999E-2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4.1000000000000002E-2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7.3999999999999996E-2</v>
      </c>
      <c r="AT11" s="7">
        <v>29.800999999999998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2E-3</v>
      </c>
      <c r="BF11" s="7">
        <v>0</v>
      </c>
      <c r="BG11" s="7">
        <v>0</v>
      </c>
      <c r="BH11" s="7">
        <v>1.7999999999999999E-2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4.0000000000000001E-3</v>
      </c>
      <c r="BR11" s="7">
        <v>0.29399999999999998</v>
      </c>
      <c r="BS11" s="7">
        <v>1.6E-2</v>
      </c>
      <c r="BT11" s="7">
        <v>2.1000000000000001E-2</v>
      </c>
      <c r="BU11" s="7">
        <v>0.27700000000000002</v>
      </c>
      <c r="BV11" s="7">
        <v>0.121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f t="shared" si="0"/>
        <v>36.927</v>
      </c>
      <c r="CH11" s="7">
        <v>921.01400000000001</v>
      </c>
      <c r="CI11" s="7">
        <v>0</v>
      </c>
      <c r="CJ11" s="7">
        <v>0</v>
      </c>
      <c r="CK11" s="7">
        <f t="shared" si="1"/>
        <v>921.01400000000001</v>
      </c>
      <c r="CL11" s="7">
        <v>0</v>
      </c>
      <c r="CM11" s="7">
        <v>0</v>
      </c>
      <c r="CN11" s="7">
        <v>0</v>
      </c>
      <c r="CO11" s="7">
        <f t="shared" si="2"/>
        <v>0</v>
      </c>
      <c r="CP11" s="7">
        <f t="shared" si="3"/>
        <v>0</v>
      </c>
      <c r="CQ11" s="7">
        <v>13.465999999999999</v>
      </c>
      <c r="CR11" s="7">
        <f t="shared" si="4"/>
        <v>934.48</v>
      </c>
      <c r="CS11" s="7">
        <f t="shared" si="5"/>
        <v>971.40700000000004</v>
      </c>
      <c r="CT11" s="14" t="s">
        <v>184</v>
      </c>
      <c r="CV11" s="94"/>
    </row>
    <row r="12" spans="1:100" ht="14.4" customHeight="1">
      <c r="A12" s="13" t="s">
        <v>6</v>
      </c>
      <c r="B12" s="14" t="s">
        <v>92</v>
      </c>
      <c r="C12" s="7">
        <v>0.33200000000000002</v>
      </c>
      <c r="D12" s="7">
        <v>4.0000000000000001E-3</v>
      </c>
      <c r="E12" s="7">
        <v>0</v>
      </c>
      <c r="F12" s="7">
        <v>1.46</v>
      </c>
      <c r="G12" s="7">
        <v>1.5269999999999999</v>
      </c>
      <c r="H12" s="7">
        <v>1.4E-2</v>
      </c>
      <c r="I12" s="7">
        <v>0</v>
      </c>
      <c r="J12" s="7">
        <v>6.0000000000000001E-3</v>
      </c>
      <c r="K12" s="7">
        <v>0</v>
      </c>
      <c r="L12" s="7">
        <v>0</v>
      </c>
      <c r="M12" s="7">
        <v>8.5999999999999993E-2</v>
      </c>
      <c r="N12" s="7">
        <v>0.89600000000000002</v>
      </c>
      <c r="O12" s="7">
        <v>0</v>
      </c>
      <c r="P12" s="7">
        <v>0</v>
      </c>
      <c r="Q12" s="7">
        <v>5.8860000000000001</v>
      </c>
      <c r="R12" s="7">
        <v>1.9E-2</v>
      </c>
      <c r="S12" s="7">
        <v>0</v>
      </c>
      <c r="T12" s="7">
        <v>89.456000000000003</v>
      </c>
      <c r="U12" s="7">
        <v>2.5209999999999999</v>
      </c>
      <c r="V12" s="7">
        <v>0.54800000000000004</v>
      </c>
      <c r="W12" s="7">
        <v>0</v>
      </c>
      <c r="X12" s="7">
        <v>3.9E-2</v>
      </c>
      <c r="Y12" s="7">
        <v>1.4E-2</v>
      </c>
      <c r="Z12" s="7">
        <v>3.0000000000000001E-3</v>
      </c>
      <c r="AA12" s="7">
        <v>7.0000000000000001E-3</v>
      </c>
      <c r="AB12" s="7">
        <v>0</v>
      </c>
      <c r="AC12" s="7">
        <v>6.0999999999999999E-2</v>
      </c>
      <c r="AD12" s="7">
        <v>2.1000000000000001E-2</v>
      </c>
      <c r="AE12" s="7">
        <v>3.5510000000000002</v>
      </c>
      <c r="AF12" s="7">
        <v>0.60399999999999998</v>
      </c>
      <c r="AG12" s="7">
        <v>1.1000000000000001</v>
      </c>
      <c r="AH12" s="7">
        <v>9.0820000000000007</v>
      </c>
      <c r="AI12" s="7">
        <v>8.5229999999999997</v>
      </c>
      <c r="AJ12" s="7">
        <v>2.2589999999999999</v>
      </c>
      <c r="AK12" s="7">
        <v>0</v>
      </c>
      <c r="AL12" s="7">
        <v>1.33</v>
      </c>
      <c r="AM12" s="7">
        <v>0</v>
      </c>
      <c r="AN12" s="7">
        <v>0.19900000000000001</v>
      </c>
      <c r="AO12" s="7">
        <v>0</v>
      </c>
      <c r="AP12" s="7">
        <v>0</v>
      </c>
      <c r="AQ12" s="7">
        <v>0</v>
      </c>
      <c r="AR12" s="7">
        <v>0</v>
      </c>
      <c r="AS12" s="7">
        <v>0.08</v>
      </c>
      <c r="AT12" s="7">
        <v>8.0000000000000002E-3</v>
      </c>
      <c r="AU12" s="7">
        <v>0</v>
      </c>
      <c r="AV12" s="7">
        <v>0</v>
      </c>
      <c r="AW12" s="7">
        <v>6.0000000000000001E-3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0.29899999999999999</v>
      </c>
      <c r="BE12" s="7">
        <v>6.7000000000000004E-2</v>
      </c>
      <c r="BF12" s="7">
        <v>0</v>
      </c>
      <c r="BG12" s="7">
        <v>0.38500000000000001</v>
      </c>
      <c r="BH12" s="7">
        <v>0.45700000000000002</v>
      </c>
      <c r="BI12" s="7">
        <v>5.0999999999999997E-2</v>
      </c>
      <c r="BJ12" s="7">
        <v>0</v>
      </c>
      <c r="BK12" s="7">
        <v>0</v>
      </c>
      <c r="BL12" s="7">
        <v>0</v>
      </c>
      <c r="BM12" s="7">
        <v>5.0000000000000001E-3</v>
      </c>
      <c r="BN12" s="7">
        <v>0</v>
      </c>
      <c r="BO12" s="7">
        <v>0</v>
      </c>
      <c r="BP12" s="7">
        <v>0.21</v>
      </c>
      <c r="BQ12" s="7">
        <v>6.4000000000000001E-2</v>
      </c>
      <c r="BR12" s="7">
        <v>3.3000000000000002E-2</v>
      </c>
      <c r="BS12" s="7">
        <v>9.1999999999999998E-2</v>
      </c>
      <c r="BT12" s="7">
        <v>6.5000000000000002E-2</v>
      </c>
      <c r="BU12" s="7">
        <v>0</v>
      </c>
      <c r="BV12" s="7">
        <v>1E-3</v>
      </c>
      <c r="BW12" s="7">
        <v>2E-3</v>
      </c>
      <c r="BX12" s="7">
        <v>0</v>
      </c>
      <c r="BY12" s="7">
        <v>1E-3</v>
      </c>
      <c r="BZ12" s="7">
        <v>5.0000000000000001E-3</v>
      </c>
      <c r="CA12" s="7">
        <v>0</v>
      </c>
      <c r="CB12" s="7">
        <v>0.01</v>
      </c>
      <c r="CC12" s="7">
        <v>1.2E-2</v>
      </c>
      <c r="CD12" s="7">
        <v>0</v>
      </c>
      <c r="CE12" s="7">
        <v>0</v>
      </c>
      <c r="CF12" s="7">
        <v>0</v>
      </c>
      <c r="CG12" s="7">
        <f t="shared" si="0"/>
        <v>131.40100000000004</v>
      </c>
      <c r="CH12" s="7">
        <v>2.109</v>
      </c>
      <c r="CI12" s="7">
        <v>0</v>
      </c>
      <c r="CJ12" s="7">
        <v>0</v>
      </c>
      <c r="CK12" s="7">
        <f t="shared" si="1"/>
        <v>2.109</v>
      </c>
      <c r="CL12" s="7">
        <v>0</v>
      </c>
      <c r="CM12" s="7">
        <v>0</v>
      </c>
      <c r="CN12" s="7">
        <v>0</v>
      </c>
      <c r="CO12" s="7">
        <f t="shared" si="2"/>
        <v>0</v>
      </c>
      <c r="CP12" s="7">
        <f t="shared" si="3"/>
        <v>0</v>
      </c>
      <c r="CQ12" s="7">
        <v>151.81700000000001</v>
      </c>
      <c r="CR12" s="7">
        <f t="shared" si="4"/>
        <v>153.92600000000002</v>
      </c>
      <c r="CS12" s="7">
        <f t="shared" si="5"/>
        <v>285.32700000000006</v>
      </c>
      <c r="CT12" s="14" t="s">
        <v>185</v>
      </c>
      <c r="CV12" s="94"/>
    </row>
    <row r="13" spans="1:100" ht="14.4" customHeight="1">
      <c r="A13" s="13" t="s">
        <v>7</v>
      </c>
      <c r="B13" s="14" t="s">
        <v>93</v>
      </c>
      <c r="C13" s="7">
        <v>158.535</v>
      </c>
      <c r="D13" s="7">
        <v>3.0000000000000001E-3</v>
      </c>
      <c r="E13" s="7">
        <v>2.9159999999999999</v>
      </c>
      <c r="F13" s="7">
        <v>3.2000000000000001E-2</v>
      </c>
      <c r="G13" s="7">
        <v>450.108</v>
      </c>
      <c r="H13" s="7">
        <v>29.076000000000001</v>
      </c>
      <c r="I13" s="7">
        <v>4.8000000000000001E-2</v>
      </c>
      <c r="J13" s="7">
        <v>0.16600000000000001</v>
      </c>
      <c r="K13" s="7">
        <v>0.623</v>
      </c>
      <c r="L13" s="7">
        <v>13.468</v>
      </c>
      <c r="M13" s="7">
        <v>8.9999999999999993E-3</v>
      </c>
      <c r="N13" s="7">
        <v>7.3999999999999996E-2</v>
      </c>
      <c r="O13" s="7">
        <v>4.0000000000000001E-3</v>
      </c>
      <c r="P13" s="7">
        <v>0.14399999999999999</v>
      </c>
      <c r="Q13" s="7">
        <v>16.623999999999999</v>
      </c>
      <c r="R13" s="7">
        <v>5.18</v>
      </c>
      <c r="S13" s="7">
        <v>0.16700000000000001</v>
      </c>
      <c r="T13" s="7">
        <v>6.7000000000000004E-2</v>
      </c>
      <c r="U13" s="7">
        <v>4.0000000000000001E-3</v>
      </c>
      <c r="V13" s="7">
        <v>5.6000000000000001E-2</v>
      </c>
      <c r="W13" s="7">
        <v>0.03</v>
      </c>
      <c r="X13" s="7">
        <v>1.4E-2</v>
      </c>
      <c r="Y13" s="7">
        <v>8.9999999999999993E-3</v>
      </c>
      <c r="Z13" s="7">
        <v>7.0000000000000001E-3</v>
      </c>
      <c r="AA13" s="7">
        <v>0</v>
      </c>
      <c r="AB13" s="7">
        <v>1.2999999999999999E-2</v>
      </c>
      <c r="AC13" s="7">
        <v>0.65400000000000003</v>
      </c>
      <c r="AD13" s="7">
        <v>0</v>
      </c>
      <c r="AE13" s="7">
        <v>0.38600000000000001</v>
      </c>
      <c r="AF13" s="7">
        <v>2.1000000000000001E-2</v>
      </c>
      <c r="AG13" s="7">
        <v>8.5000000000000006E-2</v>
      </c>
      <c r="AH13" s="7">
        <v>0.22900000000000001</v>
      </c>
      <c r="AI13" s="7">
        <v>0.17199999999999999</v>
      </c>
      <c r="AJ13" s="7">
        <v>2.1999999999999999E-2</v>
      </c>
      <c r="AK13" s="7">
        <v>0.121</v>
      </c>
      <c r="AL13" s="7">
        <v>8.3439999999999994</v>
      </c>
      <c r="AM13" s="7">
        <v>1.24</v>
      </c>
      <c r="AN13" s="7">
        <v>0.32300000000000001</v>
      </c>
      <c r="AO13" s="7">
        <v>0.107</v>
      </c>
      <c r="AP13" s="7">
        <v>0.44900000000000001</v>
      </c>
      <c r="AQ13" s="7">
        <v>0.34599999999999997</v>
      </c>
      <c r="AR13" s="7">
        <v>1.0999999999999999E-2</v>
      </c>
      <c r="AS13" s="7">
        <v>18.475000000000001</v>
      </c>
      <c r="AT13" s="7">
        <v>583.09699999999998</v>
      </c>
      <c r="AU13" s="7">
        <v>5.0000000000000001E-3</v>
      </c>
      <c r="AV13" s="7">
        <v>0.14199999999999999</v>
      </c>
      <c r="AW13" s="7">
        <v>2.5999999999999999E-2</v>
      </c>
      <c r="AX13" s="7">
        <v>2.5999999999999999E-2</v>
      </c>
      <c r="AY13" s="7">
        <v>4.8000000000000001E-2</v>
      </c>
      <c r="AZ13" s="7">
        <v>8.0000000000000002E-3</v>
      </c>
      <c r="BA13" s="7">
        <v>8.0000000000000002E-3</v>
      </c>
      <c r="BB13" s="7">
        <v>0</v>
      </c>
      <c r="BC13" s="7">
        <v>1.4E-2</v>
      </c>
      <c r="BD13" s="7">
        <v>0.60199999999999998</v>
      </c>
      <c r="BE13" s="7">
        <v>4.3999999999999997E-2</v>
      </c>
      <c r="BF13" s="7">
        <v>7.0999999999999994E-2</v>
      </c>
      <c r="BG13" s="7">
        <v>6.3E-2</v>
      </c>
      <c r="BH13" s="7">
        <v>1.212</v>
      </c>
      <c r="BI13" s="7">
        <v>6.8000000000000005E-2</v>
      </c>
      <c r="BJ13" s="7">
        <v>0.218</v>
      </c>
      <c r="BK13" s="7">
        <v>0.11899999999999999</v>
      </c>
      <c r="BL13" s="7">
        <v>8.6999999999999994E-2</v>
      </c>
      <c r="BM13" s="7">
        <v>4.5999999999999999E-2</v>
      </c>
      <c r="BN13" s="7">
        <v>1.9E-2</v>
      </c>
      <c r="BO13" s="7">
        <v>1.2999999999999999E-2</v>
      </c>
      <c r="BP13" s="7">
        <v>1.2E-2</v>
      </c>
      <c r="BQ13" s="7">
        <v>0.82199999999999995</v>
      </c>
      <c r="BR13" s="7">
        <v>3.516</v>
      </c>
      <c r="BS13" s="7">
        <v>1.0169999999999999</v>
      </c>
      <c r="BT13" s="7">
        <v>1.7769999999999999</v>
      </c>
      <c r="BU13" s="7">
        <v>72.451999999999998</v>
      </c>
      <c r="BV13" s="7">
        <v>30.908999999999999</v>
      </c>
      <c r="BW13" s="7">
        <v>4.2000000000000003E-2</v>
      </c>
      <c r="BX13" s="7">
        <v>2E-3</v>
      </c>
      <c r="BY13" s="7">
        <v>0.126</v>
      </c>
      <c r="BZ13" s="7">
        <v>7.4999999999999997E-2</v>
      </c>
      <c r="CA13" s="7">
        <v>1.9E-2</v>
      </c>
      <c r="CB13" s="7">
        <v>2.9000000000000001E-2</v>
      </c>
      <c r="CC13" s="7">
        <v>1.2999999999999999E-2</v>
      </c>
      <c r="CD13" s="7">
        <v>0</v>
      </c>
      <c r="CE13" s="7">
        <v>0</v>
      </c>
      <c r="CF13" s="7">
        <v>0</v>
      </c>
      <c r="CG13" s="7">
        <f t="shared" si="0"/>
        <v>1405.1090000000006</v>
      </c>
      <c r="CH13" s="7">
        <v>5276.1130000000003</v>
      </c>
      <c r="CI13" s="7">
        <v>0</v>
      </c>
      <c r="CJ13" s="7">
        <v>0</v>
      </c>
      <c r="CK13" s="7">
        <f t="shared" si="1"/>
        <v>5276.1130000000003</v>
      </c>
      <c r="CL13" s="7">
        <v>0</v>
      </c>
      <c r="CM13" s="7">
        <v>0</v>
      </c>
      <c r="CN13" s="7">
        <v>0</v>
      </c>
      <c r="CO13" s="7">
        <f t="shared" si="2"/>
        <v>0</v>
      </c>
      <c r="CP13" s="7">
        <f t="shared" si="3"/>
        <v>0</v>
      </c>
      <c r="CQ13" s="7">
        <v>155.84399999999999</v>
      </c>
      <c r="CR13" s="7">
        <f t="shared" si="4"/>
        <v>5431.9570000000003</v>
      </c>
      <c r="CS13" s="7">
        <f t="shared" si="5"/>
        <v>6837.0660000000007</v>
      </c>
      <c r="CT13" s="14" t="s">
        <v>186</v>
      </c>
      <c r="CV13" s="94"/>
    </row>
    <row r="14" spans="1:100" ht="14.4" customHeight="1">
      <c r="A14" s="13" t="s">
        <v>8</v>
      </c>
      <c r="B14" s="14" t="s">
        <v>94</v>
      </c>
      <c r="C14" s="7">
        <v>6.6539999999999999</v>
      </c>
      <c r="D14" s="7">
        <v>5.6000000000000001E-2</v>
      </c>
      <c r="E14" s="7">
        <v>2.7E-2</v>
      </c>
      <c r="F14" s="7">
        <v>0.89300000000000002</v>
      </c>
      <c r="G14" s="7">
        <v>8.8840000000000003</v>
      </c>
      <c r="H14" s="7">
        <v>48.134999999999998</v>
      </c>
      <c r="I14" s="7">
        <v>4.9000000000000002E-2</v>
      </c>
      <c r="J14" s="7">
        <v>0.79</v>
      </c>
      <c r="K14" s="7">
        <v>1.5149999999999999</v>
      </c>
      <c r="L14" s="7">
        <v>0.94699999999999995</v>
      </c>
      <c r="M14" s="7">
        <v>0.92</v>
      </c>
      <c r="N14" s="7">
        <v>0.69799999999999995</v>
      </c>
      <c r="O14" s="7">
        <v>0.56999999999999995</v>
      </c>
      <c r="P14" s="7">
        <v>0.25800000000000001</v>
      </c>
      <c r="Q14" s="7">
        <v>3.5449999999999999</v>
      </c>
      <c r="R14" s="7">
        <v>2.3149999999999999</v>
      </c>
      <c r="S14" s="7">
        <v>0.74</v>
      </c>
      <c r="T14" s="7">
        <v>0.84</v>
      </c>
      <c r="U14" s="7">
        <v>0.41199999999999998</v>
      </c>
      <c r="V14" s="7">
        <v>2.2829999999999999</v>
      </c>
      <c r="W14" s="7">
        <v>0.59199999999999997</v>
      </c>
      <c r="X14" s="7">
        <v>0.52300000000000002</v>
      </c>
      <c r="Y14" s="7">
        <v>0.65900000000000003</v>
      </c>
      <c r="Z14" s="7">
        <v>0.81399999999999995</v>
      </c>
      <c r="AA14" s="7">
        <v>0.112</v>
      </c>
      <c r="AB14" s="7">
        <v>0.56499999999999995</v>
      </c>
      <c r="AC14" s="7">
        <v>0.316</v>
      </c>
      <c r="AD14" s="7">
        <v>1.3620000000000001</v>
      </c>
      <c r="AE14" s="7">
        <v>0.32900000000000001</v>
      </c>
      <c r="AF14" s="7">
        <v>0.05</v>
      </c>
      <c r="AG14" s="7">
        <v>1.31</v>
      </c>
      <c r="AH14" s="7">
        <v>4.7439999999999998</v>
      </c>
      <c r="AI14" s="7">
        <v>1.286</v>
      </c>
      <c r="AJ14" s="7">
        <v>0.748</v>
      </c>
      <c r="AK14" s="7">
        <v>2.7189999999999999</v>
      </c>
      <c r="AL14" s="7">
        <v>22.893999999999998</v>
      </c>
      <c r="AM14" s="7">
        <v>5.718</v>
      </c>
      <c r="AN14" s="7">
        <v>1.9950000000000001</v>
      </c>
      <c r="AO14" s="7">
        <v>0.25700000000000001</v>
      </c>
      <c r="AP14" s="7">
        <v>0.34799999999999998</v>
      </c>
      <c r="AQ14" s="7">
        <v>1.0249999999999999</v>
      </c>
      <c r="AR14" s="7">
        <v>4.7E-2</v>
      </c>
      <c r="AS14" s="7">
        <v>1.615</v>
      </c>
      <c r="AT14" s="7">
        <v>343.34699999999998</v>
      </c>
      <c r="AU14" s="7">
        <v>0.36899999999999999</v>
      </c>
      <c r="AV14" s="7">
        <v>0.23599999999999999</v>
      </c>
      <c r="AW14" s="7">
        <v>2.3610000000000002</v>
      </c>
      <c r="AX14" s="7">
        <v>0.251</v>
      </c>
      <c r="AY14" s="7">
        <v>1.101</v>
      </c>
      <c r="AZ14" s="7">
        <v>0.126</v>
      </c>
      <c r="BA14" s="7">
        <v>0.19900000000000001</v>
      </c>
      <c r="BB14" s="7">
        <v>0</v>
      </c>
      <c r="BC14" s="7">
        <v>0.54200000000000004</v>
      </c>
      <c r="BD14" s="7">
        <v>4.984</v>
      </c>
      <c r="BE14" s="7">
        <v>1.121</v>
      </c>
      <c r="BF14" s="7">
        <v>2.5910000000000002</v>
      </c>
      <c r="BG14" s="7">
        <v>3.3860000000000001</v>
      </c>
      <c r="BH14" s="7">
        <v>0.72899999999999998</v>
      </c>
      <c r="BI14" s="7">
        <v>2.2040000000000002</v>
      </c>
      <c r="BJ14" s="7">
        <v>0.39300000000000002</v>
      </c>
      <c r="BK14" s="7">
        <v>4.9000000000000002E-2</v>
      </c>
      <c r="BL14" s="7">
        <v>0.66</v>
      </c>
      <c r="BM14" s="7">
        <v>0.23200000000000001</v>
      </c>
      <c r="BN14" s="7">
        <v>0.53900000000000003</v>
      </c>
      <c r="BO14" s="7">
        <v>0.22</v>
      </c>
      <c r="BP14" s="7">
        <v>0.46899999999999997</v>
      </c>
      <c r="BQ14" s="7">
        <v>2.343</v>
      </c>
      <c r="BR14" s="7">
        <v>7.9000000000000001E-2</v>
      </c>
      <c r="BS14" s="7">
        <v>0.63300000000000001</v>
      </c>
      <c r="BT14" s="7">
        <v>3.6659999999999999</v>
      </c>
      <c r="BU14" s="7">
        <v>1.3660000000000001</v>
      </c>
      <c r="BV14" s="7">
        <v>0.73</v>
      </c>
      <c r="BW14" s="7">
        <v>0.191</v>
      </c>
      <c r="BX14" s="7">
        <v>2.9000000000000001E-2</v>
      </c>
      <c r="BY14" s="7">
        <v>0.88500000000000001</v>
      </c>
      <c r="BZ14" s="7">
        <v>0.64900000000000002</v>
      </c>
      <c r="CA14" s="7">
        <v>0.17399999999999999</v>
      </c>
      <c r="CB14" s="7">
        <v>0.432</v>
      </c>
      <c r="CC14" s="7">
        <v>0.51400000000000001</v>
      </c>
      <c r="CD14" s="7">
        <v>0</v>
      </c>
      <c r="CE14" s="7">
        <v>0</v>
      </c>
      <c r="CF14" s="7">
        <v>0</v>
      </c>
      <c r="CG14" s="7">
        <f t="shared" si="0"/>
        <v>508.35899999999987</v>
      </c>
      <c r="CH14" s="7">
        <v>797.553</v>
      </c>
      <c r="CI14" s="7">
        <v>0</v>
      </c>
      <c r="CJ14" s="7">
        <v>0</v>
      </c>
      <c r="CK14" s="7">
        <f t="shared" si="1"/>
        <v>797.553</v>
      </c>
      <c r="CL14" s="7">
        <v>0</v>
      </c>
      <c r="CM14" s="7">
        <v>0</v>
      </c>
      <c r="CN14" s="7">
        <v>0</v>
      </c>
      <c r="CO14" s="7">
        <f t="shared" si="2"/>
        <v>0</v>
      </c>
      <c r="CP14" s="7">
        <f t="shared" si="3"/>
        <v>0</v>
      </c>
      <c r="CQ14" s="7">
        <v>34.354999999999997</v>
      </c>
      <c r="CR14" s="7">
        <f t="shared" si="4"/>
        <v>831.90800000000002</v>
      </c>
      <c r="CS14" s="7">
        <f t="shared" si="5"/>
        <v>1340.2669999999998</v>
      </c>
      <c r="CT14" s="14" t="s">
        <v>187</v>
      </c>
      <c r="CV14" s="94"/>
    </row>
    <row r="15" spans="1:100" ht="14.4" customHeight="1">
      <c r="A15" s="13" t="s">
        <v>9</v>
      </c>
      <c r="B15" s="14" t="s">
        <v>95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f t="shared" si="0"/>
        <v>0</v>
      </c>
      <c r="CH15" s="7">
        <v>99.016999999999996</v>
      </c>
      <c r="CI15" s="7">
        <v>0</v>
      </c>
      <c r="CJ15" s="7">
        <v>0</v>
      </c>
      <c r="CK15" s="7">
        <f t="shared" si="1"/>
        <v>99.016999999999996</v>
      </c>
      <c r="CL15" s="7">
        <v>0</v>
      </c>
      <c r="CM15" s="7">
        <v>0</v>
      </c>
      <c r="CN15" s="7">
        <v>0</v>
      </c>
      <c r="CO15" s="7">
        <f t="shared" si="2"/>
        <v>0</v>
      </c>
      <c r="CP15" s="7">
        <f t="shared" si="3"/>
        <v>0</v>
      </c>
      <c r="CQ15" s="7">
        <v>23.509</v>
      </c>
      <c r="CR15" s="7">
        <f t="shared" si="4"/>
        <v>122.526</v>
      </c>
      <c r="CS15" s="7">
        <f t="shared" si="5"/>
        <v>122.526</v>
      </c>
      <c r="CT15" s="14" t="s">
        <v>188</v>
      </c>
      <c r="CV15" s="94"/>
    </row>
    <row r="16" spans="1:100" ht="14.4" customHeight="1">
      <c r="A16" s="13" t="s">
        <v>10</v>
      </c>
      <c r="B16" s="14" t="s">
        <v>96</v>
      </c>
      <c r="C16" s="7">
        <v>4.5449999999999999</v>
      </c>
      <c r="D16" s="7">
        <v>0</v>
      </c>
      <c r="E16" s="7">
        <v>0.56799999999999995</v>
      </c>
      <c r="F16" s="7">
        <v>0.57999999999999996</v>
      </c>
      <c r="G16" s="7">
        <v>0.121</v>
      </c>
      <c r="H16" s="7">
        <v>0.14199999999999999</v>
      </c>
      <c r="I16" s="7">
        <v>0</v>
      </c>
      <c r="J16" s="7">
        <v>54.365000000000002</v>
      </c>
      <c r="K16" s="7">
        <v>48.622999999999998</v>
      </c>
      <c r="L16" s="7">
        <v>14.69</v>
      </c>
      <c r="M16" s="7">
        <v>0</v>
      </c>
      <c r="N16" s="7">
        <v>4.7E-2</v>
      </c>
      <c r="O16" s="7">
        <v>2E-3</v>
      </c>
      <c r="P16" s="7">
        <v>0</v>
      </c>
      <c r="Q16" s="7">
        <v>1.544</v>
      </c>
      <c r="R16" s="7">
        <v>2.4620000000000002</v>
      </c>
      <c r="S16" s="7">
        <v>6.4429999999999996</v>
      </c>
      <c r="T16" s="7">
        <v>1.1619999999999999</v>
      </c>
      <c r="U16" s="7">
        <v>0</v>
      </c>
      <c r="V16" s="7">
        <v>0.187</v>
      </c>
      <c r="W16" s="7">
        <v>0</v>
      </c>
      <c r="X16" s="7">
        <v>7.3999999999999996E-2</v>
      </c>
      <c r="Y16" s="7">
        <v>8.1000000000000003E-2</v>
      </c>
      <c r="Z16" s="7">
        <v>4.0819999999999999</v>
      </c>
      <c r="AA16" s="7">
        <v>0.441</v>
      </c>
      <c r="AB16" s="7">
        <v>13.257</v>
      </c>
      <c r="AC16" s="7">
        <v>1.7330000000000001</v>
      </c>
      <c r="AD16" s="7">
        <v>0.54900000000000004</v>
      </c>
      <c r="AE16" s="7">
        <v>0</v>
      </c>
      <c r="AF16" s="7">
        <v>1E-3</v>
      </c>
      <c r="AG16" s="7">
        <v>1E-3</v>
      </c>
      <c r="AH16" s="7">
        <v>2.64</v>
      </c>
      <c r="AI16" s="7">
        <v>0.32900000000000001</v>
      </c>
      <c r="AJ16" s="7">
        <v>0.16</v>
      </c>
      <c r="AK16" s="7">
        <v>5.5E-2</v>
      </c>
      <c r="AL16" s="7">
        <v>0.42299999999999999</v>
      </c>
      <c r="AM16" s="7">
        <v>0.29799999999999999</v>
      </c>
      <c r="AN16" s="7">
        <v>7.6999999999999999E-2</v>
      </c>
      <c r="AO16" s="7">
        <v>0</v>
      </c>
      <c r="AP16" s="7">
        <v>0</v>
      </c>
      <c r="AQ16" s="7">
        <v>1.2E-2</v>
      </c>
      <c r="AR16" s="7">
        <v>0</v>
      </c>
      <c r="AS16" s="7">
        <v>4.1890000000000001</v>
      </c>
      <c r="AT16" s="7">
        <v>3.19</v>
      </c>
      <c r="AU16" s="7">
        <v>7.0000000000000001E-3</v>
      </c>
      <c r="AV16" s="7">
        <v>3.9E-2</v>
      </c>
      <c r="AW16" s="7">
        <v>5.7000000000000002E-2</v>
      </c>
      <c r="AX16" s="7">
        <v>0</v>
      </c>
      <c r="AY16" s="7">
        <v>5.0000000000000001E-3</v>
      </c>
      <c r="AZ16" s="7">
        <v>1E-3</v>
      </c>
      <c r="BA16" s="7">
        <v>0</v>
      </c>
      <c r="BB16" s="7">
        <v>0</v>
      </c>
      <c r="BC16" s="7">
        <v>0</v>
      </c>
      <c r="BD16" s="7">
        <v>0.71799999999999997</v>
      </c>
      <c r="BE16" s="7">
        <v>0</v>
      </c>
      <c r="BF16" s="7">
        <v>5.0000000000000001E-3</v>
      </c>
      <c r="BG16" s="7">
        <v>0</v>
      </c>
      <c r="BH16" s="7">
        <v>0.48499999999999999</v>
      </c>
      <c r="BI16" s="7">
        <v>1.0999999999999999E-2</v>
      </c>
      <c r="BJ16" s="7">
        <v>4.3999999999999997E-2</v>
      </c>
      <c r="BK16" s="7">
        <v>3.0000000000000001E-3</v>
      </c>
      <c r="BL16" s="7">
        <v>1E-3</v>
      </c>
      <c r="BM16" s="7">
        <v>0</v>
      </c>
      <c r="BN16" s="7">
        <v>0</v>
      </c>
      <c r="BO16" s="7">
        <v>4.0000000000000001E-3</v>
      </c>
      <c r="BP16" s="7">
        <v>8.5999999999999993E-2</v>
      </c>
      <c r="BQ16" s="7">
        <v>0.29699999999999999</v>
      </c>
      <c r="BR16" s="7">
        <v>5.0000000000000001E-3</v>
      </c>
      <c r="BS16" s="7">
        <v>0.46</v>
      </c>
      <c r="BT16" s="7">
        <v>5.2359999999999998</v>
      </c>
      <c r="BU16" s="7">
        <v>1.1659999999999999</v>
      </c>
      <c r="BV16" s="7">
        <v>0.54400000000000004</v>
      </c>
      <c r="BW16" s="7">
        <v>1.2E-2</v>
      </c>
      <c r="BX16" s="7">
        <v>0</v>
      </c>
      <c r="BY16" s="7">
        <v>2.3E-2</v>
      </c>
      <c r="BZ16" s="7">
        <v>3.5999999999999997E-2</v>
      </c>
      <c r="CA16" s="7">
        <v>0</v>
      </c>
      <c r="CB16" s="7">
        <v>0.32900000000000001</v>
      </c>
      <c r="CC16" s="7">
        <v>0.32600000000000001</v>
      </c>
      <c r="CD16" s="7">
        <v>0</v>
      </c>
      <c r="CE16" s="7">
        <v>0</v>
      </c>
      <c r="CF16" s="7">
        <v>0</v>
      </c>
      <c r="CG16" s="7">
        <f t="shared" si="0"/>
        <v>176.97300000000001</v>
      </c>
      <c r="CH16" s="7">
        <v>382.09399999999999</v>
      </c>
      <c r="CI16" s="7">
        <v>0</v>
      </c>
      <c r="CJ16" s="7">
        <v>0</v>
      </c>
      <c r="CK16" s="7">
        <f t="shared" si="1"/>
        <v>382.09399999999999</v>
      </c>
      <c r="CL16" s="7">
        <v>1.6870000000000001</v>
      </c>
      <c r="CM16" s="7">
        <v>0</v>
      </c>
      <c r="CN16" s="7">
        <v>0</v>
      </c>
      <c r="CO16" s="7">
        <f t="shared" si="2"/>
        <v>0</v>
      </c>
      <c r="CP16" s="7">
        <f t="shared" si="3"/>
        <v>1.6870000000000001</v>
      </c>
      <c r="CQ16" s="7">
        <v>47.820999999999998</v>
      </c>
      <c r="CR16" s="7">
        <f t="shared" si="4"/>
        <v>431.60199999999998</v>
      </c>
      <c r="CS16" s="7">
        <f t="shared" si="5"/>
        <v>608.57500000000005</v>
      </c>
      <c r="CT16" s="14" t="s">
        <v>189</v>
      </c>
      <c r="CV16" s="94"/>
    </row>
    <row r="17" spans="1:100" ht="14.4" customHeight="1">
      <c r="A17" s="13" t="s">
        <v>11</v>
      </c>
      <c r="B17" s="14" t="s">
        <v>97</v>
      </c>
      <c r="C17" s="7">
        <v>0</v>
      </c>
      <c r="D17" s="7">
        <v>0</v>
      </c>
      <c r="E17" s="7">
        <v>1E-3</v>
      </c>
      <c r="F17" s="7">
        <v>2.5000000000000001E-2</v>
      </c>
      <c r="G17" s="7">
        <v>0.22500000000000001</v>
      </c>
      <c r="H17" s="7">
        <v>3.3000000000000002E-2</v>
      </c>
      <c r="I17" s="7">
        <v>1E-3</v>
      </c>
      <c r="J17" s="7">
        <v>1.363</v>
      </c>
      <c r="K17" s="7">
        <v>2.3679999999999999</v>
      </c>
      <c r="L17" s="7">
        <v>0.496</v>
      </c>
      <c r="M17" s="7">
        <v>2.9000000000000001E-2</v>
      </c>
      <c r="N17" s="7">
        <v>1.4E-2</v>
      </c>
      <c r="O17" s="7">
        <v>2.1000000000000001E-2</v>
      </c>
      <c r="P17" s="7">
        <v>1E-3</v>
      </c>
      <c r="Q17" s="7">
        <v>3.2000000000000001E-2</v>
      </c>
      <c r="R17" s="7">
        <v>8.5000000000000006E-2</v>
      </c>
      <c r="S17" s="7">
        <v>0.107</v>
      </c>
      <c r="T17" s="7">
        <v>0.08</v>
      </c>
      <c r="U17" s="7">
        <v>3.2000000000000001E-2</v>
      </c>
      <c r="V17" s="7">
        <v>0.17199999999999999</v>
      </c>
      <c r="W17" s="7">
        <v>0.03</v>
      </c>
      <c r="X17" s="7">
        <v>3.4000000000000002E-2</v>
      </c>
      <c r="Y17" s="7">
        <v>3.7999999999999999E-2</v>
      </c>
      <c r="Z17" s="7">
        <v>0.23599999999999999</v>
      </c>
      <c r="AA17" s="7">
        <v>2.1000000000000001E-2</v>
      </c>
      <c r="AB17" s="7">
        <v>1.6E-2</v>
      </c>
      <c r="AC17" s="7">
        <v>0.64900000000000002</v>
      </c>
      <c r="AD17" s="7">
        <v>0.128</v>
      </c>
      <c r="AE17" s="7">
        <v>4.2000000000000003E-2</v>
      </c>
      <c r="AF17" s="7">
        <v>0.02</v>
      </c>
      <c r="AG17" s="7">
        <v>0.17699999999999999</v>
      </c>
      <c r="AH17" s="7">
        <v>0.28000000000000003</v>
      </c>
      <c r="AI17" s="7">
        <v>9.6000000000000002E-2</v>
      </c>
      <c r="AJ17" s="7">
        <v>9.4E-2</v>
      </c>
      <c r="AK17" s="7">
        <v>0.13100000000000001</v>
      </c>
      <c r="AL17" s="7">
        <v>0.33700000000000002</v>
      </c>
      <c r="AM17" s="7">
        <v>1.9079999999999999</v>
      </c>
      <c r="AN17" s="7">
        <v>0.16500000000000001</v>
      </c>
      <c r="AO17" s="7">
        <v>8.9999999999999993E-3</v>
      </c>
      <c r="AP17" s="7">
        <v>0.16500000000000001</v>
      </c>
      <c r="AQ17" s="7">
        <v>0.23300000000000001</v>
      </c>
      <c r="AR17" s="7">
        <v>8.0000000000000002E-3</v>
      </c>
      <c r="AS17" s="7">
        <v>0.215</v>
      </c>
      <c r="AT17" s="7">
        <v>0.432</v>
      </c>
      <c r="AU17" s="7">
        <v>4.0000000000000001E-3</v>
      </c>
      <c r="AV17" s="7">
        <v>0.128</v>
      </c>
      <c r="AW17" s="7">
        <v>2.4E-2</v>
      </c>
      <c r="AX17" s="7">
        <v>0</v>
      </c>
      <c r="AY17" s="7">
        <v>2.5000000000000001E-2</v>
      </c>
      <c r="AZ17" s="7">
        <v>6.0000000000000001E-3</v>
      </c>
      <c r="BA17" s="7">
        <v>0</v>
      </c>
      <c r="BB17" s="7">
        <v>0.01</v>
      </c>
      <c r="BC17" s="7">
        <v>1.2E-2</v>
      </c>
      <c r="BD17" s="7">
        <v>5.5E-2</v>
      </c>
      <c r="BE17" s="7">
        <v>5.3999999999999999E-2</v>
      </c>
      <c r="BF17" s="7">
        <v>7.0000000000000007E-2</v>
      </c>
      <c r="BG17" s="7">
        <v>0.04</v>
      </c>
      <c r="BH17" s="7">
        <v>6.9000000000000006E-2</v>
      </c>
      <c r="BI17" s="7">
        <v>8.0000000000000002E-3</v>
      </c>
      <c r="BJ17" s="7">
        <v>7.0000000000000001E-3</v>
      </c>
      <c r="BK17" s="7">
        <v>0</v>
      </c>
      <c r="BL17" s="7">
        <v>2.3E-2</v>
      </c>
      <c r="BM17" s="7">
        <v>7.4999999999999997E-2</v>
      </c>
      <c r="BN17" s="7">
        <v>8.9999999999999993E-3</v>
      </c>
      <c r="BO17" s="7">
        <v>0.47499999999999998</v>
      </c>
      <c r="BP17" s="7">
        <v>5.0999999999999997E-2</v>
      </c>
      <c r="BQ17" s="7">
        <v>9.2999999999999999E-2</v>
      </c>
      <c r="BR17" s="7">
        <v>0.48</v>
      </c>
      <c r="BS17" s="7">
        <v>0.30299999999999999</v>
      </c>
      <c r="BT17" s="7">
        <v>0.55600000000000005</v>
      </c>
      <c r="BU17" s="7">
        <v>1.119</v>
      </c>
      <c r="BV17" s="7">
        <v>0.47599999999999998</v>
      </c>
      <c r="BW17" s="7">
        <v>0.57299999999999995</v>
      </c>
      <c r="BX17" s="7">
        <v>0.47199999999999998</v>
      </c>
      <c r="BY17" s="7">
        <v>0.01</v>
      </c>
      <c r="BZ17" s="7">
        <v>6.0460000000000003</v>
      </c>
      <c r="CA17" s="7">
        <v>4.2000000000000003E-2</v>
      </c>
      <c r="CB17" s="7">
        <v>2.8000000000000001E-2</v>
      </c>
      <c r="CC17" s="7">
        <v>2.9000000000000001E-2</v>
      </c>
      <c r="CD17" s="7">
        <v>0</v>
      </c>
      <c r="CE17" s="7">
        <v>0</v>
      </c>
      <c r="CF17" s="7">
        <v>0</v>
      </c>
      <c r="CG17" s="7">
        <f t="shared" si="0"/>
        <v>21.920999999999996</v>
      </c>
      <c r="CH17" s="7">
        <v>2352.375</v>
      </c>
      <c r="CI17" s="7">
        <v>0</v>
      </c>
      <c r="CJ17" s="7">
        <v>0</v>
      </c>
      <c r="CK17" s="7">
        <f t="shared" si="1"/>
        <v>2352.375</v>
      </c>
      <c r="CL17" s="7">
        <v>0</v>
      </c>
      <c r="CM17" s="7">
        <v>0</v>
      </c>
      <c r="CN17" s="7">
        <v>0</v>
      </c>
      <c r="CO17" s="7">
        <f t="shared" si="2"/>
        <v>0</v>
      </c>
      <c r="CP17" s="7">
        <f t="shared" si="3"/>
        <v>0</v>
      </c>
      <c r="CQ17" s="7">
        <v>110.95699999999999</v>
      </c>
      <c r="CR17" s="7">
        <f t="shared" si="4"/>
        <v>2463.3319999999999</v>
      </c>
      <c r="CS17" s="7">
        <f t="shared" si="5"/>
        <v>2485.2529999999997</v>
      </c>
      <c r="CT17" s="14" t="s">
        <v>190</v>
      </c>
      <c r="CV17" s="94"/>
    </row>
    <row r="18" spans="1:100" ht="14.4" customHeight="1">
      <c r="A18" s="13" t="s">
        <v>12</v>
      </c>
      <c r="B18" s="14" t="s">
        <v>98</v>
      </c>
      <c r="C18" s="7">
        <v>1.5389999999999999</v>
      </c>
      <c r="D18" s="7">
        <v>0</v>
      </c>
      <c r="E18" s="7">
        <v>0</v>
      </c>
      <c r="F18" s="7">
        <v>1.0999999999999999E-2</v>
      </c>
      <c r="G18" s="7">
        <v>0</v>
      </c>
      <c r="H18" s="7">
        <v>1.2E-2</v>
      </c>
      <c r="I18" s="7">
        <v>0</v>
      </c>
      <c r="J18" s="7">
        <v>5.1999999999999998E-2</v>
      </c>
      <c r="K18" s="7">
        <v>0.54900000000000004</v>
      </c>
      <c r="L18" s="7">
        <v>106.741</v>
      </c>
      <c r="M18" s="7">
        <v>3.0000000000000001E-3</v>
      </c>
      <c r="N18" s="7">
        <v>8.0000000000000002E-3</v>
      </c>
      <c r="O18" s="7">
        <v>0.26700000000000002</v>
      </c>
      <c r="P18" s="7">
        <v>0</v>
      </c>
      <c r="Q18" s="7">
        <v>0</v>
      </c>
      <c r="R18" s="7">
        <v>0</v>
      </c>
      <c r="S18" s="7">
        <v>0.83699999999999997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2.1480000000000001</v>
      </c>
      <c r="AA18" s="7">
        <v>0</v>
      </c>
      <c r="AB18" s="7">
        <v>12.645</v>
      </c>
      <c r="AC18" s="7">
        <v>0.378</v>
      </c>
      <c r="AD18" s="7">
        <v>5.3999999999999999E-2</v>
      </c>
      <c r="AE18" s="7">
        <v>0</v>
      </c>
      <c r="AF18" s="7">
        <v>2E-3</v>
      </c>
      <c r="AG18" s="7">
        <v>2E-3</v>
      </c>
      <c r="AH18" s="7">
        <v>7.0000000000000001E-3</v>
      </c>
      <c r="AI18" s="7">
        <v>4.0000000000000001E-3</v>
      </c>
      <c r="AJ18" s="7">
        <v>0</v>
      </c>
      <c r="AK18" s="7">
        <v>4.0000000000000001E-3</v>
      </c>
      <c r="AL18" s="7">
        <v>0.68799999999999994</v>
      </c>
      <c r="AM18" s="7">
        <v>0.189</v>
      </c>
      <c r="AN18" s="7">
        <v>8.9999999999999993E-3</v>
      </c>
      <c r="AO18" s="7">
        <v>0</v>
      </c>
      <c r="AP18" s="7">
        <v>0</v>
      </c>
      <c r="AQ18" s="7">
        <v>0.16500000000000001</v>
      </c>
      <c r="AR18" s="7">
        <v>0</v>
      </c>
      <c r="AS18" s="7">
        <v>0</v>
      </c>
      <c r="AT18" s="7">
        <v>0</v>
      </c>
      <c r="AU18" s="7">
        <v>4.5999999999999999E-2</v>
      </c>
      <c r="AV18" s="7">
        <v>4.7E-2</v>
      </c>
      <c r="AW18" s="7">
        <v>0.42599999999999999</v>
      </c>
      <c r="AX18" s="7">
        <v>0</v>
      </c>
      <c r="AY18" s="7">
        <v>8.3000000000000004E-2</v>
      </c>
      <c r="AZ18" s="7">
        <v>1.0999999999999999E-2</v>
      </c>
      <c r="BA18" s="7">
        <v>0</v>
      </c>
      <c r="BB18" s="7">
        <v>0</v>
      </c>
      <c r="BC18" s="7">
        <v>0</v>
      </c>
      <c r="BD18" s="7">
        <v>5.0000000000000001E-3</v>
      </c>
      <c r="BE18" s="7">
        <v>8.9999999999999993E-3</v>
      </c>
      <c r="BF18" s="7">
        <v>0.32400000000000001</v>
      </c>
      <c r="BG18" s="7">
        <v>0</v>
      </c>
      <c r="BH18" s="7">
        <v>0.191</v>
      </c>
      <c r="BI18" s="7">
        <v>0.68200000000000005</v>
      </c>
      <c r="BJ18" s="7">
        <v>3.7999999999999999E-2</v>
      </c>
      <c r="BK18" s="7">
        <v>0</v>
      </c>
      <c r="BL18" s="7">
        <v>0</v>
      </c>
      <c r="BM18" s="7">
        <v>0</v>
      </c>
      <c r="BN18" s="7">
        <v>0</v>
      </c>
      <c r="BO18" s="7">
        <v>1.4999999999999999E-2</v>
      </c>
      <c r="BP18" s="7">
        <v>8.0000000000000002E-3</v>
      </c>
      <c r="BQ18" s="7">
        <v>0.317</v>
      </c>
      <c r="BR18" s="7">
        <v>0</v>
      </c>
      <c r="BS18" s="7">
        <v>1E-3</v>
      </c>
      <c r="BT18" s="7">
        <v>0.01</v>
      </c>
      <c r="BU18" s="7">
        <v>0</v>
      </c>
      <c r="BV18" s="7">
        <v>0</v>
      </c>
      <c r="BW18" s="7">
        <v>2E-3</v>
      </c>
      <c r="BX18" s="7">
        <v>0</v>
      </c>
      <c r="BY18" s="7">
        <v>3.4000000000000002E-2</v>
      </c>
      <c r="BZ18" s="7">
        <v>1.91</v>
      </c>
      <c r="CA18" s="7">
        <v>0</v>
      </c>
      <c r="CB18" s="7">
        <v>0.67</v>
      </c>
      <c r="CC18" s="7">
        <v>0</v>
      </c>
      <c r="CD18" s="7">
        <v>0</v>
      </c>
      <c r="CE18" s="7">
        <v>0</v>
      </c>
      <c r="CF18" s="7">
        <v>0</v>
      </c>
      <c r="CG18" s="7">
        <f t="shared" si="0"/>
        <v>131.14299999999997</v>
      </c>
      <c r="CH18" s="7">
        <v>874.56</v>
      </c>
      <c r="CI18" s="7">
        <v>0</v>
      </c>
      <c r="CJ18" s="7">
        <v>0</v>
      </c>
      <c r="CK18" s="7">
        <f t="shared" si="1"/>
        <v>874.56</v>
      </c>
      <c r="CL18" s="7">
        <v>0</v>
      </c>
      <c r="CM18" s="7">
        <v>0</v>
      </c>
      <c r="CN18" s="7">
        <v>0</v>
      </c>
      <c r="CO18" s="7">
        <f t="shared" si="2"/>
        <v>0</v>
      </c>
      <c r="CP18" s="7">
        <f t="shared" si="3"/>
        <v>0</v>
      </c>
      <c r="CQ18" s="7">
        <v>118.126</v>
      </c>
      <c r="CR18" s="7">
        <f t="shared" si="4"/>
        <v>992.68599999999992</v>
      </c>
      <c r="CS18" s="7">
        <f t="shared" si="5"/>
        <v>1123.829</v>
      </c>
      <c r="CT18" s="14" t="s">
        <v>191</v>
      </c>
      <c r="CV18" s="94"/>
    </row>
    <row r="19" spans="1:100" ht="14.4" customHeight="1">
      <c r="A19" s="13" t="s">
        <v>13</v>
      </c>
      <c r="B19" s="14" t="s">
        <v>99</v>
      </c>
      <c r="C19" s="7">
        <v>11.724</v>
      </c>
      <c r="D19" s="7">
        <v>0</v>
      </c>
      <c r="E19" s="7">
        <v>0</v>
      </c>
      <c r="F19" s="7">
        <v>0.25800000000000001</v>
      </c>
      <c r="G19" s="7">
        <v>2.0630000000000002</v>
      </c>
      <c r="H19" s="7">
        <v>14.532999999999999</v>
      </c>
      <c r="I19" s="7">
        <v>0</v>
      </c>
      <c r="J19" s="7">
        <v>0.18</v>
      </c>
      <c r="K19" s="7">
        <v>1.7000000000000001E-2</v>
      </c>
      <c r="L19" s="7">
        <v>0.22900000000000001</v>
      </c>
      <c r="M19" s="7">
        <v>26.548999999999999</v>
      </c>
      <c r="N19" s="7">
        <v>7.03</v>
      </c>
      <c r="O19" s="7">
        <v>4.0000000000000001E-3</v>
      </c>
      <c r="P19" s="7">
        <v>0</v>
      </c>
      <c r="Q19" s="7">
        <v>1.4159999999999999</v>
      </c>
      <c r="R19" s="7">
        <v>5.5E-2</v>
      </c>
      <c r="S19" s="7">
        <v>1.8680000000000001</v>
      </c>
      <c r="T19" s="7">
        <v>8.5340000000000007</v>
      </c>
      <c r="U19" s="7">
        <v>1.403</v>
      </c>
      <c r="V19" s="7">
        <v>4.2309999999999999</v>
      </c>
      <c r="W19" s="7">
        <v>3.4000000000000002E-2</v>
      </c>
      <c r="X19" s="7">
        <v>2.6139999999999999</v>
      </c>
      <c r="Y19" s="7">
        <v>0.624</v>
      </c>
      <c r="Z19" s="7">
        <v>1.0009999999999999</v>
      </c>
      <c r="AA19" s="7">
        <v>0.57099999999999995</v>
      </c>
      <c r="AB19" s="7">
        <v>61.095999999999997</v>
      </c>
      <c r="AC19" s="7">
        <v>5.5910000000000002</v>
      </c>
      <c r="AD19" s="7">
        <v>0.36</v>
      </c>
      <c r="AE19" s="7">
        <v>3.0000000000000001E-3</v>
      </c>
      <c r="AF19" s="7">
        <v>0.126</v>
      </c>
      <c r="AG19" s="7">
        <v>0.503</v>
      </c>
      <c r="AH19" s="7">
        <v>43.722000000000001</v>
      </c>
      <c r="AI19" s="7">
        <v>14.992000000000001</v>
      </c>
      <c r="AJ19" s="7">
        <v>10.035</v>
      </c>
      <c r="AK19" s="7">
        <v>0</v>
      </c>
      <c r="AL19" s="7">
        <v>4.2629999999999999</v>
      </c>
      <c r="AM19" s="7">
        <v>7.5819999999999999</v>
      </c>
      <c r="AN19" s="7">
        <v>0.65100000000000002</v>
      </c>
      <c r="AO19" s="7">
        <v>1.0999999999999999E-2</v>
      </c>
      <c r="AP19" s="7">
        <v>0</v>
      </c>
      <c r="AQ19" s="7">
        <v>3.9580000000000002</v>
      </c>
      <c r="AR19" s="7">
        <v>0</v>
      </c>
      <c r="AS19" s="7">
        <v>1.8260000000000001</v>
      </c>
      <c r="AT19" s="7">
        <v>2.113</v>
      </c>
      <c r="AU19" s="7">
        <v>0</v>
      </c>
      <c r="AV19" s="7">
        <v>0</v>
      </c>
      <c r="AW19" s="7">
        <v>1.2E-2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3.9489999999999998</v>
      </c>
      <c r="BE19" s="7">
        <v>0</v>
      </c>
      <c r="BF19" s="7">
        <v>6.0999999999999999E-2</v>
      </c>
      <c r="BG19" s="7">
        <v>0.70899999999999996</v>
      </c>
      <c r="BH19" s="7">
        <v>0.34100000000000003</v>
      </c>
      <c r="BI19" s="7">
        <v>0.30199999999999999</v>
      </c>
      <c r="BJ19" s="7">
        <v>0.23</v>
      </c>
      <c r="BK19" s="7">
        <v>0</v>
      </c>
      <c r="BL19" s="7">
        <v>0.29899999999999999</v>
      </c>
      <c r="BM19" s="7">
        <v>0</v>
      </c>
      <c r="BN19" s="7">
        <v>0</v>
      </c>
      <c r="BO19" s="7">
        <v>0</v>
      </c>
      <c r="BP19" s="7">
        <v>5.1999999999999998E-2</v>
      </c>
      <c r="BQ19" s="7">
        <v>2.9249999999999998</v>
      </c>
      <c r="BR19" s="7">
        <v>0</v>
      </c>
      <c r="BS19" s="7">
        <v>0.26300000000000001</v>
      </c>
      <c r="BT19" s="7">
        <v>4.3999999999999997E-2</v>
      </c>
      <c r="BU19" s="7">
        <v>0</v>
      </c>
      <c r="BV19" s="7">
        <v>0.217</v>
      </c>
      <c r="BW19" s="7">
        <v>0</v>
      </c>
      <c r="BX19" s="7">
        <v>2.5000000000000001E-2</v>
      </c>
      <c r="BY19" s="7">
        <v>0.108</v>
      </c>
      <c r="BZ19" s="7">
        <v>0.25700000000000001</v>
      </c>
      <c r="CA19" s="7">
        <v>0</v>
      </c>
      <c r="CB19" s="7">
        <v>0.221</v>
      </c>
      <c r="CC19" s="7">
        <v>0.53300000000000003</v>
      </c>
      <c r="CD19" s="7">
        <v>0</v>
      </c>
      <c r="CE19" s="7">
        <v>0</v>
      </c>
      <c r="CF19" s="7">
        <v>0</v>
      </c>
      <c r="CG19" s="7">
        <f t="shared" si="0"/>
        <v>252.31800000000007</v>
      </c>
      <c r="CH19" s="7">
        <v>15.362</v>
      </c>
      <c r="CI19" s="7">
        <v>0</v>
      </c>
      <c r="CJ19" s="7">
        <v>0</v>
      </c>
      <c r="CK19" s="7">
        <f t="shared" si="1"/>
        <v>15.362</v>
      </c>
      <c r="CL19" s="7">
        <v>2.8719999999999999</v>
      </c>
      <c r="CM19" s="7">
        <v>0</v>
      </c>
      <c r="CN19" s="7">
        <v>0</v>
      </c>
      <c r="CO19" s="7">
        <f t="shared" si="2"/>
        <v>0</v>
      </c>
      <c r="CP19" s="7">
        <f t="shared" si="3"/>
        <v>2.8719999999999999</v>
      </c>
      <c r="CQ19" s="7">
        <v>16.207000000000001</v>
      </c>
      <c r="CR19" s="7">
        <f t="shared" si="4"/>
        <v>34.441000000000003</v>
      </c>
      <c r="CS19" s="7">
        <f t="shared" si="5"/>
        <v>286.75900000000007</v>
      </c>
      <c r="CT19" s="14" t="s">
        <v>192</v>
      </c>
      <c r="CV19" s="94"/>
    </row>
    <row r="20" spans="1:100" ht="14.4" customHeight="1">
      <c r="A20" s="13" t="s">
        <v>14</v>
      </c>
      <c r="B20" s="14" t="s">
        <v>100</v>
      </c>
      <c r="C20" s="7">
        <v>2.544</v>
      </c>
      <c r="D20" s="7">
        <v>0</v>
      </c>
      <c r="E20" s="7">
        <v>0.156</v>
      </c>
      <c r="F20" s="7">
        <v>0.187</v>
      </c>
      <c r="G20" s="7">
        <v>55.500999999999998</v>
      </c>
      <c r="H20" s="7">
        <v>13.206</v>
      </c>
      <c r="I20" s="7">
        <v>0.14899999999999999</v>
      </c>
      <c r="J20" s="7">
        <v>1.347</v>
      </c>
      <c r="K20" s="7">
        <v>0.86599999999999999</v>
      </c>
      <c r="L20" s="7">
        <v>3.1080000000000001</v>
      </c>
      <c r="M20" s="7">
        <v>2.871</v>
      </c>
      <c r="N20" s="7">
        <v>67.081000000000003</v>
      </c>
      <c r="O20" s="7">
        <v>6.452</v>
      </c>
      <c r="P20" s="7">
        <v>0</v>
      </c>
      <c r="Q20" s="7">
        <v>4.226</v>
      </c>
      <c r="R20" s="7">
        <v>0.69199999999999995</v>
      </c>
      <c r="S20" s="7">
        <v>2.661</v>
      </c>
      <c r="T20" s="7">
        <v>5.6479999999999997</v>
      </c>
      <c r="U20" s="7">
        <v>0.99199999999999999</v>
      </c>
      <c r="V20" s="7">
        <v>0.61599999999999999</v>
      </c>
      <c r="W20" s="7">
        <v>0.89200000000000002</v>
      </c>
      <c r="X20" s="7">
        <v>1.294</v>
      </c>
      <c r="Y20" s="7">
        <v>0.92200000000000004</v>
      </c>
      <c r="Z20" s="7">
        <v>1.6459999999999999</v>
      </c>
      <c r="AA20" s="7">
        <v>0.375</v>
      </c>
      <c r="AB20" s="7">
        <v>3.0670000000000002</v>
      </c>
      <c r="AC20" s="7">
        <v>0.59899999999999998</v>
      </c>
      <c r="AD20" s="7">
        <v>1.0740000000000001</v>
      </c>
      <c r="AE20" s="7">
        <v>0.49</v>
      </c>
      <c r="AF20" s="7">
        <v>4.1000000000000002E-2</v>
      </c>
      <c r="AG20" s="7">
        <v>0.375</v>
      </c>
      <c r="AH20" s="7">
        <v>0.67500000000000004</v>
      </c>
      <c r="AI20" s="7">
        <v>0.55200000000000005</v>
      </c>
      <c r="AJ20" s="7">
        <v>0.2</v>
      </c>
      <c r="AK20" s="7">
        <v>0.76</v>
      </c>
      <c r="AL20" s="7">
        <v>2.7690000000000001</v>
      </c>
      <c r="AM20" s="7">
        <v>3.36</v>
      </c>
      <c r="AN20" s="7">
        <v>2.0059999999999998</v>
      </c>
      <c r="AO20" s="7">
        <v>0.34399999999999997</v>
      </c>
      <c r="AP20" s="7">
        <v>0.313</v>
      </c>
      <c r="AQ20" s="7">
        <v>1.397</v>
      </c>
      <c r="AR20" s="7">
        <v>0.23</v>
      </c>
      <c r="AS20" s="7">
        <v>2.7080000000000002</v>
      </c>
      <c r="AT20" s="7">
        <v>1.4490000000000001</v>
      </c>
      <c r="AU20" s="7">
        <v>7.3179999999999996</v>
      </c>
      <c r="AV20" s="7">
        <v>0.373</v>
      </c>
      <c r="AW20" s="7">
        <v>1.1719999999999999</v>
      </c>
      <c r="AX20" s="7">
        <v>5.0000000000000001E-3</v>
      </c>
      <c r="AY20" s="7">
        <v>2.7149999999999999</v>
      </c>
      <c r="AZ20" s="7">
        <v>0.30199999999999999</v>
      </c>
      <c r="BA20" s="7">
        <v>5.1349999999999998</v>
      </c>
      <c r="BB20" s="7">
        <v>3.04</v>
      </c>
      <c r="BC20" s="7">
        <v>1.663</v>
      </c>
      <c r="BD20" s="7">
        <v>2.7989999999999999</v>
      </c>
      <c r="BE20" s="7">
        <v>3.5960000000000001</v>
      </c>
      <c r="BF20" s="7">
        <v>4.72</v>
      </c>
      <c r="BG20" s="7">
        <v>7.0990000000000002</v>
      </c>
      <c r="BH20" s="7">
        <v>1.9570000000000001</v>
      </c>
      <c r="BI20" s="7">
        <v>1.7110000000000001</v>
      </c>
      <c r="BJ20" s="7">
        <v>1.1970000000000001</v>
      </c>
      <c r="BK20" s="7">
        <v>0.187</v>
      </c>
      <c r="BL20" s="7">
        <v>0.61699999999999999</v>
      </c>
      <c r="BM20" s="7">
        <v>0.189</v>
      </c>
      <c r="BN20" s="7">
        <v>0.32800000000000001</v>
      </c>
      <c r="BO20" s="7">
        <v>0.46899999999999997</v>
      </c>
      <c r="BP20" s="7">
        <v>0.35699999999999998</v>
      </c>
      <c r="BQ20" s="7">
        <v>5.9169999999999998</v>
      </c>
      <c r="BR20" s="7">
        <v>3.43</v>
      </c>
      <c r="BS20" s="7">
        <v>8.2040000000000006</v>
      </c>
      <c r="BT20" s="7">
        <v>3.8260000000000001</v>
      </c>
      <c r="BU20" s="7">
        <v>0.51100000000000001</v>
      </c>
      <c r="BV20" s="7">
        <v>0.28599999999999998</v>
      </c>
      <c r="BW20" s="7">
        <v>0.14399999999999999</v>
      </c>
      <c r="BX20" s="7">
        <v>6.4000000000000001E-2</v>
      </c>
      <c r="BY20" s="7">
        <v>4.2000000000000003E-2</v>
      </c>
      <c r="BZ20" s="7">
        <v>0.27100000000000002</v>
      </c>
      <c r="CA20" s="7">
        <v>1.9139999999999999</v>
      </c>
      <c r="CB20" s="7">
        <v>1.0940000000000001</v>
      </c>
      <c r="CC20" s="7">
        <v>0.42599999999999999</v>
      </c>
      <c r="CD20" s="7">
        <v>0</v>
      </c>
      <c r="CE20" s="7">
        <v>0</v>
      </c>
      <c r="CF20" s="7">
        <v>0</v>
      </c>
      <c r="CG20" s="7">
        <f t="shared" si="0"/>
        <v>268.91899999999998</v>
      </c>
      <c r="CH20" s="7">
        <v>277.15899999999999</v>
      </c>
      <c r="CI20" s="7">
        <v>0</v>
      </c>
      <c r="CJ20" s="7">
        <v>0</v>
      </c>
      <c r="CK20" s="7">
        <f t="shared" si="1"/>
        <v>277.15899999999999</v>
      </c>
      <c r="CL20" s="7">
        <v>0</v>
      </c>
      <c r="CM20" s="7">
        <v>0</v>
      </c>
      <c r="CN20" s="7">
        <v>0</v>
      </c>
      <c r="CO20" s="7">
        <f t="shared" si="2"/>
        <v>0</v>
      </c>
      <c r="CP20" s="7">
        <f t="shared" si="3"/>
        <v>0</v>
      </c>
      <c r="CQ20" s="7">
        <v>230.745</v>
      </c>
      <c r="CR20" s="7">
        <f t="shared" si="4"/>
        <v>507.904</v>
      </c>
      <c r="CS20" s="7">
        <f t="shared" si="5"/>
        <v>776.82299999999998</v>
      </c>
      <c r="CT20" s="14" t="s">
        <v>193</v>
      </c>
      <c r="CV20" s="94"/>
    </row>
    <row r="21" spans="1:100" ht="14.4" customHeight="1">
      <c r="A21" s="13" t="s">
        <v>15</v>
      </c>
      <c r="B21" s="14" t="s">
        <v>101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f t="shared" si="0"/>
        <v>0</v>
      </c>
      <c r="CH21" s="7">
        <v>3.4609999999999999</v>
      </c>
      <c r="CI21" s="7">
        <v>0</v>
      </c>
      <c r="CJ21" s="7">
        <v>0</v>
      </c>
      <c r="CK21" s="7">
        <f t="shared" si="1"/>
        <v>3.4609999999999999</v>
      </c>
      <c r="CL21" s="7">
        <v>0</v>
      </c>
      <c r="CM21" s="7">
        <v>0</v>
      </c>
      <c r="CN21" s="7">
        <v>0</v>
      </c>
      <c r="CO21" s="7">
        <f t="shared" si="2"/>
        <v>0</v>
      </c>
      <c r="CP21" s="7">
        <f t="shared" si="3"/>
        <v>0</v>
      </c>
      <c r="CQ21" s="7">
        <v>2E-3</v>
      </c>
      <c r="CR21" s="7">
        <f t="shared" si="4"/>
        <v>3.4629999999999996</v>
      </c>
      <c r="CS21" s="7">
        <f t="shared" si="5"/>
        <v>3.4629999999999996</v>
      </c>
      <c r="CT21" s="14" t="s">
        <v>194</v>
      </c>
      <c r="CV21" s="94"/>
    </row>
    <row r="22" spans="1:100" ht="14.4" customHeight="1">
      <c r="A22" s="13" t="s">
        <v>16</v>
      </c>
      <c r="B22" s="14" t="s">
        <v>102</v>
      </c>
      <c r="C22" s="7">
        <v>36.512</v>
      </c>
      <c r="D22" s="7">
        <v>4.2919999999999998</v>
      </c>
      <c r="E22" s="7">
        <v>7.3490000000000002</v>
      </c>
      <c r="F22" s="7">
        <v>9.89</v>
      </c>
      <c r="G22" s="7">
        <v>23.103000000000002</v>
      </c>
      <c r="H22" s="7">
        <v>2.5499999999999998</v>
      </c>
      <c r="I22" s="7">
        <v>1.024</v>
      </c>
      <c r="J22" s="7">
        <v>4.63</v>
      </c>
      <c r="K22" s="7">
        <v>3.9550000000000001</v>
      </c>
      <c r="L22" s="7">
        <v>1.9379999999999999</v>
      </c>
      <c r="M22" s="7">
        <v>5.0190000000000001</v>
      </c>
      <c r="N22" s="7">
        <v>18.603000000000002</v>
      </c>
      <c r="O22" s="7">
        <v>0.86099999999999999</v>
      </c>
      <c r="P22" s="7">
        <v>0</v>
      </c>
      <c r="Q22" s="7">
        <v>19.164000000000001</v>
      </c>
      <c r="R22" s="7">
        <v>0.875</v>
      </c>
      <c r="S22" s="7">
        <v>4.3150000000000004</v>
      </c>
      <c r="T22" s="7">
        <v>25.295000000000002</v>
      </c>
      <c r="U22" s="7">
        <v>2.4649999999999999</v>
      </c>
      <c r="V22" s="7">
        <v>10.132</v>
      </c>
      <c r="W22" s="7">
        <v>0.32100000000000001</v>
      </c>
      <c r="X22" s="7">
        <v>1.5109999999999999</v>
      </c>
      <c r="Y22" s="7">
        <v>1.9450000000000001</v>
      </c>
      <c r="Z22" s="7">
        <v>1.2470000000000001</v>
      </c>
      <c r="AA22" s="7">
        <v>0.28899999999999998</v>
      </c>
      <c r="AB22" s="7">
        <v>3.47</v>
      </c>
      <c r="AC22" s="7">
        <v>1.373</v>
      </c>
      <c r="AD22" s="7">
        <v>7.6180000000000003</v>
      </c>
      <c r="AE22" s="7">
        <v>20.977</v>
      </c>
      <c r="AF22" s="7">
        <v>0.78300000000000003</v>
      </c>
      <c r="AG22" s="7">
        <v>9.5329999999999995</v>
      </c>
      <c r="AH22" s="7">
        <v>24.808</v>
      </c>
      <c r="AI22" s="7">
        <v>25.452000000000002</v>
      </c>
      <c r="AJ22" s="7">
        <v>10.307</v>
      </c>
      <c r="AK22" s="7">
        <v>8.4960000000000004</v>
      </c>
      <c r="AL22" s="7">
        <v>49.408000000000001</v>
      </c>
      <c r="AM22" s="7">
        <v>21.052</v>
      </c>
      <c r="AN22" s="7">
        <v>222.523</v>
      </c>
      <c r="AO22" s="7">
        <v>5.6790000000000003</v>
      </c>
      <c r="AP22" s="7">
        <v>65.171999999999997</v>
      </c>
      <c r="AQ22" s="7">
        <v>5.79</v>
      </c>
      <c r="AR22" s="7">
        <v>0.871</v>
      </c>
      <c r="AS22" s="7">
        <v>8.2889999999999997</v>
      </c>
      <c r="AT22" s="7">
        <v>14.308</v>
      </c>
      <c r="AU22" s="7">
        <v>0.39</v>
      </c>
      <c r="AV22" s="7">
        <v>0.33</v>
      </c>
      <c r="AW22" s="7">
        <v>0.10299999999999999</v>
      </c>
      <c r="AX22" s="7">
        <v>0.70899999999999996</v>
      </c>
      <c r="AY22" s="7">
        <v>0.78</v>
      </c>
      <c r="AZ22" s="7">
        <v>6.0999999999999999E-2</v>
      </c>
      <c r="BA22" s="7">
        <v>4.0730000000000004</v>
      </c>
      <c r="BB22" s="7">
        <v>0.81799999999999995</v>
      </c>
      <c r="BC22" s="7">
        <v>0.98199999999999998</v>
      </c>
      <c r="BD22" s="7">
        <v>0.73699999999999999</v>
      </c>
      <c r="BE22" s="7">
        <v>3.0259999999999998</v>
      </c>
      <c r="BF22" s="7">
        <v>2.6659999999999999</v>
      </c>
      <c r="BG22" s="7">
        <v>4.4489999999999998</v>
      </c>
      <c r="BH22" s="7">
        <v>2.1829999999999998</v>
      </c>
      <c r="BI22" s="7">
        <v>1.0449999999999999</v>
      </c>
      <c r="BJ22" s="7">
        <v>0.90400000000000003</v>
      </c>
      <c r="BK22" s="7">
        <v>0.215</v>
      </c>
      <c r="BL22" s="7">
        <v>6.3579999999999997</v>
      </c>
      <c r="BM22" s="7">
        <v>0.45300000000000001</v>
      </c>
      <c r="BN22" s="7">
        <v>2.0459999999999998</v>
      </c>
      <c r="BO22" s="7">
        <v>0.93600000000000005</v>
      </c>
      <c r="BP22" s="7">
        <v>2.8740000000000001</v>
      </c>
      <c r="BQ22" s="7">
        <v>5.8209999999999997</v>
      </c>
      <c r="BR22" s="7">
        <v>18.376000000000001</v>
      </c>
      <c r="BS22" s="7">
        <v>4.8410000000000002</v>
      </c>
      <c r="BT22" s="7">
        <v>12.622999999999999</v>
      </c>
      <c r="BU22" s="7">
        <v>11.438000000000001</v>
      </c>
      <c r="BV22" s="7">
        <v>12.688000000000001</v>
      </c>
      <c r="BW22" s="7">
        <v>0.379</v>
      </c>
      <c r="BX22" s="7">
        <v>0.78</v>
      </c>
      <c r="BY22" s="7">
        <v>1.2E-2</v>
      </c>
      <c r="BZ22" s="7">
        <v>3.3879999999999999</v>
      </c>
      <c r="CA22" s="7">
        <v>1.9179999999999999</v>
      </c>
      <c r="CB22" s="7">
        <v>1.6970000000000001</v>
      </c>
      <c r="CC22" s="7">
        <v>1.609</v>
      </c>
      <c r="CD22" s="7">
        <v>0</v>
      </c>
      <c r="CE22" s="7">
        <v>0</v>
      </c>
      <c r="CF22" s="7">
        <v>0</v>
      </c>
      <c r="CG22" s="7">
        <f t="shared" si="0"/>
        <v>804.90199999999982</v>
      </c>
      <c r="CH22" s="7">
        <v>676.23800000000006</v>
      </c>
      <c r="CI22" s="7">
        <v>0</v>
      </c>
      <c r="CJ22" s="7">
        <v>0</v>
      </c>
      <c r="CK22" s="7">
        <f t="shared" si="1"/>
        <v>676.23800000000006</v>
      </c>
      <c r="CL22" s="7">
        <v>0</v>
      </c>
      <c r="CM22" s="7">
        <v>0</v>
      </c>
      <c r="CN22" s="7">
        <v>0</v>
      </c>
      <c r="CO22" s="7">
        <f t="shared" si="2"/>
        <v>0</v>
      </c>
      <c r="CP22" s="7">
        <f t="shared" si="3"/>
        <v>0</v>
      </c>
      <c r="CQ22" s="7">
        <v>16.850999999999999</v>
      </c>
      <c r="CR22" s="7">
        <f t="shared" si="4"/>
        <v>693.08900000000006</v>
      </c>
      <c r="CS22" s="7">
        <f t="shared" si="5"/>
        <v>1497.991</v>
      </c>
      <c r="CT22" s="14" t="s">
        <v>195</v>
      </c>
      <c r="CV22" s="94"/>
    </row>
    <row r="23" spans="1:100" ht="14.4" customHeight="1">
      <c r="A23" s="13" t="s">
        <v>17</v>
      </c>
      <c r="B23" s="14" t="s">
        <v>103</v>
      </c>
      <c r="C23" s="7">
        <v>59.503</v>
      </c>
      <c r="D23" s="7">
        <v>2.3239999999999998</v>
      </c>
      <c r="E23" s="7">
        <v>0.19900000000000001</v>
      </c>
      <c r="F23" s="7">
        <v>8.14</v>
      </c>
      <c r="G23" s="7">
        <v>8.9489999999999998</v>
      </c>
      <c r="H23" s="7">
        <v>6.9660000000000002</v>
      </c>
      <c r="I23" s="7">
        <v>0.18</v>
      </c>
      <c r="J23" s="7">
        <v>18.516999999999999</v>
      </c>
      <c r="K23" s="7">
        <v>1.51</v>
      </c>
      <c r="L23" s="7">
        <v>33.826999999999998</v>
      </c>
      <c r="M23" s="7">
        <v>18.559000000000001</v>
      </c>
      <c r="N23" s="7">
        <v>20.774000000000001</v>
      </c>
      <c r="O23" s="7">
        <v>10.731</v>
      </c>
      <c r="P23" s="7">
        <v>5.0000000000000001E-3</v>
      </c>
      <c r="Q23" s="7">
        <v>135.542</v>
      </c>
      <c r="R23" s="7">
        <v>16.399000000000001</v>
      </c>
      <c r="S23" s="7">
        <v>74.980999999999995</v>
      </c>
      <c r="T23" s="7">
        <v>31.922000000000001</v>
      </c>
      <c r="U23" s="7">
        <v>0.998</v>
      </c>
      <c r="V23" s="7">
        <v>11.241</v>
      </c>
      <c r="W23" s="7">
        <v>1.083</v>
      </c>
      <c r="X23" s="7">
        <v>11.499000000000001</v>
      </c>
      <c r="Y23" s="7">
        <v>3.58</v>
      </c>
      <c r="Z23" s="7">
        <v>3.9620000000000002</v>
      </c>
      <c r="AA23" s="7">
        <v>4.18</v>
      </c>
      <c r="AB23" s="7">
        <v>7.6130000000000004</v>
      </c>
      <c r="AC23" s="7">
        <v>4.2919999999999998</v>
      </c>
      <c r="AD23" s="7">
        <v>3.0720000000000001</v>
      </c>
      <c r="AE23" s="7">
        <v>1.208</v>
      </c>
      <c r="AF23" s="7">
        <v>2.2229999999999999</v>
      </c>
      <c r="AG23" s="7">
        <v>4.3860000000000001</v>
      </c>
      <c r="AH23" s="7">
        <v>41.94</v>
      </c>
      <c r="AI23" s="7">
        <v>11.939</v>
      </c>
      <c r="AJ23" s="7">
        <v>4.0819999999999999</v>
      </c>
      <c r="AK23" s="7">
        <v>6.806</v>
      </c>
      <c r="AL23" s="7">
        <v>3.9390000000000001</v>
      </c>
      <c r="AM23" s="7">
        <v>3.4830000000000001</v>
      </c>
      <c r="AN23" s="7">
        <v>1.7949999999999999</v>
      </c>
      <c r="AO23" s="7">
        <v>0.10100000000000001</v>
      </c>
      <c r="AP23" s="7">
        <v>0</v>
      </c>
      <c r="AQ23" s="7">
        <v>0.89700000000000002</v>
      </c>
      <c r="AR23" s="7">
        <v>2.5000000000000001E-2</v>
      </c>
      <c r="AS23" s="7">
        <v>23.917000000000002</v>
      </c>
      <c r="AT23" s="7">
        <v>11.233000000000001</v>
      </c>
      <c r="AU23" s="7">
        <v>1.752</v>
      </c>
      <c r="AV23" s="7">
        <v>0.57599999999999996</v>
      </c>
      <c r="AW23" s="7">
        <v>0.93100000000000005</v>
      </c>
      <c r="AX23" s="7">
        <v>0</v>
      </c>
      <c r="AY23" s="7">
        <v>3.0259999999999998</v>
      </c>
      <c r="AZ23" s="7">
        <v>0.13700000000000001</v>
      </c>
      <c r="BA23" s="7">
        <v>0</v>
      </c>
      <c r="BB23" s="7">
        <v>0.17599999999999999</v>
      </c>
      <c r="BC23" s="7">
        <v>5.0999999999999997E-2</v>
      </c>
      <c r="BD23" s="7">
        <v>0.434</v>
      </c>
      <c r="BE23" s="7">
        <v>0.504</v>
      </c>
      <c r="BF23" s="7">
        <v>1.0469999999999999</v>
      </c>
      <c r="BG23" s="7">
        <v>1.798</v>
      </c>
      <c r="BH23" s="7">
        <v>4.3979999999999997</v>
      </c>
      <c r="BI23" s="7">
        <v>0.45</v>
      </c>
      <c r="BJ23" s="7">
        <v>0.40400000000000003</v>
      </c>
      <c r="BK23" s="7">
        <v>0.38500000000000001</v>
      </c>
      <c r="BL23" s="7">
        <v>0.186</v>
      </c>
      <c r="BM23" s="7">
        <v>3.1E-2</v>
      </c>
      <c r="BN23" s="7">
        <v>7.3999999999999996E-2</v>
      </c>
      <c r="BO23" s="7">
        <v>0.2</v>
      </c>
      <c r="BP23" s="7">
        <v>11.525</v>
      </c>
      <c r="BQ23" s="7">
        <v>1.1100000000000001</v>
      </c>
      <c r="BR23" s="7">
        <v>1.5149999999999999</v>
      </c>
      <c r="BS23" s="7">
        <v>5.43</v>
      </c>
      <c r="BT23" s="7">
        <v>59.765000000000001</v>
      </c>
      <c r="BU23" s="7">
        <v>3.35</v>
      </c>
      <c r="BV23" s="7">
        <v>1.4950000000000001</v>
      </c>
      <c r="BW23" s="7">
        <v>0.73099999999999998</v>
      </c>
      <c r="BX23" s="7">
        <v>1.2E-2</v>
      </c>
      <c r="BY23" s="7">
        <v>0.124</v>
      </c>
      <c r="BZ23" s="7">
        <v>2.2130000000000001</v>
      </c>
      <c r="CA23" s="7">
        <v>1.0720000000000001</v>
      </c>
      <c r="CB23" s="7">
        <v>0.66900000000000004</v>
      </c>
      <c r="CC23" s="7">
        <v>48.628999999999998</v>
      </c>
      <c r="CD23" s="7">
        <v>0</v>
      </c>
      <c r="CE23" s="7">
        <v>0</v>
      </c>
      <c r="CF23" s="7">
        <v>0</v>
      </c>
      <c r="CG23" s="7">
        <f t="shared" si="0"/>
        <v>772.72199999999987</v>
      </c>
      <c r="CH23" s="7">
        <v>752.21199999999999</v>
      </c>
      <c r="CI23" s="7">
        <v>0</v>
      </c>
      <c r="CJ23" s="7">
        <v>0</v>
      </c>
      <c r="CK23" s="7">
        <f t="shared" si="1"/>
        <v>752.21199999999999</v>
      </c>
      <c r="CL23" s="7">
        <v>0</v>
      </c>
      <c r="CM23" s="7">
        <v>0</v>
      </c>
      <c r="CN23" s="7">
        <v>0</v>
      </c>
      <c r="CO23" s="7">
        <f t="shared" si="2"/>
        <v>0</v>
      </c>
      <c r="CP23" s="7">
        <f t="shared" si="3"/>
        <v>0</v>
      </c>
      <c r="CQ23" s="7">
        <v>77.174000000000007</v>
      </c>
      <c r="CR23" s="7">
        <f t="shared" si="4"/>
        <v>829.38599999999997</v>
      </c>
      <c r="CS23" s="7">
        <f t="shared" si="5"/>
        <v>1602.1079999999997</v>
      </c>
      <c r="CT23" s="14" t="s">
        <v>196</v>
      </c>
      <c r="CV23" s="94"/>
    </row>
    <row r="24" spans="1:100" ht="14.4" customHeight="1">
      <c r="A24" s="13" t="s">
        <v>18</v>
      </c>
      <c r="B24" s="14" t="s">
        <v>104</v>
      </c>
      <c r="C24" s="7">
        <v>1.8009999999999999</v>
      </c>
      <c r="D24" s="7">
        <v>8.9999999999999993E-3</v>
      </c>
      <c r="E24" s="7">
        <v>2.3E-2</v>
      </c>
      <c r="F24" s="7">
        <v>0.04</v>
      </c>
      <c r="G24" s="7">
        <v>3.3889999999999998</v>
      </c>
      <c r="H24" s="7">
        <v>0.27100000000000002</v>
      </c>
      <c r="I24" s="7">
        <v>1E-3</v>
      </c>
      <c r="J24" s="7">
        <v>0.13</v>
      </c>
      <c r="K24" s="7">
        <v>2.1000000000000001E-2</v>
      </c>
      <c r="L24" s="7">
        <v>2.5999999999999999E-2</v>
      </c>
      <c r="M24" s="7">
        <v>2.5999999999999999E-2</v>
      </c>
      <c r="N24" s="7">
        <v>3.5000000000000003E-2</v>
      </c>
      <c r="O24" s="7">
        <v>8.9999999999999993E-3</v>
      </c>
      <c r="P24" s="7">
        <v>0.39500000000000002</v>
      </c>
      <c r="Q24" s="7">
        <v>0.56200000000000006</v>
      </c>
      <c r="R24" s="7">
        <v>14.478999999999999</v>
      </c>
      <c r="S24" s="7">
        <v>2.1000000000000001E-2</v>
      </c>
      <c r="T24" s="7">
        <v>2.5000000000000001E-2</v>
      </c>
      <c r="U24" s="7">
        <v>0.01</v>
      </c>
      <c r="V24" s="7">
        <v>7.0999999999999994E-2</v>
      </c>
      <c r="W24" s="7">
        <v>0.09</v>
      </c>
      <c r="X24" s="7">
        <v>2.8000000000000001E-2</v>
      </c>
      <c r="Y24" s="7">
        <v>0.01</v>
      </c>
      <c r="Z24" s="7">
        <v>2.5999999999999999E-2</v>
      </c>
      <c r="AA24" s="7">
        <v>0</v>
      </c>
      <c r="AB24" s="7">
        <v>1.4E-2</v>
      </c>
      <c r="AC24" s="7">
        <v>0.01</v>
      </c>
      <c r="AD24" s="7">
        <v>3.5999999999999997E-2</v>
      </c>
      <c r="AE24" s="7">
        <v>0.60399999999999998</v>
      </c>
      <c r="AF24" s="7">
        <v>0.04</v>
      </c>
      <c r="AG24" s="7">
        <v>0.252</v>
      </c>
      <c r="AH24" s="7">
        <v>0.46899999999999997</v>
      </c>
      <c r="AI24" s="7">
        <v>0.40600000000000003</v>
      </c>
      <c r="AJ24" s="7">
        <v>1.4E-2</v>
      </c>
      <c r="AK24" s="7">
        <v>7.9000000000000001E-2</v>
      </c>
      <c r="AL24" s="7">
        <v>2.3140000000000001</v>
      </c>
      <c r="AM24" s="7">
        <v>0.89900000000000002</v>
      </c>
      <c r="AN24" s="7">
        <v>0.34599999999999997</v>
      </c>
      <c r="AO24" s="7">
        <v>0.248</v>
      </c>
      <c r="AP24" s="7">
        <v>1.038</v>
      </c>
      <c r="AQ24" s="7">
        <v>1.1240000000000001</v>
      </c>
      <c r="AR24" s="7">
        <v>2.8000000000000001E-2</v>
      </c>
      <c r="AS24" s="7">
        <v>0.36899999999999999</v>
      </c>
      <c r="AT24" s="7">
        <v>7.0000000000000007E-2</v>
      </c>
      <c r="AU24" s="7">
        <v>1.0999999999999999E-2</v>
      </c>
      <c r="AV24" s="7">
        <v>2.9000000000000001E-2</v>
      </c>
      <c r="AW24" s="7">
        <v>7.0000000000000001E-3</v>
      </c>
      <c r="AX24" s="7">
        <v>5.2999999999999999E-2</v>
      </c>
      <c r="AY24" s="7">
        <v>9.4E-2</v>
      </c>
      <c r="AZ24" s="7">
        <v>1.2999999999999999E-2</v>
      </c>
      <c r="BA24" s="7">
        <v>2.1999999999999999E-2</v>
      </c>
      <c r="BB24" s="7">
        <v>0</v>
      </c>
      <c r="BC24" s="7">
        <v>4.8000000000000001E-2</v>
      </c>
      <c r="BD24" s="7">
        <v>0.46500000000000002</v>
      </c>
      <c r="BE24" s="7">
        <v>5.1999999999999998E-2</v>
      </c>
      <c r="BF24" s="7">
        <v>0.22900000000000001</v>
      </c>
      <c r="BG24" s="7">
        <v>4.3999999999999997E-2</v>
      </c>
      <c r="BH24" s="7">
        <v>3.6720000000000002</v>
      </c>
      <c r="BI24" s="7">
        <v>5.8000000000000003E-2</v>
      </c>
      <c r="BJ24" s="7">
        <v>1.4E-2</v>
      </c>
      <c r="BK24" s="7">
        <v>4.2009999999999996</v>
      </c>
      <c r="BL24" s="7">
        <v>0.21199999999999999</v>
      </c>
      <c r="BM24" s="7">
        <v>0.10100000000000001</v>
      </c>
      <c r="BN24" s="7">
        <v>3.5999999999999997E-2</v>
      </c>
      <c r="BO24" s="7">
        <v>1.0999999999999999E-2</v>
      </c>
      <c r="BP24" s="7">
        <v>3.2000000000000001E-2</v>
      </c>
      <c r="BQ24" s="7">
        <v>0.22600000000000001</v>
      </c>
      <c r="BR24" s="7">
        <v>0.27800000000000002</v>
      </c>
      <c r="BS24" s="7">
        <v>0.39500000000000002</v>
      </c>
      <c r="BT24" s="7">
        <v>411.12099999999998</v>
      </c>
      <c r="BU24" s="7">
        <v>8.4079999999999995</v>
      </c>
      <c r="BV24" s="7">
        <v>2.4460000000000002</v>
      </c>
      <c r="BW24" s="7">
        <v>1.6E-2</v>
      </c>
      <c r="BX24" s="7">
        <v>8.9999999999999993E-3</v>
      </c>
      <c r="BY24" s="7">
        <v>2.7E-2</v>
      </c>
      <c r="BZ24" s="7">
        <v>3.3000000000000002E-2</v>
      </c>
      <c r="CA24" s="7">
        <v>4.8000000000000001E-2</v>
      </c>
      <c r="CB24" s="7">
        <v>1.2E-2</v>
      </c>
      <c r="CC24" s="7">
        <v>0.42</v>
      </c>
      <c r="CD24" s="7">
        <v>0</v>
      </c>
      <c r="CE24" s="7">
        <v>0</v>
      </c>
      <c r="CF24" s="7">
        <v>0</v>
      </c>
      <c r="CG24" s="7">
        <f t="shared" si="0"/>
        <v>462.70100000000008</v>
      </c>
      <c r="CH24" s="7">
        <v>659.43100000000004</v>
      </c>
      <c r="CI24" s="7">
        <v>0</v>
      </c>
      <c r="CJ24" s="7">
        <v>487.24099999999999</v>
      </c>
      <c r="CK24" s="7">
        <f t="shared" si="1"/>
        <v>1146.672</v>
      </c>
      <c r="CL24" s="7">
        <v>0</v>
      </c>
      <c r="CM24" s="7">
        <v>0</v>
      </c>
      <c r="CN24" s="7">
        <v>0</v>
      </c>
      <c r="CO24" s="7">
        <f t="shared" si="2"/>
        <v>0</v>
      </c>
      <c r="CP24" s="7">
        <f t="shared" si="3"/>
        <v>0</v>
      </c>
      <c r="CQ24" s="7">
        <v>179.41499999999999</v>
      </c>
      <c r="CR24" s="7">
        <f t="shared" si="4"/>
        <v>1326.087</v>
      </c>
      <c r="CS24" s="7">
        <f t="shared" si="5"/>
        <v>1788.788</v>
      </c>
      <c r="CT24" s="14" t="s">
        <v>197</v>
      </c>
      <c r="CV24" s="94"/>
    </row>
    <row r="25" spans="1:100" ht="14.4" customHeight="1">
      <c r="A25" s="13" t="s">
        <v>19</v>
      </c>
      <c r="B25" s="14" t="s">
        <v>105</v>
      </c>
      <c r="C25" s="7">
        <v>6.1680000000000001</v>
      </c>
      <c r="D25" s="7">
        <v>8.5999999999999993E-2</v>
      </c>
      <c r="E25" s="7">
        <v>6.6000000000000003E-2</v>
      </c>
      <c r="F25" s="7">
        <v>0.38800000000000001</v>
      </c>
      <c r="G25" s="7">
        <v>33.987000000000002</v>
      </c>
      <c r="H25" s="7">
        <v>20.013999999999999</v>
      </c>
      <c r="I25" s="7">
        <v>0</v>
      </c>
      <c r="J25" s="7">
        <v>2.758</v>
      </c>
      <c r="K25" s="7">
        <v>1.022</v>
      </c>
      <c r="L25" s="7">
        <v>19.875</v>
      </c>
      <c r="M25" s="7">
        <v>2.2450000000000001</v>
      </c>
      <c r="N25" s="7">
        <v>0.63200000000000001</v>
      </c>
      <c r="O25" s="7">
        <v>0.46100000000000002</v>
      </c>
      <c r="P25" s="7">
        <v>0</v>
      </c>
      <c r="Q25" s="7">
        <v>8.1720000000000006</v>
      </c>
      <c r="R25" s="7">
        <v>1.5629999999999999</v>
      </c>
      <c r="S25" s="7">
        <v>17.352</v>
      </c>
      <c r="T25" s="7">
        <v>12.96</v>
      </c>
      <c r="U25" s="7">
        <v>0.156</v>
      </c>
      <c r="V25" s="7">
        <v>48.271000000000001</v>
      </c>
      <c r="W25" s="7">
        <v>5.4660000000000002</v>
      </c>
      <c r="X25" s="7">
        <v>7.907</v>
      </c>
      <c r="Y25" s="7">
        <v>4.5119999999999996</v>
      </c>
      <c r="Z25" s="7">
        <v>10.63</v>
      </c>
      <c r="AA25" s="7">
        <v>2.9750000000000001</v>
      </c>
      <c r="AB25" s="7">
        <v>3.61</v>
      </c>
      <c r="AC25" s="7">
        <v>19.818999999999999</v>
      </c>
      <c r="AD25" s="7">
        <v>6.867</v>
      </c>
      <c r="AE25" s="7">
        <v>0.313</v>
      </c>
      <c r="AF25" s="7">
        <v>0.51600000000000001</v>
      </c>
      <c r="AG25" s="7">
        <v>1.1060000000000001</v>
      </c>
      <c r="AH25" s="7">
        <v>35.545000000000002</v>
      </c>
      <c r="AI25" s="7">
        <v>22.132000000000001</v>
      </c>
      <c r="AJ25" s="7">
        <v>8.9440000000000008</v>
      </c>
      <c r="AK25" s="7">
        <v>45.923999999999999</v>
      </c>
      <c r="AL25" s="7">
        <v>6.2720000000000002</v>
      </c>
      <c r="AM25" s="7">
        <v>13.55</v>
      </c>
      <c r="AN25" s="7">
        <v>8.1980000000000004</v>
      </c>
      <c r="AO25" s="7">
        <v>0</v>
      </c>
      <c r="AP25" s="7">
        <v>0</v>
      </c>
      <c r="AQ25" s="7">
        <v>1.3580000000000001</v>
      </c>
      <c r="AR25" s="7">
        <v>1E-3</v>
      </c>
      <c r="AS25" s="7">
        <v>3.6999999999999998E-2</v>
      </c>
      <c r="AT25" s="7">
        <v>7.8360000000000003</v>
      </c>
      <c r="AU25" s="7">
        <v>0.13800000000000001</v>
      </c>
      <c r="AV25" s="7">
        <v>0.94899999999999995</v>
      </c>
      <c r="AW25" s="7">
        <v>1.0269999999999999</v>
      </c>
      <c r="AX25" s="7">
        <v>0</v>
      </c>
      <c r="AY25" s="7">
        <v>1.611</v>
      </c>
      <c r="AZ25" s="7">
        <v>0.09</v>
      </c>
      <c r="BA25" s="7">
        <v>0</v>
      </c>
      <c r="BB25" s="7">
        <v>0</v>
      </c>
      <c r="BC25" s="7">
        <v>0</v>
      </c>
      <c r="BD25" s="7">
        <v>1.0429999999999999</v>
      </c>
      <c r="BE25" s="7">
        <v>5.2999999999999999E-2</v>
      </c>
      <c r="BF25" s="7">
        <v>0.871</v>
      </c>
      <c r="BG25" s="7">
        <v>8.7509999999999994</v>
      </c>
      <c r="BH25" s="7">
        <v>0.68400000000000005</v>
      </c>
      <c r="BI25" s="7">
        <v>1.4750000000000001</v>
      </c>
      <c r="BJ25" s="7">
        <v>2.5859999999999999</v>
      </c>
      <c r="BK25" s="7">
        <v>0</v>
      </c>
      <c r="BL25" s="7">
        <v>9.0999999999999998E-2</v>
      </c>
      <c r="BM25" s="7">
        <v>0</v>
      </c>
      <c r="BN25" s="7">
        <v>0</v>
      </c>
      <c r="BO25" s="7">
        <v>0.251</v>
      </c>
      <c r="BP25" s="7">
        <v>3.2080000000000002</v>
      </c>
      <c r="BQ25" s="7">
        <v>13.409000000000001</v>
      </c>
      <c r="BR25" s="7">
        <v>4.1000000000000002E-2</v>
      </c>
      <c r="BS25" s="7">
        <v>9.6000000000000002E-2</v>
      </c>
      <c r="BT25" s="7">
        <v>3.8610000000000002</v>
      </c>
      <c r="BU25" s="7">
        <v>0.123</v>
      </c>
      <c r="BV25" s="7">
        <v>6.0999999999999999E-2</v>
      </c>
      <c r="BW25" s="7">
        <v>5.5E-2</v>
      </c>
      <c r="BX25" s="7">
        <v>1.4E-2</v>
      </c>
      <c r="BY25" s="7">
        <v>0.15</v>
      </c>
      <c r="BZ25" s="7">
        <v>0.249</v>
      </c>
      <c r="CA25" s="7">
        <v>0</v>
      </c>
      <c r="CB25" s="7">
        <v>4.83</v>
      </c>
      <c r="CC25" s="7">
        <v>0.11700000000000001</v>
      </c>
      <c r="CD25" s="7">
        <v>0</v>
      </c>
      <c r="CE25" s="7">
        <v>0</v>
      </c>
      <c r="CF25" s="7">
        <v>0</v>
      </c>
      <c r="CG25" s="7">
        <f t="shared" si="0"/>
        <v>435.52799999999991</v>
      </c>
      <c r="CH25" s="7">
        <v>111.315</v>
      </c>
      <c r="CI25" s="7">
        <v>0</v>
      </c>
      <c r="CJ25" s="7">
        <v>0</v>
      </c>
      <c r="CK25" s="7">
        <f t="shared" si="1"/>
        <v>111.315</v>
      </c>
      <c r="CL25" s="7">
        <v>0.52300000000000002</v>
      </c>
      <c r="CM25" s="7">
        <v>0</v>
      </c>
      <c r="CN25" s="7">
        <v>0</v>
      </c>
      <c r="CO25" s="7">
        <f t="shared" si="2"/>
        <v>0</v>
      </c>
      <c r="CP25" s="7">
        <f t="shared" si="3"/>
        <v>0.52300000000000002</v>
      </c>
      <c r="CQ25" s="7">
        <v>35.582999999999998</v>
      </c>
      <c r="CR25" s="7">
        <f t="shared" si="4"/>
        <v>147.42099999999999</v>
      </c>
      <c r="CS25" s="7">
        <f t="shared" si="5"/>
        <v>582.94899999999984</v>
      </c>
      <c r="CT25" s="14" t="s">
        <v>198</v>
      </c>
      <c r="CV25" s="94"/>
    </row>
    <row r="26" spans="1:100" ht="14.4" customHeight="1">
      <c r="A26" s="13" t="s">
        <v>20</v>
      </c>
      <c r="B26" s="14" t="s">
        <v>106</v>
      </c>
      <c r="C26" s="7">
        <v>8.5760000000000005</v>
      </c>
      <c r="D26" s="7">
        <v>8.0000000000000002E-3</v>
      </c>
      <c r="E26" s="7">
        <v>0</v>
      </c>
      <c r="F26" s="7">
        <v>0.83299999999999996</v>
      </c>
      <c r="G26" s="7">
        <v>17.478000000000002</v>
      </c>
      <c r="H26" s="7">
        <v>34.956000000000003</v>
      </c>
      <c r="I26" s="7">
        <v>3.0000000000000001E-3</v>
      </c>
      <c r="J26" s="7">
        <v>0.18</v>
      </c>
      <c r="K26" s="7">
        <v>6.2E-2</v>
      </c>
      <c r="L26" s="7">
        <v>5.7000000000000002E-2</v>
      </c>
      <c r="M26" s="7">
        <v>2.657</v>
      </c>
      <c r="N26" s="7">
        <v>1.4390000000000001</v>
      </c>
      <c r="O26" s="7">
        <v>0.46100000000000002</v>
      </c>
      <c r="P26" s="7">
        <v>1.6E-2</v>
      </c>
      <c r="Q26" s="7">
        <v>12.211</v>
      </c>
      <c r="R26" s="7">
        <v>0.19400000000000001</v>
      </c>
      <c r="S26" s="7">
        <v>1.6890000000000001</v>
      </c>
      <c r="T26" s="7">
        <v>34.271999999999998</v>
      </c>
      <c r="U26" s="7">
        <v>3.03</v>
      </c>
      <c r="V26" s="7">
        <v>13.093999999999999</v>
      </c>
      <c r="W26" s="7">
        <v>0.318</v>
      </c>
      <c r="X26" s="7">
        <v>2.0419999999999998</v>
      </c>
      <c r="Y26" s="7">
        <v>1.502</v>
      </c>
      <c r="Z26" s="7">
        <v>0.88900000000000001</v>
      </c>
      <c r="AA26" s="7">
        <v>0.26</v>
      </c>
      <c r="AB26" s="7">
        <v>3.2490000000000001</v>
      </c>
      <c r="AC26" s="7">
        <v>3.7389999999999999</v>
      </c>
      <c r="AD26" s="7">
        <v>1.371</v>
      </c>
      <c r="AE26" s="7">
        <v>7.0000000000000001E-3</v>
      </c>
      <c r="AF26" s="7">
        <v>0.69499999999999995</v>
      </c>
      <c r="AG26" s="7">
        <v>1.746</v>
      </c>
      <c r="AH26" s="7">
        <v>105.931</v>
      </c>
      <c r="AI26" s="7">
        <v>51.265999999999998</v>
      </c>
      <c r="AJ26" s="7">
        <v>17.452000000000002</v>
      </c>
      <c r="AK26" s="7">
        <v>0.26900000000000002</v>
      </c>
      <c r="AL26" s="7">
        <v>6.9</v>
      </c>
      <c r="AM26" s="7">
        <v>3.1960000000000002</v>
      </c>
      <c r="AN26" s="7">
        <v>3.645</v>
      </c>
      <c r="AO26" s="7">
        <v>1.2999999999999999E-2</v>
      </c>
      <c r="AP26" s="7">
        <v>1.9E-2</v>
      </c>
      <c r="AQ26" s="7">
        <v>5.0199999999999996</v>
      </c>
      <c r="AR26" s="7">
        <v>4.0000000000000001E-3</v>
      </c>
      <c r="AS26" s="7">
        <v>3.7810000000000001</v>
      </c>
      <c r="AT26" s="7">
        <v>10.135999999999999</v>
      </c>
      <c r="AU26" s="7">
        <v>0.08</v>
      </c>
      <c r="AV26" s="7">
        <v>1.7999999999999999E-2</v>
      </c>
      <c r="AW26" s="7">
        <v>0.182</v>
      </c>
      <c r="AX26" s="7">
        <v>3.0000000000000001E-3</v>
      </c>
      <c r="AY26" s="7">
        <v>7.4999999999999997E-2</v>
      </c>
      <c r="AZ26" s="7">
        <v>0.01</v>
      </c>
      <c r="BA26" s="7">
        <v>4.0000000000000001E-3</v>
      </c>
      <c r="BB26" s="7">
        <v>0</v>
      </c>
      <c r="BC26" s="7">
        <v>3.4000000000000002E-2</v>
      </c>
      <c r="BD26" s="7">
        <v>1.2549999999999999</v>
      </c>
      <c r="BE26" s="7">
        <v>0.23300000000000001</v>
      </c>
      <c r="BF26" s="7">
        <v>0.33500000000000002</v>
      </c>
      <c r="BG26" s="7">
        <v>1.256</v>
      </c>
      <c r="BH26" s="7">
        <v>1.1890000000000001</v>
      </c>
      <c r="BI26" s="7">
        <v>0.56799999999999995</v>
      </c>
      <c r="BJ26" s="7">
        <v>8.5000000000000006E-2</v>
      </c>
      <c r="BK26" s="7">
        <v>0</v>
      </c>
      <c r="BL26" s="7">
        <v>0.23</v>
      </c>
      <c r="BM26" s="7">
        <v>0.01</v>
      </c>
      <c r="BN26" s="7">
        <v>0.02</v>
      </c>
      <c r="BO26" s="7">
        <v>0.01</v>
      </c>
      <c r="BP26" s="7">
        <v>0.20300000000000001</v>
      </c>
      <c r="BQ26" s="7">
        <v>0.92100000000000004</v>
      </c>
      <c r="BR26" s="7">
        <v>1.7000000000000001E-2</v>
      </c>
      <c r="BS26" s="7">
        <v>0.111</v>
      </c>
      <c r="BT26" s="7">
        <v>0.86099999999999999</v>
      </c>
      <c r="BU26" s="7">
        <v>7.0000000000000001E-3</v>
      </c>
      <c r="BV26" s="7">
        <v>0</v>
      </c>
      <c r="BW26" s="7">
        <v>8.9999999999999993E-3</v>
      </c>
      <c r="BX26" s="7">
        <v>3.0000000000000001E-3</v>
      </c>
      <c r="BY26" s="7">
        <v>7.3999999999999996E-2</v>
      </c>
      <c r="BZ26" s="7">
        <v>0.216</v>
      </c>
      <c r="CA26" s="7">
        <v>6.6000000000000003E-2</v>
      </c>
      <c r="CB26" s="7">
        <v>0.34899999999999998</v>
      </c>
      <c r="CC26" s="7">
        <v>0.23499999999999999</v>
      </c>
      <c r="CD26" s="7">
        <v>0</v>
      </c>
      <c r="CE26" s="7">
        <v>0</v>
      </c>
      <c r="CF26" s="7">
        <v>0</v>
      </c>
      <c r="CG26" s="7">
        <f t="shared" si="0"/>
        <v>363.33499999999987</v>
      </c>
      <c r="CH26" s="7">
        <v>135.50700000000001</v>
      </c>
      <c r="CI26" s="7">
        <v>0</v>
      </c>
      <c r="CJ26" s="7">
        <v>0</v>
      </c>
      <c r="CK26" s="7">
        <f t="shared" si="1"/>
        <v>135.50700000000001</v>
      </c>
      <c r="CL26" s="7">
        <v>0</v>
      </c>
      <c r="CM26" s="7">
        <v>0</v>
      </c>
      <c r="CN26" s="7">
        <v>0</v>
      </c>
      <c r="CO26" s="7">
        <f t="shared" si="2"/>
        <v>0</v>
      </c>
      <c r="CP26" s="7">
        <f t="shared" si="3"/>
        <v>0</v>
      </c>
      <c r="CQ26" s="7">
        <v>45.139000000000003</v>
      </c>
      <c r="CR26" s="7">
        <f t="shared" si="4"/>
        <v>180.64600000000002</v>
      </c>
      <c r="CS26" s="7">
        <f t="shared" si="5"/>
        <v>543.98099999999988</v>
      </c>
      <c r="CT26" s="14" t="s">
        <v>199</v>
      </c>
      <c r="CV26" s="94"/>
    </row>
    <row r="27" spans="1:100" ht="14.4" customHeight="1">
      <c r="A27" s="13" t="s">
        <v>21</v>
      </c>
      <c r="B27" s="14" t="s">
        <v>107</v>
      </c>
      <c r="C27" s="7">
        <v>0.34799999999999998</v>
      </c>
      <c r="D27" s="7">
        <v>0</v>
      </c>
      <c r="E27" s="7">
        <v>5.0000000000000001E-3</v>
      </c>
      <c r="F27" s="7">
        <v>0.216</v>
      </c>
      <c r="G27" s="7">
        <v>0.33800000000000002</v>
      </c>
      <c r="H27" s="7">
        <v>1.2999999999999999E-2</v>
      </c>
      <c r="I27" s="7">
        <v>0</v>
      </c>
      <c r="J27" s="7">
        <v>0.22</v>
      </c>
      <c r="K27" s="7">
        <v>6.3E-2</v>
      </c>
      <c r="L27" s="7">
        <v>0.32200000000000001</v>
      </c>
      <c r="M27" s="7">
        <v>0.66100000000000003</v>
      </c>
      <c r="N27" s="7">
        <v>0.71799999999999997</v>
      </c>
      <c r="O27" s="7">
        <v>3.3000000000000002E-2</v>
      </c>
      <c r="P27" s="7">
        <v>0</v>
      </c>
      <c r="Q27" s="7">
        <v>1.284</v>
      </c>
      <c r="R27" s="7">
        <v>0.72899999999999998</v>
      </c>
      <c r="S27" s="7">
        <v>1.861</v>
      </c>
      <c r="T27" s="7">
        <v>7.4649999999999999</v>
      </c>
      <c r="U27" s="7">
        <v>28.056000000000001</v>
      </c>
      <c r="V27" s="7">
        <v>38.417999999999999</v>
      </c>
      <c r="W27" s="7">
        <v>1.849</v>
      </c>
      <c r="X27" s="7">
        <v>31.344999999999999</v>
      </c>
      <c r="Y27" s="7">
        <v>29.984000000000002</v>
      </c>
      <c r="Z27" s="7">
        <v>27.751999999999999</v>
      </c>
      <c r="AA27" s="7">
        <v>3.8759999999999999</v>
      </c>
      <c r="AB27" s="7">
        <v>6.0419999999999998</v>
      </c>
      <c r="AC27" s="7">
        <v>5.5339999999999998</v>
      </c>
      <c r="AD27" s="7">
        <v>4.1879999999999997</v>
      </c>
      <c r="AE27" s="7">
        <v>8.4000000000000005E-2</v>
      </c>
      <c r="AF27" s="7">
        <v>0.14899999999999999</v>
      </c>
      <c r="AG27" s="7">
        <v>0.25800000000000001</v>
      </c>
      <c r="AH27" s="7">
        <v>14.494</v>
      </c>
      <c r="AI27" s="7">
        <v>15.516999999999999</v>
      </c>
      <c r="AJ27" s="7">
        <v>3.839</v>
      </c>
      <c r="AK27" s="7">
        <v>1.321</v>
      </c>
      <c r="AL27" s="7">
        <v>0.48699999999999999</v>
      </c>
      <c r="AM27" s="7">
        <v>0.30099999999999999</v>
      </c>
      <c r="AN27" s="7">
        <v>0.183</v>
      </c>
      <c r="AO27" s="7">
        <v>0</v>
      </c>
      <c r="AP27" s="7">
        <v>0</v>
      </c>
      <c r="AQ27" s="7">
        <v>1.0029999999999999</v>
      </c>
      <c r="AR27" s="7">
        <v>0</v>
      </c>
      <c r="AS27" s="7">
        <v>0.13800000000000001</v>
      </c>
      <c r="AT27" s="7">
        <v>0.53800000000000003</v>
      </c>
      <c r="AU27" s="7">
        <v>2.7E-2</v>
      </c>
      <c r="AV27" s="7">
        <v>4.8000000000000001E-2</v>
      </c>
      <c r="AW27" s="7">
        <v>2E-3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1.9E-2</v>
      </c>
      <c r="BF27" s="7">
        <v>0</v>
      </c>
      <c r="BG27" s="7">
        <v>0.434</v>
      </c>
      <c r="BH27" s="7">
        <v>0.622</v>
      </c>
      <c r="BI27" s="7">
        <v>6.3E-2</v>
      </c>
      <c r="BJ27" s="7">
        <v>1.4E-2</v>
      </c>
      <c r="BK27" s="7">
        <v>0</v>
      </c>
      <c r="BL27" s="7">
        <v>0</v>
      </c>
      <c r="BM27" s="7">
        <v>0</v>
      </c>
      <c r="BN27" s="7">
        <v>0</v>
      </c>
      <c r="BO27" s="7">
        <v>5.0000000000000001E-3</v>
      </c>
      <c r="BP27" s="7">
        <v>1E-3</v>
      </c>
      <c r="BQ27" s="7">
        <v>0.17100000000000001</v>
      </c>
      <c r="BR27" s="7">
        <v>5.1999999999999998E-2</v>
      </c>
      <c r="BS27" s="7">
        <v>2.1999999999999999E-2</v>
      </c>
      <c r="BT27" s="7">
        <v>0</v>
      </c>
      <c r="BU27" s="7">
        <v>0</v>
      </c>
      <c r="BV27" s="7">
        <v>2E-3</v>
      </c>
      <c r="BW27" s="7">
        <v>6.0000000000000001E-3</v>
      </c>
      <c r="BX27" s="7">
        <v>0</v>
      </c>
      <c r="BY27" s="7">
        <v>0</v>
      </c>
      <c r="BZ27" s="7">
        <v>1.6E-2</v>
      </c>
      <c r="CA27" s="7">
        <v>0</v>
      </c>
      <c r="CB27" s="7">
        <v>0</v>
      </c>
      <c r="CC27" s="7">
        <v>0.20699999999999999</v>
      </c>
      <c r="CD27" s="7">
        <v>0</v>
      </c>
      <c r="CE27" s="7">
        <v>0</v>
      </c>
      <c r="CF27" s="7">
        <v>0</v>
      </c>
      <c r="CG27" s="7">
        <f t="shared" si="0"/>
        <v>231.34299999999996</v>
      </c>
      <c r="CH27" s="7">
        <v>2.1869999999999998</v>
      </c>
      <c r="CI27" s="7">
        <v>0</v>
      </c>
      <c r="CJ27" s="7">
        <v>0</v>
      </c>
      <c r="CK27" s="7">
        <f t="shared" si="1"/>
        <v>2.1869999999999998</v>
      </c>
      <c r="CL27" s="7">
        <v>0</v>
      </c>
      <c r="CM27" s="7">
        <v>0.105</v>
      </c>
      <c r="CN27" s="7">
        <v>0</v>
      </c>
      <c r="CO27" s="7">
        <f t="shared" si="2"/>
        <v>0.105</v>
      </c>
      <c r="CP27" s="7">
        <f t="shared" si="3"/>
        <v>0.105</v>
      </c>
      <c r="CQ27" s="7">
        <v>15.561</v>
      </c>
      <c r="CR27" s="7">
        <f t="shared" si="4"/>
        <v>17.853000000000002</v>
      </c>
      <c r="CS27" s="7">
        <f t="shared" si="5"/>
        <v>249.19599999999997</v>
      </c>
      <c r="CT27" s="14" t="s">
        <v>200</v>
      </c>
      <c r="CV27" s="94"/>
    </row>
    <row r="28" spans="1:100" ht="14.4" customHeight="1">
      <c r="A28" s="13" t="s">
        <v>22</v>
      </c>
      <c r="B28" s="14" t="s">
        <v>108</v>
      </c>
      <c r="C28" s="7">
        <v>14.324</v>
      </c>
      <c r="D28" s="7">
        <v>0.254</v>
      </c>
      <c r="E28" s="7">
        <v>1.514</v>
      </c>
      <c r="F28" s="7">
        <v>4.9000000000000004</v>
      </c>
      <c r="G28" s="7">
        <v>20.37</v>
      </c>
      <c r="H28" s="7">
        <v>18.224</v>
      </c>
      <c r="I28" s="7">
        <v>3.4000000000000002E-2</v>
      </c>
      <c r="J28" s="7">
        <v>2.8069999999999999</v>
      </c>
      <c r="K28" s="7">
        <v>5.3339999999999996</v>
      </c>
      <c r="L28" s="7">
        <v>9.4740000000000002</v>
      </c>
      <c r="M28" s="7">
        <v>5.82</v>
      </c>
      <c r="N28" s="7">
        <v>5.2359999999999998</v>
      </c>
      <c r="O28" s="7">
        <v>0.81200000000000006</v>
      </c>
      <c r="P28" s="7">
        <v>1.8740000000000001</v>
      </c>
      <c r="Q28" s="7">
        <v>8.2560000000000002</v>
      </c>
      <c r="R28" s="7">
        <v>2.0510000000000002</v>
      </c>
      <c r="S28" s="7">
        <v>5.2539999999999996</v>
      </c>
      <c r="T28" s="7">
        <v>10.331</v>
      </c>
      <c r="U28" s="7">
        <v>11.606999999999999</v>
      </c>
      <c r="V28" s="7">
        <v>60.183999999999997</v>
      </c>
      <c r="W28" s="7">
        <v>2.3380000000000001</v>
      </c>
      <c r="X28" s="7">
        <v>7.4160000000000004</v>
      </c>
      <c r="Y28" s="7">
        <v>17.149000000000001</v>
      </c>
      <c r="Z28" s="7">
        <v>8.9920000000000009</v>
      </c>
      <c r="AA28" s="7">
        <v>3.468</v>
      </c>
      <c r="AB28" s="7">
        <v>12.75</v>
      </c>
      <c r="AC28" s="7">
        <v>1.5580000000000001</v>
      </c>
      <c r="AD28" s="7">
        <v>23.710999999999999</v>
      </c>
      <c r="AE28" s="7">
        <v>1.619</v>
      </c>
      <c r="AF28" s="7">
        <v>0.183</v>
      </c>
      <c r="AG28" s="7">
        <v>4.665</v>
      </c>
      <c r="AH28" s="7">
        <v>71.412000000000006</v>
      </c>
      <c r="AI28" s="7">
        <v>20.893999999999998</v>
      </c>
      <c r="AJ28" s="7">
        <v>14.066000000000001</v>
      </c>
      <c r="AK28" s="7">
        <v>5.556</v>
      </c>
      <c r="AL28" s="7">
        <v>23.045999999999999</v>
      </c>
      <c r="AM28" s="7">
        <v>20.379000000000001</v>
      </c>
      <c r="AN28" s="7">
        <v>9.67</v>
      </c>
      <c r="AO28" s="7">
        <v>4.99</v>
      </c>
      <c r="AP28" s="7">
        <v>0.68100000000000005</v>
      </c>
      <c r="AQ28" s="7">
        <v>6.3159999999999998</v>
      </c>
      <c r="AR28" s="7">
        <v>0.114</v>
      </c>
      <c r="AS28" s="7">
        <v>8.7110000000000003</v>
      </c>
      <c r="AT28" s="7">
        <v>15.236000000000001</v>
      </c>
      <c r="AU28" s="7">
        <v>0.45800000000000002</v>
      </c>
      <c r="AV28" s="7">
        <v>1.952</v>
      </c>
      <c r="AW28" s="7">
        <v>0.68700000000000006</v>
      </c>
      <c r="AX28" s="7">
        <v>0.155</v>
      </c>
      <c r="AY28" s="7">
        <v>3.3439999999999999</v>
      </c>
      <c r="AZ28" s="7">
        <v>0.52600000000000002</v>
      </c>
      <c r="BA28" s="7">
        <v>0.01</v>
      </c>
      <c r="BB28" s="7">
        <v>0</v>
      </c>
      <c r="BC28" s="7">
        <v>0.47299999999999998</v>
      </c>
      <c r="BD28" s="7">
        <v>1.877</v>
      </c>
      <c r="BE28" s="7">
        <v>1.016</v>
      </c>
      <c r="BF28" s="7">
        <v>1.5920000000000001</v>
      </c>
      <c r="BG28" s="7">
        <v>12.739000000000001</v>
      </c>
      <c r="BH28" s="7">
        <v>1.423</v>
      </c>
      <c r="BI28" s="7">
        <v>3.5819999999999999</v>
      </c>
      <c r="BJ28" s="7">
        <v>1.2</v>
      </c>
      <c r="BK28" s="7">
        <v>0.27500000000000002</v>
      </c>
      <c r="BL28" s="7">
        <v>8.5440000000000005</v>
      </c>
      <c r="BM28" s="7">
        <v>0.126</v>
      </c>
      <c r="BN28" s="7">
        <v>0.20200000000000001</v>
      </c>
      <c r="BO28" s="7">
        <v>0.86799999999999999</v>
      </c>
      <c r="BP28" s="7">
        <v>1.0649999999999999</v>
      </c>
      <c r="BQ28" s="7">
        <v>4.2460000000000004</v>
      </c>
      <c r="BR28" s="7">
        <v>0.96799999999999997</v>
      </c>
      <c r="BS28" s="7">
        <v>2.3119999999999998</v>
      </c>
      <c r="BT28" s="7">
        <v>5.0739999999999998</v>
      </c>
      <c r="BU28" s="7">
        <v>3.0920000000000001</v>
      </c>
      <c r="BV28" s="7">
        <v>0.53200000000000003</v>
      </c>
      <c r="BW28" s="7">
        <v>0.77400000000000002</v>
      </c>
      <c r="BX28" s="7">
        <v>0.20100000000000001</v>
      </c>
      <c r="BY28" s="7">
        <v>0.33</v>
      </c>
      <c r="BZ28" s="7">
        <v>3.3079999999999998</v>
      </c>
      <c r="CA28" s="7">
        <v>0.36199999999999999</v>
      </c>
      <c r="CB28" s="7">
        <v>3.1669999999999998</v>
      </c>
      <c r="CC28" s="7">
        <v>3.18</v>
      </c>
      <c r="CD28" s="7">
        <v>0</v>
      </c>
      <c r="CE28" s="7">
        <v>0</v>
      </c>
      <c r="CF28" s="7">
        <v>0</v>
      </c>
      <c r="CG28" s="7">
        <f t="shared" si="0"/>
        <v>543.24</v>
      </c>
      <c r="CH28" s="7">
        <v>115.538</v>
      </c>
      <c r="CI28" s="7">
        <v>0</v>
      </c>
      <c r="CJ28" s="7">
        <v>0</v>
      </c>
      <c r="CK28" s="7">
        <f t="shared" si="1"/>
        <v>115.538</v>
      </c>
      <c r="CL28" s="7">
        <v>85.575000000000003</v>
      </c>
      <c r="CM28" s="7">
        <v>0</v>
      </c>
      <c r="CN28" s="7">
        <v>0</v>
      </c>
      <c r="CO28" s="7">
        <f t="shared" si="2"/>
        <v>0</v>
      </c>
      <c r="CP28" s="7">
        <f t="shared" si="3"/>
        <v>85.575000000000003</v>
      </c>
      <c r="CQ28" s="7">
        <v>61.764000000000003</v>
      </c>
      <c r="CR28" s="7">
        <f t="shared" si="4"/>
        <v>262.87700000000001</v>
      </c>
      <c r="CS28" s="7">
        <f t="shared" si="5"/>
        <v>806.11699999999996</v>
      </c>
      <c r="CT28" s="14" t="s">
        <v>201</v>
      </c>
      <c r="CV28" s="94"/>
    </row>
    <row r="29" spans="1:100" ht="14.4" customHeight="1">
      <c r="A29" s="13" t="s">
        <v>23</v>
      </c>
      <c r="B29" s="14" t="s">
        <v>109</v>
      </c>
      <c r="C29" s="7">
        <v>0</v>
      </c>
      <c r="D29" s="7">
        <v>0.28599999999999998</v>
      </c>
      <c r="E29" s="7">
        <v>6.7000000000000004E-2</v>
      </c>
      <c r="F29" s="7">
        <v>1.0999999999999999E-2</v>
      </c>
      <c r="G29" s="7">
        <v>4.0000000000000001E-3</v>
      </c>
      <c r="H29" s="7">
        <v>2.8000000000000001E-2</v>
      </c>
      <c r="I29" s="7">
        <v>0</v>
      </c>
      <c r="J29" s="7">
        <v>8.0000000000000002E-3</v>
      </c>
      <c r="K29" s="7">
        <v>4.2000000000000003E-2</v>
      </c>
      <c r="L29" s="7">
        <v>0</v>
      </c>
      <c r="M29" s="7">
        <v>0</v>
      </c>
      <c r="N29" s="7">
        <v>0.17299999999999999</v>
      </c>
      <c r="O29" s="7">
        <v>0.38100000000000001</v>
      </c>
      <c r="P29" s="7">
        <v>0</v>
      </c>
      <c r="Q29" s="7">
        <v>6.8000000000000005E-2</v>
      </c>
      <c r="R29" s="7">
        <v>6.9000000000000006E-2</v>
      </c>
      <c r="S29" s="7">
        <v>6.4000000000000001E-2</v>
      </c>
      <c r="T29" s="7">
        <v>0.42</v>
      </c>
      <c r="U29" s="7">
        <v>0</v>
      </c>
      <c r="V29" s="7">
        <v>0.222</v>
      </c>
      <c r="W29" s="7">
        <v>34.093000000000004</v>
      </c>
      <c r="X29" s="7">
        <v>1.708</v>
      </c>
      <c r="Y29" s="7">
        <v>0.70199999999999996</v>
      </c>
      <c r="Z29" s="7">
        <v>1.079</v>
      </c>
      <c r="AA29" s="7">
        <v>0.746</v>
      </c>
      <c r="AB29" s="7">
        <v>4.7E-2</v>
      </c>
      <c r="AC29" s="7">
        <v>1.6040000000000001</v>
      </c>
      <c r="AD29" s="7">
        <v>6.4089999999999998</v>
      </c>
      <c r="AE29" s="7">
        <v>0.86899999999999999</v>
      </c>
      <c r="AF29" s="7">
        <v>0.35599999999999998</v>
      </c>
      <c r="AG29" s="7">
        <v>0.48</v>
      </c>
      <c r="AH29" s="7">
        <v>2.5539999999999998</v>
      </c>
      <c r="AI29" s="7">
        <v>3.327</v>
      </c>
      <c r="AJ29" s="7">
        <v>0.69399999999999995</v>
      </c>
      <c r="AK29" s="7">
        <v>0.875</v>
      </c>
      <c r="AL29" s="7">
        <v>3.0760000000000001</v>
      </c>
      <c r="AM29" s="7">
        <v>1.5589999999999999</v>
      </c>
      <c r="AN29" s="7">
        <v>1.716</v>
      </c>
      <c r="AO29" s="7">
        <v>8.4000000000000005E-2</v>
      </c>
      <c r="AP29" s="7">
        <v>1.7999999999999999E-2</v>
      </c>
      <c r="AQ29" s="7">
        <v>3.141</v>
      </c>
      <c r="AR29" s="7">
        <v>1E-3</v>
      </c>
      <c r="AS29" s="7">
        <v>2E-3</v>
      </c>
      <c r="AT29" s="7">
        <v>2.9000000000000001E-2</v>
      </c>
      <c r="AU29" s="7">
        <v>6.9000000000000006E-2</v>
      </c>
      <c r="AV29" s="7">
        <v>0.57699999999999996</v>
      </c>
      <c r="AW29" s="7">
        <v>1.476</v>
      </c>
      <c r="AX29" s="7">
        <v>8.3170000000000002</v>
      </c>
      <c r="AY29" s="7">
        <v>0.92800000000000005</v>
      </c>
      <c r="AZ29" s="7">
        <v>0.627</v>
      </c>
      <c r="BA29" s="7">
        <v>0</v>
      </c>
      <c r="BB29" s="7">
        <v>0</v>
      </c>
      <c r="BC29" s="7">
        <v>0.06</v>
      </c>
      <c r="BD29" s="7">
        <v>0.53400000000000003</v>
      </c>
      <c r="BE29" s="7">
        <v>1.7000000000000001E-2</v>
      </c>
      <c r="BF29" s="7">
        <v>1.0169999999999999</v>
      </c>
      <c r="BG29" s="7">
        <v>0.54200000000000004</v>
      </c>
      <c r="BH29" s="7">
        <v>0.45300000000000001</v>
      </c>
      <c r="BI29" s="7">
        <v>5.8999999999999997E-2</v>
      </c>
      <c r="BJ29" s="7">
        <v>0.378</v>
      </c>
      <c r="BK29" s="7">
        <v>0</v>
      </c>
      <c r="BL29" s="7">
        <v>1.5269999999999999</v>
      </c>
      <c r="BM29" s="7">
        <v>0.02</v>
      </c>
      <c r="BN29" s="7">
        <v>0</v>
      </c>
      <c r="BO29" s="7">
        <v>0.214</v>
      </c>
      <c r="BP29" s="7">
        <v>0</v>
      </c>
      <c r="BQ29" s="7">
        <v>2.6659999999999999</v>
      </c>
      <c r="BR29" s="7">
        <v>0.42299999999999999</v>
      </c>
      <c r="BS29" s="7">
        <v>0.316</v>
      </c>
      <c r="BT29" s="7">
        <v>6.7190000000000003</v>
      </c>
      <c r="BU29" s="7">
        <v>0</v>
      </c>
      <c r="BV29" s="7">
        <v>7.0000000000000001E-3</v>
      </c>
      <c r="BW29" s="7">
        <v>1.4590000000000001</v>
      </c>
      <c r="BX29" s="7">
        <v>0.05</v>
      </c>
      <c r="BY29" s="7">
        <v>9.2999999999999999E-2</v>
      </c>
      <c r="BZ29" s="7">
        <v>0.68100000000000005</v>
      </c>
      <c r="CA29" s="7">
        <v>0.17100000000000001</v>
      </c>
      <c r="CB29" s="7">
        <v>1.2949999999999999</v>
      </c>
      <c r="CC29" s="7">
        <v>0</v>
      </c>
      <c r="CD29" s="7">
        <v>0</v>
      </c>
      <c r="CE29" s="7">
        <v>0</v>
      </c>
      <c r="CF29" s="7">
        <v>0</v>
      </c>
      <c r="CG29" s="7">
        <f t="shared" si="0"/>
        <v>97.706999999999994</v>
      </c>
      <c r="CH29" s="7">
        <v>375.85599999999999</v>
      </c>
      <c r="CI29" s="7">
        <v>0</v>
      </c>
      <c r="CJ29" s="7">
        <v>0</v>
      </c>
      <c r="CK29" s="7">
        <f t="shared" si="1"/>
        <v>375.85599999999999</v>
      </c>
      <c r="CL29" s="7">
        <v>321.13299999999998</v>
      </c>
      <c r="CM29" s="7">
        <v>17.728000000000002</v>
      </c>
      <c r="CN29" s="7">
        <v>0</v>
      </c>
      <c r="CO29" s="7">
        <f t="shared" si="2"/>
        <v>17.728000000000002</v>
      </c>
      <c r="CP29" s="7">
        <f t="shared" si="3"/>
        <v>338.86099999999999</v>
      </c>
      <c r="CQ29" s="7">
        <v>200.99299999999999</v>
      </c>
      <c r="CR29" s="7">
        <f t="shared" si="4"/>
        <v>915.71</v>
      </c>
      <c r="CS29" s="7">
        <f t="shared" si="5"/>
        <v>1013.417</v>
      </c>
      <c r="CT29" s="14" t="s">
        <v>202</v>
      </c>
      <c r="CV29" s="94"/>
    </row>
    <row r="30" spans="1:100" ht="14.4" customHeight="1">
      <c r="A30" s="13" t="s">
        <v>24</v>
      </c>
      <c r="B30" s="14" t="s">
        <v>110</v>
      </c>
      <c r="C30" s="7">
        <v>0</v>
      </c>
      <c r="D30" s="7">
        <v>0</v>
      </c>
      <c r="E30" s="7">
        <v>0</v>
      </c>
      <c r="F30" s="7">
        <v>0.20100000000000001</v>
      </c>
      <c r="G30" s="7">
        <v>5.2999999999999999E-2</v>
      </c>
      <c r="H30" s="7">
        <v>1.4999999999999999E-2</v>
      </c>
      <c r="I30" s="7">
        <v>0</v>
      </c>
      <c r="J30" s="7">
        <v>0.14599999999999999</v>
      </c>
      <c r="K30" s="7">
        <v>7.6999999999999999E-2</v>
      </c>
      <c r="L30" s="7">
        <v>7.0000000000000001E-3</v>
      </c>
      <c r="M30" s="7">
        <v>0</v>
      </c>
      <c r="N30" s="7">
        <v>6.2E-2</v>
      </c>
      <c r="O30" s="7">
        <v>0.08</v>
      </c>
      <c r="P30" s="7">
        <v>0</v>
      </c>
      <c r="Q30" s="7">
        <v>0.42599999999999999</v>
      </c>
      <c r="R30" s="7">
        <v>0.42399999999999999</v>
      </c>
      <c r="S30" s="7">
        <v>1.3420000000000001</v>
      </c>
      <c r="T30" s="7">
        <v>2.1720000000000002</v>
      </c>
      <c r="U30" s="7">
        <v>3.3000000000000002E-2</v>
      </c>
      <c r="V30" s="7">
        <v>1.173</v>
      </c>
      <c r="W30" s="7">
        <v>14.425000000000001</v>
      </c>
      <c r="X30" s="7">
        <v>8.2469999999999999</v>
      </c>
      <c r="Y30" s="7">
        <v>2.242</v>
      </c>
      <c r="Z30" s="7">
        <v>0.86099999999999999</v>
      </c>
      <c r="AA30" s="7">
        <v>1.17</v>
      </c>
      <c r="AB30" s="7">
        <v>0.34100000000000003</v>
      </c>
      <c r="AC30" s="7">
        <v>3.4470000000000001</v>
      </c>
      <c r="AD30" s="7">
        <v>10.986000000000001</v>
      </c>
      <c r="AE30" s="7">
        <v>6.1</v>
      </c>
      <c r="AF30" s="7">
        <v>0</v>
      </c>
      <c r="AG30" s="7">
        <v>1E-3</v>
      </c>
      <c r="AH30" s="7">
        <v>39.073</v>
      </c>
      <c r="AI30" s="7">
        <v>17.553000000000001</v>
      </c>
      <c r="AJ30" s="7">
        <v>10.353</v>
      </c>
      <c r="AK30" s="7">
        <v>4.8769999999999998</v>
      </c>
      <c r="AL30" s="7">
        <v>3.4849999999999999</v>
      </c>
      <c r="AM30" s="7">
        <v>6.5759999999999996</v>
      </c>
      <c r="AN30" s="7">
        <v>5.8019999999999996</v>
      </c>
      <c r="AO30" s="7">
        <v>1.7999999999999999E-2</v>
      </c>
      <c r="AP30" s="7">
        <v>2.1999999999999999E-2</v>
      </c>
      <c r="AQ30" s="7">
        <v>8.9999999999999993E-3</v>
      </c>
      <c r="AR30" s="7">
        <v>0</v>
      </c>
      <c r="AS30" s="7">
        <v>8.1999999999999993</v>
      </c>
      <c r="AT30" s="7">
        <v>4.1120000000000001</v>
      </c>
      <c r="AU30" s="7">
        <v>1.0999999999999999E-2</v>
      </c>
      <c r="AV30" s="7">
        <v>1.4450000000000001</v>
      </c>
      <c r="AW30" s="7">
        <v>1.04</v>
      </c>
      <c r="AX30" s="7">
        <v>0.28499999999999998</v>
      </c>
      <c r="AY30" s="7">
        <v>0.108</v>
      </c>
      <c r="AZ30" s="7">
        <v>1.7999999999999999E-2</v>
      </c>
      <c r="BA30" s="7">
        <v>0</v>
      </c>
      <c r="BB30" s="7">
        <v>0</v>
      </c>
      <c r="BC30" s="7">
        <v>0</v>
      </c>
      <c r="BD30" s="7">
        <v>0.28299999999999997</v>
      </c>
      <c r="BE30" s="7">
        <v>1.6E-2</v>
      </c>
      <c r="BF30" s="7">
        <v>1.464</v>
      </c>
      <c r="BG30" s="7">
        <v>1.1850000000000001</v>
      </c>
      <c r="BH30" s="7">
        <v>0.187</v>
      </c>
      <c r="BI30" s="7">
        <v>0.42699999999999999</v>
      </c>
      <c r="BJ30" s="7">
        <v>0.36299999999999999</v>
      </c>
      <c r="BK30" s="7">
        <v>0</v>
      </c>
      <c r="BL30" s="7">
        <v>0.82699999999999996</v>
      </c>
      <c r="BM30" s="7">
        <v>0</v>
      </c>
      <c r="BN30" s="7">
        <v>0</v>
      </c>
      <c r="BO30" s="7">
        <v>0.48399999999999999</v>
      </c>
      <c r="BP30" s="7">
        <v>0.124</v>
      </c>
      <c r="BQ30" s="7">
        <v>1.784</v>
      </c>
      <c r="BR30" s="7">
        <v>0.33300000000000002</v>
      </c>
      <c r="BS30" s="7">
        <v>6.8000000000000005E-2</v>
      </c>
      <c r="BT30" s="7">
        <v>7.5999999999999998E-2</v>
      </c>
      <c r="BU30" s="7">
        <v>0.115</v>
      </c>
      <c r="BV30" s="7">
        <v>3.2000000000000001E-2</v>
      </c>
      <c r="BW30" s="7">
        <v>0.223</v>
      </c>
      <c r="BX30" s="7">
        <v>5.0000000000000001E-3</v>
      </c>
      <c r="BY30" s="7">
        <v>0.70399999999999996</v>
      </c>
      <c r="BZ30" s="7">
        <v>0.6</v>
      </c>
      <c r="CA30" s="7">
        <v>5.1999999999999998E-2</v>
      </c>
      <c r="CB30" s="7">
        <v>0.15</v>
      </c>
      <c r="CC30" s="7">
        <v>0</v>
      </c>
      <c r="CD30" s="7">
        <v>0</v>
      </c>
      <c r="CE30" s="7">
        <v>0</v>
      </c>
      <c r="CF30" s="7">
        <v>0</v>
      </c>
      <c r="CG30" s="7">
        <f t="shared" si="0"/>
        <v>166.51999999999995</v>
      </c>
      <c r="CH30" s="7">
        <v>350.59399999999999</v>
      </c>
      <c r="CI30" s="7">
        <v>0</v>
      </c>
      <c r="CJ30" s="7">
        <v>0</v>
      </c>
      <c r="CK30" s="7">
        <f t="shared" si="1"/>
        <v>350.59399999999999</v>
      </c>
      <c r="CL30" s="7">
        <v>85.751999999999995</v>
      </c>
      <c r="CM30" s="7">
        <v>0</v>
      </c>
      <c r="CN30" s="7">
        <v>0</v>
      </c>
      <c r="CO30" s="7">
        <f t="shared" si="2"/>
        <v>0</v>
      </c>
      <c r="CP30" s="7">
        <f t="shared" si="3"/>
        <v>85.751999999999995</v>
      </c>
      <c r="CQ30" s="7">
        <v>166.9</v>
      </c>
      <c r="CR30" s="7">
        <f t="shared" si="4"/>
        <v>603.24599999999998</v>
      </c>
      <c r="CS30" s="7">
        <f t="shared" si="5"/>
        <v>769.76599999999996</v>
      </c>
      <c r="CT30" s="14" t="s">
        <v>203</v>
      </c>
      <c r="CV30" s="94"/>
    </row>
    <row r="31" spans="1:100" ht="14.4" customHeight="1">
      <c r="A31" s="13" t="s">
        <v>25</v>
      </c>
      <c r="B31" s="14" t="s">
        <v>111</v>
      </c>
      <c r="C31" s="7">
        <v>1.4330000000000001</v>
      </c>
      <c r="D31" s="7">
        <v>0.14099999999999999</v>
      </c>
      <c r="E31" s="7">
        <v>0.51600000000000001</v>
      </c>
      <c r="F31" s="7">
        <v>1.01</v>
      </c>
      <c r="G31" s="7">
        <v>1.9330000000000001</v>
      </c>
      <c r="H31" s="7">
        <v>2.9049999999999998</v>
      </c>
      <c r="I31" s="7">
        <v>2E-3</v>
      </c>
      <c r="J31" s="7">
        <v>0.48099999999999998</v>
      </c>
      <c r="K31" s="7">
        <v>0.33600000000000002</v>
      </c>
      <c r="L31" s="7">
        <v>0.64700000000000002</v>
      </c>
      <c r="M31" s="7">
        <v>0.113</v>
      </c>
      <c r="N31" s="7">
        <v>3.5990000000000002</v>
      </c>
      <c r="O31" s="7">
        <v>5.7000000000000002E-2</v>
      </c>
      <c r="P31" s="7">
        <v>0.01</v>
      </c>
      <c r="Q31" s="7">
        <v>0.92800000000000005</v>
      </c>
      <c r="R31" s="7">
        <v>1.4870000000000001</v>
      </c>
      <c r="S31" s="7">
        <v>3.57</v>
      </c>
      <c r="T31" s="7">
        <v>9.5410000000000004</v>
      </c>
      <c r="U31" s="7">
        <v>0.20100000000000001</v>
      </c>
      <c r="V31" s="7">
        <v>9.7370000000000001</v>
      </c>
      <c r="W31" s="7">
        <v>3.2290000000000001</v>
      </c>
      <c r="X31" s="7">
        <v>7.1840000000000002</v>
      </c>
      <c r="Y31" s="7">
        <v>33.06</v>
      </c>
      <c r="Z31" s="7">
        <v>7.3029999999999999</v>
      </c>
      <c r="AA31" s="7">
        <v>1.71</v>
      </c>
      <c r="AB31" s="7">
        <v>0.80800000000000005</v>
      </c>
      <c r="AC31" s="7">
        <v>0.94299999999999995</v>
      </c>
      <c r="AD31" s="7">
        <v>15.157</v>
      </c>
      <c r="AE31" s="7">
        <v>0.86299999999999999</v>
      </c>
      <c r="AF31" s="7">
        <v>1.6830000000000001</v>
      </c>
      <c r="AG31" s="7">
        <v>2.5510000000000002</v>
      </c>
      <c r="AH31" s="7">
        <v>26.327999999999999</v>
      </c>
      <c r="AI31" s="7">
        <v>8.3219999999999992</v>
      </c>
      <c r="AJ31" s="7">
        <v>6.157</v>
      </c>
      <c r="AK31" s="7">
        <v>3.012</v>
      </c>
      <c r="AL31" s="7">
        <v>1.1559999999999999</v>
      </c>
      <c r="AM31" s="7">
        <v>1.2869999999999999</v>
      </c>
      <c r="AN31" s="7">
        <v>3.0859999999999999</v>
      </c>
      <c r="AO31" s="7">
        <v>0.05</v>
      </c>
      <c r="AP31" s="7">
        <v>0</v>
      </c>
      <c r="AQ31" s="7">
        <v>0.01</v>
      </c>
      <c r="AR31" s="7">
        <v>6.0000000000000001E-3</v>
      </c>
      <c r="AS31" s="7">
        <v>3.6960000000000002</v>
      </c>
      <c r="AT31" s="7">
        <v>1.8069999999999999</v>
      </c>
      <c r="AU31" s="7">
        <v>1.0999999999999999E-2</v>
      </c>
      <c r="AV31" s="7">
        <v>0.08</v>
      </c>
      <c r="AW31" s="7">
        <v>4.2000000000000003E-2</v>
      </c>
      <c r="AX31" s="7">
        <v>5.0000000000000001E-3</v>
      </c>
      <c r="AY31" s="7">
        <v>0.45100000000000001</v>
      </c>
      <c r="AZ31" s="7">
        <v>1.6E-2</v>
      </c>
      <c r="BA31" s="7">
        <v>0</v>
      </c>
      <c r="BB31" s="7">
        <v>0</v>
      </c>
      <c r="BC31" s="7">
        <v>0</v>
      </c>
      <c r="BD31" s="7">
        <v>0.97499999999999998</v>
      </c>
      <c r="BE31" s="7">
        <v>0.06</v>
      </c>
      <c r="BF31" s="7">
        <v>7.4999999999999997E-2</v>
      </c>
      <c r="BG31" s="7">
        <v>1.9139999999999999</v>
      </c>
      <c r="BH31" s="7">
        <v>0.55400000000000005</v>
      </c>
      <c r="BI31" s="7">
        <v>6.6000000000000003E-2</v>
      </c>
      <c r="BJ31" s="7">
        <v>0.108</v>
      </c>
      <c r="BK31" s="7">
        <v>0.02</v>
      </c>
      <c r="BL31" s="7">
        <v>0.30399999999999999</v>
      </c>
      <c r="BM31" s="7">
        <v>8.9999999999999993E-3</v>
      </c>
      <c r="BN31" s="7">
        <v>1.7000000000000001E-2</v>
      </c>
      <c r="BO31" s="7">
        <v>0.13100000000000001</v>
      </c>
      <c r="BP31" s="7">
        <v>0.57299999999999995</v>
      </c>
      <c r="BQ31" s="7">
        <v>0.625</v>
      </c>
      <c r="BR31" s="7">
        <v>3.089</v>
      </c>
      <c r="BS31" s="7">
        <v>0.17599999999999999</v>
      </c>
      <c r="BT31" s="7">
        <v>0.79</v>
      </c>
      <c r="BU31" s="7">
        <v>2.5590000000000002</v>
      </c>
      <c r="BV31" s="7">
        <v>0.45800000000000002</v>
      </c>
      <c r="BW31" s="7">
        <v>4.2000000000000003E-2</v>
      </c>
      <c r="BX31" s="7">
        <v>0.01</v>
      </c>
      <c r="BY31" s="7">
        <v>6.7000000000000004E-2</v>
      </c>
      <c r="BZ31" s="7">
        <v>8.1000000000000003E-2</v>
      </c>
      <c r="CA31" s="7">
        <v>1.4999999999999999E-2</v>
      </c>
      <c r="CB31" s="7">
        <v>1.325</v>
      </c>
      <c r="CC31" s="7">
        <v>0.14399999999999999</v>
      </c>
      <c r="CD31" s="7">
        <v>0</v>
      </c>
      <c r="CE31" s="7">
        <v>0</v>
      </c>
      <c r="CF31" s="7">
        <v>0</v>
      </c>
      <c r="CG31" s="7">
        <f t="shared" si="0"/>
        <v>182.84699999999995</v>
      </c>
      <c r="CH31" s="7">
        <v>10.509</v>
      </c>
      <c r="CI31" s="7">
        <v>0</v>
      </c>
      <c r="CJ31" s="7">
        <v>0</v>
      </c>
      <c r="CK31" s="7">
        <f t="shared" si="1"/>
        <v>10.509</v>
      </c>
      <c r="CL31" s="7">
        <v>350.26600000000002</v>
      </c>
      <c r="CM31" s="7">
        <v>0</v>
      </c>
      <c r="CN31" s="7">
        <v>0</v>
      </c>
      <c r="CO31" s="7">
        <f t="shared" si="2"/>
        <v>0</v>
      </c>
      <c r="CP31" s="7">
        <f t="shared" si="3"/>
        <v>350.26600000000002</v>
      </c>
      <c r="CQ31" s="7">
        <v>76.971999999999994</v>
      </c>
      <c r="CR31" s="7">
        <f t="shared" si="4"/>
        <v>437.74700000000001</v>
      </c>
      <c r="CS31" s="7">
        <f t="shared" si="5"/>
        <v>620.59399999999994</v>
      </c>
      <c r="CT31" s="14" t="s">
        <v>204</v>
      </c>
      <c r="CV31" s="94"/>
    </row>
    <row r="32" spans="1:100" ht="14.4" customHeight="1">
      <c r="A32" s="13" t="s">
        <v>26</v>
      </c>
      <c r="B32" s="14" t="s">
        <v>112</v>
      </c>
      <c r="C32" s="7">
        <v>1.7999999999999999E-2</v>
      </c>
      <c r="D32" s="7">
        <v>0</v>
      </c>
      <c r="E32" s="7">
        <v>1.7999999999999999E-2</v>
      </c>
      <c r="F32" s="7">
        <v>6.242</v>
      </c>
      <c r="G32" s="7">
        <v>5.0000000000000001E-3</v>
      </c>
      <c r="H32" s="7">
        <v>0</v>
      </c>
      <c r="I32" s="7">
        <v>0</v>
      </c>
      <c r="J32" s="7">
        <v>2.1000000000000001E-2</v>
      </c>
      <c r="K32" s="7">
        <v>1E-3</v>
      </c>
      <c r="L32" s="7">
        <v>0</v>
      </c>
      <c r="M32" s="7">
        <v>6.0000000000000001E-3</v>
      </c>
      <c r="N32" s="7">
        <v>0</v>
      </c>
      <c r="O32" s="7">
        <v>0</v>
      </c>
      <c r="P32" s="7">
        <v>0</v>
      </c>
      <c r="Q32" s="7">
        <v>0.22800000000000001</v>
      </c>
      <c r="R32" s="7">
        <v>0</v>
      </c>
      <c r="S32" s="7">
        <v>4.0000000000000001E-3</v>
      </c>
      <c r="T32" s="7">
        <v>2.5000000000000001E-2</v>
      </c>
      <c r="U32" s="7">
        <v>0.109</v>
      </c>
      <c r="V32" s="7">
        <v>2.9689999999999999</v>
      </c>
      <c r="W32" s="7">
        <v>2.1000000000000001E-2</v>
      </c>
      <c r="X32" s="7">
        <v>0.68100000000000005</v>
      </c>
      <c r="Y32" s="7">
        <v>0.33900000000000002</v>
      </c>
      <c r="Z32" s="7">
        <v>15.510999999999999</v>
      </c>
      <c r="AA32" s="7">
        <v>0.32900000000000001</v>
      </c>
      <c r="AB32" s="7">
        <v>0</v>
      </c>
      <c r="AC32" s="7">
        <v>0.25900000000000001</v>
      </c>
      <c r="AD32" s="7">
        <v>0.251</v>
      </c>
      <c r="AE32" s="7">
        <v>0</v>
      </c>
      <c r="AF32" s="7">
        <v>0</v>
      </c>
      <c r="AG32" s="7">
        <v>7.4999999999999997E-2</v>
      </c>
      <c r="AH32" s="7">
        <v>1.4E-2</v>
      </c>
      <c r="AI32" s="7">
        <v>8.0000000000000002E-3</v>
      </c>
      <c r="AJ32" s="7">
        <v>1.2999999999999999E-2</v>
      </c>
      <c r="AK32" s="7">
        <v>73.188999999999993</v>
      </c>
      <c r="AL32" s="7">
        <v>0.52700000000000002</v>
      </c>
      <c r="AM32" s="7">
        <v>1.048</v>
      </c>
      <c r="AN32" s="7">
        <v>2.99</v>
      </c>
      <c r="AO32" s="7">
        <v>0</v>
      </c>
      <c r="AP32" s="7">
        <v>0.15</v>
      </c>
      <c r="AQ32" s="7">
        <v>2E-3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1E-3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1.6E-2</v>
      </c>
      <c r="BF32" s="7">
        <v>0</v>
      </c>
      <c r="BG32" s="7">
        <v>0</v>
      </c>
      <c r="BH32" s="7">
        <v>0.112</v>
      </c>
      <c r="BI32" s="7">
        <v>0</v>
      </c>
      <c r="BJ32" s="7">
        <v>0</v>
      </c>
      <c r="BK32" s="7">
        <v>0</v>
      </c>
      <c r="BL32" s="7">
        <v>0.127</v>
      </c>
      <c r="BM32" s="7">
        <v>0</v>
      </c>
      <c r="BN32" s="7">
        <v>0</v>
      </c>
      <c r="BO32" s="7">
        <v>2E-3</v>
      </c>
      <c r="BP32" s="7">
        <v>0</v>
      </c>
      <c r="BQ32" s="7">
        <v>8.4000000000000005E-2</v>
      </c>
      <c r="BR32" s="7">
        <v>1.5229999999999999</v>
      </c>
      <c r="BS32" s="7">
        <v>0.02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5.0000000000000001E-3</v>
      </c>
      <c r="CA32" s="7">
        <v>5.0000000000000001E-3</v>
      </c>
      <c r="CB32" s="7">
        <v>0</v>
      </c>
      <c r="CC32" s="7">
        <v>1E-3</v>
      </c>
      <c r="CD32" s="7">
        <v>0</v>
      </c>
      <c r="CE32" s="7">
        <v>0</v>
      </c>
      <c r="CF32" s="7">
        <v>0</v>
      </c>
      <c r="CG32" s="7">
        <f t="shared" si="0"/>
        <v>106.94899999999998</v>
      </c>
      <c r="CH32" s="7">
        <v>777.40200000000004</v>
      </c>
      <c r="CI32" s="7">
        <v>0</v>
      </c>
      <c r="CJ32" s="7">
        <v>0</v>
      </c>
      <c r="CK32" s="7">
        <f t="shared" si="1"/>
        <v>777.40200000000004</v>
      </c>
      <c r="CL32" s="7">
        <v>356.25</v>
      </c>
      <c r="CM32" s="7">
        <v>0</v>
      </c>
      <c r="CN32" s="7">
        <v>0</v>
      </c>
      <c r="CO32" s="7">
        <f t="shared" si="2"/>
        <v>0</v>
      </c>
      <c r="CP32" s="7">
        <f t="shared" si="3"/>
        <v>356.25</v>
      </c>
      <c r="CQ32" s="7">
        <v>68.024000000000001</v>
      </c>
      <c r="CR32" s="7">
        <f t="shared" si="4"/>
        <v>1201.6759999999999</v>
      </c>
      <c r="CS32" s="7">
        <f t="shared" si="5"/>
        <v>1308.625</v>
      </c>
      <c r="CT32" s="14" t="s">
        <v>205</v>
      </c>
      <c r="CV32" s="94"/>
    </row>
    <row r="33" spans="1:100" ht="14.4" customHeight="1">
      <c r="A33" s="13" t="s">
        <v>27</v>
      </c>
      <c r="B33" s="14" t="s">
        <v>113</v>
      </c>
      <c r="C33" s="7">
        <v>0</v>
      </c>
      <c r="D33" s="7">
        <v>0</v>
      </c>
      <c r="E33" s="7">
        <v>0.158</v>
      </c>
      <c r="F33" s="7">
        <v>0</v>
      </c>
      <c r="G33" s="7">
        <v>0</v>
      </c>
      <c r="H33" s="7">
        <v>0</v>
      </c>
      <c r="I33" s="7">
        <v>0</v>
      </c>
      <c r="J33" s="7">
        <v>8.1000000000000003E-2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2.8000000000000001E-2</v>
      </c>
      <c r="R33" s="7">
        <v>0</v>
      </c>
      <c r="S33" s="7">
        <v>0</v>
      </c>
      <c r="T33" s="7">
        <v>0</v>
      </c>
      <c r="U33" s="7">
        <v>2E-3</v>
      </c>
      <c r="V33" s="7">
        <v>1.458</v>
      </c>
      <c r="W33" s="7">
        <v>3.5999999999999997E-2</v>
      </c>
      <c r="X33" s="7">
        <v>0</v>
      </c>
      <c r="Y33" s="7">
        <v>5.0000000000000001E-3</v>
      </c>
      <c r="Z33" s="7">
        <v>2.3E-2</v>
      </c>
      <c r="AA33" s="7">
        <v>10.951000000000001</v>
      </c>
      <c r="AB33" s="7">
        <v>0</v>
      </c>
      <c r="AC33" s="7">
        <v>1.2999999999999999E-2</v>
      </c>
      <c r="AD33" s="7">
        <v>9.8000000000000004E-2</v>
      </c>
      <c r="AE33" s="7">
        <v>0</v>
      </c>
      <c r="AF33" s="7">
        <v>0</v>
      </c>
      <c r="AG33" s="7">
        <v>0</v>
      </c>
      <c r="AH33" s="7">
        <v>1.4999999999999999E-2</v>
      </c>
      <c r="AI33" s="7">
        <v>1.4E-2</v>
      </c>
      <c r="AJ33" s="7">
        <v>2.1000000000000001E-2</v>
      </c>
      <c r="AK33" s="7">
        <v>0.66900000000000004</v>
      </c>
      <c r="AL33" s="7">
        <v>0.16200000000000001</v>
      </c>
      <c r="AM33" s="7">
        <v>8.0000000000000002E-3</v>
      </c>
      <c r="AN33" s="7">
        <v>2E-3</v>
      </c>
      <c r="AO33" s="7">
        <v>4.8000000000000001E-2</v>
      </c>
      <c r="AP33" s="7">
        <v>4.8000000000000001E-2</v>
      </c>
      <c r="AQ33" s="7">
        <v>1E-3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2E-3</v>
      </c>
      <c r="BE33" s="7">
        <v>0</v>
      </c>
      <c r="BF33" s="7">
        <v>0</v>
      </c>
      <c r="BG33" s="7">
        <v>1E-3</v>
      </c>
      <c r="BH33" s="7">
        <v>2.4E-2</v>
      </c>
      <c r="BI33" s="7">
        <v>0</v>
      </c>
      <c r="BJ33" s="7">
        <v>0</v>
      </c>
      <c r="BK33" s="7">
        <v>0</v>
      </c>
      <c r="BL33" s="7">
        <v>1E-3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8.9999999999999993E-3</v>
      </c>
      <c r="CA33" s="7">
        <v>0</v>
      </c>
      <c r="CB33" s="7">
        <v>2.4380000000000002</v>
      </c>
      <c r="CC33" s="7">
        <v>0</v>
      </c>
      <c r="CD33" s="7">
        <v>0</v>
      </c>
      <c r="CE33" s="7">
        <v>0</v>
      </c>
      <c r="CF33" s="7">
        <v>0</v>
      </c>
      <c r="CG33" s="7">
        <f t="shared" si="0"/>
        <v>16.316000000000003</v>
      </c>
      <c r="CH33" s="7">
        <v>102.621</v>
      </c>
      <c r="CI33" s="7">
        <v>0</v>
      </c>
      <c r="CJ33" s="7">
        <v>0</v>
      </c>
      <c r="CK33" s="7">
        <f t="shared" si="1"/>
        <v>102.621</v>
      </c>
      <c r="CL33" s="7">
        <v>5.2830000000000004</v>
      </c>
      <c r="CM33" s="7">
        <v>0</v>
      </c>
      <c r="CN33" s="7">
        <v>0</v>
      </c>
      <c r="CO33" s="7">
        <f t="shared" si="2"/>
        <v>0</v>
      </c>
      <c r="CP33" s="7">
        <f t="shared" si="3"/>
        <v>5.2830000000000004</v>
      </c>
      <c r="CQ33" s="7">
        <v>11.867000000000001</v>
      </c>
      <c r="CR33" s="7">
        <f t="shared" si="4"/>
        <v>119.771</v>
      </c>
      <c r="CS33" s="7">
        <f t="shared" si="5"/>
        <v>136.08699999999999</v>
      </c>
      <c r="CT33" s="14" t="s">
        <v>206</v>
      </c>
      <c r="CV33" s="94"/>
    </row>
    <row r="34" spans="1:100" ht="14.4" customHeight="1">
      <c r="A34" s="13" t="s">
        <v>28</v>
      </c>
      <c r="B34" s="14" t="s">
        <v>114</v>
      </c>
      <c r="C34" s="7">
        <v>8.9999999999999993E-3</v>
      </c>
      <c r="D34" s="7">
        <v>0</v>
      </c>
      <c r="E34" s="7">
        <v>0</v>
      </c>
      <c r="F34" s="7">
        <v>0</v>
      </c>
      <c r="G34" s="7">
        <v>8.8659999999999997</v>
      </c>
      <c r="H34" s="7">
        <v>14.321999999999999</v>
      </c>
      <c r="I34" s="7">
        <v>2E-3</v>
      </c>
      <c r="J34" s="7">
        <v>0.01</v>
      </c>
      <c r="K34" s="7">
        <v>2.1000000000000001E-2</v>
      </c>
      <c r="L34" s="7">
        <v>5.0000000000000001E-3</v>
      </c>
      <c r="M34" s="7">
        <v>0.51700000000000002</v>
      </c>
      <c r="N34" s="7">
        <v>0.10199999999999999</v>
      </c>
      <c r="O34" s="7">
        <v>6.0000000000000001E-3</v>
      </c>
      <c r="P34" s="7">
        <v>6.0999999999999999E-2</v>
      </c>
      <c r="Q34" s="7">
        <v>6.0999999999999999E-2</v>
      </c>
      <c r="R34" s="7">
        <v>4.8000000000000001E-2</v>
      </c>
      <c r="S34" s="7">
        <v>4.4999999999999998E-2</v>
      </c>
      <c r="T34" s="7">
        <v>7.1999999999999995E-2</v>
      </c>
      <c r="U34" s="7">
        <v>0.496</v>
      </c>
      <c r="V34" s="7">
        <v>0.23499999999999999</v>
      </c>
      <c r="W34" s="7">
        <v>3.5000000000000003E-2</v>
      </c>
      <c r="X34" s="7">
        <v>0</v>
      </c>
      <c r="Y34" s="7">
        <v>0.307</v>
      </c>
      <c r="Z34" s="7">
        <v>0.16</v>
      </c>
      <c r="AA34" s="7">
        <v>1.9E-2</v>
      </c>
      <c r="AB34" s="7">
        <v>2.746</v>
      </c>
      <c r="AC34" s="7">
        <v>0.84099999999999997</v>
      </c>
      <c r="AD34" s="7">
        <v>4.0000000000000001E-3</v>
      </c>
      <c r="AE34" s="7">
        <v>5.0000000000000001E-3</v>
      </c>
      <c r="AF34" s="7">
        <v>5.0000000000000001E-3</v>
      </c>
      <c r="AG34" s="7">
        <v>7.0000000000000001E-3</v>
      </c>
      <c r="AH34" s="7">
        <v>19.061</v>
      </c>
      <c r="AI34" s="7">
        <v>0.68100000000000005</v>
      </c>
      <c r="AJ34" s="7">
        <v>1.05</v>
      </c>
      <c r="AK34" s="7">
        <v>0.114</v>
      </c>
      <c r="AL34" s="7">
        <v>2.0630000000000002</v>
      </c>
      <c r="AM34" s="7">
        <v>0.14099999999999999</v>
      </c>
      <c r="AN34" s="7">
        <v>0.18</v>
      </c>
      <c r="AO34" s="7">
        <v>0</v>
      </c>
      <c r="AP34" s="7">
        <v>0.66300000000000003</v>
      </c>
      <c r="AQ34" s="7">
        <v>4.1000000000000002E-2</v>
      </c>
      <c r="AR34" s="7">
        <v>0</v>
      </c>
      <c r="AS34" s="7">
        <v>4.9820000000000002</v>
      </c>
      <c r="AT34" s="7">
        <v>2.988</v>
      </c>
      <c r="AU34" s="7">
        <v>0</v>
      </c>
      <c r="AV34" s="7">
        <v>0.11799999999999999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0.246</v>
      </c>
      <c r="BD34" s="7">
        <v>1.752</v>
      </c>
      <c r="BE34" s="7">
        <v>4.0000000000000001E-3</v>
      </c>
      <c r="BF34" s="7">
        <v>0.53300000000000003</v>
      </c>
      <c r="BG34" s="7">
        <v>7.4999999999999997E-2</v>
      </c>
      <c r="BH34" s="7">
        <v>0.27600000000000002</v>
      </c>
      <c r="BI34" s="7">
        <v>1.4999999999999999E-2</v>
      </c>
      <c r="BJ34" s="7">
        <v>1.7999999999999999E-2</v>
      </c>
      <c r="BK34" s="7">
        <v>2.1000000000000001E-2</v>
      </c>
      <c r="BL34" s="7">
        <v>0.06</v>
      </c>
      <c r="BM34" s="7">
        <v>6.0000000000000001E-3</v>
      </c>
      <c r="BN34" s="7">
        <v>3.5000000000000003E-2</v>
      </c>
      <c r="BO34" s="7">
        <v>1E-3</v>
      </c>
      <c r="BP34" s="7">
        <v>4.0000000000000001E-3</v>
      </c>
      <c r="BQ34" s="7">
        <v>0.29899999999999999</v>
      </c>
      <c r="BR34" s="7">
        <v>0.20799999999999999</v>
      </c>
      <c r="BS34" s="7">
        <v>0.23899999999999999</v>
      </c>
      <c r="BT34" s="7">
        <v>0.186</v>
      </c>
      <c r="BU34" s="7">
        <v>0.16200000000000001</v>
      </c>
      <c r="BV34" s="7">
        <v>5.6000000000000001E-2</v>
      </c>
      <c r="BW34" s="7">
        <v>8.9999999999999993E-3</v>
      </c>
      <c r="BX34" s="7">
        <v>0.13</v>
      </c>
      <c r="BY34" s="7">
        <v>2.1000000000000001E-2</v>
      </c>
      <c r="BZ34" s="7">
        <v>2.1999999999999999E-2</v>
      </c>
      <c r="CA34" s="7">
        <v>0.623</v>
      </c>
      <c r="CB34" s="7">
        <v>2.8000000000000001E-2</v>
      </c>
      <c r="CC34" s="7">
        <v>4.2000000000000003E-2</v>
      </c>
      <c r="CD34" s="7">
        <v>0</v>
      </c>
      <c r="CE34" s="7">
        <v>0</v>
      </c>
      <c r="CF34" s="7">
        <v>0</v>
      </c>
      <c r="CG34" s="7">
        <f t="shared" si="0"/>
        <v>66.160000000000039</v>
      </c>
      <c r="CH34" s="7">
        <v>445.65600000000001</v>
      </c>
      <c r="CI34" s="7">
        <v>0</v>
      </c>
      <c r="CJ34" s="7">
        <v>0</v>
      </c>
      <c r="CK34" s="7">
        <f t="shared" si="1"/>
        <v>445.65600000000001</v>
      </c>
      <c r="CL34" s="7">
        <v>96.113</v>
      </c>
      <c r="CM34" s="7">
        <v>0</v>
      </c>
      <c r="CN34" s="7">
        <v>0</v>
      </c>
      <c r="CO34" s="7">
        <f t="shared" si="2"/>
        <v>0</v>
      </c>
      <c r="CP34" s="7">
        <f t="shared" si="3"/>
        <v>96.113</v>
      </c>
      <c r="CQ34" s="7">
        <v>42.463000000000001</v>
      </c>
      <c r="CR34" s="7">
        <f t="shared" si="4"/>
        <v>584.23199999999997</v>
      </c>
      <c r="CS34" s="7">
        <f t="shared" si="5"/>
        <v>650.39200000000005</v>
      </c>
      <c r="CT34" s="14" t="s">
        <v>207</v>
      </c>
      <c r="CV34" s="94"/>
    </row>
    <row r="35" spans="1:100" ht="14.4" customHeight="1">
      <c r="A35" s="13" t="s">
        <v>29</v>
      </c>
      <c r="B35" s="14" t="s">
        <v>115</v>
      </c>
      <c r="C35" s="7">
        <v>5.7000000000000002E-2</v>
      </c>
      <c r="D35" s="7">
        <v>5.0000000000000001E-3</v>
      </c>
      <c r="E35" s="7">
        <v>7.0000000000000001E-3</v>
      </c>
      <c r="F35" s="7">
        <v>0.28100000000000003</v>
      </c>
      <c r="G35" s="7">
        <v>0.95399999999999996</v>
      </c>
      <c r="H35" s="7">
        <v>0.248</v>
      </c>
      <c r="I35" s="7">
        <v>1.2E-2</v>
      </c>
      <c r="J35" s="7">
        <v>0.51800000000000002</v>
      </c>
      <c r="K35" s="7">
        <v>4.91</v>
      </c>
      <c r="L35" s="7">
        <v>0.36099999999999999</v>
      </c>
      <c r="M35" s="7">
        <v>0.17299999999999999</v>
      </c>
      <c r="N35" s="7">
        <v>0.255</v>
      </c>
      <c r="O35" s="7">
        <v>0.27600000000000002</v>
      </c>
      <c r="P35" s="7">
        <v>2.5999999999999999E-2</v>
      </c>
      <c r="Q35" s="7">
        <v>0.33500000000000002</v>
      </c>
      <c r="R35" s="7">
        <v>1.609</v>
      </c>
      <c r="S35" s="7">
        <v>0.35099999999999998</v>
      </c>
      <c r="T35" s="7">
        <v>0.35799999999999998</v>
      </c>
      <c r="U35" s="7">
        <v>29.672000000000001</v>
      </c>
      <c r="V35" s="7">
        <v>0.51</v>
      </c>
      <c r="W35" s="7">
        <v>0.16600000000000001</v>
      </c>
      <c r="X35" s="7">
        <v>0.34599999999999997</v>
      </c>
      <c r="Y35" s="7">
        <v>0.23599999999999999</v>
      </c>
      <c r="Z35" s="7">
        <v>0.57599999999999996</v>
      </c>
      <c r="AA35" s="7">
        <v>1.0999999999999999E-2</v>
      </c>
      <c r="AB35" s="7">
        <v>0.30599999999999999</v>
      </c>
      <c r="AC35" s="7">
        <v>2.681</v>
      </c>
      <c r="AD35" s="7">
        <v>0.54900000000000004</v>
      </c>
      <c r="AE35" s="7">
        <v>7.5999999999999998E-2</v>
      </c>
      <c r="AF35" s="7">
        <v>5.3999999999999999E-2</v>
      </c>
      <c r="AG35" s="7">
        <v>0.55400000000000005</v>
      </c>
      <c r="AH35" s="7">
        <v>0.70699999999999996</v>
      </c>
      <c r="AI35" s="7">
        <v>0.55100000000000005</v>
      </c>
      <c r="AJ35" s="7">
        <v>0.27200000000000002</v>
      </c>
      <c r="AK35" s="7">
        <v>0.63500000000000001</v>
      </c>
      <c r="AL35" s="7">
        <v>2.3919999999999999</v>
      </c>
      <c r="AM35" s="7">
        <v>0.496</v>
      </c>
      <c r="AN35" s="7">
        <v>0.81599999999999995</v>
      </c>
      <c r="AO35" s="7">
        <v>4.2999999999999997E-2</v>
      </c>
      <c r="AP35" s="7">
        <v>0.27400000000000002</v>
      </c>
      <c r="AQ35" s="7">
        <v>0.69399999999999995</v>
      </c>
      <c r="AR35" s="7">
        <v>9.1999999999999998E-2</v>
      </c>
      <c r="AS35" s="7">
        <v>2.4390000000000001</v>
      </c>
      <c r="AT35" s="7">
        <v>1.716</v>
      </c>
      <c r="AU35" s="7">
        <v>0.159</v>
      </c>
      <c r="AV35" s="7">
        <v>0.26800000000000002</v>
      </c>
      <c r="AW35" s="7">
        <v>0.372</v>
      </c>
      <c r="AX35" s="7">
        <v>6.5000000000000002E-2</v>
      </c>
      <c r="AY35" s="7">
        <v>0.57099999999999995</v>
      </c>
      <c r="AZ35" s="7">
        <v>8.4000000000000005E-2</v>
      </c>
      <c r="BA35" s="7">
        <v>0</v>
      </c>
      <c r="BB35" s="7">
        <v>0</v>
      </c>
      <c r="BC35" s="7">
        <v>0</v>
      </c>
      <c r="BD35" s="7">
        <v>0.41699999999999998</v>
      </c>
      <c r="BE35" s="7">
        <v>0.51400000000000001</v>
      </c>
      <c r="BF35" s="7">
        <v>0.63100000000000001</v>
      </c>
      <c r="BG35" s="7">
        <v>0.65900000000000003</v>
      </c>
      <c r="BH35" s="7">
        <v>1.42</v>
      </c>
      <c r="BI35" s="7">
        <v>0.49</v>
      </c>
      <c r="BJ35" s="7">
        <v>0.36499999999999999</v>
      </c>
      <c r="BK35" s="7">
        <v>3.0960000000000001</v>
      </c>
      <c r="BL35" s="7">
        <v>0.378</v>
      </c>
      <c r="BM35" s="7">
        <v>7.5999999999999998E-2</v>
      </c>
      <c r="BN35" s="7">
        <v>0.24299999999999999</v>
      </c>
      <c r="BO35" s="7">
        <v>0.11700000000000001</v>
      </c>
      <c r="BP35" s="7">
        <v>0.309</v>
      </c>
      <c r="BQ35" s="7">
        <v>0.70499999999999996</v>
      </c>
      <c r="BR35" s="7">
        <v>2.149</v>
      </c>
      <c r="BS35" s="7">
        <v>4.8479999999999999</v>
      </c>
      <c r="BT35" s="7">
        <v>46.009</v>
      </c>
      <c r="BU35" s="7">
        <v>2.2370000000000001</v>
      </c>
      <c r="BV35" s="7">
        <v>0.81</v>
      </c>
      <c r="BW35" s="7">
        <v>0.28199999999999997</v>
      </c>
      <c r="BX35" s="7">
        <v>3.2000000000000001E-2</v>
      </c>
      <c r="BY35" s="7">
        <v>0.32900000000000001</v>
      </c>
      <c r="BZ35" s="7">
        <v>7.2050000000000001</v>
      </c>
      <c r="CA35" s="7">
        <v>1.9590000000000001</v>
      </c>
      <c r="CB35" s="7">
        <v>0.26100000000000001</v>
      </c>
      <c r="CC35" s="7">
        <v>1.7350000000000001</v>
      </c>
      <c r="CD35" s="7">
        <v>0</v>
      </c>
      <c r="CE35" s="7">
        <v>0</v>
      </c>
      <c r="CF35" s="7">
        <v>0</v>
      </c>
      <c r="CG35" s="7">
        <f t="shared" si="0"/>
        <v>136.39500000000001</v>
      </c>
      <c r="CH35" s="7">
        <v>609.67100000000005</v>
      </c>
      <c r="CI35" s="7">
        <v>0</v>
      </c>
      <c r="CJ35" s="7">
        <v>1.5489999999999999</v>
      </c>
      <c r="CK35" s="7">
        <f t="shared" si="1"/>
        <v>611.22</v>
      </c>
      <c r="CL35" s="7">
        <v>79.486999999999995</v>
      </c>
      <c r="CM35" s="7">
        <v>5.5030000000000001</v>
      </c>
      <c r="CN35" s="7">
        <v>0</v>
      </c>
      <c r="CO35" s="7">
        <f t="shared" si="2"/>
        <v>5.5030000000000001</v>
      </c>
      <c r="CP35" s="7">
        <f t="shared" si="3"/>
        <v>84.99</v>
      </c>
      <c r="CQ35" s="7">
        <v>55.527000000000001</v>
      </c>
      <c r="CR35" s="7">
        <f t="shared" si="4"/>
        <v>751.73700000000008</v>
      </c>
      <c r="CS35" s="7">
        <f t="shared" si="5"/>
        <v>888.13200000000006</v>
      </c>
      <c r="CT35" s="14" t="s">
        <v>208</v>
      </c>
      <c r="CV35" s="94"/>
    </row>
    <row r="36" spans="1:100" ht="14.4" customHeight="1">
      <c r="A36" s="13" t="s">
        <v>30</v>
      </c>
      <c r="B36" s="14" t="s">
        <v>116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7">
        <v>0</v>
      </c>
      <c r="CD36" s="7">
        <v>0</v>
      </c>
      <c r="CE36" s="7">
        <v>0</v>
      </c>
      <c r="CF36" s="7">
        <v>0</v>
      </c>
      <c r="CG36" s="7">
        <f t="shared" si="0"/>
        <v>0</v>
      </c>
      <c r="CH36" s="7">
        <v>0</v>
      </c>
      <c r="CI36" s="7">
        <v>0</v>
      </c>
      <c r="CJ36" s="7">
        <v>0</v>
      </c>
      <c r="CK36" s="7">
        <f t="shared" si="1"/>
        <v>0</v>
      </c>
      <c r="CL36" s="7">
        <v>0</v>
      </c>
      <c r="CM36" s="7">
        <v>0</v>
      </c>
      <c r="CN36" s="7">
        <v>0</v>
      </c>
      <c r="CO36" s="7">
        <f t="shared" si="2"/>
        <v>0</v>
      </c>
      <c r="CP36" s="7">
        <f t="shared" si="3"/>
        <v>0</v>
      </c>
      <c r="CQ36" s="7">
        <v>0</v>
      </c>
      <c r="CR36" s="7">
        <f t="shared" si="4"/>
        <v>0</v>
      </c>
      <c r="CS36" s="7">
        <f t="shared" si="5"/>
        <v>0</v>
      </c>
      <c r="CT36" s="14" t="s">
        <v>209</v>
      </c>
      <c r="CV36" s="94"/>
    </row>
    <row r="37" spans="1:100" ht="14.4" customHeight="1">
      <c r="A37" s="13" t="s">
        <v>31</v>
      </c>
      <c r="B37" s="14" t="s">
        <v>117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f t="shared" si="0"/>
        <v>0</v>
      </c>
      <c r="CH37" s="7">
        <v>5.0000000000000001E-3</v>
      </c>
      <c r="CI37" s="7">
        <v>0</v>
      </c>
      <c r="CJ37" s="7">
        <v>0</v>
      </c>
      <c r="CK37" s="7">
        <f t="shared" si="1"/>
        <v>5.0000000000000001E-3</v>
      </c>
      <c r="CL37" s="7">
        <v>0</v>
      </c>
      <c r="CM37" s="7">
        <v>0</v>
      </c>
      <c r="CN37" s="7">
        <v>0</v>
      </c>
      <c r="CO37" s="7">
        <f t="shared" si="2"/>
        <v>0</v>
      </c>
      <c r="CP37" s="7">
        <f t="shared" si="3"/>
        <v>0</v>
      </c>
      <c r="CQ37" s="7">
        <v>0</v>
      </c>
      <c r="CR37" s="7">
        <f t="shared" si="4"/>
        <v>5.0000000000000001E-3</v>
      </c>
      <c r="CS37" s="7">
        <f t="shared" si="5"/>
        <v>5.0000000000000001E-3</v>
      </c>
      <c r="CT37" s="14" t="s">
        <v>210</v>
      </c>
      <c r="CV37" s="94"/>
    </row>
    <row r="38" spans="1:100" ht="14.4" customHeight="1">
      <c r="A38" s="13" t="s">
        <v>32</v>
      </c>
      <c r="B38" s="14" t="s">
        <v>118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0</v>
      </c>
      <c r="BR38" s="7">
        <v>0</v>
      </c>
      <c r="BS38" s="7">
        <v>0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f t="shared" si="0"/>
        <v>0</v>
      </c>
      <c r="CH38" s="7">
        <v>0</v>
      </c>
      <c r="CI38" s="7">
        <v>0</v>
      </c>
      <c r="CJ38" s="7">
        <v>0</v>
      </c>
      <c r="CK38" s="7">
        <f t="shared" si="1"/>
        <v>0</v>
      </c>
      <c r="CL38" s="7">
        <v>0</v>
      </c>
      <c r="CM38" s="7">
        <v>0</v>
      </c>
      <c r="CN38" s="7">
        <v>0</v>
      </c>
      <c r="CO38" s="7">
        <f t="shared" si="2"/>
        <v>0</v>
      </c>
      <c r="CP38" s="7">
        <f t="shared" si="3"/>
        <v>0</v>
      </c>
      <c r="CQ38" s="7">
        <v>0</v>
      </c>
      <c r="CR38" s="7">
        <f t="shared" si="4"/>
        <v>0</v>
      </c>
      <c r="CS38" s="7">
        <f t="shared" si="5"/>
        <v>0</v>
      </c>
      <c r="CT38" s="14" t="s">
        <v>211</v>
      </c>
      <c r="CV38" s="94"/>
    </row>
    <row r="39" spans="1:100" ht="14.4" customHeight="1">
      <c r="A39" s="13" t="s">
        <v>33</v>
      </c>
      <c r="B39" s="14" t="s">
        <v>119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1E-3</v>
      </c>
      <c r="K39" s="7">
        <v>0</v>
      </c>
      <c r="L39" s="7">
        <v>0</v>
      </c>
      <c r="M39" s="7">
        <v>0.48599999999999999</v>
      </c>
      <c r="N39" s="7">
        <v>4.6050000000000004</v>
      </c>
      <c r="O39" s="7">
        <v>0</v>
      </c>
      <c r="P39" s="7">
        <v>0</v>
      </c>
      <c r="Q39" s="7">
        <v>0.86499999999999999</v>
      </c>
      <c r="R39" s="7">
        <v>0</v>
      </c>
      <c r="S39" s="7">
        <v>0.17299999999999999</v>
      </c>
      <c r="T39" s="7">
        <v>4.55</v>
      </c>
      <c r="U39" s="7">
        <v>17.931000000000001</v>
      </c>
      <c r="V39" s="7">
        <v>3.4000000000000002E-2</v>
      </c>
      <c r="W39" s="7">
        <v>0</v>
      </c>
      <c r="X39" s="7">
        <v>0</v>
      </c>
      <c r="Y39" s="7">
        <v>0.54</v>
      </c>
      <c r="Z39" s="7">
        <v>0</v>
      </c>
      <c r="AA39" s="7">
        <v>0</v>
      </c>
      <c r="AB39" s="7">
        <v>0</v>
      </c>
      <c r="AC39" s="7">
        <v>0</v>
      </c>
      <c r="AD39" s="7">
        <v>2E-3</v>
      </c>
      <c r="AE39" s="7">
        <v>1.3240000000000001</v>
      </c>
      <c r="AF39" s="7">
        <v>0</v>
      </c>
      <c r="AG39" s="7">
        <v>59.738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0.111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f t="shared" si="0"/>
        <v>90.36</v>
      </c>
      <c r="CH39" s="7">
        <v>0</v>
      </c>
      <c r="CI39" s="7">
        <v>0</v>
      </c>
      <c r="CJ39" s="7">
        <v>0</v>
      </c>
      <c r="CK39" s="7">
        <f t="shared" si="1"/>
        <v>0</v>
      </c>
      <c r="CL39" s="7">
        <v>0</v>
      </c>
      <c r="CM39" s="7">
        <v>0</v>
      </c>
      <c r="CN39" s="7">
        <v>0</v>
      </c>
      <c r="CO39" s="7">
        <f t="shared" si="2"/>
        <v>0</v>
      </c>
      <c r="CP39" s="7">
        <f t="shared" si="3"/>
        <v>0</v>
      </c>
      <c r="CQ39" s="7">
        <v>21.963999999999999</v>
      </c>
      <c r="CR39" s="7">
        <f t="shared" si="4"/>
        <v>21.963999999999999</v>
      </c>
      <c r="CS39" s="7">
        <f t="shared" si="5"/>
        <v>112.324</v>
      </c>
      <c r="CT39" s="14" t="s">
        <v>212</v>
      </c>
      <c r="CV39" s="94"/>
    </row>
    <row r="40" spans="1:100" ht="14.4" customHeight="1">
      <c r="A40" s="13" t="s">
        <v>34</v>
      </c>
      <c r="B40" s="14" t="s">
        <v>120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f t="shared" si="0"/>
        <v>0</v>
      </c>
      <c r="CH40" s="7">
        <v>0</v>
      </c>
      <c r="CI40" s="7">
        <v>0</v>
      </c>
      <c r="CJ40" s="7">
        <v>0</v>
      </c>
      <c r="CK40" s="7">
        <f t="shared" si="1"/>
        <v>0</v>
      </c>
      <c r="CL40" s="7">
        <v>0</v>
      </c>
      <c r="CM40" s="7">
        <v>0</v>
      </c>
      <c r="CN40" s="7">
        <v>0</v>
      </c>
      <c r="CO40" s="7">
        <f t="shared" si="2"/>
        <v>0</v>
      </c>
      <c r="CP40" s="7">
        <f t="shared" si="3"/>
        <v>0</v>
      </c>
      <c r="CQ40" s="7">
        <v>0</v>
      </c>
      <c r="CR40" s="7">
        <f t="shared" si="4"/>
        <v>0</v>
      </c>
      <c r="CS40" s="7">
        <f t="shared" si="5"/>
        <v>0</v>
      </c>
      <c r="CT40" s="14" t="s">
        <v>213</v>
      </c>
      <c r="CV40" s="94"/>
    </row>
    <row r="41" spans="1:100" ht="14.4" customHeight="1">
      <c r="A41" s="13" t="s">
        <v>35</v>
      </c>
      <c r="B41" s="14" t="s">
        <v>121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f t="shared" si="0"/>
        <v>0</v>
      </c>
      <c r="CH41" s="7">
        <v>0</v>
      </c>
      <c r="CI41" s="7">
        <v>0</v>
      </c>
      <c r="CJ41" s="7">
        <v>0</v>
      </c>
      <c r="CK41" s="7">
        <f t="shared" si="1"/>
        <v>0</v>
      </c>
      <c r="CL41" s="7">
        <v>0</v>
      </c>
      <c r="CM41" s="7">
        <v>0</v>
      </c>
      <c r="CN41" s="7">
        <v>0</v>
      </c>
      <c r="CO41" s="7">
        <f t="shared" si="2"/>
        <v>0</v>
      </c>
      <c r="CP41" s="7">
        <f t="shared" si="3"/>
        <v>0</v>
      </c>
      <c r="CQ41" s="7">
        <v>0</v>
      </c>
      <c r="CR41" s="7">
        <f t="shared" si="4"/>
        <v>0</v>
      </c>
      <c r="CS41" s="7">
        <f t="shared" si="5"/>
        <v>0</v>
      </c>
      <c r="CT41" s="14" t="s">
        <v>214</v>
      </c>
      <c r="CV41" s="94"/>
    </row>
    <row r="42" spans="1:100" ht="14.4" customHeight="1">
      <c r="A42" s="13" t="s">
        <v>36</v>
      </c>
      <c r="B42" s="14" t="s">
        <v>122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7">
        <v>0</v>
      </c>
      <c r="CD42" s="7">
        <v>0</v>
      </c>
      <c r="CE42" s="7">
        <v>0</v>
      </c>
      <c r="CF42" s="7">
        <v>0</v>
      </c>
      <c r="CG42" s="7">
        <f t="shared" si="0"/>
        <v>0</v>
      </c>
      <c r="CH42" s="7">
        <v>0</v>
      </c>
      <c r="CI42" s="7">
        <v>0</v>
      </c>
      <c r="CJ42" s="7">
        <v>0</v>
      </c>
      <c r="CK42" s="7">
        <f t="shared" si="1"/>
        <v>0</v>
      </c>
      <c r="CL42" s="7">
        <v>0</v>
      </c>
      <c r="CM42" s="7">
        <v>0</v>
      </c>
      <c r="CN42" s="7">
        <v>0</v>
      </c>
      <c r="CO42" s="7">
        <f t="shared" si="2"/>
        <v>0</v>
      </c>
      <c r="CP42" s="7">
        <f t="shared" si="3"/>
        <v>0</v>
      </c>
      <c r="CQ42" s="7">
        <v>0</v>
      </c>
      <c r="CR42" s="7">
        <f t="shared" si="4"/>
        <v>0</v>
      </c>
      <c r="CS42" s="7">
        <f t="shared" si="5"/>
        <v>0</v>
      </c>
      <c r="CT42" s="14" t="s">
        <v>215</v>
      </c>
      <c r="CV42" s="94"/>
    </row>
    <row r="43" spans="1:100" ht="14.4" customHeight="1">
      <c r="A43" s="13" t="s">
        <v>37</v>
      </c>
      <c r="B43" s="14" t="s">
        <v>123</v>
      </c>
      <c r="C43" s="7">
        <v>-1.673</v>
      </c>
      <c r="D43" s="7">
        <v>0</v>
      </c>
      <c r="E43" s="7">
        <v>-1.7999999999999999E-2</v>
      </c>
      <c r="F43" s="7">
        <v>-6.5410000000000004</v>
      </c>
      <c r="G43" s="7">
        <v>-5.0000000000000001E-3</v>
      </c>
      <c r="H43" s="7">
        <v>0</v>
      </c>
      <c r="I43" s="7">
        <v>0</v>
      </c>
      <c r="J43" s="7">
        <v>-2.1000000000000001E-2</v>
      </c>
      <c r="K43" s="7">
        <v>-1E-3</v>
      </c>
      <c r="L43" s="7">
        <v>0</v>
      </c>
      <c r="M43" s="7">
        <v>-6.0000000000000001E-3</v>
      </c>
      <c r="N43" s="7">
        <v>0</v>
      </c>
      <c r="O43" s="7">
        <v>0</v>
      </c>
      <c r="P43" s="7">
        <v>0</v>
      </c>
      <c r="Q43" s="7">
        <v>-0.22800000000000001</v>
      </c>
      <c r="R43" s="7">
        <v>0</v>
      </c>
      <c r="S43" s="7">
        <v>-5.0000000000000001E-3</v>
      </c>
      <c r="T43" s="7">
        <v>-2.5000000000000001E-2</v>
      </c>
      <c r="U43" s="7">
        <v>-0.109</v>
      </c>
      <c r="V43" s="7">
        <v>-2.9670000000000001</v>
      </c>
      <c r="W43" s="7">
        <v>-2.1000000000000001E-2</v>
      </c>
      <c r="X43" s="7">
        <v>-0.68100000000000005</v>
      </c>
      <c r="Y43" s="7">
        <v>-0.46</v>
      </c>
      <c r="Z43" s="7">
        <v>-13.12</v>
      </c>
      <c r="AA43" s="7">
        <v>-5.0990000000000002</v>
      </c>
      <c r="AB43" s="7">
        <v>0</v>
      </c>
      <c r="AC43" s="7">
        <v>-0.25800000000000001</v>
      </c>
      <c r="AD43" s="7">
        <v>-0.308</v>
      </c>
      <c r="AE43" s="7">
        <v>0</v>
      </c>
      <c r="AF43" s="7">
        <v>0</v>
      </c>
      <c r="AG43" s="7">
        <v>-7.6999999999999999E-2</v>
      </c>
      <c r="AH43" s="7">
        <v>-0.15</v>
      </c>
      <c r="AI43" s="7">
        <v>-0.13200000000000001</v>
      </c>
      <c r="AJ43" s="7">
        <v>-0.19600000000000001</v>
      </c>
      <c r="AK43" s="7">
        <v>-117.922</v>
      </c>
      <c r="AL43" s="7">
        <v>-0.52700000000000002</v>
      </c>
      <c r="AM43" s="7">
        <v>-1.121</v>
      </c>
      <c r="AN43" s="7">
        <v>-7.5</v>
      </c>
      <c r="AO43" s="7">
        <v>0</v>
      </c>
      <c r="AP43" s="7">
        <v>-0.14899999999999999</v>
      </c>
      <c r="AQ43" s="7">
        <v>-2E-3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-1E-3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-1.6E-2</v>
      </c>
      <c r="BF43" s="7">
        <v>0</v>
      </c>
      <c r="BG43" s="7">
        <v>0</v>
      </c>
      <c r="BH43" s="7">
        <v>-0.123</v>
      </c>
      <c r="BI43" s="7">
        <v>0</v>
      </c>
      <c r="BJ43" s="7">
        <v>-0.01</v>
      </c>
      <c r="BK43" s="7">
        <v>0</v>
      </c>
      <c r="BL43" s="7">
        <v>-0.182</v>
      </c>
      <c r="BM43" s="7">
        <v>0</v>
      </c>
      <c r="BN43" s="7">
        <v>0</v>
      </c>
      <c r="BO43" s="7">
        <v>-2E-3</v>
      </c>
      <c r="BP43" s="7">
        <v>-1.2999999999999999E-2</v>
      </c>
      <c r="BQ43" s="7">
        <v>-0.16600000000000001</v>
      </c>
      <c r="BR43" s="7">
        <v>-1.5229999999999999</v>
      </c>
      <c r="BS43" s="7">
        <v>-2.3E-2</v>
      </c>
      <c r="BT43" s="7">
        <v>-8.9999999999999993E-3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-1.6E-2</v>
      </c>
      <c r="CA43" s="7">
        <v>-5.0000000000000001E-3</v>
      </c>
      <c r="CB43" s="7">
        <v>-0.20200000000000001</v>
      </c>
      <c r="CC43" s="7">
        <v>-1E-3</v>
      </c>
      <c r="CD43" s="7">
        <v>0</v>
      </c>
      <c r="CE43" s="7">
        <v>0</v>
      </c>
      <c r="CF43" s="7">
        <v>0</v>
      </c>
      <c r="CG43" s="7">
        <f t="shared" si="0"/>
        <v>-161.61399999999995</v>
      </c>
      <c r="CH43" s="7">
        <v>-846.75400000000002</v>
      </c>
      <c r="CI43" s="7">
        <v>0</v>
      </c>
      <c r="CJ43" s="7">
        <v>0</v>
      </c>
      <c r="CK43" s="7">
        <f t="shared" si="1"/>
        <v>-846.75400000000002</v>
      </c>
      <c r="CL43" s="7">
        <v>-357.536</v>
      </c>
      <c r="CM43" s="7">
        <v>0</v>
      </c>
      <c r="CN43" s="7">
        <v>0</v>
      </c>
      <c r="CO43" s="7">
        <f t="shared" si="2"/>
        <v>0</v>
      </c>
      <c r="CP43" s="7">
        <f t="shared" si="3"/>
        <v>-357.536</v>
      </c>
      <c r="CQ43" s="7">
        <v>-74.998999999999995</v>
      </c>
      <c r="CR43" s="7">
        <f t="shared" si="4"/>
        <v>-1279.289</v>
      </c>
      <c r="CS43" s="7">
        <f t="shared" si="5"/>
        <v>-1440.903</v>
      </c>
      <c r="CT43" s="14" t="s">
        <v>216</v>
      </c>
      <c r="CV43" s="94"/>
    </row>
    <row r="44" spans="1:100" ht="14.4" customHeight="1">
      <c r="A44" s="13" t="s">
        <v>38</v>
      </c>
      <c r="B44" s="14" t="s">
        <v>124</v>
      </c>
      <c r="C44" s="7">
        <v>-279.79000000000002</v>
      </c>
      <c r="D44" s="7">
        <v>-7.726</v>
      </c>
      <c r="E44" s="7">
        <v>-5.2489999999999997</v>
      </c>
      <c r="F44" s="7">
        <v>-15.885</v>
      </c>
      <c r="G44" s="7">
        <v>-852.48299999999995</v>
      </c>
      <c r="H44" s="7">
        <v>-209.41399999999999</v>
      </c>
      <c r="I44" s="7">
        <v>-0.51200000000000001</v>
      </c>
      <c r="J44" s="7">
        <v>-74.891999999999996</v>
      </c>
      <c r="K44" s="7">
        <v>-59.939</v>
      </c>
      <c r="L44" s="7">
        <v>-172.29900000000001</v>
      </c>
      <c r="M44" s="7">
        <v>-94.664000000000001</v>
      </c>
      <c r="N44" s="7">
        <v>-146.56399999999999</v>
      </c>
      <c r="O44" s="7">
        <v>-17.628</v>
      </c>
      <c r="P44" s="7">
        <v>-2.3479999999999999</v>
      </c>
      <c r="Q44" s="7">
        <v>-172.453</v>
      </c>
      <c r="R44" s="7">
        <v>-42.875</v>
      </c>
      <c r="S44" s="7">
        <v>-102.727</v>
      </c>
      <c r="T44" s="7">
        <v>-187.119</v>
      </c>
      <c r="U44" s="7">
        <v>-69.650000000000006</v>
      </c>
      <c r="V44" s="7">
        <v>-161.21299999999999</v>
      </c>
      <c r="W44" s="7">
        <v>-53.573</v>
      </c>
      <c r="X44" s="7">
        <v>-55.726999999999997</v>
      </c>
      <c r="Y44" s="7">
        <v>-78.328000000000003</v>
      </c>
      <c r="Z44" s="7">
        <v>-58.415999999999997</v>
      </c>
      <c r="AA44" s="7">
        <v>-21.794</v>
      </c>
      <c r="AB44" s="7">
        <v>-104.328</v>
      </c>
      <c r="AC44" s="7">
        <v>-45.884</v>
      </c>
      <c r="AD44" s="7">
        <v>-67.156000000000006</v>
      </c>
      <c r="AE44" s="7">
        <v>-15.314</v>
      </c>
      <c r="AF44" s="7">
        <v>-5.8109999999999999</v>
      </c>
      <c r="AG44" s="7">
        <v>-59.173000000000002</v>
      </c>
      <c r="AH44" s="7">
        <v>-349.71600000000001</v>
      </c>
      <c r="AI44" s="7">
        <v>-147.92099999999999</v>
      </c>
      <c r="AJ44" s="7">
        <v>-66.632000000000005</v>
      </c>
      <c r="AK44" s="7">
        <v>-26.387</v>
      </c>
      <c r="AL44" s="7">
        <v>-85.769000000000005</v>
      </c>
      <c r="AM44" s="7">
        <v>-69.647000000000006</v>
      </c>
      <c r="AN44" s="7">
        <v>-35.433999999999997</v>
      </c>
      <c r="AO44" s="7">
        <v>-5.4160000000000004</v>
      </c>
      <c r="AP44" s="7">
        <v>-6.2350000000000003</v>
      </c>
      <c r="AQ44" s="7">
        <v>-23.280999999999999</v>
      </c>
      <c r="AR44" s="7">
        <v>-0.52100000000000002</v>
      </c>
      <c r="AS44" s="7">
        <v>-87.131</v>
      </c>
      <c r="AT44" s="7">
        <v>-926.31</v>
      </c>
      <c r="AU44" s="7">
        <v>-9.8689999999999998</v>
      </c>
      <c r="AV44" s="7">
        <v>-6.2949999999999999</v>
      </c>
      <c r="AW44" s="7">
        <v>-8.6159999999999997</v>
      </c>
      <c r="AX44" s="7">
        <v>-7.7850000000000001</v>
      </c>
      <c r="AY44" s="7">
        <v>-12.512</v>
      </c>
      <c r="AZ44" s="7">
        <v>-1.9410000000000001</v>
      </c>
      <c r="BA44" s="7">
        <v>-4.9530000000000003</v>
      </c>
      <c r="BB44" s="7">
        <v>-2.7389999999999999</v>
      </c>
      <c r="BC44" s="7">
        <v>-3.0710000000000002</v>
      </c>
      <c r="BD44" s="7">
        <v>-19.071000000000002</v>
      </c>
      <c r="BE44" s="7">
        <v>-7.95</v>
      </c>
      <c r="BF44" s="7">
        <v>-13.896000000000001</v>
      </c>
      <c r="BG44" s="7">
        <v>-36.378</v>
      </c>
      <c r="BH44" s="7">
        <v>-22.484000000000002</v>
      </c>
      <c r="BI44" s="7">
        <v>-13.161</v>
      </c>
      <c r="BJ44" s="7">
        <v>-7.2789999999999999</v>
      </c>
      <c r="BK44" s="7">
        <v>-7.2270000000000003</v>
      </c>
      <c r="BL44" s="7">
        <v>-12.109</v>
      </c>
      <c r="BM44" s="7">
        <v>-0.91</v>
      </c>
      <c r="BN44" s="7">
        <v>-1.6339999999999999</v>
      </c>
      <c r="BO44" s="7">
        <v>-3.117</v>
      </c>
      <c r="BP44" s="7">
        <v>-20.23</v>
      </c>
      <c r="BQ44" s="7">
        <v>-34.89</v>
      </c>
      <c r="BR44" s="7">
        <v>-19.701000000000001</v>
      </c>
      <c r="BS44" s="7">
        <v>-26.917999999999999</v>
      </c>
      <c r="BT44" s="7">
        <v>-470.54500000000002</v>
      </c>
      <c r="BU44" s="7">
        <v>-90.474999999999994</v>
      </c>
      <c r="BV44" s="7">
        <v>-37.052</v>
      </c>
      <c r="BW44" s="7">
        <v>-4.1689999999999996</v>
      </c>
      <c r="BX44" s="7">
        <v>-1.0429999999999999</v>
      </c>
      <c r="BY44" s="7">
        <v>-3.302</v>
      </c>
      <c r="BZ44" s="7">
        <v>-21.027000000000001</v>
      </c>
      <c r="CA44" s="7">
        <v>-6.0830000000000002</v>
      </c>
      <c r="CB44" s="7">
        <v>-14.597</v>
      </c>
      <c r="CC44" s="7">
        <v>-55.405000000000001</v>
      </c>
      <c r="CD44" s="7">
        <v>0</v>
      </c>
      <c r="CE44" s="7">
        <v>0</v>
      </c>
      <c r="CF44" s="7">
        <v>0</v>
      </c>
      <c r="CG44" s="7">
        <f t="shared" si="0"/>
        <v>-6079.7679999999982</v>
      </c>
      <c r="CH44" s="7">
        <v>-7307.6859999999997</v>
      </c>
      <c r="CI44" s="7">
        <v>0</v>
      </c>
      <c r="CJ44" s="7">
        <v>-220.089</v>
      </c>
      <c r="CK44" s="7">
        <f t="shared" si="1"/>
        <v>-7527.7749999999996</v>
      </c>
      <c r="CL44" s="7">
        <v>-1027.405</v>
      </c>
      <c r="CM44" s="7">
        <v>-12.816000000000001</v>
      </c>
      <c r="CN44" s="7">
        <v>0</v>
      </c>
      <c r="CO44" s="7">
        <f t="shared" si="2"/>
        <v>-12.816000000000001</v>
      </c>
      <c r="CP44" s="7">
        <f t="shared" si="3"/>
        <v>-1040.221</v>
      </c>
      <c r="CQ44" s="7">
        <v>-1862.4390000000001</v>
      </c>
      <c r="CR44" s="7">
        <f t="shared" si="4"/>
        <v>-10430.434999999999</v>
      </c>
      <c r="CS44" s="7">
        <f t="shared" si="5"/>
        <v>-16510.202999999998</v>
      </c>
      <c r="CT44" s="14" t="s">
        <v>217</v>
      </c>
      <c r="CV44" s="94"/>
    </row>
    <row r="45" spans="1:100" ht="14.4" customHeight="1">
      <c r="A45" s="13" t="s">
        <v>39</v>
      </c>
      <c r="B45" s="14" t="s">
        <v>125</v>
      </c>
      <c r="C45" s="7">
        <v>-85.820999999999998</v>
      </c>
      <c r="D45" s="7">
        <v>-5.665</v>
      </c>
      <c r="E45" s="7">
        <v>-8.2189999999999994</v>
      </c>
      <c r="F45" s="7">
        <v>-12.561999999999999</v>
      </c>
      <c r="G45" s="7">
        <v>-171.04</v>
      </c>
      <c r="H45" s="7">
        <v>-39.429000000000002</v>
      </c>
      <c r="I45" s="7">
        <v>-0.86199999999999999</v>
      </c>
      <c r="J45" s="7">
        <v>-17.167000000000002</v>
      </c>
      <c r="K45" s="7">
        <v>-13.331</v>
      </c>
      <c r="L45" s="7">
        <v>-32.356999999999999</v>
      </c>
      <c r="M45" s="7">
        <v>-21.026</v>
      </c>
      <c r="N45" s="7">
        <v>-35.360999999999997</v>
      </c>
      <c r="O45" s="7">
        <v>-3.871</v>
      </c>
      <c r="P45" s="7">
        <v>-0.41699999999999998</v>
      </c>
      <c r="Q45" s="7">
        <v>-48.177</v>
      </c>
      <c r="R45" s="7">
        <v>-8.3879999999999999</v>
      </c>
      <c r="S45" s="7">
        <v>-22.395</v>
      </c>
      <c r="T45" s="7">
        <v>-53.418999999999997</v>
      </c>
      <c r="U45" s="7">
        <v>-13.987</v>
      </c>
      <c r="V45" s="7">
        <v>-35.286000000000001</v>
      </c>
      <c r="W45" s="7">
        <v>-9.8290000000000006</v>
      </c>
      <c r="X45" s="7">
        <v>-11.175000000000001</v>
      </c>
      <c r="Y45" s="7">
        <v>-15.465</v>
      </c>
      <c r="Z45" s="7">
        <v>-11.093999999999999</v>
      </c>
      <c r="AA45" s="7">
        <v>-3.94</v>
      </c>
      <c r="AB45" s="7">
        <v>-21.195</v>
      </c>
      <c r="AC45" s="7">
        <v>-9.5090000000000003</v>
      </c>
      <c r="AD45" s="7">
        <v>-16.591000000000001</v>
      </c>
      <c r="AE45" s="7">
        <v>-23.698</v>
      </c>
      <c r="AF45" s="7">
        <v>-1.7749999999999999</v>
      </c>
      <c r="AG45" s="7">
        <v>-19.783999999999999</v>
      </c>
      <c r="AH45" s="7">
        <v>-86.61</v>
      </c>
      <c r="AI45" s="7">
        <v>-51.442</v>
      </c>
      <c r="AJ45" s="7">
        <v>-22.010999999999999</v>
      </c>
      <c r="AK45" s="7">
        <v>-13.186</v>
      </c>
      <c r="AL45" s="7">
        <v>-64.364999999999995</v>
      </c>
      <c r="AM45" s="7">
        <v>-31.834</v>
      </c>
      <c r="AN45" s="7">
        <v>-224.946</v>
      </c>
      <c r="AO45" s="7">
        <v>-6.6420000000000003</v>
      </c>
      <c r="AP45" s="7">
        <v>-66.28</v>
      </c>
      <c r="AQ45" s="7">
        <v>-9.9290000000000003</v>
      </c>
      <c r="AR45" s="7">
        <v>-0.96399999999999997</v>
      </c>
      <c r="AS45" s="7">
        <v>-15.84</v>
      </c>
      <c r="AT45" s="7">
        <v>-165.38200000000001</v>
      </c>
      <c r="AU45" s="7">
        <v>-2.0819999999999999</v>
      </c>
      <c r="AV45" s="7">
        <v>-1.4350000000000001</v>
      </c>
      <c r="AW45" s="7">
        <v>-1.635</v>
      </c>
      <c r="AX45" s="7">
        <v>-2.093</v>
      </c>
      <c r="AY45" s="7">
        <v>-3.004</v>
      </c>
      <c r="AZ45" s="7">
        <v>-0.40600000000000003</v>
      </c>
      <c r="BA45" s="7">
        <v>-4.9539999999999997</v>
      </c>
      <c r="BB45" s="7">
        <v>-1.3049999999999999</v>
      </c>
      <c r="BC45" s="7">
        <v>-1.528</v>
      </c>
      <c r="BD45" s="7">
        <v>-4.1210000000000004</v>
      </c>
      <c r="BE45" s="7">
        <v>-4.4400000000000004</v>
      </c>
      <c r="BF45" s="7">
        <v>-5.1360000000000001</v>
      </c>
      <c r="BG45" s="7">
        <v>-10.916</v>
      </c>
      <c r="BH45" s="7">
        <v>-6.0490000000000004</v>
      </c>
      <c r="BI45" s="7">
        <v>-3.3839999999999999</v>
      </c>
      <c r="BJ45" s="7">
        <v>-2.1989999999999998</v>
      </c>
      <c r="BK45" s="7">
        <v>-1.4990000000000001</v>
      </c>
      <c r="BL45" s="7">
        <v>-8.5109999999999992</v>
      </c>
      <c r="BM45" s="7">
        <v>-0.61499999999999999</v>
      </c>
      <c r="BN45" s="7">
        <v>-2.3359999999999999</v>
      </c>
      <c r="BO45" s="7">
        <v>-1.4910000000000001</v>
      </c>
      <c r="BP45" s="7">
        <v>-6.2949999999999999</v>
      </c>
      <c r="BQ45" s="7">
        <v>-12.023</v>
      </c>
      <c r="BR45" s="7">
        <v>-20.96</v>
      </c>
      <c r="BS45" s="7">
        <v>-9.4789999999999992</v>
      </c>
      <c r="BT45" s="7">
        <v>-94.584999999999994</v>
      </c>
      <c r="BU45" s="7">
        <v>-27.521999999999998</v>
      </c>
      <c r="BV45" s="7">
        <v>-19.274000000000001</v>
      </c>
      <c r="BW45" s="7">
        <v>-1.115</v>
      </c>
      <c r="BX45" s="7">
        <v>-0.95599999999999996</v>
      </c>
      <c r="BY45" s="7">
        <v>-0.59799999999999998</v>
      </c>
      <c r="BZ45" s="7">
        <v>-7.0839999999999996</v>
      </c>
      <c r="CA45" s="7">
        <v>-2.9990000000000001</v>
      </c>
      <c r="CB45" s="7">
        <v>-4.2640000000000002</v>
      </c>
      <c r="CC45" s="7">
        <v>-11.458</v>
      </c>
      <c r="CD45" s="7">
        <v>0</v>
      </c>
      <c r="CE45" s="7">
        <v>0</v>
      </c>
      <c r="CF45" s="7">
        <v>0</v>
      </c>
      <c r="CG45" s="7">
        <f t="shared" si="0"/>
        <v>-1820.0170000000001</v>
      </c>
      <c r="CH45" s="7">
        <v>-9435.1560000000009</v>
      </c>
      <c r="CI45" s="7">
        <v>0</v>
      </c>
      <c r="CJ45" s="7">
        <v>-268.70100000000002</v>
      </c>
      <c r="CK45" s="7">
        <f t="shared" si="1"/>
        <v>-9703.857</v>
      </c>
      <c r="CL45" s="7">
        <v>0</v>
      </c>
      <c r="CM45" s="7">
        <v>-11.523</v>
      </c>
      <c r="CN45" s="7">
        <v>0</v>
      </c>
      <c r="CO45" s="7">
        <f t="shared" si="2"/>
        <v>-11.523</v>
      </c>
      <c r="CP45" s="7">
        <f t="shared" si="3"/>
        <v>-11.523</v>
      </c>
      <c r="CQ45" s="7">
        <v>-189.56700000000001</v>
      </c>
      <c r="CR45" s="7">
        <f t="shared" si="4"/>
        <v>-9904.9470000000001</v>
      </c>
      <c r="CS45" s="7">
        <f t="shared" si="5"/>
        <v>-11724.964</v>
      </c>
      <c r="CT45" s="14" t="s">
        <v>218</v>
      </c>
      <c r="CV45" s="94"/>
    </row>
    <row r="46" spans="1:100" ht="14.4" customHeight="1">
      <c r="A46" s="13" t="s">
        <v>40</v>
      </c>
      <c r="B46" s="14" t="s">
        <v>126</v>
      </c>
      <c r="C46" s="7">
        <v>-19.218</v>
      </c>
      <c r="D46" s="7">
        <v>-8.2000000000000003E-2</v>
      </c>
      <c r="E46" s="7">
        <v>-0.28399999999999997</v>
      </c>
      <c r="F46" s="7">
        <v>-0.75800000000000001</v>
      </c>
      <c r="G46" s="7">
        <v>-85.861000000000004</v>
      </c>
      <c r="H46" s="7">
        <v>-6.5570000000000004</v>
      </c>
      <c r="I46" s="7">
        <v>-0.16600000000000001</v>
      </c>
      <c r="J46" s="7">
        <v>-3.0870000000000002</v>
      </c>
      <c r="K46" s="7">
        <v>-1.752</v>
      </c>
      <c r="L46" s="7">
        <v>-1.83</v>
      </c>
      <c r="M46" s="7">
        <v>-15.942</v>
      </c>
      <c r="N46" s="7">
        <v>-36.073</v>
      </c>
      <c r="O46" s="7">
        <v>-0.58499999999999996</v>
      </c>
      <c r="P46" s="7">
        <v>-0.20699999999999999</v>
      </c>
      <c r="Q46" s="7">
        <v>-18.530999999999999</v>
      </c>
      <c r="R46" s="7">
        <v>-0.61</v>
      </c>
      <c r="S46" s="7">
        <v>-6.8680000000000003</v>
      </c>
      <c r="T46" s="7">
        <v>-5.5430000000000001</v>
      </c>
      <c r="U46" s="7">
        <v>-14.949</v>
      </c>
      <c r="V46" s="7">
        <v>-5.8559999999999999</v>
      </c>
      <c r="W46" s="7">
        <v>-1.73</v>
      </c>
      <c r="X46" s="7">
        <v>-15.516</v>
      </c>
      <c r="Y46" s="7">
        <v>-4.2469999999999999</v>
      </c>
      <c r="Z46" s="7">
        <v>-7.3760000000000003</v>
      </c>
      <c r="AA46" s="7">
        <v>-0.63400000000000001</v>
      </c>
      <c r="AB46" s="7">
        <v>-6.0979999999999999</v>
      </c>
      <c r="AC46" s="7">
        <v>-0.54500000000000004</v>
      </c>
      <c r="AD46" s="7">
        <v>-0.89300000000000002</v>
      </c>
      <c r="AE46" s="7">
        <v>-0.245</v>
      </c>
      <c r="AF46" s="7">
        <v>-3.5000000000000003E-2</v>
      </c>
      <c r="AG46" s="7">
        <v>-9.234</v>
      </c>
      <c r="AH46" s="7">
        <v>-7.8280000000000003</v>
      </c>
      <c r="AI46" s="7">
        <v>-4.4640000000000004</v>
      </c>
      <c r="AJ46" s="7">
        <v>-1.948</v>
      </c>
      <c r="AK46" s="7">
        <v>-1.4350000000000001</v>
      </c>
      <c r="AL46" s="7">
        <v>-6.2489999999999997</v>
      </c>
      <c r="AM46" s="7">
        <v>-0.57899999999999996</v>
      </c>
      <c r="AN46" s="7">
        <v>-0.435</v>
      </c>
      <c r="AO46" s="7">
        <v>-6.9000000000000006E-2</v>
      </c>
      <c r="AP46" s="7">
        <v>-5.2999999999999999E-2</v>
      </c>
      <c r="AQ46" s="7">
        <v>-2.4E-2</v>
      </c>
      <c r="AR46" s="7">
        <v>-3.0000000000000001E-3</v>
      </c>
      <c r="AS46" s="7">
        <v>-0.42599999999999999</v>
      </c>
      <c r="AT46" s="7">
        <v>-10.8</v>
      </c>
      <c r="AU46" s="7">
        <v>-0.21099999999999999</v>
      </c>
      <c r="AV46" s="7">
        <v>-4.2000000000000003E-2</v>
      </c>
      <c r="AW46" s="7">
        <v>-2.4E-2</v>
      </c>
      <c r="AX46" s="7">
        <v>-5.2999999999999999E-2</v>
      </c>
      <c r="AY46" s="7">
        <v>-0.11</v>
      </c>
      <c r="AZ46" s="7">
        <v>-1.4999999999999999E-2</v>
      </c>
      <c r="BA46" s="7">
        <v>0</v>
      </c>
      <c r="BB46" s="7">
        <v>0</v>
      </c>
      <c r="BC46" s="7">
        <v>-0.01</v>
      </c>
      <c r="BD46" s="7">
        <v>-0.28599999999999998</v>
      </c>
      <c r="BE46" s="7">
        <v>-0.105</v>
      </c>
      <c r="BF46" s="7">
        <v>-0.14099999999999999</v>
      </c>
      <c r="BG46" s="7">
        <v>-0.38200000000000001</v>
      </c>
      <c r="BH46" s="7">
        <v>-0.499</v>
      </c>
      <c r="BI46" s="7">
        <v>-9.7000000000000003E-2</v>
      </c>
      <c r="BJ46" s="7">
        <v>-5.8999999999999997E-2</v>
      </c>
      <c r="BK46" s="7">
        <v>-0.01</v>
      </c>
      <c r="BL46" s="7">
        <v>-0.15</v>
      </c>
      <c r="BM46" s="7">
        <v>-1.0999999999999999E-2</v>
      </c>
      <c r="BN46" s="7">
        <v>-1.2999999999999999E-2</v>
      </c>
      <c r="BO46" s="7">
        <v>-3.7999999999999999E-2</v>
      </c>
      <c r="BP46" s="7">
        <v>-9.9000000000000005E-2</v>
      </c>
      <c r="BQ46" s="7">
        <v>-0.35299999999999998</v>
      </c>
      <c r="BR46" s="7">
        <v>0</v>
      </c>
      <c r="BS46" s="7">
        <v>-5.6000000000000001E-2</v>
      </c>
      <c r="BT46" s="7">
        <v>-0.24099999999999999</v>
      </c>
      <c r="BU46" s="7">
        <v>-3.0000000000000001E-3</v>
      </c>
      <c r="BV46" s="7">
        <v>0</v>
      </c>
      <c r="BW46" s="7">
        <v>-4.8000000000000001E-2</v>
      </c>
      <c r="BX46" s="7">
        <v>0</v>
      </c>
      <c r="BY46" s="7">
        <v>-2.5999999999999999E-2</v>
      </c>
      <c r="BZ46" s="7">
        <v>-7.0000000000000007E-2</v>
      </c>
      <c r="CA46" s="7">
        <v>-8.0000000000000002E-3</v>
      </c>
      <c r="CB46" s="7">
        <v>-0.16</v>
      </c>
      <c r="CC46" s="7">
        <v>-0.123</v>
      </c>
      <c r="CD46" s="7">
        <v>0</v>
      </c>
      <c r="CE46" s="7">
        <v>0</v>
      </c>
      <c r="CF46" s="7">
        <v>0</v>
      </c>
      <c r="CG46" s="7">
        <f t="shared" si="0"/>
        <v>-309.06799999999998</v>
      </c>
      <c r="CH46" s="7">
        <v>0</v>
      </c>
      <c r="CI46" s="7">
        <v>0</v>
      </c>
      <c r="CJ46" s="7">
        <v>0</v>
      </c>
      <c r="CK46" s="7">
        <f t="shared" si="1"/>
        <v>0</v>
      </c>
      <c r="CL46" s="7">
        <v>0</v>
      </c>
      <c r="CM46" s="7">
        <v>0</v>
      </c>
      <c r="CN46" s="7">
        <v>0</v>
      </c>
      <c r="CO46" s="7">
        <f t="shared" si="2"/>
        <v>0</v>
      </c>
      <c r="CP46" s="7">
        <f t="shared" si="3"/>
        <v>0</v>
      </c>
      <c r="CQ46" s="7">
        <v>0</v>
      </c>
      <c r="CR46" s="7">
        <f t="shared" si="4"/>
        <v>0</v>
      </c>
      <c r="CS46" s="7">
        <f t="shared" si="5"/>
        <v>-309.06799999999998</v>
      </c>
      <c r="CT46" s="14" t="s">
        <v>219</v>
      </c>
      <c r="CV46" s="94"/>
    </row>
    <row r="47" spans="1:100" ht="14.4" customHeight="1">
      <c r="A47" s="13" t="s">
        <v>41</v>
      </c>
      <c r="B47" s="14" t="s">
        <v>127</v>
      </c>
      <c r="C47" s="7">
        <v>-2.0550000000000002</v>
      </c>
      <c r="D47" s="7">
        <v>0</v>
      </c>
      <c r="E47" s="7">
        <v>-3.1E-2</v>
      </c>
      <c r="F47" s="7">
        <v>-8.1000000000000003E-2</v>
      </c>
      <c r="G47" s="7">
        <v>-9.1780000000000008</v>
      </c>
      <c r="H47" s="7">
        <v>-0.70099999999999996</v>
      </c>
      <c r="I47" s="7">
        <v>-1.7999999999999999E-2</v>
      </c>
      <c r="J47" s="7">
        <v>-0.33</v>
      </c>
      <c r="K47" s="7">
        <v>-0.187</v>
      </c>
      <c r="L47" s="7">
        <v>-0.19500000000000001</v>
      </c>
      <c r="M47" s="7">
        <v>-1.7050000000000001</v>
      </c>
      <c r="N47" s="7">
        <v>-3.92</v>
      </c>
      <c r="O47" s="7">
        <v>-6.3E-2</v>
      </c>
      <c r="P47" s="7">
        <v>-2.3E-2</v>
      </c>
      <c r="Q47" s="7">
        <v>-1.982</v>
      </c>
      <c r="R47" s="7">
        <v>-6.5000000000000002E-2</v>
      </c>
      <c r="S47" s="7">
        <v>-0.73399999999999999</v>
      </c>
      <c r="T47" s="7">
        <v>-0.59299999999999997</v>
      </c>
      <c r="U47" s="7">
        <v>-1.599</v>
      </c>
      <c r="V47" s="7">
        <v>-0.626</v>
      </c>
      <c r="W47" s="7">
        <v>-0.185</v>
      </c>
      <c r="X47" s="7">
        <v>-1.66</v>
      </c>
      <c r="Y47" s="7">
        <v>-0.45400000000000001</v>
      </c>
      <c r="Z47" s="7">
        <v>-0.78900000000000003</v>
      </c>
      <c r="AA47" s="7">
        <v>-6.8000000000000005E-2</v>
      </c>
      <c r="AB47" s="7">
        <v>-0.65100000000000002</v>
      </c>
      <c r="AC47" s="7">
        <v>-5.8999999999999997E-2</v>
      </c>
      <c r="AD47" s="7">
        <v>-9.5000000000000001E-2</v>
      </c>
      <c r="AE47" s="7">
        <v>-2.7E-2</v>
      </c>
      <c r="AF47" s="7">
        <v>-4.0000000000000001E-3</v>
      </c>
      <c r="AG47" s="7">
        <v>-0.98699999999999999</v>
      </c>
      <c r="AH47" s="7">
        <v>-0.83599999999999997</v>
      </c>
      <c r="AI47" s="7">
        <v>-0.47799999999999998</v>
      </c>
      <c r="AJ47" s="7">
        <v>-0.20799999999999999</v>
      </c>
      <c r="AK47" s="7">
        <v>-0.154</v>
      </c>
      <c r="AL47" s="7">
        <v>-0.67</v>
      </c>
      <c r="AM47" s="7">
        <v>-6.2E-2</v>
      </c>
      <c r="AN47" s="7">
        <v>-4.5999999999999999E-2</v>
      </c>
      <c r="AO47" s="7">
        <v>-7.0000000000000001E-3</v>
      </c>
      <c r="AP47" s="7">
        <v>-6.0000000000000001E-3</v>
      </c>
      <c r="AQ47" s="7">
        <v>-2E-3</v>
      </c>
      <c r="AR47" s="7">
        <v>-1E-3</v>
      </c>
      <c r="AS47" s="7">
        <v>-4.4999999999999998E-2</v>
      </c>
      <c r="AT47" s="7">
        <v>-1.1559999999999999</v>
      </c>
      <c r="AU47" s="7">
        <v>-2.3E-2</v>
      </c>
      <c r="AV47" s="7">
        <v>-5.0000000000000001E-3</v>
      </c>
      <c r="AW47" s="7">
        <v>-2E-3</v>
      </c>
      <c r="AX47" s="7">
        <v>-6.0000000000000001E-3</v>
      </c>
      <c r="AY47" s="7">
        <v>-1.0999999999999999E-2</v>
      </c>
      <c r="AZ47" s="7">
        <v>-2E-3</v>
      </c>
      <c r="BA47" s="7">
        <v>0</v>
      </c>
      <c r="BB47" s="7">
        <v>0</v>
      </c>
      <c r="BC47" s="7">
        <v>-1E-3</v>
      </c>
      <c r="BD47" s="7">
        <v>-0.03</v>
      </c>
      <c r="BE47" s="7">
        <v>-1.0999999999999999E-2</v>
      </c>
      <c r="BF47" s="7">
        <v>-1.4999999999999999E-2</v>
      </c>
      <c r="BG47" s="7">
        <v>-4.1000000000000002E-2</v>
      </c>
      <c r="BH47" s="7">
        <v>0</v>
      </c>
      <c r="BI47" s="7">
        <v>-1.0999999999999999E-2</v>
      </c>
      <c r="BJ47" s="7">
        <v>-7.0000000000000001E-3</v>
      </c>
      <c r="BK47" s="7">
        <v>-1E-3</v>
      </c>
      <c r="BL47" s="7">
        <v>-1.6E-2</v>
      </c>
      <c r="BM47" s="7">
        <v>-1E-3</v>
      </c>
      <c r="BN47" s="7">
        <v>-2E-3</v>
      </c>
      <c r="BO47" s="7">
        <v>-4.0000000000000001E-3</v>
      </c>
      <c r="BP47" s="7">
        <v>-1.0999999999999999E-2</v>
      </c>
      <c r="BQ47" s="7">
        <v>-3.7999999999999999E-2</v>
      </c>
      <c r="BR47" s="7">
        <v>0</v>
      </c>
      <c r="BS47" s="7">
        <v>-6.0000000000000001E-3</v>
      </c>
      <c r="BT47" s="7">
        <v>-2.5999999999999999E-2</v>
      </c>
      <c r="BU47" s="7">
        <v>0</v>
      </c>
      <c r="BV47" s="7">
        <v>0</v>
      </c>
      <c r="BW47" s="7">
        <v>-5.0000000000000001E-3</v>
      </c>
      <c r="BX47" s="7">
        <v>0</v>
      </c>
      <c r="BY47" s="7">
        <v>-3.0000000000000001E-3</v>
      </c>
      <c r="BZ47" s="7">
        <v>-8.0000000000000002E-3</v>
      </c>
      <c r="CA47" s="7">
        <v>-1E-3</v>
      </c>
      <c r="CB47" s="7">
        <v>-1.6E-2</v>
      </c>
      <c r="CC47" s="7">
        <v>-1.2999999999999999E-2</v>
      </c>
      <c r="CD47" s="7">
        <v>0</v>
      </c>
      <c r="CE47" s="7">
        <v>0</v>
      </c>
      <c r="CF47" s="7">
        <v>0</v>
      </c>
      <c r="CG47" s="7">
        <f t="shared" si="0"/>
        <v>-33.052000000000021</v>
      </c>
      <c r="CH47" s="7">
        <v>0</v>
      </c>
      <c r="CI47" s="7">
        <v>0</v>
      </c>
      <c r="CJ47" s="7">
        <v>0</v>
      </c>
      <c r="CK47" s="7">
        <f t="shared" si="1"/>
        <v>0</v>
      </c>
      <c r="CL47" s="7">
        <v>0</v>
      </c>
      <c r="CM47" s="7">
        <v>0</v>
      </c>
      <c r="CN47" s="7">
        <v>0</v>
      </c>
      <c r="CO47" s="7">
        <f t="shared" si="2"/>
        <v>0</v>
      </c>
      <c r="CP47" s="7">
        <f t="shared" si="3"/>
        <v>0</v>
      </c>
      <c r="CQ47" s="7">
        <v>0</v>
      </c>
      <c r="CR47" s="7">
        <f t="shared" si="4"/>
        <v>0</v>
      </c>
      <c r="CS47" s="7">
        <f t="shared" si="5"/>
        <v>-33.052000000000021</v>
      </c>
      <c r="CT47" s="14" t="s">
        <v>220</v>
      </c>
      <c r="CV47" s="94"/>
    </row>
    <row r="48" spans="1:100" ht="14.4" customHeight="1">
      <c r="A48" s="13" t="s">
        <v>42</v>
      </c>
      <c r="B48" s="14" t="s">
        <v>128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f t="shared" si="0"/>
        <v>0</v>
      </c>
      <c r="CH48" s="7">
        <v>0</v>
      </c>
      <c r="CI48" s="7">
        <v>0</v>
      </c>
      <c r="CJ48" s="7">
        <v>0</v>
      </c>
      <c r="CK48" s="7">
        <f t="shared" si="1"/>
        <v>0</v>
      </c>
      <c r="CL48" s="7">
        <v>0</v>
      </c>
      <c r="CM48" s="7">
        <v>0</v>
      </c>
      <c r="CN48" s="7">
        <v>0</v>
      </c>
      <c r="CO48" s="7">
        <f t="shared" si="2"/>
        <v>0</v>
      </c>
      <c r="CP48" s="7">
        <f t="shared" si="3"/>
        <v>0</v>
      </c>
      <c r="CQ48" s="7">
        <v>0</v>
      </c>
      <c r="CR48" s="7">
        <f t="shared" si="4"/>
        <v>0</v>
      </c>
      <c r="CS48" s="7">
        <f t="shared" si="5"/>
        <v>0</v>
      </c>
      <c r="CT48" s="14" t="s">
        <v>221</v>
      </c>
      <c r="CV48" s="94"/>
    </row>
    <row r="49" spans="1:100" ht="14.4" customHeight="1">
      <c r="A49" s="13" t="s">
        <v>43</v>
      </c>
      <c r="B49" s="14" t="s">
        <v>129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f t="shared" si="0"/>
        <v>0</v>
      </c>
      <c r="CH49" s="7">
        <v>0</v>
      </c>
      <c r="CI49" s="7">
        <v>0</v>
      </c>
      <c r="CJ49" s="7">
        <v>0</v>
      </c>
      <c r="CK49" s="7">
        <f t="shared" si="1"/>
        <v>0</v>
      </c>
      <c r="CL49" s="7">
        <v>0</v>
      </c>
      <c r="CM49" s="7">
        <v>0</v>
      </c>
      <c r="CN49" s="7">
        <v>0</v>
      </c>
      <c r="CO49" s="7">
        <f t="shared" si="2"/>
        <v>0</v>
      </c>
      <c r="CP49" s="7">
        <f t="shared" si="3"/>
        <v>0</v>
      </c>
      <c r="CQ49" s="7">
        <v>0</v>
      </c>
      <c r="CR49" s="7">
        <f t="shared" si="4"/>
        <v>0</v>
      </c>
      <c r="CS49" s="7">
        <f t="shared" si="5"/>
        <v>0</v>
      </c>
      <c r="CT49" s="14" t="s">
        <v>222</v>
      </c>
      <c r="CV49" s="94"/>
    </row>
    <row r="50" spans="1:100" ht="14.4" customHeight="1">
      <c r="A50" s="13" t="s">
        <v>44</v>
      </c>
      <c r="B50" s="14" t="s">
        <v>130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f t="shared" si="0"/>
        <v>0</v>
      </c>
      <c r="CH50" s="7">
        <v>0</v>
      </c>
      <c r="CI50" s="7">
        <v>0</v>
      </c>
      <c r="CJ50" s="7">
        <v>0</v>
      </c>
      <c r="CK50" s="7">
        <f t="shared" si="1"/>
        <v>0</v>
      </c>
      <c r="CL50" s="7">
        <v>0</v>
      </c>
      <c r="CM50" s="7">
        <v>0</v>
      </c>
      <c r="CN50" s="7">
        <v>0</v>
      </c>
      <c r="CO50" s="7">
        <f t="shared" si="2"/>
        <v>0</v>
      </c>
      <c r="CP50" s="7">
        <f t="shared" si="3"/>
        <v>0</v>
      </c>
      <c r="CQ50" s="7">
        <v>0</v>
      </c>
      <c r="CR50" s="7">
        <f t="shared" si="4"/>
        <v>0</v>
      </c>
      <c r="CS50" s="7">
        <f t="shared" si="5"/>
        <v>0</v>
      </c>
      <c r="CT50" s="14" t="s">
        <v>223</v>
      </c>
      <c r="CV50" s="94"/>
    </row>
    <row r="51" spans="1:100" ht="14.4" customHeight="1">
      <c r="A51" s="13" t="s">
        <v>45</v>
      </c>
      <c r="B51" s="14" t="s">
        <v>131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f t="shared" si="0"/>
        <v>0</v>
      </c>
      <c r="CH51" s="7">
        <v>0</v>
      </c>
      <c r="CI51" s="7">
        <v>0</v>
      </c>
      <c r="CJ51" s="7">
        <v>0</v>
      </c>
      <c r="CK51" s="7">
        <f t="shared" si="1"/>
        <v>0</v>
      </c>
      <c r="CL51" s="7">
        <v>0</v>
      </c>
      <c r="CM51" s="7">
        <v>0</v>
      </c>
      <c r="CN51" s="7">
        <v>0</v>
      </c>
      <c r="CO51" s="7">
        <f t="shared" si="2"/>
        <v>0</v>
      </c>
      <c r="CP51" s="7">
        <f t="shared" si="3"/>
        <v>0</v>
      </c>
      <c r="CQ51" s="7">
        <v>0</v>
      </c>
      <c r="CR51" s="7">
        <f t="shared" si="4"/>
        <v>0</v>
      </c>
      <c r="CS51" s="7">
        <f t="shared" si="5"/>
        <v>0</v>
      </c>
      <c r="CT51" s="14" t="s">
        <v>224</v>
      </c>
      <c r="CV51" s="94"/>
    </row>
    <row r="52" spans="1:100" ht="14.4" customHeight="1">
      <c r="A52" s="13" t="s">
        <v>46</v>
      </c>
      <c r="B52" s="14" t="s">
        <v>132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f t="shared" si="0"/>
        <v>0</v>
      </c>
      <c r="CH52" s="7">
        <v>0</v>
      </c>
      <c r="CI52" s="7">
        <v>0</v>
      </c>
      <c r="CJ52" s="7">
        <v>0</v>
      </c>
      <c r="CK52" s="7">
        <f t="shared" si="1"/>
        <v>0</v>
      </c>
      <c r="CL52" s="7">
        <v>0</v>
      </c>
      <c r="CM52" s="7">
        <v>0</v>
      </c>
      <c r="CN52" s="7">
        <v>0</v>
      </c>
      <c r="CO52" s="7">
        <f t="shared" si="2"/>
        <v>0</v>
      </c>
      <c r="CP52" s="7">
        <f t="shared" si="3"/>
        <v>0</v>
      </c>
      <c r="CQ52" s="7">
        <v>0</v>
      </c>
      <c r="CR52" s="7">
        <f t="shared" si="4"/>
        <v>0</v>
      </c>
      <c r="CS52" s="7">
        <f t="shared" si="5"/>
        <v>0</v>
      </c>
      <c r="CT52" s="14" t="s">
        <v>225</v>
      </c>
      <c r="CV52" s="94"/>
    </row>
    <row r="53" spans="1:100" ht="14.4" customHeight="1">
      <c r="A53" s="13" t="s">
        <v>47</v>
      </c>
      <c r="B53" s="14" t="s">
        <v>133</v>
      </c>
      <c r="C53" s="7">
        <v>0.496</v>
      </c>
      <c r="D53" s="7">
        <v>0.48499999999999999</v>
      </c>
      <c r="E53" s="7">
        <v>0.10199999999999999</v>
      </c>
      <c r="F53" s="7">
        <v>0.22900000000000001</v>
      </c>
      <c r="G53" s="7">
        <v>2.0510000000000002</v>
      </c>
      <c r="H53" s="7">
        <v>1.08</v>
      </c>
      <c r="I53" s="7">
        <v>5.2999999999999999E-2</v>
      </c>
      <c r="J53" s="7">
        <v>0.44500000000000001</v>
      </c>
      <c r="K53" s="7">
        <v>2.7639999999999998</v>
      </c>
      <c r="L53" s="7">
        <v>0.307</v>
      </c>
      <c r="M53" s="7">
        <v>0.39900000000000002</v>
      </c>
      <c r="N53" s="7">
        <v>0.44900000000000001</v>
      </c>
      <c r="O53" s="7">
        <v>0.65900000000000003</v>
      </c>
      <c r="P53" s="7">
        <v>0.20499999999999999</v>
      </c>
      <c r="Q53" s="7">
        <v>0.96299999999999997</v>
      </c>
      <c r="R53" s="7">
        <v>0.83</v>
      </c>
      <c r="S53" s="7">
        <v>1.1419999999999999</v>
      </c>
      <c r="T53" s="7">
        <v>1.502</v>
      </c>
      <c r="U53" s="7">
        <v>0.16400000000000001</v>
      </c>
      <c r="V53" s="7">
        <v>0.09</v>
      </c>
      <c r="W53" s="7">
        <v>0.28999999999999998</v>
      </c>
      <c r="X53" s="7">
        <v>0.253</v>
      </c>
      <c r="Y53" s="7">
        <v>0.42799999999999999</v>
      </c>
      <c r="Z53" s="7">
        <v>0.77300000000000002</v>
      </c>
      <c r="AA53" s="7">
        <v>2.4E-2</v>
      </c>
      <c r="AB53" s="7">
        <v>0.32400000000000001</v>
      </c>
      <c r="AC53" s="7">
        <v>0.13500000000000001</v>
      </c>
      <c r="AD53" s="7">
        <v>1.163</v>
      </c>
      <c r="AE53" s="7">
        <v>0.434</v>
      </c>
      <c r="AF53" s="7">
        <v>7.2999999999999995E-2</v>
      </c>
      <c r="AG53" s="7">
        <v>0.35</v>
      </c>
      <c r="AH53" s="7">
        <v>1.3360000000000001</v>
      </c>
      <c r="AI53" s="7">
        <v>0.35599999999999998</v>
      </c>
      <c r="AJ53" s="7">
        <v>0.125</v>
      </c>
      <c r="AK53" s="7">
        <v>3.472</v>
      </c>
      <c r="AL53" s="7">
        <v>6.226</v>
      </c>
      <c r="AM53" s="7">
        <v>5.976</v>
      </c>
      <c r="AN53" s="7">
        <v>1.9810000000000001</v>
      </c>
      <c r="AO53" s="7">
        <v>0.13200000000000001</v>
      </c>
      <c r="AP53" s="7">
        <v>3.363</v>
      </c>
      <c r="AQ53" s="7">
        <v>0.69599999999999995</v>
      </c>
      <c r="AR53" s="7">
        <v>5.0999999999999997E-2</v>
      </c>
      <c r="AS53" s="7">
        <v>1.9319999999999999</v>
      </c>
      <c r="AT53" s="7">
        <v>1.1559999999999999</v>
      </c>
      <c r="AU53" s="7">
        <v>1.33</v>
      </c>
      <c r="AV53" s="7">
        <v>0.40500000000000003</v>
      </c>
      <c r="AW53" s="7">
        <v>0</v>
      </c>
      <c r="AX53" s="7">
        <v>6.3E-2</v>
      </c>
      <c r="AY53" s="7">
        <v>0.66300000000000003</v>
      </c>
      <c r="AZ53" s="7">
        <v>0.30099999999999999</v>
      </c>
      <c r="BA53" s="7">
        <v>0.45600000000000002</v>
      </c>
      <c r="BB53" s="7">
        <v>0</v>
      </c>
      <c r="BC53" s="7">
        <v>0.48499999999999999</v>
      </c>
      <c r="BD53" s="7">
        <v>0.25700000000000001</v>
      </c>
      <c r="BE53" s="7">
        <v>2.0640000000000001</v>
      </c>
      <c r="BF53" s="7">
        <v>0.78900000000000003</v>
      </c>
      <c r="BG53" s="7">
        <v>1.7849999999999999</v>
      </c>
      <c r="BH53" s="7">
        <v>5.6059999999999999</v>
      </c>
      <c r="BI53" s="7">
        <v>2.9390000000000001</v>
      </c>
      <c r="BJ53" s="7">
        <v>0.371</v>
      </c>
      <c r="BK53" s="7">
        <v>7.5999999999999998E-2</v>
      </c>
      <c r="BL53" s="7">
        <v>0.41599999999999998</v>
      </c>
      <c r="BM53" s="7">
        <v>0.158</v>
      </c>
      <c r="BN53" s="7">
        <v>0.4</v>
      </c>
      <c r="BO53" s="7">
        <v>0.22600000000000001</v>
      </c>
      <c r="BP53" s="7">
        <v>0.20599999999999999</v>
      </c>
      <c r="BQ53" s="7">
        <v>2.004</v>
      </c>
      <c r="BR53" s="7">
        <v>1.6040000000000001</v>
      </c>
      <c r="BS53" s="7">
        <v>6.3040000000000003</v>
      </c>
      <c r="BT53" s="7">
        <v>2.621</v>
      </c>
      <c r="BU53" s="7">
        <v>0.159</v>
      </c>
      <c r="BV53" s="7">
        <v>0.128</v>
      </c>
      <c r="BW53" s="7">
        <v>0.36</v>
      </c>
      <c r="BX53" s="7">
        <v>9.5000000000000001E-2</v>
      </c>
      <c r="BY53" s="7">
        <v>0.73799999999999999</v>
      </c>
      <c r="BZ53" s="7">
        <v>0.84499999999999997</v>
      </c>
      <c r="CA53" s="7">
        <v>0.65600000000000003</v>
      </c>
      <c r="CB53" s="7">
        <v>0.20499999999999999</v>
      </c>
      <c r="CC53" s="7">
        <v>2.3980000000000001</v>
      </c>
      <c r="CD53" s="7">
        <v>0</v>
      </c>
      <c r="CE53" s="7">
        <v>0</v>
      </c>
      <c r="CF53" s="7">
        <v>0</v>
      </c>
      <c r="CG53" s="7">
        <f t="shared" si="0"/>
        <v>82.577000000000027</v>
      </c>
      <c r="CH53" s="7">
        <v>302.36599999999999</v>
      </c>
      <c r="CI53" s="7">
        <v>0</v>
      </c>
      <c r="CJ53" s="7">
        <v>0</v>
      </c>
      <c r="CK53" s="7">
        <f t="shared" si="1"/>
        <v>302.36599999999999</v>
      </c>
      <c r="CL53" s="7">
        <v>0</v>
      </c>
      <c r="CM53" s="7">
        <v>0</v>
      </c>
      <c r="CN53" s="7">
        <v>0</v>
      </c>
      <c r="CO53" s="7">
        <f t="shared" si="2"/>
        <v>0</v>
      </c>
      <c r="CP53" s="7">
        <f t="shared" si="3"/>
        <v>0</v>
      </c>
      <c r="CQ53" s="7">
        <v>3.1829999999999998</v>
      </c>
      <c r="CR53" s="7">
        <f t="shared" si="4"/>
        <v>305.54899999999998</v>
      </c>
      <c r="CS53" s="7">
        <f t="shared" si="5"/>
        <v>388.12599999999998</v>
      </c>
      <c r="CT53" s="14" t="s">
        <v>226</v>
      </c>
      <c r="CV53" s="94"/>
    </row>
    <row r="54" spans="1:100" ht="14.4" customHeight="1">
      <c r="A54" s="13" t="s">
        <v>48</v>
      </c>
      <c r="B54" s="14" t="s">
        <v>134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f t="shared" si="0"/>
        <v>0</v>
      </c>
      <c r="CH54" s="7">
        <v>11.692</v>
      </c>
      <c r="CI54" s="7">
        <v>0</v>
      </c>
      <c r="CJ54" s="7">
        <v>0</v>
      </c>
      <c r="CK54" s="7">
        <f t="shared" si="1"/>
        <v>11.692</v>
      </c>
      <c r="CL54" s="7">
        <v>0</v>
      </c>
      <c r="CM54" s="7">
        <v>0</v>
      </c>
      <c r="CN54" s="7">
        <v>0</v>
      </c>
      <c r="CO54" s="7">
        <f t="shared" si="2"/>
        <v>0</v>
      </c>
      <c r="CP54" s="7">
        <f t="shared" si="3"/>
        <v>0</v>
      </c>
      <c r="CQ54" s="7">
        <v>62.079000000000001</v>
      </c>
      <c r="CR54" s="7">
        <f t="shared" si="4"/>
        <v>73.771000000000001</v>
      </c>
      <c r="CS54" s="7">
        <f t="shared" si="5"/>
        <v>73.771000000000001</v>
      </c>
      <c r="CT54" s="14" t="s">
        <v>227</v>
      </c>
      <c r="CV54" s="94"/>
    </row>
    <row r="55" spans="1:100" ht="14.4" customHeight="1">
      <c r="A55" s="13" t="s">
        <v>49</v>
      </c>
      <c r="B55" s="14" t="s">
        <v>135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f t="shared" si="0"/>
        <v>0</v>
      </c>
      <c r="CH55" s="7">
        <v>0</v>
      </c>
      <c r="CI55" s="7">
        <v>0</v>
      </c>
      <c r="CJ55" s="7">
        <v>0</v>
      </c>
      <c r="CK55" s="7">
        <f t="shared" si="1"/>
        <v>0</v>
      </c>
      <c r="CL55" s="7">
        <v>0</v>
      </c>
      <c r="CM55" s="7">
        <v>0</v>
      </c>
      <c r="CN55" s="7">
        <v>0</v>
      </c>
      <c r="CO55" s="7">
        <f t="shared" si="2"/>
        <v>0</v>
      </c>
      <c r="CP55" s="7">
        <f t="shared" si="3"/>
        <v>0</v>
      </c>
      <c r="CQ55" s="7">
        <v>0</v>
      </c>
      <c r="CR55" s="7">
        <f t="shared" si="4"/>
        <v>0</v>
      </c>
      <c r="CS55" s="7">
        <f t="shared" si="5"/>
        <v>0</v>
      </c>
      <c r="CT55" s="14" t="s">
        <v>228</v>
      </c>
      <c r="CV55" s="94"/>
    </row>
    <row r="56" spans="1:100" ht="14.4" customHeight="1">
      <c r="A56" s="13" t="s">
        <v>50</v>
      </c>
      <c r="B56" s="14" t="s">
        <v>136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f t="shared" si="0"/>
        <v>0</v>
      </c>
      <c r="CH56" s="7">
        <v>0</v>
      </c>
      <c r="CI56" s="7">
        <v>0</v>
      </c>
      <c r="CJ56" s="7">
        <v>0</v>
      </c>
      <c r="CK56" s="7">
        <f t="shared" si="1"/>
        <v>0</v>
      </c>
      <c r="CL56" s="7">
        <v>0</v>
      </c>
      <c r="CM56" s="7">
        <v>0</v>
      </c>
      <c r="CN56" s="7">
        <v>0</v>
      </c>
      <c r="CO56" s="7">
        <f t="shared" si="2"/>
        <v>0</v>
      </c>
      <c r="CP56" s="7">
        <f t="shared" si="3"/>
        <v>0</v>
      </c>
      <c r="CQ56" s="7">
        <v>0</v>
      </c>
      <c r="CR56" s="7">
        <f t="shared" si="4"/>
        <v>0</v>
      </c>
      <c r="CS56" s="7">
        <f t="shared" si="5"/>
        <v>0</v>
      </c>
      <c r="CT56" s="14" t="s">
        <v>229</v>
      </c>
      <c r="CV56" s="94"/>
    </row>
    <row r="57" spans="1:100" ht="14.4" customHeight="1">
      <c r="A57" s="13" t="s">
        <v>51</v>
      </c>
      <c r="B57" s="14" t="s">
        <v>137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f t="shared" si="0"/>
        <v>0</v>
      </c>
      <c r="CH57" s="7">
        <v>0</v>
      </c>
      <c r="CI57" s="7">
        <v>0</v>
      </c>
      <c r="CJ57" s="7">
        <v>0</v>
      </c>
      <c r="CK57" s="7">
        <f t="shared" si="1"/>
        <v>0</v>
      </c>
      <c r="CL57" s="7">
        <v>0</v>
      </c>
      <c r="CM57" s="7">
        <v>0</v>
      </c>
      <c r="CN57" s="7">
        <v>0</v>
      </c>
      <c r="CO57" s="7">
        <f t="shared" si="2"/>
        <v>0</v>
      </c>
      <c r="CP57" s="7">
        <f t="shared" si="3"/>
        <v>0</v>
      </c>
      <c r="CQ57" s="7">
        <v>0</v>
      </c>
      <c r="CR57" s="7">
        <f t="shared" si="4"/>
        <v>0</v>
      </c>
      <c r="CS57" s="7">
        <f t="shared" si="5"/>
        <v>0</v>
      </c>
      <c r="CT57" s="14" t="s">
        <v>230</v>
      </c>
      <c r="CV57" s="94"/>
    </row>
    <row r="58" spans="1:100" ht="14.4" customHeight="1">
      <c r="A58" s="13" t="s">
        <v>52</v>
      </c>
      <c r="B58" s="14" t="s">
        <v>138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f t="shared" si="0"/>
        <v>0</v>
      </c>
      <c r="CH58" s="7">
        <v>0</v>
      </c>
      <c r="CI58" s="7">
        <v>0</v>
      </c>
      <c r="CJ58" s="7">
        <v>0</v>
      </c>
      <c r="CK58" s="7">
        <f t="shared" si="1"/>
        <v>0</v>
      </c>
      <c r="CL58" s="7">
        <v>0</v>
      </c>
      <c r="CM58" s="7">
        <v>0</v>
      </c>
      <c r="CN58" s="7">
        <v>0</v>
      </c>
      <c r="CO58" s="7">
        <f t="shared" si="2"/>
        <v>0</v>
      </c>
      <c r="CP58" s="7">
        <f t="shared" si="3"/>
        <v>0</v>
      </c>
      <c r="CQ58" s="7">
        <v>0</v>
      </c>
      <c r="CR58" s="7">
        <f t="shared" si="4"/>
        <v>0</v>
      </c>
      <c r="CS58" s="7">
        <f t="shared" si="5"/>
        <v>0</v>
      </c>
      <c r="CT58" s="14" t="s">
        <v>231</v>
      </c>
      <c r="CV58" s="94"/>
    </row>
    <row r="59" spans="1:100" ht="14.4" customHeight="1">
      <c r="A59" s="13" t="s">
        <v>53</v>
      </c>
      <c r="B59" s="14" t="s">
        <v>139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f t="shared" si="0"/>
        <v>0</v>
      </c>
      <c r="CH59" s="7">
        <v>0</v>
      </c>
      <c r="CI59" s="7">
        <v>0</v>
      </c>
      <c r="CJ59" s="7">
        <v>0</v>
      </c>
      <c r="CK59" s="7">
        <f t="shared" si="1"/>
        <v>0</v>
      </c>
      <c r="CL59" s="7">
        <v>0</v>
      </c>
      <c r="CM59" s="7">
        <v>0</v>
      </c>
      <c r="CN59" s="7">
        <v>0</v>
      </c>
      <c r="CO59" s="7">
        <f t="shared" si="2"/>
        <v>0</v>
      </c>
      <c r="CP59" s="7">
        <f t="shared" si="3"/>
        <v>0</v>
      </c>
      <c r="CQ59" s="7">
        <v>0</v>
      </c>
      <c r="CR59" s="7">
        <f t="shared" si="4"/>
        <v>0</v>
      </c>
      <c r="CS59" s="7">
        <f t="shared" si="5"/>
        <v>0</v>
      </c>
      <c r="CT59" s="14" t="s">
        <v>232</v>
      </c>
      <c r="CV59" s="94"/>
    </row>
    <row r="60" spans="1:100" ht="14.4" customHeight="1">
      <c r="A60" s="13" t="s">
        <v>54</v>
      </c>
      <c r="B60" s="14" t="s">
        <v>140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f t="shared" si="0"/>
        <v>0</v>
      </c>
      <c r="CH60" s="7">
        <v>0</v>
      </c>
      <c r="CI60" s="7">
        <v>0</v>
      </c>
      <c r="CJ60" s="7">
        <v>0</v>
      </c>
      <c r="CK60" s="7">
        <f t="shared" si="1"/>
        <v>0</v>
      </c>
      <c r="CL60" s="7">
        <v>0</v>
      </c>
      <c r="CM60" s="7">
        <v>0</v>
      </c>
      <c r="CN60" s="7">
        <v>0</v>
      </c>
      <c r="CO60" s="7">
        <f t="shared" si="2"/>
        <v>0</v>
      </c>
      <c r="CP60" s="7">
        <f t="shared" si="3"/>
        <v>0</v>
      </c>
      <c r="CQ60" s="7">
        <v>0</v>
      </c>
      <c r="CR60" s="7">
        <f t="shared" si="4"/>
        <v>0</v>
      </c>
      <c r="CS60" s="7">
        <f t="shared" si="5"/>
        <v>0</v>
      </c>
      <c r="CT60" s="14" t="s">
        <v>233</v>
      </c>
      <c r="CV60" s="94"/>
    </row>
    <row r="61" spans="1:100" ht="14.4" customHeight="1">
      <c r="A61" s="13" t="s">
        <v>55</v>
      </c>
      <c r="B61" s="14" t="s">
        <v>141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f t="shared" si="0"/>
        <v>0</v>
      </c>
      <c r="CH61" s="7">
        <v>0</v>
      </c>
      <c r="CI61" s="7">
        <v>0</v>
      </c>
      <c r="CJ61" s="7">
        <v>0</v>
      </c>
      <c r="CK61" s="7">
        <f t="shared" si="1"/>
        <v>0</v>
      </c>
      <c r="CL61" s="7">
        <v>0</v>
      </c>
      <c r="CM61" s="7">
        <v>0</v>
      </c>
      <c r="CN61" s="7">
        <v>0</v>
      </c>
      <c r="CO61" s="7">
        <f t="shared" si="2"/>
        <v>0</v>
      </c>
      <c r="CP61" s="7">
        <f t="shared" si="3"/>
        <v>0</v>
      </c>
      <c r="CQ61" s="7">
        <v>0</v>
      </c>
      <c r="CR61" s="7">
        <f t="shared" si="4"/>
        <v>0</v>
      </c>
      <c r="CS61" s="7">
        <f t="shared" si="5"/>
        <v>0</v>
      </c>
      <c r="CT61" s="14" t="s">
        <v>234</v>
      </c>
      <c r="CV61" s="94"/>
    </row>
    <row r="62" spans="1:100" ht="14.4" customHeight="1">
      <c r="A62" s="13" t="s">
        <v>56</v>
      </c>
      <c r="B62" s="14" t="s">
        <v>142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f t="shared" si="0"/>
        <v>0</v>
      </c>
      <c r="CH62" s="7">
        <v>0</v>
      </c>
      <c r="CI62" s="7">
        <v>0</v>
      </c>
      <c r="CJ62" s="7">
        <v>0</v>
      </c>
      <c r="CK62" s="7">
        <f t="shared" si="1"/>
        <v>0</v>
      </c>
      <c r="CL62" s="7">
        <v>0</v>
      </c>
      <c r="CM62" s="7">
        <v>0</v>
      </c>
      <c r="CN62" s="7">
        <v>0</v>
      </c>
      <c r="CO62" s="7">
        <f t="shared" si="2"/>
        <v>0</v>
      </c>
      <c r="CP62" s="7">
        <f t="shared" si="3"/>
        <v>0</v>
      </c>
      <c r="CQ62" s="7">
        <v>0</v>
      </c>
      <c r="CR62" s="7">
        <f t="shared" si="4"/>
        <v>0</v>
      </c>
      <c r="CS62" s="7">
        <f t="shared" si="5"/>
        <v>0</v>
      </c>
      <c r="CT62" s="14" t="s">
        <v>235</v>
      </c>
      <c r="CV62" s="94"/>
    </row>
    <row r="63" spans="1:100" ht="14.4" customHeight="1">
      <c r="A63" s="13" t="s">
        <v>57</v>
      </c>
      <c r="B63" s="14" t="s">
        <v>143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f t="shared" si="0"/>
        <v>0</v>
      </c>
      <c r="CH63" s="7">
        <v>0</v>
      </c>
      <c r="CI63" s="7">
        <v>0</v>
      </c>
      <c r="CJ63" s="7">
        <v>0</v>
      </c>
      <c r="CK63" s="7">
        <f t="shared" si="1"/>
        <v>0</v>
      </c>
      <c r="CL63" s="7">
        <v>0</v>
      </c>
      <c r="CM63" s="7">
        <v>0</v>
      </c>
      <c r="CN63" s="7">
        <v>0</v>
      </c>
      <c r="CO63" s="7">
        <f t="shared" si="2"/>
        <v>0</v>
      </c>
      <c r="CP63" s="7">
        <f t="shared" si="3"/>
        <v>0</v>
      </c>
      <c r="CQ63" s="7">
        <v>0</v>
      </c>
      <c r="CR63" s="7">
        <f t="shared" si="4"/>
        <v>0</v>
      </c>
      <c r="CS63" s="7">
        <f t="shared" si="5"/>
        <v>0</v>
      </c>
      <c r="CT63" s="14" t="s">
        <v>236</v>
      </c>
      <c r="CV63" s="94"/>
    </row>
    <row r="64" spans="1:100" ht="14.4" customHeight="1">
      <c r="A64" s="13" t="s">
        <v>58</v>
      </c>
      <c r="B64" s="14" t="s">
        <v>144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f t="shared" si="0"/>
        <v>0</v>
      </c>
      <c r="CH64" s="7">
        <v>0</v>
      </c>
      <c r="CI64" s="7">
        <v>0</v>
      </c>
      <c r="CJ64" s="7">
        <v>0</v>
      </c>
      <c r="CK64" s="7">
        <f t="shared" si="1"/>
        <v>0</v>
      </c>
      <c r="CL64" s="7">
        <v>0</v>
      </c>
      <c r="CM64" s="7">
        <v>0</v>
      </c>
      <c r="CN64" s="7">
        <v>0</v>
      </c>
      <c r="CO64" s="7">
        <f t="shared" si="2"/>
        <v>0</v>
      </c>
      <c r="CP64" s="7">
        <f t="shared" si="3"/>
        <v>0</v>
      </c>
      <c r="CQ64" s="7">
        <v>0</v>
      </c>
      <c r="CR64" s="7">
        <f>+ROUND(CQ64+CP64+CK64,3)</f>
        <v>0</v>
      </c>
      <c r="CS64" s="7">
        <f>+ROUND(CR64+CG64,3)</f>
        <v>0</v>
      </c>
      <c r="CT64" s="14" t="s">
        <v>237</v>
      </c>
      <c r="CV64" s="94"/>
    </row>
    <row r="65" spans="1:100" ht="14.4" customHeight="1">
      <c r="A65" s="13" t="s">
        <v>59</v>
      </c>
      <c r="B65" s="14" t="s">
        <v>145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f t="shared" si="0"/>
        <v>0</v>
      </c>
      <c r="CH65" s="7">
        <v>0</v>
      </c>
      <c r="CI65" s="7">
        <v>0</v>
      </c>
      <c r="CJ65" s="7">
        <v>0</v>
      </c>
      <c r="CK65" s="7">
        <f t="shared" si="1"/>
        <v>0</v>
      </c>
      <c r="CL65" s="7">
        <v>0</v>
      </c>
      <c r="CM65" s="7">
        <v>0</v>
      </c>
      <c r="CN65" s="7">
        <v>0</v>
      </c>
      <c r="CO65" s="7">
        <f t="shared" si="2"/>
        <v>0</v>
      </c>
      <c r="CP65" s="7">
        <f t="shared" si="3"/>
        <v>0</v>
      </c>
      <c r="CQ65" s="7">
        <v>0</v>
      </c>
      <c r="CR65" s="7">
        <f t="shared" ref="CR65:CR91" si="6">+ROUND(CQ65+CP65+CK65,3)</f>
        <v>0</v>
      </c>
      <c r="CS65" s="7">
        <f t="shared" ref="CS65:CS91" si="7">+ROUND(CR65+CG65,3)</f>
        <v>0</v>
      </c>
      <c r="CT65" s="14" t="s">
        <v>238</v>
      </c>
      <c r="CV65" s="94"/>
    </row>
    <row r="66" spans="1:100" ht="14.4" customHeight="1">
      <c r="A66" s="13" t="s">
        <v>60</v>
      </c>
      <c r="B66" s="14" t="s">
        <v>146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f t="shared" si="0"/>
        <v>0</v>
      </c>
      <c r="CH66" s="7">
        <v>0</v>
      </c>
      <c r="CI66" s="7">
        <v>0</v>
      </c>
      <c r="CJ66" s="7">
        <v>0</v>
      </c>
      <c r="CK66" s="7">
        <f t="shared" si="1"/>
        <v>0</v>
      </c>
      <c r="CL66" s="7">
        <v>0</v>
      </c>
      <c r="CM66" s="7">
        <v>0</v>
      </c>
      <c r="CN66" s="7">
        <v>0</v>
      </c>
      <c r="CO66" s="7">
        <f t="shared" si="2"/>
        <v>0</v>
      </c>
      <c r="CP66" s="7">
        <f t="shared" si="3"/>
        <v>0</v>
      </c>
      <c r="CQ66" s="7">
        <v>0</v>
      </c>
      <c r="CR66" s="7">
        <f t="shared" si="6"/>
        <v>0</v>
      </c>
      <c r="CS66" s="7">
        <f t="shared" si="7"/>
        <v>0</v>
      </c>
      <c r="CT66" s="14" t="s">
        <v>239</v>
      </c>
      <c r="CV66" s="94"/>
    </row>
    <row r="67" spans="1:100" ht="14.4" customHeight="1">
      <c r="A67" s="13" t="s">
        <v>61</v>
      </c>
      <c r="B67" s="14" t="s">
        <v>147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f t="shared" si="0"/>
        <v>0</v>
      </c>
      <c r="CH67" s="7">
        <v>0</v>
      </c>
      <c r="CI67" s="7">
        <v>0</v>
      </c>
      <c r="CJ67" s="7">
        <v>0</v>
      </c>
      <c r="CK67" s="7">
        <f t="shared" si="1"/>
        <v>0</v>
      </c>
      <c r="CL67" s="7">
        <v>0</v>
      </c>
      <c r="CM67" s="7">
        <v>0</v>
      </c>
      <c r="CN67" s="7">
        <v>0</v>
      </c>
      <c r="CO67" s="7">
        <f t="shared" si="2"/>
        <v>0</v>
      </c>
      <c r="CP67" s="7">
        <f t="shared" si="3"/>
        <v>0</v>
      </c>
      <c r="CQ67" s="7">
        <v>0</v>
      </c>
      <c r="CR67" s="7">
        <f t="shared" si="6"/>
        <v>0</v>
      </c>
      <c r="CS67" s="7">
        <f t="shared" si="7"/>
        <v>0</v>
      </c>
      <c r="CT67" s="14" t="s">
        <v>240</v>
      </c>
      <c r="CV67" s="94"/>
    </row>
    <row r="68" spans="1:100" ht="14.4" customHeight="1">
      <c r="A68" s="13" t="s">
        <v>62</v>
      </c>
      <c r="B68" s="14" t="s">
        <v>148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f t="shared" si="0"/>
        <v>0</v>
      </c>
      <c r="CH68" s="7">
        <v>0</v>
      </c>
      <c r="CI68" s="7">
        <v>0</v>
      </c>
      <c r="CJ68" s="7">
        <v>0</v>
      </c>
      <c r="CK68" s="7">
        <f t="shared" si="1"/>
        <v>0</v>
      </c>
      <c r="CL68" s="7">
        <v>0</v>
      </c>
      <c r="CM68" s="7">
        <v>0</v>
      </c>
      <c r="CN68" s="7">
        <v>0</v>
      </c>
      <c r="CO68" s="7">
        <f t="shared" si="2"/>
        <v>0</v>
      </c>
      <c r="CP68" s="7">
        <f t="shared" si="3"/>
        <v>0</v>
      </c>
      <c r="CQ68" s="7">
        <v>0</v>
      </c>
      <c r="CR68" s="7">
        <f t="shared" si="6"/>
        <v>0</v>
      </c>
      <c r="CS68" s="7">
        <f t="shared" si="7"/>
        <v>0</v>
      </c>
      <c r="CT68" s="14" t="s">
        <v>241</v>
      </c>
      <c r="CV68" s="94"/>
    </row>
    <row r="69" spans="1:100" ht="14.4" customHeight="1">
      <c r="A69" s="13" t="s">
        <v>63</v>
      </c>
      <c r="B69" s="14" t="s">
        <v>149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f t="shared" si="0"/>
        <v>0</v>
      </c>
      <c r="CH69" s="7">
        <v>0</v>
      </c>
      <c r="CI69" s="7">
        <v>0</v>
      </c>
      <c r="CJ69" s="7">
        <v>0</v>
      </c>
      <c r="CK69" s="7">
        <f t="shared" si="1"/>
        <v>0</v>
      </c>
      <c r="CL69" s="7">
        <v>0</v>
      </c>
      <c r="CM69" s="7">
        <v>0</v>
      </c>
      <c r="CN69" s="7">
        <v>0</v>
      </c>
      <c r="CO69" s="7">
        <f t="shared" si="2"/>
        <v>0</v>
      </c>
      <c r="CP69" s="7">
        <f t="shared" si="3"/>
        <v>0</v>
      </c>
      <c r="CQ69" s="7">
        <v>0</v>
      </c>
      <c r="CR69" s="7">
        <f t="shared" si="6"/>
        <v>0</v>
      </c>
      <c r="CS69" s="7">
        <f t="shared" si="7"/>
        <v>0</v>
      </c>
      <c r="CT69" s="14" t="s">
        <v>242</v>
      </c>
      <c r="CV69" s="94"/>
    </row>
    <row r="70" spans="1:100" ht="14.4" customHeight="1">
      <c r="A70" s="13" t="s">
        <v>64</v>
      </c>
      <c r="B70" s="14" t="s">
        <v>150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f t="shared" si="0"/>
        <v>0</v>
      </c>
      <c r="CH70" s="7">
        <v>0</v>
      </c>
      <c r="CI70" s="7">
        <v>0</v>
      </c>
      <c r="CJ70" s="7">
        <v>0</v>
      </c>
      <c r="CK70" s="7">
        <f t="shared" si="1"/>
        <v>0</v>
      </c>
      <c r="CL70" s="7">
        <v>0</v>
      </c>
      <c r="CM70" s="7">
        <v>0</v>
      </c>
      <c r="CN70" s="7">
        <v>0</v>
      </c>
      <c r="CO70" s="7">
        <f t="shared" si="2"/>
        <v>0</v>
      </c>
      <c r="CP70" s="7">
        <f t="shared" si="3"/>
        <v>0</v>
      </c>
      <c r="CQ70" s="7">
        <v>0</v>
      </c>
      <c r="CR70" s="7">
        <f t="shared" si="6"/>
        <v>0</v>
      </c>
      <c r="CS70" s="7">
        <f t="shared" si="7"/>
        <v>0</v>
      </c>
      <c r="CT70" s="14" t="s">
        <v>243</v>
      </c>
      <c r="CV70" s="94"/>
    </row>
    <row r="71" spans="1:100" ht="14.4" customHeight="1">
      <c r="A71" s="13" t="s">
        <v>65</v>
      </c>
      <c r="B71" s="14" t="s">
        <v>151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f t="shared" si="0"/>
        <v>0</v>
      </c>
      <c r="CH71" s="7">
        <v>0</v>
      </c>
      <c r="CI71" s="7">
        <v>0</v>
      </c>
      <c r="CJ71" s="7">
        <v>0</v>
      </c>
      <c r="CK71" s="7">
        <f t="shared" si="1"/>
        <v>0</v>
      </c>
      <c r="CL71" s="7">
        <v>0</v>
      </c>
      <c r="CM71" s="7">
        <v>0</v>
      </c>
      <c r="CN71" s="7">
        <v>0</v>
      </c>
      <c r="CO71" s="7">
        <f t="shared" si="2"/>
        <v>0</v>
      </c>
      <c r="CP71" s="7">
        <f t="shared" si="3"/>
        <v>0</v>
      </c>
      <c r="CQ71" s="7">
        <v>0</v>
      </c>
      <c r="CR71" s="7">
        <f t="shared" si="6"/>
        <v>0</v>
      </c>
      <c r="CS71" s="7">
        <f t="shared" si="7"/>
        <v>0</v>
      </c>
      <c r="CT71" s="14" t="s">
        <v>244</v>
      </c>
      <c r="CV71" s="94"/>
    </row>
    <row r="72" spans="1:100" ht="14.4" customHeight="1">
      <c r="A72" s="13" t="s">
        <v>66</v>
      </c>
      <c r="B72" s="14" t="s">
        <v>152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f t="shared" si="0"/>
        <v>0</v>
      </c>
      <c r="CH72" s="7">
        <v>0</v>
      </c>
      <c r="CI72" s="7">
        <v>0</v>
      </c>
      <c r="CJ72" s="7">
        <v>0</v>
      </c>
      <c r="CK72" s="7">
        <f t="shared" si="1"/>
        <v>0</v>
      </c>
      <c r="CL72" s="7">
        <v>0</v>
      </c>
      <c r="CM72" s="7">
        <v>0</v>
      </c>
      <c r="CN72" s="7">
        <v>0</v>
      </c>
      <c r="CO72" s="7">
        <f t="shared" si="2"/>
        <v>0</v>
      </c>
      <c r="CP72" s="7">
        <f t="shared" si="3"/>
        <v>0</v>
      </c>
      <c r="CQ72" s="7">
        <v>0</v>
      </c>
      <c r="CR72" s="7">
        <f t="shared" si="6"/>
        <v>0</v>
      </c>
      <c r="CS72" s="7">
        <f t="shared" si="7"/>
        <v>0</v>
      </c>
      <c r="CT72" s="14" t="s">
        <v>245</v>
      </c>
      <c r="CV72" s="94"/>
    </row>
    <row r="73" spans="1:100" ht="14.4" customHeight="1">
      <c r="A73" s="13" t="s">
        <v>67</v>
      </c>
      <c r="B73" s="14" t="s">
        <v>153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f t="shared" si="0"/>
        <v>0</v>
      </c>
      <c r="CH73" s="7">
        <v>0</v>
      </c>
      <c r="CI73" s="7">
        <v>0</v>
      </c>
      <c r="CJ73" s="7">
        <v>0</v>
      </c>
      <c r="CK73" s="7">
        <f t="shared" si="1"/>
        <v>0</v>
      </c>
      <c r="CL73" s="7">
        <v>0</v>
      </c>
      <c r="CM73" s="7">
        <v>0</v>
      </c>
      <c r="CN73" s="7">
        <v>0</v>
      </c>
      <c r="CO73" s="7">
        <f t="shared" si="2"/>
        <v>0</v>
      </c>
      <c r="CP73" s="7">
        <f t="shared" si="3"/>
        <v>0</v>
      </c>
      <c r="CQ73" s="7">
        <v>0</v>
      </c>
      <c r="CR73" s="7">
        <f t="shared" si="6"/>
        <v>0</v>
      </c>
      <c r="CS73" s="7">
        <f t="shared" si="7"/>
        <v>0</v>
      </c>
      <c r="CT73" s="14" t="s">
        <v>246</v>
      </c>
      <c r="CV73" s="94"/>
    </row>
    <row r="74" spans="1:100" ht="14.4" customHeight="1">
      <c r="A74" s="13" t="s">
        <v>68</v>
      </c>
      <c r="B74" s="14" t="s">
        <v>154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f t="shared" ref="CG74:CG90" si="8">+SUM(C74:CF74)</f>
        <v>0</v>
      </c>
      <c r="CH74" s="7">
        <v>0</v>
      </c>
      <c r="CI74" s="7">
        <v>0</v>
      </c>
      <c r="CJ74" s="7">
        <v>0</v>
      </c>
      <c r="CK74" s="7">
        <f t="shared" ref="CK74:CK88" si="9">+SUM(CH74:CJ74)</f>
        <v>0</v>
      </c>
      <c r="CL74" s="7">
        <v>0</v>
      </c>
      <c r="CM74" s="7">
        <v>0</v>
      </c>
      <c r="CN74" s="7">
        <v>0</v>
      </c>
      <c r="CO74" s="7">
        <f t="shared" ref="CO74:CO88" si="10">+CN74+CM74</f>
        <v>0</v>
      </c>
      <c r="CP74" s="7">
        <f t="shared" ref="CP74:CP88" si="11">+CO74+CL74</f>
        <v>0</v>
      </c>
      <c r="CQ74" s="7">
        <v>0</v>
      </c>
      <c r="CR74" s="7">
        <f t="shared" si="6"/>
        <v>0</v>
      </c>
      <c r="CS74" s="7">
        <f t="shared" si="7"/>
        <v>0</v>
      </c>
      <c r="CT74" s="14" t="s">
        <v>247</v>
      </c>
      <c r="CV74" s="94"/>
    </row>
    <row r="75" spans="1:100" ht="14.4" customHeight="1">
      <c r="A75" s="13" t="s">
        <v>69</v>
      </c>
      <c r="B75" s="14" t="s">
        <v>155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f t="shared" si="8"/>
        <v>0</v>
      </c>
      <c r="CH75" s="7">
        <v>0</v>
      </c>
      <c r="CI75" s="7">
        <v>0</v>
      </c>
      <c r="CJ75" s="7">
        <v>0</v>
      </c>
      <c r="CK75" s="7">
        <f t="shared" si="9"/>
        <v>0</v>
      </c>
      <c r="CL75" s="7">
        <v>0</v>
      </c>
      <c r="CM75" s="7">
        <v>0</v>
      </c>
      <c r="CN75" s="7">
        <v>0</v>
      </c>
      <c r="CO75" s="7">
        <f t="shared" si="10"/>
        <v>0</v>
      </c>
      <c r="CP75" s="7">
        <f t="shared" si="11"/>
        <v>0</v>
      </c>
      <c r="CQ75" s="7">
        <v>0</v>
      </c>
      <c r="CR75" s="7">
        <f t="shared" si="6"/>
        <v>0</v>
      </c>
      <c r="CS75" s="7">
        <f t="shared" si="7"/>
        <v>0</v>
      </c>
      <c r="CT75" s="14" t="s">
        <v>248</v>
      </c>
      <c r="CV75" s="94"/>
    </row>
    <row r="76" spans="1:100" ht="14.4" customHeight="1">
      <c r="A76" s="13" t="s">
        <v>70</v>
      </c>
      <c r="B76" s="14" t="s">
        <v>156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f t="shared" si="8"/>
        <v>0</v>
      </c>
      <c r="CH76" s="7">
        <v>0</v>
      </c>
      <c r="CI76" s="7">
        <v>0</v>
      </c>
      <c r="CJ76" s="7">
        <v>0</v>
      </c>
      <c r="CK76" s="7">
        <f t="shared" si="9"/>
        <v>0</v>
      </c>
      <c r="CL76" s="7">
        <v>0</v>
      </c>
      <c r="CM76" s="7">
        <v>0</v>
      </c>
      <c r="CN76" s="7">
        <v>0</v>
      </c>
      <c r="CO76" s="7">
        <f t="shared" si="10"/>
        <v>0</v>
      </c>
      <c r="CP76" s="7">
        <f t="shared" si="11"/>
        <v>0</v>
      </c>
      <c r="CQ76" s="7">
        <v>0</v>
      </c>
      <c r="CR76" s="7">
        <f t="shared" si="6"/>
        <v>0</v>
      </c>
      <c r="CS76" s="7">
        <f t="shared" si="7"/>
        <v>0</v>
      </c>
      <c r="CT76" s="14" t="s">
        <v>249</v>
      </c>
      <c r="CV76" s="94"/>
    </row>
    <row r="77" spans="1:100" ht="14.4" customHeight="1">
      <c r="A77" s="13" t="s">
        <v>71</v>
      </c>
      <c r="B77" s="14" t="s">
        <v>157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f t="shared" si="8"/>
        <v>0</v>
      </c>
      <c r="CH77" s="7">
        <v>0</v>
      </c>
      <c r="CI77" s="7">
        <v>0</v>
      </c>
      <c r="CJ77" s="7">
        <v>0</v>
      </c>
      <c r="CK77" s="7">
        <f t="shared" si="9"/>
        <v>0</v>
      </c>
      <c r="CL77" s="7">
        <v>0</v>
      </c>
      <c r="CM77" s="7">
        <v>0</v>
      </c>
      <c r="CN77" s="7">
        <v>0</v>
      </c>
      <c r="CO77" s="7">
        <f t="shared" si="10"/>
        <v>0</v>
      </c>
      <c r="CP77" s="7">
        <f t="shared" si="11"/>
        <v>0</v>
      </c>
      <c r="CQ77" s="7">
        <v>0</v>
      </c>
      <c r="CR77" s="7">
        <f t="shared" si="6"/>
        <v>0</v>
      </c>
      <c r="CS77" s="7">
        <f t="shared" si="7"/>
        <v>0</v>
      </c>
      <c r="CT77" s="14" t="s">
        <v>250</v>
      </c>
      <c r="CV77" s="94"/>
    </row>
    <row r="78" spans="1:100" ht="14.4" customHeight="1">
      <c r="A78" s="13" t="s">
        <v>72</v>
      </c>
      <c r="B78" s="14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f t="shared" si="8"/>
        <v>0</v>
      </c>
      <c r="CH78" s="7">
        <v>0</v>
      </c>
      <c r="CI78" s="7">
        <v>0</v>
      </c>
      <c r="CJ78" s="7">
        <v>0</v>
      </c>
      <c r="CK78" s="7">
        <f t="shared" si="9"/>
        <v>0</v>
      </c>
      <c r="CL78" s="7">
        <v>0</v>
      </c>
      <c r="CM78" s="7">
        <v>0</v>
      </c>
      <c r="CN78" s="7">
        <v>0</v>
      </c>
      <c r="CO78" s="7">
        <f t="shared" si="10"/>
        <v>0</v>
      </c>
      <c r="CP78" s="7">
        <f t="shared" si="11"/>
        <v>0</v>
      </c>
      <c r="CQ78" s="7">
        <v>0</v>
      </c>
      <c r="CR78" s="7">
        <f t="shared" si="6"/>
        <v>0</v>
      </c>
      <c r="CS78" s="7">
        <f t="shared" si="7"/>
        <v>0</v>
      </c>
      <c r="CT78" s="14" t="s">
        <v>251</v>
      </c>
      <c r="CV78" s="94"/>
    </row>
    <row r="79" spans="1:100" ht="14.4" customHeight="1">
      <c r="A79" s="13" t="s">
        <v>73</v>
      </c>
      <c r="B79" s="14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f t="shared" si="8"/>
        <v>0</v>
      </c>
      <c r="CH79" s="7">
        <v>0</v>
      </c>
      <c r="CI79" s="7">
        <v>0</v>
      </c>
      <c r="CJ79" s="7">
        <v>0</v>
      </c>
      <c r="CK79" s="7">
        <f t="shared" si="9"/>
        <v>0</v>
      </c>
      <c r="CL79" s="7">
        <v>0</v>
      </c>
      <c r="CM79" s="7">
        <v>0</v>
      </c>
      <c r="CN79" s="7">
        <v>0</v>
      </c>
      <c r="CO79" s="7">
        <f t="shared" si="10"/>
        <v>0</v>
      </c>
      <c r="CP79" s="7">
        <f t="shared" si="11"/>
        <v>0</v>
      </c>
      <c r="CQ79" s="7">
        <v>0</v>
      </c>
      <c r="CR79" s="7">
        <f t="shared" si="6"/>
        <v>0</v>
      </c>
      <c r="CS79" s="7">
        <f t="shared" si="7"/>
        <v>0</v>
      </c>
      <c r="CT79" s="14" t="s">
        <v>252</v>
      </c>
      <c r="CV79" s="94"/>
    </row>
    <row r="80" spans="1:100" ht="14.4" customHeight="1">
      <c r="A80" s="13" t="s">
        <v>74</v>
      </c>
      <c r="B80" s="14" t="s">
        <v>160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f t="shared" si="8"/>
        <v>0</v>
      </c>
      <c r="CH80" s="7">
        <v>0</v>
      </c>
      <c r="CI80" s="7">
        <v>0</v>
      </c>
      <c r="CJ80" s="7">
        <v>0</v>
      </c>
      <c r="CK80" s="7">
        <f t="shared" si="9"/>
        <v>0</v>
      </c>
      <c r="CL80" s="7">
        <v>0</v>
      </c>
      <c r="CM80" s="7">
        <v>0</v>
      </c>
      <c r="CN80" s="7">
        <v>0</v>
      </c>
      <c r="CO80" s="7">
        <f t="shared" si="10"/>
        <v>0</v>
      </c>
      <c r="CP80" s="7">
        <f t="shared" si="11"/>
        <v>0</v>
      </c>
      <c r="CQ80" s="7">
        <v>0</v>
      </c>
      <c r="CR80" s="7">
        <f t="shared" si="6"/>
        <v>0</v>
      </c>
      <c r="CS80" s="7">
        <f t="shared" si="7"/>
        <v>0</v>
      </c>
      <c r="CT80" s="14" t="s">
        <v>253</v>
      </c>
      <c r="CV80" s="94"/>
    </row>
    <row r="81" spans="1:100" ht="14.4" customHeight="1">
      <c r="A81" s="13" t="s">
        <v>75</v>
      </c>
      <c r="B81" s="14" t="s">
        <v>161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f t="shared" si="8"/>
        <v>0</v>
      </c>
      <c r="CH81" s="7">
        <v>0</v>
      </c>
      <c r="CI81" s="7">
        <v>0</v>
      </c>
      <c r="CJ81" s="7">
        <v>0</v>
      </c>
      <c r="CK81" s="7">
        <f t="shared" si="9"/>
        <v>0</v>
      </c>
      <c r="CL81" s="7">
        <v>0</v>
      </c>
      <c r="CM81" s="7">
        <v>1.0029999999999999</v>
      </c>
      <c r="CN81" s="7">
        <v>0</v>
      </c>
      <c r="CO81" s="7">
        <f t="shared" si="10"/>
        <v>1.0029999999999999</v>
      </c>
      <c r="CP81" s="7">
        <f t="shared" si="11"/>
        <v>1.0029999999999999</v>
      </c>
      <c r="CQ81" s="7">
        <v>0</v>
      </c>
      <c r="CR81" s="7">
        <f t="shared" si="6"/>
        <v>1.0029999999999999</v>
      </c>
      <c r="CS81" s="7">
        <f t="shared" si="7"/>
        <v>1.0029999999999999</v>
      </c>
      <c r="CT81" s="14" t="s">
        <v>254</v>
      </c>
      <c r="CV81" s="94"/>
    </row>
    <row r="82" spans="1:100" ht="14.4" customHeight="1">
      <c r="A82" s="13" t="s">
        <v>76</v>
      </c>
      <c r="B82" s="14" t="s">
        <v>162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0</v>
      </c>
      <c r="BQ82" s="7">
        <v>0</v>
      </c>
      <c r="BR82" s="7">
        <v>0</v>
      </c>
      <c r="BS82" s="7">
        <v>0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f t="shared" si="8"/>
        <v>0</v>
      </c>
      <c r="CH82" s="7">
        <v>0</v>
      </c>
      <c r="CI82" s="7">
        <v>0</v>
      </c>
      <c r="CJ82" s="7">
        <v>0</v>
      </c>
      <c r="CK82" s="7">
        <f t="shared" si="9"/>
        <v>0</v>
      </c>
      <c r="CL82" s="7">
        <v>0</v>
      </c>
      <c r="CM82" s="7">
        <v>0</v>
      </c>
      <c r="CN82" s="7">
        <v>0</v>
      </c>
      <c r="CO82" s="7">
        <f t="shared" si="10"/>
        <v>0</v>
      </c>
      <c r="CP82" s="7">
        <f t="shared" si="11"/>
        <v>0</v>
      </c>
      <c r="CQ82" s="7">
        <v>0</v>
      </c>
      <c r="CR82" s="7">
        <f t="shared" si="6"/>
        <v>0</v>
      </c>
      <c r="CS82" s="7">
        <f t="shared" si="7"/>
        <v>0</v>
      </c>
      <c r="CT82" s="14" t="s">
        <v>255</v>
      </c>
      <c r="CV82" s="94"/>
    </row>
    <row r="83" spans="1:100" ht="14.4" customHeight="1">
      <c r="A83" s="13" t="s">
        <v>77</v>
      </c>
      <c r="B83" s="14" t="s">
        <v>163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f t="shared" si="8"/>
        <v>0</v>
      </c>
      <c r="CH83" s="7">
        <v>0</v>
      </c>
      <c r="CI83" s="7">
        <v>0</v>
      </c>
      <c r="CJ83" s="7">
        <v>0</v>
      </c>
      <c r="CK83" s="7">
        <f t="shared" si="9"/>
        <v>0</v>
      </c>
      <c r="CL83" s="7">
        <v>0</v>
      </c>
      <c r="CM83" s="7">
        <v>0</v>
      </c>
      <c r="CN83" s="7">
        <v>0</v>
      </c>
      <c r="CO83" s="7">
        <f t="shared" si="10"/>
        <v>0</v>
      </c>
      <c r="CP83" s="7">
        <f t="shared" si="11"/>
        <v>0</v>
      </c>
      <c r="CQ83" s="7">
        <v>0</v>
      </c>
      <c r="CR83" s="7">
        <f t="shared" si="6"/>
        <v>0</v>
      </c>
      <c r="CS83" s="7">
        <f t="shared" si="7"/>
        <v>0</v>
      </c>
      <c r="CT83" s="14" t="s">
        <v>256</v>
      </c>
      <c r="CV83" s="94"/>
    </row>
    <row r="84" spans="1:100" ht="14.4" customHeight="1">
      <c r="A84" s="13" t="s">
        <v>78</v>
      </c>
      <c r="B84" s="14" t="s">
        <v>164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f t="shared" si="8"/>
        <v>0</v>
      </c>
      <c r="CH84" s="7">
        <v>0</v>
      </c>
      <c r="CI84" s="7">
        <v>0</v>
      </c>
      <c r="CJ84" s="7">
        <v>0</v>
      </c>
      <c r="CK84" s="7">
        <f t="shared" si="9"/>
        <v>0</v>
      </c>
      <c r="CL84" s="7">
        <v>0</v>
      </c>
      <c r="CM84" s="7">
        <v>0</v>
      </c>
      <c r="CN84" s="7">
        <v>0</v>
      </c>
      <c r="CO84" s="7">
        <f t="shared" si="10"/>
        <v>0</v>
      </c>
      <c r="CP84" s="7">
        <f t="shared" si="11"/>
        <v>0</v>
      </c>
      <c r="CQ84" s="7">
        <v>0</v>
      </c>
      <c r="CR84" s="7">
        <f t="shared" si="6"/>
        <v>0</v>
      </c>
      <c r="CS84" s="7">
        <f t="shared" si="7"/>
        <v>0</v>
      </c>
      <c r="CT84" s="14" t="s">
        <v>257</v>
      </c>
      <c r="CV84" s="94"/>
    </row>
    <row r="85" spans="1:100" ht="14.4" customHeight="1">
      <c r="A85" s="13" t="s">
        <v>79</v>
      </c>
      <c r="B85" s="14" t="s">
        <v>165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f t="shared" si="8"/>
        <v>0</v>
      </c>
      <c r="CH85" s="7">
        <v>0</v>
      </c>
      <c r="CI85" s="7">
        <v>0</v>
      </c>
      <c r="CJ85" s="7">
        <v>0</v>
      </c>
      <c r="CK85" s="7">
        <f t="shared" si="9"/>
        <v>0</v>
      </c>
      <c r="CL85" s="7">
        <v>0</v>
      </c>
      <c r="CM85" s="7">
        <v>0</v>
      </c>
      <c r="CN85" s="7">
        <v>0</v>
      </c>
      <c r="CO85" s="7">
        <f t="shared" si="10"/>
        <v>0</v>
      </c>
      <c r="CP85" s="7">
        <f t="shared" si="11"/>
        <v>0</v>
      </c>
      <c r="CQ85" s="7">
        <v>0</v>
      </c>
      <c r="CR85" s="7">
        <f t="shared" si="6"/>
        <v>0</v>
      </c>
      <c r="CS85" s="7">
        <f t="shared" si="7"/>
        <v>0</v>
      </c>
      <c r="CT85" s="14" t="s">
        <v>258</v>
      </c>
      <c r="CV85" s="94"/>
    </row>
    <row r="86" spans="1:100" ht="14.4" customHeight="1">
      <c r="A86" s="13" t="s">
        <v>80</v>
      </c>
      <c r="B86" s="14" t="s">
        <v>166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f t="shared" si="8"/>
        <v>0</v>
      </c>
      <c r="CH86" s="7">
        <v>0</v>
      </c>
      <c r="CI86" s="7">
        <v>0</v>
      </c>
      <c r="CJ86" s="7">
        <v>0</v>
      </c>
      <c r="CK86" s="7">
        <f t="shared" si="9"/>
        <v>0</v>
      </c>
      <c r="CL86" s="7">
        <v>0</v>
      </c>
      <c r="CM86" s="7">
        <v>0</v>
      </c>
      <c r="CN86" s="7">
        <v>0</v>
      </c>
      <c r="CO86" s="7">
        <f t="shared" si="10"/>
        <v>0</v>
      </c>
      <c r="CP86" s="7">
        <f t="shared" si="11"/>
        <v>0</v>
      </c>
      <c r="CQ86" s="7">
        <v>0</v>
      </c>
      <c r="CR86" s="7">
        <f t="shared" si="6"/>
        <v>0</v>
      </c>
      <c r="CS86" s="7">
        <f t="shared" si="7"/>
        <v>0</v>
      </c>
      <c r="CT86" s="14" t="s">
        <v>259</v>
      </c>
      <c r="CV86" s="94"/>
    </row>
    <row r="87" spans="1:100" ht="14.4" customHeight="1">
      <c r="A87" s="13" t="s">
        <v>81</v>
      </c>
      <c r="B87" s="14" t="s">
        <v>167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f t="shared" si="8"/>
        <v>0</v>
      </c>
      <c r="CH87" s="7">
        <v>0</v>
      </c>
      <c r="CI87" s="7">
        <v>0</v>
      </c>
      <c r="CJ87" s="7">
        <v>0</v>
      </c>
      <c r="CK87" s="7">
        <f t="shared" si="9"/>
        <v>0</v>
      </c>
      <c r="CL87" s="7">
        <v>0</v>
      </c>
      <c r="CM87" s="7">
        <v>0</v>
      </c>
      <c r="CN87" s="7">
        <v>0</v>
      </c>
      <c r="CO87" s="7">
        <f t="shared" si="10"/>
        <v>0</v>
      </c>
      <c r="CP87" s="7">
        <f t="shared" si="11"/>
        <v>0</v>
      </c>
      <c r="CQ87" s="7">
        <v>0</v>
      </c>
      <c r="CR87" s="7">
        <f t="shared" si="6"/>
        <v>0</v>
      </c>
      <c r="CS87" s="7">
        <f t="shared" si="7"/>
        <v>0</v>
      </c>
      <c r="CT87" s="14" t="s">
        <v>260</v>
      </c>
      <c r="CV87" s="94"/>
    </row>
    <row r="88" spans="1:100" ht="14.4" customHeight="1">
      <c r="A88" s="13" t="s">
        <v>82</v>
      </c>
      <c r="B88" s="14" t="s">
        <v>168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f t="shared" si="8"/>
        <v>0</v>
      </c>
      <c r="CH88" s="7">
        <v>0</v>
      </c>
      <c r="CI88" s="7">
        <v>0</v>
      </c>
      <c r="CJ88" s="7">
        <v>0</v>
      </c>
      <c r="CK88" s="7">
        <f t="shared" si="9"/>
        <v>0</v>
      </c>
      <c r="CL88" s="7">
        <v>0</v>
      </c>
      <c r="CM88" s="7">
        <v>0</v>
      </c>
      <c r="CN88" s="7">
        <v>0</v>
      </c>
      <c r="CO88" s="7">
        <f t="shared" si="10"/>
        <v>0</v>
      </c>
      <c r="CP88" s="7">
        <f t="shared" si="11"/>
        <v>0</v>
      </c>
      <c r="CQ88" s="7">
        <v>0</v>
      </c>
      <c r="CR88" s="7">
        <f t="shared" si="6"/>
        <v>0</v>
      </c>
      <c r="CS88" s="7">
        <f t="shared" si="7"/>
        <v>0</v>
      </c>
      <c r="CT88" s="14" t="s">
        <v>261</v>
      </c>
      <c r="CV88" s="94"/>
    </row>
    <row r="89" spans="1:100" ht="14.4" customHeight="1">
      <c r="A89" s="15" t="s">
        <v>83</v>
      </c>
      <c r="B89" s="14" t="s">
        <v>169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7">
        <v>0</v>
      </c>
      <c r="CD89" s="7">
        <v>0</v>
      </c>
      <c r="CE89" s="7">
        <v>0</v>
      </c>
      <c r="CF89" s="7">
        <v>0</v>
      </c>
      <c r="CG89" s="7">
        <f t="shared" si="8"/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f t="shared" si="6"/>
        <v>0</v>
      </c>
      <c r="CS89" s="7">
        <f t="shared" si="7"/>
        <v>0</v>
      </c>
      <c r="CT89" s="14" t="s">
        <v>262</v>
      </c>
      <c r="CV89" s="94"/>
    </row>
    <row r="90" spans="1:100" ht="14.4" customHeight="1">
      <c r="A90" s="15" t="s">
        <v>84</v>
      </c>
      <c r="B90" s="50" t="s">
        <v>170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f t="shared" si="8"/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f t="shared" si="6"/>
        <v>0</v>
      </c>
      <c r="CS90" s="7">
        <f t="shared" si="7"/>
        <v>0</v>
      </c>
      <c r="CT90" s="50" t="s">
        <v>263</v>
      </c>
      <c r="CV90" s="94"/>
    </row>
    <row r="91" spans="1:100" s="76" customFormat="1" ht="14.4" customHeight="1" thickBot="1">
      <c r="A91" s="51"/>
      <c r="B91" s="49" t="s">
        <v>264</v>
      </c>
      <c r="C91" s="7">
        <f>+SUM(C9:C90)</f>
        <v>-4.1744385725905886E-14</v>
      </c>
      <c r="D91" s="7">
        <f t="shared" ref="D91:BO91" si="12">+SUM(D9:D90)</f>
        <v>-4.9960036108132044E-16</v>
      </c>
      <c r="E91" s="7">
        <f t="shared" si="12"/>
        <v>2.7616797737550769E-15</v>
      </c>
      <c r="F91" s="7">
        <f t="shared" si="12"/>
        <v>-5.8286708792820718E-16</v>
      </c>
      <c r="G91" s="7">
        <f t="shared" si="12"/>
        <v>-2.042810365310288E-13</v>
      </c>
      <c r="H91" s="7">
        <f t="shared" si="12"/>
        <v>-3.1086244689504383E-15</v>
      </c>
      <c r="I91" s="7">
        <f t="shared" si="12"/>
        <v>-3.4000580129145419E-16</v>
      </c>
      <c r="J91" s="7">
        <f t="shared" si="12"/>
        <v>-5.9952043329758453E-15</v>
      </c>
      <c r="K91" s="7">
        <f t="shared" si="12"/>
        <v>-6.2172489379008766E-15</v>
      </c>
      <c r="L91" s="7">
        <f t="shared" si="12"/>
        <v>-3.9190872769268026E-14</v>
      </c>
      <c r="M91" s="7">
        <f t="shared" si="12"/>
        <v>-1.3322676295501878E-14</v>
      </c>
      <c r="N91" s="7">
        <f t="shared" si="12"/>
        <v>-2.4702462297909733E-14</v>
      </c>
      <c r="O91" s="7">
        <f t="shared" si="12"/>
        <v>-3.9968028886505635E-15</v>
      </c>
      <c r="P91" s="7">
        <f t="shared" si="12"/>
        <v>-2.4980018054066022E-16</v>
      </c>
      <c r="Q91" s="7">
        <f t="shared" si="12"/>
        <v>5.440092820663267E-15</v>
      </c>
      <c r="R91" s="7">
        <f t="shared" si="12"/>
        <v>1.1213252548714081E-14</v>
      </c>
      <c r="S91" s="7">
        <f t="shared" si="12"/>
        <v>-1.021405182655144E-14</v>
      </c>
      <c r="T91" s="7">
        <f t="shared" si="12"/>
        <v>2.2204460492503131E-16</v>
      </c>
      <c r="U91" s="7">
        <f t="shared" si="12"/>
        <v>7.6327832942979512E-15</v>
      </c>
      <c r="V91" s="7">
        <f t="shared" si="12"/>
        <v>-3.2390756743438942E-14</v>
      </c>
      <c r="W91" s="7">
        <f t="shared" si="12"/>
        <v>0</v>
      </c>
      <c r="X91" s="7">
        <f t="shared" si="12"/>
        <v>5.440092820663267E-15</v>
      </c>
      <c r="Y91" s="7">
        <f t="shared" si="12"/>
        <v>1.3988810110276972E-14</v>
      </c>
      <c r="Z91" s="7">
        <f t="shared" si="12"/>
        <v>-2.3980817331903381E-14</v>
      </c>
      <c r="AA91" s="7">
        <f t="shared" si="12"/>
        <v>-1.4085954624931674E-15</v>
      </c>
      <c r="AB91" s="7">
        <f t="shared" si="12"/>
        <v>4.3853809472693683E-15</v>
      </c>
      <c r="AC91" s="7">
        <f t="shared" si="12"/>
        <v>-1.3045120539345589E-14</v>
      </c>
      <c r="AD91" s="7">
        <f t="shared" si="12"/>
        <v>-1.8429702208777599E-14</v>
      </c>
      <c r="AE91" s="7">
        <f t="shared" si="12"/>
        <v>-6.1617377866696188E-15</v>
      </c>
      <c r="AF91" s="7">
        <f t="shared" si="12"/>
        <v>-2.6367796834847468E-16</v>
      </c>
      <c r="AG91" s="7">
        <f t="shared" si="12"/>
        <v>2.2204460492503131E-15</v>
      </c>
      <c r="AH91" s="7">
        <f t="shared" si="12"/>
        <v>-6.8167693711984612E-14</v>
      </c>
      <c r="AI91" s="7">
        <f t="shared" si="12"/>
        <v>1.9428902930940239E-14</v>
      </c>
      <c r="AJ91" s="7">
        <f t="shared" si="12"/>
        <v>2.4147350785597155E-15</v>
      </c>
      <c r="AK91" s="7">
        <f t="shared" si="12"/>
        <v>-2.6645352591003757E-15</v>
      </c>
      <c r="AL91" s="7">
        <f t="shared" si="12"/>
        <v>-1.7763568394002505E-15</v>
      </c>
      <c r="AM91" s="7">
        <f t="shared" si="12"/>
        <v>-4.4408920985006262E-15</v>
      </c>
      <c r="AN91" s="7">
        <f t="shared" si="12"/>
        <v>0</v>
      </c>
      <c r="AO91" s="7">
        <f t="shared" si="12"/>
        <v>-5.5511151231257827E-17</v>
      </c>
      <c r="AP91" s="7">
        <f t="shared" si="12"/>
        <v>1.2434497875801753E-14</v>
      </c>
      <c r="AQ91" s="7">
        <f t="shared" si="12"/>
        <v>7.1054273576010019E-15</v>
      </c>
      <c r="AR91" s="7">
        <f t="shared" si="12"/>
        <v>-4.8572257327350599E-17</v>
      </c>
      <c r="AS91" s="7">
        <f t="shared" si="12"/>
        <v>1.9317880628477724E-14</v>
      </c>
      <c r="AT91" s="7">
        <f t="shared" si="12"/>
        <v>2.3803181647963356E-13</v>
      </c>
      <c r="AU91" s="7">
        <f t="shared" si="12"/>
        <v>-8.8817841970012523E-16</v>
      </c>
      <c r="AV91" s="7">
        <f t="shared" si="12"/>
        <v>-5.5511151231257827E-17</v>
      </c>
      <c r="AW91" s="7">
        <f t="shared" si="12"/>
        <v>-4.2153780466236412E-16</v>
      </c>
      <c r="AX91" s="7">
        <f t="shared" si="12"/>
        <v>4.4408920985006262E-16</v>
      </c>
      <c r="AY91" s="7">
        <f t="shared" si="12"/>
        <v>-2.2204460492503131E-16</v>
      </c>
      <c r="AZ91" s="7">
        <f t="shared" si="12"/>
        <v>5.5511151231257827E-17</v>
      </c>
      <c r="BA91" s="7">
        <f t="shared" si="12"/>
        <v>-1.27675647831893E-15</v>
      </c>
      <c r="BB91" s="7">
        <f t="shared" si="12"/>
        <v>-2.2204460492503131E-16</v>
      </c>
      <c r="BC91" s="7">
        <f t="shared" si="12"/>
        <v>-2.2204460492503131E-16</v>
      </c>
      <c r="BD91" s="7">
        <f t="shared" si="12"/>
        <v>-4.2188474935755949E-15</v>
      </c>
      <c r="BE91" s="7">
        <f t="shared" si="12"/>
        <v>-4.4408920985006262E-16</v>
      </c>
      <c r="BF91" s="7">
        <f t="shared" si="12"/>
        <v>0</v>
      </c>
      <c r="BG91" s="7">
        <f t="shared" si="12"/>
        <v>8.659739592076221E-15</v>
      </c>
      <c r="BH91" s="7">
        <f t="shared" si="12"/>
        <v>-7.1054273576010019E-15</v>
      </c>
      <c r="BI91" s="7">
        <f t="shared" si="12"/>
        <v>8.8817841970012523E-16</v>
      </c>
      <c r="BJ91" s="7">
        <f t="shared" si="12"/>
        <v>2.7755575615628914E-16</v>
      </c>
      <c r="BK91" s="7">
        <f t="shared" si="12"/>
        <v>-8.3266726846886741E-16</v>
      </c>
      <c r="BL91" s="7">
        <f t="shared" si="12"/>
        <v>1.7208456881689926E-15</v>
      </c>
      <c r="BM91" s="7">
        <f t="shared" si="12"/>
        <v>-2.4980018054066022E-16</v>
      </c>
      <c r="BN91" s="7">
        <f t="shared" si="12"/>
        <v>2.2204460492503131E-16</v>
      </c>
      <c r="BO91" s="7">
        <f t="shared" si="12"/>
        <v>2.7755575615628914E-16</v>
      </c>
      <c r="BP91" s="7">
        <f t="shared" ref="BP91:CQ91" si="13">+SUM(BP9:BP90)</f>
        <v>5.2180482157382357E-15</v>
      </c>
      <c r="BQ91" s="7">
        <f t="shared" si="13"/>
        <v>-3.1086244689504383E-15</v>
      </c>
      <c r="BR91" s="7">
        <f t="shared" si="13"/>
        <v>8.8817841970012523E-16</v>
      </c>
      <c r="BS91" s="7">
        <f t="shared" si="13"/>
        <v>-8.8817841970012523E-16</v>
      </c>
      <c r="BT91" s="7">
        <f t="shared" si="13"/>
        <v>-5.595524044110789E-14</v>
      </c>
      <c r="BU91" s="7">
        <f t="shared" si="13"/>
        <v>1.1934897514720433E-15</v>
      </c>
      <c r="BV91" s="7">
        <f t="shared" si="13"/>
        <v>-1.4321877017664519E-14</v>
      </c>
      <c r="BW91" s="7">
        <f t="shared" si="13"/>
        <v>-1.6653345369377348E-16</v>
      </c>
      <c r="BX91" s="7">
        <f t="shared" si="13"/>
        <v>2.7755575615628914E-17</v>
      </c>
      <c r="BY91" s="7">
        <f t="shared" si="13"/>
        <v>2.2204460492503131E-16</v>
      </c>
      <c r="BZ91" s="7">
        <f t="shared" si="13"/>
        <v>4.4408920985006262E-16</v>
      </c>
      <c r="CA91" s="7">
        <f t="shared" si="13"/>
        <v>-1.5543122344752192E-15</v>
      </c>
      <c r="CB91" s="7">
        <f t="shared" si="13"/>
        <v>-2.581268532253489E-15</v>
      </c>
      <c r="CC91" s="7">
        <f t="shared" si="13"/>
        <v>-2.2204460492503131E-15</v>
      </c>
      <c r="CD91" s="7">
        <f t="shared" si="13"/>
        <v>0</v>
      </c>
      <c r="CE91" s="7">
        <f t="shared" si="13"/>
        <v>0</v>
      </c>
      <c r="CF91" s="7">
        <f t="shared" si="13"/>
        <v>0</v>
      </c>
      <c r="CG91" s="7">
        <f t="shared" si="13"/>
        <v>1.2789769243681803E-12</v>
      </c>
      <c r="CH91" s="7">
        <f t="shared" si="13"/>
        <v>-8.1925577433139551E-12</v>
      </c>
      <c r="CI91" s="7">
        <f t="shared" si="13"/>
        <v>0</v>
      </c>
      <c r="CJ91" s="7">
        <f t="shared" si="13"/>
        <v>-5.6843418860808015E-14</v>
      </c>
      <c r="CK91" s="7">
        <f t="shared" si="13"/>
        <v>-6.3735683397680987E-12</v>
      </c>
      <c r="CL91" s="7">
        <f t="shared" si="13"/>
        <v>0</v>
      </c>
      <c r="CM91" s="7">
        <f t="shared" si="13"/>
        <v>1.5543122344752192E-15</v>
      </c>
      <c r="CN91" s="7">
        <f t="shared" si="13"/>
        <v>0</v>
      </c>
      <c r="CO91" s="7">
        <f t="shared" si="13"/>
        <v>1.5543122344752192E-15</v>
      </c>
      <c r="CP91" s="7">
        <f t="shared" si="13"/>
        <v>-1.7985612998927536E-14</v>
      </c>
      <c r="CQ91" s="7">
        <f t="shared" si="13"/>
        <v>-6.2527760746888816E-13</v>
      </c>
      <c r="CR91" s="7">
        <f t="shared" si="6"/>
        <v>0</v>
      </c>
      <c r="CS91" s="7">
        <f t="shared" si="7"/>
        <v>0</v>
      </c>
      <c r="CT91" s="49" t="s">
        <v>264</v>
      </c>
      <c r="CV91" s="94"/>
    </row>
    <row r="92" spans="1:100" ht="14.4" customHeight="1">
      <c r="B92" s="77"/>
      <c r="C92" s="22" t="s">
        <v>3</v>
      </c>
      <c r="D92" s="22" t="s">
        <v>4</v>
      </c>
      <c r="E92" s="22" t="s">
        <v>5</v>
      </c>
      <c r="F92" s="22" t="s">
        <v>6</v>
      </c>
      <c r="G92" s="22" t="s">
        <v>7</v>
      </c>
      <c r="H92" s="22" t="s">
        <v>8</v>
      </c>
      <c r="I92" s="22" t="s">
        <v>9</v>
      </c>
      <c r="J92" s="22" t="s">
        <v>10</v>
      </c>
      <c r="K92" s="22" t="s">
        <v>11</v>
      </c>
      <c r="L92" s="22" t="s">
        <v>12</v>
      </c>
      <c r="M92" s="22" t="s">
        <v>13</v>
      </c>
      <c r="N92" s="22" t="s">
        <v>14</v>
      </c>
      <c r="O92" s="22" t="s">
        <v>15</v>
      </c>
      <c r="P92" s="22" t="s">
        <v>16</v>
      </c>
      <c r="Q92" s="22" t="s">
        <v>17</v>
      </c>
      <c r="R92" s="22" t="s">
        <v>18</v>
      </c>
      <c r="S92" s="22" t="s">
        <v>19</v>
      </c>
      <c r="T92" s="22" t="s">
        <v>20</v>
      </c>
      <c r="U92" s="22" t="s">
        <v>21</v>
      </c>
      <c r="V92" s="22" t="s">
        <v>22</v>
      </c>
      <c r="W92" s="22" t="s">
        <v>23</v>
      </c>
      <c r="X92" s="22" t="s">
        <v>24</v>
      </c>
      <c r="Y92" s="22" t="s">
        <v>25</v>
      </c>
      <c r="Z92" s="22" t="s">
        <v>26</v>
      </c>
      <c r="AA92" s="22" t="s">
        <v>27</v>
      </c>
      <c r="AB92" s="22" t="s">
        <v>28</v>
      </c>
      <c r="AC92" s="22" t="s">
        <v>29</v>
      </c>
      <c r="AD92" s="22" t="s">
        <v>30</v>
      </c>
      <c r="AE92" s="22" t="s">
        <v>31</v>
      </c>
      <c r="AF92" s="22" t="s">
        <v>32</v>
      </c>
      <c r="AG92" s="22" t="s">
        <v>33</v>
      </c>
      <c r="AH92" s="22" t="s">
        <v>34</v>
      </c>
      <c r="AI92" s="22" t="s">
        <v>35</v>
      </c>
      <c r="AJ92" s="22" t="s">
        <v>36</v>
      </c>
      <c r="AK92" s="22" t="s">
        <v>37</v>
      </c>
      <c r="AL92" s="22" t="s">
        <v>38</v>
      </c>
      <c r="AM92" s="22" t="s">
        <v>39</v>
      </c>
      <c r="AN92" s="22" t="s">
        <v>40</v>
      </c>
      <c r="AO92" s="22" t="s">
        <v>41</v>
      </c>
      <c r="AP92" s="22" t="s">
        <v>42</v>
      </c>
      <c r="AQ92" s="22" t="s">
        <v>43</v>
      </c>
      <c r="AR92" s="22" t="s">
        <v>44</v>
      </c>
      <c r="AS92" s="22" t="s">
        <v>45</v>
      </c>
      <c r="AT92" s="22" t="s">
        <v>46</v>
      </c>
      <c r="AU92" s="22" t="s">
        <v>47</v>
      </c>
      <c r="AV92" s="22" t="s">
        <v>48</v>
      </c>
      <c r="AW92" s="22" t="s">
        <v>49</v>
      </c>
      <c r="AX92" s="22" t="s">
        <v>50</v>
      </c>
      <c r="AY92" s="22" t="s">
        <v>51</v>
      </c>
      <c r="AZ92" s="22" t="s">
        <v>52</v>
      </c>
      <c r="BA92" s="22" t="s">
        <v>53</v>
      </c>
      <c r="BB92" s="22" t="s">
        <v>54</v>
      </c>
      <c r="BC92" s="22" t="s">
        <v>55</v>
      </c>
      <c r="BD92" s="22">
        <v>68</v>
      </c>
      <c r="BE92" s="22" t="s">
        <v>57</v>
      </c>
      <c r="BF92" s="22" t="s">
        <v>58</v>
      </c>
      <c r="BG92" s="22" t="s">
        <v>59</v>
      </c>
      <c r="BH92" s="22" t="s">
        <v>60</v>
      </c>
      <c r="BI92" s="22" t="s">
        <v>61</v>
      </c>
      <c r="BJ92" s="22" t="s">
        <v>62</v>
      </c>
      <c r="BK92" s="22" t="s">
        <v>63</v>
      </c>
      <c r="BL92" s="22" t="s">
        <v>64</v>
      </c>
      <c r="BM92" s="22" t="s">
        <v>65</v>
      </c>
      <c r="BN92" s="22" t="s">
        <v>66</v>
      </c>
      <c r="BO92" s="22" t="s">
        <v>67</v>
      </c>
      <c r="BP92" s="22" t="s">
        <v>68</v>
      </c>
      <c r="BQ92" s="22" t="s">
        <v>69</v>
      </c>
      <c r="BR92" s="22" t="s">
        <v>70</v>
      </c>
      <c r="BS92" s="22" t="s">
        <v>71</v>
      </c>
      <c r="BT92" s="22" t="s">
        <v>72</v>
      </c>
      <c r="BU92" s="22" t="s">
        <v>73</v>
      </c>
      <c r="BV92" s="22" t="s">
        <v>74</v>
      </c>
      <c r="BW92" s="22" t="s">
        <v>75</v>
      </c>
      <c r="BX92" s="22" t="s">
        <v>76</v>
      </c>
      <c r="BY92" s="22" t="s">
        <v>77</v>
      </c>
      <c r="BZ92" s="22" t="s">
        <v>78</v>
      </c>
      <c r="CA92" s="22" t="s">
        <v>79</v>
      </c>
      <c r="CB92" s="22" t="s">
        <v>80</v>
      </c>
      <c r="CC92" s="22" t="s">
        <v>81</v>
      </c>
      <c r="CD92" s="22" t="s">
        <v>82</v>
      </c>
      <c r="CE92" s="22" t="s">
        <v>83</v>
      </c>
      <c r="CF92" s="22" t="s">
        <v>84</v>
      </c>
      <c r="CG92" s="22"/>
      <c r="CH92" s="289" t="s">
        <v>295</v>
      </c>
      <c r="CI92" s="267"/>
      <c r="CJ92" s="267"/>
      <c r="CK92" s="267"/>
      <c r="CL92" s="267"/>
      <c r="CM92" s="267"/>
      <c r="CN92" s="267"/>
      <c r="CO92" s="267"/>
      <c r="CP92" s="267"/>
      <c r="CQ92" s="267"/>
      <c r="CR92" s="290"/>
      <c r="CS92" s="291" t="s">
        <v>296</v>
      </c>
      <c r="CT92" s="78"/>
    </row>
    <row r="93" spans="1:100" ht="99.75" customHeight="1" thickBot="1">
      <c r="C93" s="27" t="s">
        <v>182</v>
      </c>
      <c r="D93" s="27" t="s">
        <v>183</v>
      </c>
      <c r="E93" s="27" t="s">
        <v>184</v>
      </c>
      <c r="F93" s="27" t="s">
        <v>185</v>
      </c>
      <c r="G93" s="27" t="s">
        <v>186</v>
      </c>
      <c r="H93" s="27" t="s">
        <v>187</v>
      </c>
      <c r="I93" s="27" t="s">
        <v>188</v>
      </c>
      <c r="J93" s="27" t="s">
        <v>189</v>
      </c>
      <c r="K93" s="27" t="s">
        <v>190</v>
      </c>
      <c r="L93" s="27" t="s">
        <v>191</v>
      </c>
      <c r="M93" s="27" t="s">
        <v>192</v>
      </c>
      <c r="N93" s="27" t="s">
        <v>193</v>
      </c>
      <c r="O93" s="27" t="s">
        <v>194</v>
      </c>
      <c r="P93" s="27" t="s">
        <v>195</v>
      </c>
      <c r="Q93" s="27" t="s">
        <v>196</v>
      </c>
      <c r="R93" s="27" t="s">
        <v>197</v>
      </c>
      <c r="S93" s="27" t="s">
        <v>198</v>
      </c>
      <c r="T93" s="27" t="s">
        <v>199</v>
      </c>
      <c r="U93" s="27" t="s">
        <v>200</v>
      </c>
      <c r="V93" s="27" t="s">
        <v>201</v>
      </c>
      <c r="W93" s="27" t="s">
        <v>202</v>
      </c>
      <c r="X93" s="27" t="s">
        <v>203</v>
      </c>
      <c r="Y93" s="27" t="s">
        <v>204</v>
      </c>
      <c r="Z93" s="27" t="s">
        <v>205</v>
      </c>
      <c r="AA93" s="27" t="s">
        <v>206</v>
      </c>
      <c r="AB93" s="27" t="s">
        <v>207</v>
      </c>
      <c r="AC93" s="27" t="s">
        <v>208</v>
      </c>
      <c r="AD93" s="27" t="s">
        <v>209</v>
      </c>
      <c r="AE93" s="27" t="s">
        <v>210</v>
      </c>
      <c r="AF93" s="27" t="s">
        <v>211</v>
      </c>
      <c r="AG93" s="27" t="s">
        <v>212</v>
      </c>
      <c r="AH93" s="27" t="s">
        <v>213</v>
      </c>
      <c r="AI93" s="27" t="s">
        <v>214</v>
      </c>
      <c r="AJ93" s="27" t="s">
        <v>215</v>
      </c>
      <c r="AK93" s="27" t="s">
        <v>216</v>
      </c>
      <c r="AL93" s="27" t="s">
        <v>217</v>
      </c>
      <c r="AM93" s="27" t="s">
        <v>218</v>
      </c>
      <c r="AN93" s="27" t="s">
        <v>219</v>
      </c>
      <c r="AO93" s="27" t="s">
        <v>220</v>
      </c>
      <c r="AP93" s="27" t="s">
        <v>221</v>
      </c>
      <c r="AQ93" s="27" t="s">
        <v>222</v>
      </c>
      <c r="AR93" s="27" t="s">
        <v>223</v>
      </c>
      <c r="AS93" s="27" t="s">
        <v>224</v>
      </c>
      <c r="AT93" s="27" t="s">
        <v>225</v>
      </c>
      <c r="AU93" s="27" t="s">
        <v>226</v>
      </c>
      <c r="AV93" s="27" t="s">
        <v>227</v>
      </c>
      <c r="AW93" s="27" t="s">
        <v>228</v>
      </c>
      <c r="AX93" s="27" t="s">
        <v>229</v>
      </c>
      <c r="AY93" s="27" t="s">
        <v>230</v>
      </c>
      <c r="AZ93" s="27" t="s">
        <v>231</v>
      </c>
      <c r="BA93" s="27" t="s">
        <v>232</v>
      </c>
      <c r="BB93" s="27" t="s">
        <v>233</v>
      </c>
      <c r="BC93" s="27" t="s">
        <v>234</v>
      </c>
      <c r="BD93" s="27" t="s">
        <v>235</v>
      </c>
      <c r="BE93" s="27" t="s">
        <v>236</v>
      </c>
      <c r="BF93" s="27" t="s">
        <v>237</v>
      </c>
      <c r="BG93" s="27" t="s">
        <v>238</v>
      </c>
      <c r="BH93" s="27" t="s">
        <v>239</v>
      </c>
      <c r="BI93" s="27" t="s">
        <v>240</v>
      </c>
      <c r="BJ93" s="27" t="s">
        <v>241</v>
      </c>
      <c r="BK93" s="27" t="s">
        <v>242</v>
      </c>
      <c r="BL93" s="27" t="s">
        <v>243</v>
      </c>
      <c r="BM93" s="27" t="s">
        <v>244</v>
      </c>
      <c r="BN93" s="27" t="s">
        <v>245</v>
      </c>
      <c r="BO93" s="27" t="s">
        <v>246</v>
      </c>
      <c r="BP93" s="27" t="s">
        <v>247</v>
      </c>
      <c r="BQ93" s="27" t="s">
        <v>248</v>
      </c>
      <c r="BR93" s="27" t="s">
        <v>249</v>
      </c>
      <c r="BS93" s="27" t="s">
        <v>250</v>
      </c>
      <c r="BT93" s="27" t="s">
        <v>251</v>
      </c>
      <c r="BU93" s="27" t="s">
        <v>252</v>
      </c>
      <c r="BV93" s="27" t="s">
        <v>253</v>
      </c>
      <c r="BW93" s="27" t="s">
        <v>254</v>
      </c>
      <c r="BX93" s="27" t="s">
        <v>255</v>
      </c>
      <c r="BY93" s="27" t="s">
        <v>256</v>
      </c>
      <c r="BZ93" s="27" t="s">
        <v>257</v>
      </c>
      <c r="CA93" s="27" t="s">
        <v>258</v>
      </c>
      <c r="CB93" s="27" t="s">
        <v>259</v>
      </c>
      <c r="CC93" s="27" t="s">
        <v>260</v>
      </c>
      <c r="CD93" s="27" t="s">
        <v>261</v>
      </c>
      <c r="CE93" s="27" t="s">
        <v>262</v>
      </c>
      <c r="CF93" s="27" t="s">
        <v>263</v>
      </c>
      <c r="CG93" s="27" t="s">
        <v>264</v>
      </c>
      <c r="CH93" s="27" t="s">
        <v>297</v>
      </c>
      <c r="CI93" s="27" t="s">
        <v>298</v>
      </c>
      <c r="CJ93" s="27" t="s">
        <v>299</v>
      </c>
      <c r="CK93" s="30" t="s">
        <v>300</v>
      </c>
      <c r="CL93" s="27" t="s">
        <v>301</v>
      </c>
      <c r="CM93" s="30" t="s">
        <v>302</v>
      </c>
      <c r="CN93" s="27" t="s">
        <v>303</v>
      </c>
      <c r="CO93" s="30" t="s">
        <v>304</v>
      </c>
      <c r="CP93" s="24" t="s">
        <v>305</v>
      </c>
      <c r="CQ93" s="27" t="s">
        <v>306</v>
      </c>
      <c r="CR93" s="27" t="s">
        <v>307</v>
      </c>
      <c r="CS93" s="292"/>
      <c r="CT93" s="79"/>
      <c r="CU93" s="79"/>
      <c r="CV93" s="79"/>
    </row>
    <row r="94" spans="1:100" ht="13.8">
      <c r="CF94" s="98"/>
      <c r="CK94" s="75"/>
      <c r="CR94" s="98"/>
    </row>
    <row r="95" spans="1:100" ht="13.8">
      <c r="CH95" s="99"/>
      <c r="CI95" s="99"/>
      <c r="CJ95" s="99"/>
      <c r="CK95" s="75"/>
      <c r="CL95" s="99"/>
      <c r="CM95" s="99"/>
      <c r="CN95" s="99"/>
      <c r="CO95" s="99"/>
      <c r="CP95" s="99"/>
      <c r="CQ95" s="99"/>
      <c r="CR95" s="99"/>
      <c r="CS95" s="99"/>
    </row>
    <row r="96" spans="1:100" ht="13.8">
      <c r="CF96" s="98"/>
      <c r="CK96" s="75"/>
    </row>
    <row r="97" spans="84:89" ht="13.8">
      <c r="CF97" s="98"/>
      <c r="CK97" s="75"/>
    </row>
    <row r="98" spans="84:89" ht="13.8">
      <c r="CF98" s="98"/>
      <c r="CK98" s="75"/>
    </row>
    <row r="99" spans="84:89" ht="13.8">
      <c r="CF99" s="98"/>
      <c r="CK99" s="75"/>
    </row>
    <row r="100" spans="84:89" ht="13.8">
      <c r="CF100" s="98"/>
      <c r="CK100" s="75"/>
    </row>
    <row r="101" spans="84:89" ht="13.8">
      <c r="CF101" s="98"/>
      <c r="CK101" s="75"/>
    </row>
    <row r="102" spans="84:89" ht="13.8">
      <c r="CF102" s="98"/>
      <c r="CK102" s="75"/>
    </row>
    <row r="103" spans="84:89" ht="13.8">
      <c r="CF103" s="98"/>
      <c r="CK103" s="75"/>
    </row>
    <row r="104" spans="84:89" ht="120.15" customHeight="1">
      <c r="CF104" s="98"/>
      <c r="CK104" s="75"/>
    </row>
    <row r="105" spans="84:89" ht="13.8">
      <c r="CF105" s="98"/>
      <c r="CK105" s="75"/>
    </row>
    <row r="106" spans="84:89" ht="13.8">
      <c r="CF106" s="98"/>
      <c r="CK106" s="75"/>
    </row>
  </sheetData>
  <mergeCells count="8">
    <mergeCell ref="CT7:CT8"/>
    <mergeCell ref="CH92:CR92"/>
    <mergeCell ref="CS92:CS93"/>
    <mergeCell ref="A7:A8"/>
    <mergeCell ref="B7:B8"/>
    <mergeCell ref="CG7:CG8"/>
    <mergeCell ref="CH7:CR7"/>
    <mergeCell ref="CS7:CS8"/>
  </mergeCells>
  <pageMargins left="0.7" right="0.7" top="0.75" bottom="0.75" header="0.3" footer="0.3"/>
  <ignoredErrors>
    <ignoredError sqref="A9:A90 C7:CF7 C92:CF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Índice</vt:lpstr>
      <vt:lpstr>PN</vt:lpstr>
      <vt:lpstr>M</vt:lpstr>
      <vt:lpstr>MFTpb</vt:lpstr>
      <vt:lpstr>MFTpa</vt:lpstr>
      <vt:lpstr>MIVA</vt:lpstr>
      <vt:lpstr>MOI</vt:lpstr>
      <vt:lpstr>MS</vt:lpstr>
      <vt:lpstr>MMDistr</vt:lpstr>
      <vt:lpstr>MCT</vt:lpstr>
      <vt:lpstr>ImpPrim</vt:lpstr>
      <vt:lpstr>MMultProd</vt:lpstr>
      <vt:lpstr>MultImprt</vt:lpstr>
      <vt:lpstr>MMultCINac</vt:lpstr>
      <vt:lpstr>MMultVAB</vt:lpstr>
      <vt:lpstr>MMultRem</vt:lpstr>
      <vt:lpstr>MMultEBE</vt:lpstr>
      <vt:lpstr>MMultISProds</vt:lpstr>
      <vt:lpstr>MMULTISProdc</vt:lpstr>
      <vt:lpstr>MMultPF</vt:lpstr>
      <vt:lpstr>Síntese</vt:lpstr>
      <vt:lpstr>Conteúdos da Procura</vt:lpstr>
      <vt:lpstr>MetaInfo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misabel.silva</cp:lastModifiedBy>
  <dcterms:created xsi:type="dcterms:W3CDTF">2018-11-26T11:32:30Z</dcterms:created>
  <dcterms:modified xsi:type="dcterms:W3CDTF">2018-11-29T19:34:56Z</dcterms:modified>
</cp:coreProperties>
</file>